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onitoramento GitHub\QualifarSUS\Gerador planilha\"/>
    </mc:Choice>
  </mc:AlternateContent>
  <bookViews>
    <workbookView xWindow="0" yWindow="0" windowWidth="15255" windowHeight="168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4" l="1"/>
  <c r="O6" i="4"/>
  <c r="P6" i="4"/>
  <c r="Q6" i="4"/>
  <c r="R6" i="4"/>
  <c r="S6" i="4"/>
  <c r="N7" i="4"/>
  <c r="O7" i="4"/>
  <c r="P7" i="4"/>
  <c r="Q7" i="4"/>
  <c r="R7" i="4"/>
  <c r="S7" i="4"/>
  <c r="N8" i="4"/>
  <c r="O8" i="4"/>
  <c r="P8" i="4"/>
  <c r="Q8" i="4"/>
  <c r="R8" i="4"/>
  <c r="S8" i="4"/>
  <c r="N9" i="4"/>
  <c r="O9" i="4"/>
  <c r="P9" i="4"/>
  <c r="Q9" i="4"/>
  <c r="R9" i="4"/>
  <c r="S9" i="4"/>
  <c r="N10" i="4"/>
  <c r="O10" i="4"/>
  <c r="P10" i="4"/>
  <c r="Q10" i="4"/>
  <c r="R10" i="4"/>
  <c r="S10" i="4"/>
  <c r="N11" i="4"/>
  <c r="O11" i="4"/>
  <c r="P11" i="4"/>
  <c r="Q11" i="4"/>
  <c r="R11" i="4"/>
  <c r="S11" i="4"/>
  <c r="N12" i="4"/>
  <c r="O12" i="4"/>
  <c r="P12" i="4"/>
  <c r="Q12" i="4"/>
  <c r="R12" i="4"/>
  <c r="S12" i="4"/>
  <c r="N13" i="4"/>
  <c r="O13" i="4"/>
  <c r="P13" i="4"/>
  <c r="Q13" i="4"/>
  <c r="R13" i="4"/>
  <c r="S13" i="4"/>
  <c r="N14" i="4"/>
  <c r="O14" i="4"/>
  <c r="P14" i="4"/>
  <c r="Q14" i="4"/>
  <c r="R14" i="4"/>
  <c r="S14" i="4"/>
  <c r="N15" i="4"/>
  <c r="O15" i="4"/>
  <c r="P15" i="4"/>
  <c r="Q15" i="4"/>
  <c r="R15" i="4"/>
  <c r="S15" i="4"/>
  <c r="N16" i="4"/>
  <c r="O16" i="4"/>
  <c r="P16" i="4"/>
  <c r="Q16" i="4"/>
  <c r="R16" i="4"/>
  <c r="S16" i="4"/>
  <c r="N17" i="4"/>
  <c r="O17" i="4"/>
  <c r="P17" i="4"/>
  <c r="Q17" i="4"/>
  <c r="R17" i="4"/>
  <c r="S17" i="4"/>
  <c r="N18" i="4"/>
  <c r="O18" i="4"/>
  <c r="P18" i="4"/>
  <c r="Q18" i="4"/>
  <c r="R18" i="4"/>
  <c r="S18" i="4"/>
  <c r="N19" i="4"/>
  <c r="O19" i="4"/>
  <c r="P19" i="4"/>
  <c r="Q19" i="4"/>
  <c r="R19" i="4"/>
  <c r="S19" i="4"/>
  <c r="N20" i="4"/>
  <c r="O20" i="4"/>
  <c r="P20" i="4"/>
  <c r="Q20" i="4"/>
  <c r="R20" i="4"/>
  <c r="S20" i="4"/>
  <c r="N21" i="4"/>
  <c r="O21" i="4"/>
  <c r="P21" i="4"/>
  <c r="Q21" i="4"/>
  <c r="R21" i="4"/>
  <c r="S21" i="4"/>
  <c r="N22" i="4"/>
  <c r="O22" i="4"/>
  <c r="P22" i="4"/>
  <c r="Q22" i="4"/>
  <c r="R22" i="4"/>
  <c r="S22" i="4"/>
  <c r="N23" i="4"/>
  <c r="O23" i="4"/>
  <c r="P23" i="4"/>
  <c r="Q23" i="4"/>
  <c r="R23" i="4"/>
  <c r="S23" i="4"/>
  <c r="N24" i="4"/>
  <c r="O24" i="4"/>
  <c r="P24" i="4"/>
  <c r="Q24" i="4"/>
  <c r="R24" i="4"/>
  <c r="S24" i="4"/>
  <c r="N25" i="4"/>
  <c r="O25" i="4"/>
  <c r="P25" i="4"/>
  <c r="Q25" i="4"/>
  <c r="R25" i="4"/>
  <c r="S25" i="4"/>
  <c r="N26" i="4"/>
  <c r="O26" i="4"/>
  <c r="P26" i="4"/>
  <c r="Q26" i="4"/>
  <c r="R26" i="4"/>
  <c r="S26" i="4"/>
  <c r="N27" i="4"/>
  <c r="O27" i="4"/>
  <c r="P27" i="4"/>
  <c r="Q27" i="4"/>
  <c r="R27" i="4"/>
  <c r="S27" i="4"/>
  <c r="N28" i="4"/>
  <c r="O28" i="4"/>
  <c r="P28" i="4"/>
  <c r="Q28" i="4"/>
  <c r="R28" i="4"/>
  <c r="S28" i="4"/>
  <c r="N29" i="4"/>
  <c r="O29" i="4"/>
  <c r="P29" i="4"/>
  <c r="Q29" i="4"/>
  <c r="R29" i="4"/>
  <c r="S29" i="4"/>
  <c r="N30" i="4"/>
  <c r="O30" i="4"/>
  <c r="P30" i="4"/>
  <c r="Q30" i="4"/>
  <c r="R30" i="4"/>
  <c r="S30" i="4"/>
  <c r="N31" i="4"/>
  <c r="O31" i="4"/>
  <c r="P31" i="4"/>
  <c r="Q31" i="4"/>
  <c r="R31" i="4"/>
  <c r="S31" i="4"/>
  <c r="N32" i="4"/>
  <c r="O32" i="4"/>
  <c r="P32" i="4"/>
  <c r="Q32" i="4"/>
  <c r="R32" i="4"/>
  <c r="S32" i="4"/>
  <c r="N33" i="4"/>
  <c r="O33" i="4"/>
  <c r="P33" i="4"/>
  <c r="Q33" i="4"/>
  <c r="R33" i="4"/>
  <c r="S33" i="4"/>
  <c r="N34" i="4"/>
  <c r="O34" i="4"/>
  <c r="P34" i="4"/>
  <c r="Q34" i="4"/>
  <c r="R34" i="4"/>
  <c r="S34" i="4"/>
  <c r="N35" i="4"/>
  <c r="O35" i="4"/>
  <c r="P35" i="4"/>
  <c r="Q35" i="4"/>
  <c r="R35" i="4"/>
  <c r="S35" i="4"/>
  <c r="N36" i="4"/>
  <c r="O36" i="4"/>
  <c r="P36" i="4"/>
  <c r="Q36" i="4"/>
  <c r="R36" i="4"/>
  <c r="S36" i="4"/>
  <c r="N37" i="4"/>
  <c r="O37" i="4"/>
  <c r="P37" i="4"/>
  <c r="Q37" i="4"/>
  <c r="R37" i="4"/>
  <c r="S37" i="4"/>
  <c r="N38" i="4"/>
  <c r="O38" i="4"/>
  <c r="P38" i="4"/>
  <c r="Q38" i="4"/>
  <c r="R38" i="4"/>
  <c r="S38" i="4"/>
  <c r="N39" i="4"/>
  <c r="O39" i="4"/>
  <c r="P39" i="4"/>
  <c r="Q39" i="4"/>
  <c r="R39" i="4"/>
  <c r="S39" i="4"/>
  <c r="N40" i="4"/>
  <c r="O40" i="4"/>
  <c r="P40" i="4"/>
  <c r="Q40" i="4"/>
  <c r="R40" i="4"/>
  <c r="S40" i="4"/>
  <c r="N41" i="4"/>
  <c r="O41" i="4"/>
  <c r="P41" i="4"/>
  <c r="Q41" i="4"/>
  <c r="R41" i="4"/>
  <c r="S41" i="4"/>
  <c r="N42" i="4"/>
  <c r="O42" i="4"/>
  <c r="P42" i="4"/>
  <c r="Q42" i="4"/>
  <c r="R42" i="4"/>
  <c r="S42" i="4"/>
  <c r="N43" i="4"/>
  <c r="O43" i="4"/>
  <c r="P43" i="4"/>
  <c r="Q43" i="4"/>
  <c r="R43" i="4"/>
  <c r="S43" i="4"/>
  <c r="N44" i="4"/>
  <c r="O44" i="4"/>
  <c r="P44" i="4"/>
  <c r="Q44" i="4"/>
  <c r="R44" i="4"/>
  <c r="S44" i="4"/>
  <c r="N45" i="4"/>
  <c r="O45" i="4"/>
  <c r="P45" i="4"/>
  <c r="Q45" i="4"/>
  <c r="R45" i="4"/>
  <c r="S45" i="4"/>
  <c r="N46" i="4"/>
  <c r="O46" i="4"/>
  <c r="P46" i="4"/>
  <c r="Q46" i="4"/>
  <c r="R46" i="4"/>
  <c r="S46" i="4"/>
  <c r="N47" i="4"/>
  <c r="O47" i="4"/>
  <c r="P47" i="4"/>
  <c r="Q47" i="4"/>
  <c r="R47" i="4"/>
  <c r="S47" i="4"/>
  <c r="N48" i="4"/>
  <c r="O48" i="4"/>
  <c r="P48" i="4"/>
  <c r="Q48" i="4"/>
  <c r="R48" i="4"/>
  <c r="S48" i="4"/>
  <c r="N49" i="4"/>
  <c r="O49" i="4"/>
  <c r="P49" i="4"/>
  <c r="Q49" i="4"/>
  <c r="R49" i="4"/>
  <c r="S49" i="4"/>
  <c r="N50" i="4"/>
  <c r="O50" i="4"/>
  <c r="P50" i="4"/>
  <c r="Q50" i="4"/>
  <c r="R50" i="4"/>
  <c r="S50" i="4"/>
  <c r="N51" i="4"/>
  <c r="O51" i="4"/>
  <c r="P51" i="4"/>
  <c r="Q51" i="4"/>
  <c r="R51" i="4"/>
  <c r="S51" i="4"/>
  <c r="N52" i="4"/>
  <c r="O52" i="4"/>
  <c r="P52" i="4"/>
  <c r="Q52" i="4"/>
  <c r="R52" i="4"/>
  <c r="S52" i="4"/>
  <c r="N53" i="4"/>
  <c r="O53" i="4"/>
  <c r="P53" i="4"/>
  <c r="Q53" i="4"/>
  <c r="R53" i="4"/>
  <c r="S53" i="4"/>
  <c r="N54" i="4"/>
  <c r="O54" i="4"/>
  <c r="P54" i="4"/>
  <c r="Q54" i="4"/>
  <c r="R54" i="4"/>
  <c r="S54" i="4"/>
  <c r="N55" i="4"/>
  <c r="O55" i="4"/>
  <c r="P55" i="4"/>
  <c r="Q55" i="4"/>
  <c r="R55" i="4"/>
  <c r="S55" i="4"/>
  <c r="N56" i="4"/>
  <c r="O56" i="4"/>
  <c r="P56" i="4"/>
  <c r="Q56" i="4"/>
  <c r="R56" i="4"/>
  <c r="S56" i="4"/>
  <c r="N57" i="4"/>
  <c r="O57" i="4"/>
  <c r="P57" i="4"/>
  <c r="Q57" i="4"/>
  <c r="R57" i="4"/>
  <c r="S57" i="4"/>
  <c r="N58" i="4"/>
  <c r="O58" i="4"/>
  <c r="P58" i="4"/>
  <c r="Q58" i="4"/>
  <c r="R58" i="4"/>
  <c r="S58" i="4"/>
  <c r="N59" i="4"/>
  <c r="O59" i="4"/>
  <c r="P59" i="4"/>
  <c r="Q59" i="4"/>
  <c r="R59" i="4"/>
  <c r="S59" i="4"/>
  <c r="N60" i="4"/>
  <c r="O60" i="4"/>
  <c r="P60" i="4"/>
  <c r="Q60" i="4"/>
  <c r="R60" i="4"/>
  <c r="S60" i="4"/>
  <c r="N61" i="4"/>
  <c r="O61" i="4"/>
  <c r="P61" i="4"/>
  <c r="Q61" i="4"/>
  <c r="R61" i="4"/>
  <c r="S61" i="4"/>
  <c r="N62" i="4"/>
  <c r="O62" i="4"/>
  <c r="P62" i="4"/>
  <c r="Q62" i="4"/>
  <c r="R62" i="4"/>
  <c r="S62" i="4"/>
  <c r="N63" i="4"/>
  <c r="O63" i="4"/>
  <c r="P63" i="4"/>
  <c r="Q63" i="4"/>
  <c r="R63" i="4"/>
  <c r="S63" i="4"/>
  <c r="N64" i="4"/>
  <c r="O64" i="4"/>
  <c r="P64" i="4"/>
  <c r="Q64" i="4"/>
  <c r="R64" i="4"/>
  <c r="S64" i="4"/>
  <c r="N65" i="4"/>
  <c r="O65" i="4"/>
  <c r="P65" i="4"/>
  <c r="Q65" i="4"/>
  <c r="R65" i="4"/>
  <c r="S65" i="4"/>
  <c r="N66" i="4"/>
  <c r="O66" i="4"/>
  <c r="P66" i="4"/>
  <c r="Q66" i="4"/>
  <c r="R66" i="4"/>
  <c r="S66" i="4"/>
  <c r="N67" i="4"/>
  <c r="O67" i="4"/>
  <c r="P67" i="4"/>
  <c r="Q67" i="4"/>
  <c r="R67" i="4"/>
  <c r="S67" i="4"/>
  <c r="N68" i="4"/>
  <c r="O68" i="4"/>
  <c r="P68" i="4"/>
  <c r="Q68" i="4"/>
  <c r="R68" i="4"/>
  <c r="S68" i="4"/>
  <c r="N69" i="4"/>
  <c r="O69" i="4"/>
  <c r="P69" i="4"/>
  <c r="Q69" i="4"/>
  <c r="R69" i="4"/>
  <c r="S69" i="4"/>
  <c r="N70" i="4"/>
  <c r="O70" i="4"/>
  <c r="P70" i="4"/>
  <c r="Q70" i="4"/>
  <c r="R70" i="4"/>
  <c r="S70" i="4"/>
  <c r="N71" i="4"/>
  <c r="O71" i="4"/>
  <c r="P71" i="4"/>
  <c r="Q71" i="4"/>
  <c r="R71" i="4"/>
  <c r="S71" i="4"/>
  <c r="N72" i="4"/>
  <c r="O72" i="4"/>
  <c r="P72" i="4"/>
  <c r="Q72" i="4"/>
  <c r="R72" i="4"/>
  <c r="S72" i="4"/>
  <c r="N73" i="4"/>
  <c r="O73" i="4"/>
  <c r="P73" i="4"/>
  <c r="Q73" i="4"/>
  <c r="R73" i="4"/>
  <c r="S73" i="4"/>
  <c r="N74" i="4"/>
  <c r="O74" i="4"/>
  <c r="P74" i="4"/>
  <c r="Q74" i="4"/>
  <c r="R74" i="4"/>
  <c r="S74" i="4"/>
  <c r="N75" i="4"/>
  <c r="O75" i="4"/>
  <c r="P75" i="4"/>
  <c r="Q75" i="4"/>
  <c r="R75" i="4"/>
  <c r="S75" i="4"/>
  <c r="N76" i="4"/>
  <c r="O76" i="4"/>
  <c r="P76" i="4"/>
  <c r="Q76" i="4"/>
  <c r="R76" i="4"/>
  <c r="S76" i="4"/>
  <c r="N77" i="4"/>
  <c r="O77" i="4"/>
  <c r="P77" i="4"/>
  <c r="Q77" i="4"/>
  <c r="R77" i="4"/>
  <c r="S77" i="4"/>
  <c r="N78" i="4"/>
  <c r="O78" i="4"/>
  <c r="P78" i="4"/>
  <c r="Q78" i="4"/>
  <c r="R78" i="4"/>
  <c r="S78" i="4"/>
  <c r="N79" i="4"/>
  <c r="O79" i="4"/>
  <c r="P79" i="4"/>
  <c r="Q79" i="4"/>
  <c r="R79" i="4"/>
  <c r="S79" i="4"/>
  <c r="N80" i="4"/>
  <c r="O80" i="4"/>
  <c r="P80" i="4"/>
  <c r="Q80" i="4"/>
  <c r="R80" i="4"/>
  <c r="S80" i="4"/>
  <c r="N81" i="4"/>
  <c r="O81" i="4"/>
  <c r="P81" i="4"/>
  <c r="Q81" i="4"/>
  <c r="R81" i="4"/>
  <c r="S81" i="4"/>
  <c r="N82" i="4"/>
  <c r="O82" i="4"/>
  <c r="P82" i="4"/>
  <c r="Q82" i="4"/>
  <c r="R82" i="4"/>
  <c r="S82" i="4"/>
  <c r="N83" i="4"/>
  <c r="O83" i="4"/>
  <c r="P83" i="4"/>
  <c r="Q83" i="4"/>
  <c r="R83" i="4"/>
  <c r="S83" i="4"/>
  <c r="N84" i="4"/>
  <c r="O84" i="4"/>
  <c r="P84" i="4"/>
  <c r="Q84" i="4"/>
  <c r="R84" i="4"/>
  <c r="S84" i="4"/>
  <c r="N85" i="4"/>
  <c r="O85" i="4"/>
  <c r="P85" i="4"/>
  <c r="Q85" i="4"/>
  <c r="R85" i="4"/>
  <c r="S85" i="4"/>
  <c r="N86" i="4"/>
  <c r="O86" i="4"/>
  <c r="P86" i="4"/>
  <c r="Q86" i="4"/>
  <c r="R86" i="4"/>
  <c r="S86" i="4"/>
  <c r="N87" i="4"/>
  <c r="O87" i="4"/>
  <c r="P87" i="4"/>
  <c r="Q87" i="4"/>
  <c r="R87" i="4"/>
  <c r="S87" i="4"/>
  <c r="N88" i="4"/>
  <c r="O88" i="4"/>
  <c r="P88" i="4"/>
  <c r="Q88" i="4"/>
  <c r="R88" i="4"/>
  <c r="S88" i="4"/>
  <c r="N89" i="4"/>
  <c r="O89" i="4"/>
  <c r="P89" i="4"/>
  <c r="Q89" i="4"/>
  <c r="R89" i="4"/>
  <c r="S89" i="4"/>
  <c r="N90" i="4"/>
  <c r="O90" i="4"/>
  <c r="P90" i="4"/>
  <c r="Q90" i="4"/>
  <c r="R90" i="4"/>
  <c r="S90" i="4"/>
  <c r="N91" i="4"/>
  <c r="O91" i="4"/>
  <c r="P91" i="4"/>
  <c r="Q91" i="4"/>
  <c r="R91" i="4"/>
  <c r="S91" i="4"/>
  <c r="N92" i="4"/>
  <c r="O92" i="4"/>
  <c r="P92" i="4"/>
  <c r="Q92" i="4"/>
  <c r="R92" i="4"/>
  <c r="S92" i="4"/>
  <c r="N93" i="4"/>
  <c r="O93" i="4"/>
  <c r="P93" i="4"/>
  <c r="Q93" i="4"/>
  <c r="R93" i="4"/>
  <c r="S93" i="4"/>
  <c r="N94" i="4"/>
  <c r="O94" i="4"/>
  <c r="P94" i="4"/>
  <c r="Q94" i="4"/>
  <c r="R94" i="4"/>
  <c r="S94" i="4"/>
  <c r="N95" i="4"/>
  <c r="O95" i="4"/>
  <c r="P95" i="4"/>
  <c r="Q95" i="4"/>
  <c r="R95" i="4"/>
  <c r="S95" i="4"/>
  <c r="N96" i="4"/>
  <c r="O96" i="4"/>
  <c r="P96" i="4"/>
  <c r="Q96" i="4"/>
  <c r="R96" i="4"/>
  <c r="S96" i="4"/>
  <c r="N97" i="4"/>
  <c r="O97" i="4"/>
  <c r="P97" i="4"/>
  <c r="Q97" i="4"/>
  <c r="R97" i="4"/>
  <c r="S97" i="4"/>
  <c r="N98" i="4"/>
  <c r="O98" i="4"/>
  <c r="P98" i="4"/>
  <c r="Q98" i="4"/>
  <c r="R98" i="4"/>
  <c r="S98" i="4"/>
  <c r="N99" i="4"/>
  <c r="O99" i="4"/>
  <c r="P99" i="4"/>
  <c r="Q99" i="4"/>
  <c r="R99" i="4"/>
  <c r="S99" i="4"/>
  <c r="N100" i="4"/>
  <c r="O100" i="4"/>
  <c r="P100" i="4"/>
  <c r="Q100" i="4"/>
  <c r="R100" i="4"/>
  <c r="S100" i="4"/>
  <c r="N101" i="4"/>
  <c r="O101" i="4"/>
  <c r="P101" i="4"/>
  <c r="Q101" i="4"/>
  <c r="R101" i="4"/>
  <c r="S101" i="4"/>
  <c r="N102" i="4"/>
  <c r="O102" i="4"/>
  <c r="P102" i="4"/>
  <c r="Q102" i="4"/>
  <c r="R102" i="4"/>
  <c r="S102" i="4"/>
  <c r="N103" i="4"/>
  <c r="O103" i="4"/>
  <c r="P103" i="4"/>
  <c r="Q103" i="4"/>
  <c r="R103" i="4"/>
  <c r="S103" i="4"/>
  <c r="N104" i="4"/>
  <c r="O104" i="4"/>
  <c r="P104" i="4"/>
  <c r="Q104" i="4"/>
  <c r="R104" i="4"/>
  <c r="S104" i="4"/>
  <c r="N105" i="4"/>
  <c r="O105" i="4"/>
  <c r="P105" i="4"/>
  <c r="Q105" i="4"/>
  <c r="R105" i="4"/>
  <c r="S105" i="4"/>
  <c r="N106" i="4"/>
  <c r="O106" i="4"/>
  <c r="P106" i="4"/>
  <c r="Q106" i="4"/>
  <c r="R106" i="4"/>
  <c r="S106" i="4"/>
  <c r="N107" i="4"/>
  <c r="O107" i="4"/>
  <c r="P107" i="4"/>
  <c r="Q107" i="4"/>
  <c r="R107" i="4"/>
  <c r="S107" i="4"/>
  <c r="N108" i="4"/>
  <c r="O108" i="4"/>
  <c r="P108" i="4"/>
  <c r="Q108" i="4"/>
  <c r="R108" i="4"/>
  <c r="S108" i="4"/>
  <c r="N109" i="4"/>
  <c r="O109" i="4"/>
  <c r="P109" i="4"/>
  <c r="Q109" i="4"/>
  <c r="R109" i="4"/>
  <c r="S109" i="4"/>
  <c r="N110" i="4"/>
  <c r="O110" i="4"/>
  <c r="P110" i="4"/>
  <c r="Q110" i="4"/>
  <c r="R110" i="4"/>
  <c r="S110" i="4"/>
  <c r="N111" i="4"/>
  <c r="O111" i="4"/>
  <c r="P111" i="4"/>
  <c r="Q111" i="4"/>
  <c r="R111" i="4"/>
  <c r="S111" i="4"/>
  <c r="N112" i="4"/>
  <c r="O112" i="4"/>
  <c r="P112" i="4"/>
  <c r="Q112" i="4"/>
  <c r="R112" i="4"/>
  <c r="S112" i="4"/>
  <c r="N113" i="4"/>
  <c r="O113" i="4"/>
  <c r="P113" i="4"/>
  <c r="Q113" i="4"/>
  <c r="R113" i="4"/>
  <c r="S113" i="4"/>
  <c r="N114" i="4"/>
  <c r="O114" i="4"/>
  <c r="P114" i="4"/>
  <c r="Q114" i="4"/>
  <c r="R114" i="4"/>
  <c r="S114" i="4"/>
  <c r="N115" i="4"/>
  <c r="O115" i="4"/>
  <c r="P115" i="4"/>
  <c r="Q115" i="4"/>
  <c r="R115" i="4"/>
  <c r="S115" i="4"/>
  <c r="N116" i="4"/>
  <c r="O116" i="4"/>
  <c r="P116" i="4"/>
  <c r="Q116" i="4"/>
  <c r="R116" i="4"/>
  <c r="S116" i="4"/>
  <c r="N117" i="4"/>
  <c r="O117" i="4"/>
  <c r="P117" i="4"/>
  <c r="Q117" i="4"/>
  <c r="R117" i="4"/>
  <c r="S117" i="4"/>
  <c r="N118" i="4"/>
  <c r="O118" i="4"/>
  <c r="P118" i="4"/>
  <c r="Q118" i="4"/>
  <c r="R118" i="4"/>
  <c r="S118" i="4"/>
  <c r="N119" i="4"/>
  <c r="O119" i="4"/>
  <c r="P119" i="4"/>
  <c r="Q119" i="4"/>
  <c r="R119" i="4"/>
  <c r="S119" i="4"/>
  <c r="N120" i="4"/>
  <c r="O120" i="4"/>
  <c r="P120" i="4"/>
  <c r="Q120" i="4"/>
  <c r="R120" i="4"/>
  <c r="S120" i="4"/>
  <c r="N121" i="4"/>
  <c r="O121" i="4"/>
  <c r="P121" i="4"/>
  <c r="Q121" i="4"/>
  <c r="R121" i="4"/>
  <c r="S121" i="4"/>
  <c r="N122" i="4"/>
  <c r="O122" i="4"/>
  <c r="P122" i="4"/>
  <c r="Q122" i="4"/>
  <c r="R122" i="4"/>
  <c r="S122" i="4"/>
  <c r="N123" i="4"/>
  <c r="O123" i="4"/>
  <c r="P123" i="4"/>
  <c r="Q123" i="4"/>
  <c r="R123" i="4"/>
  <c r="S123" i="4"/>
  <c r="N124" i="4"/>
  <c r="O124" i="4"/>
  <c r="P124" i="4"/>
  <c r="Q124" i="4"/>
  <c r="R124" i="4"/>
  <c r="S124" i="4"/>
  <c r="N125" i="4"/>
  <c r="O125" i="4"/>
  <c r="P125" i="4"/>
  <c r="Q125" i="4"/>
  <c r="R125" i="4"/>
  <c r="S125" i="4"/>
  <c r="N126" i="4"/>
  <c r="O126" i="4"/>
  <c r="P126" i="4"/>
  <c r="Q126" i="4"/>
  <c r="R126" i="4"/>
  <c r="S126" i="4"/>
  <c r="N127" i="4"/>
  <c r="O127" i="4"/>
  <c r="P127" i="4"/>
  <c r="Q127" i="4"/>
  <c r="R127" i="4"/>
  <c r="S127" i="4"/>
  <c r="N128" i="4"/>
  <c r="O128" i="4"/>
  <c r="P128" i="4"/>
  <c r="Q128" i="4"/>
  <c r="R128" i="4"/>
  <c r="S128" i="4"/>
  <c r="N129" i="4"/>
  <c r="O129" i="4"/>
  <c r="P129" i="4"/>
  <c r="Q129" i="4"/>
  <c r="R129" i="4"/>
  <c r="S129" i="4"/>
  <c r="N130" i="4"/>
  <c r="O130" i="4"/>
  <c r="P130" i="4"/>
  <c r="Q130" i="4"/>
  <c r="R130" i="4"/>
  <c r="S130" i="4"/>
  <c r="N131" i="4"/>
  <c r="O131" i="4"/>
  <c r="P131" i="4"/>
  <c r="Q131" i="4"/>
  <c r="R131" i="4"/>
  <c r="S131" i="4"/>
  <c r="N132" i="4"/>
  <c r="O132" i="4"/>
  <c r="P132" i="4"/>
  <c r="Q132" i="4"/>
  <c r="R132" i="4"/>
  <c r="S132" i="4"/>
  <c r="N133" i="4"/>
  <c r="O133" i="4"/>
  <c r="P133" i="4"/>
  <c r="Q133" i="4"/>
  <c r="R133" i="4"/>
  <c r="S133" i="4"/>
  <c r="N134" i="4"/>
  <c r="O134" i="4"/>
  <c r="P134" i="4"/>
  <c r="Q134" i="4"/>
  <c r="R134" i="4"/>
  <c r="S134" i="4"/>
  <c r="N135" i="4"/>
  <c r="O135" i="4"/>
  <c r="P135" i="4"/>
  <c r="Q135" i="4"/>
  <c r="R135" i="4"/>
  <c r="S135" i="4"/>
  <c r="N136" i="4"/>
  <c r="O136" i="4"/>
  <c r="P136" i="4"/>
  <c r="Q136" i="4"/>
  <c r="R136" i="4"/>
  <c r="S136" i="4"/>
  <c r="N137" i="4"/>
  <c r="O137" i="4"/>
  <c r="P137" i="4"/>
  <c r="Q137" i="4"/>
  <c r="R137" i="4"/>
  <c r="S137" i="4"/>
  <c r="N138" i="4"/>
  <c r="O138" i="4"/>
  <c r="P138" i="4"/>
  <c r="Q138" i="4"/>
  <c r="R138" i="4"/>
  <c r="S138" i="4"/>
  <c r="N139" i="4"/>
  <c r="O139" i="4"/>
  <c r="P139" i="4"/>
  <c r="Q139" i="4"/>
  <c r="R139" i="4"/>
  <c r="S139" i="4"/>
  <c r="N140" i="4"/>
  <c r="O140" i="4"/>
  <c r="P140" i="4"/>
  <c r="Q140" i="4"/>
  <c r="R140" i="4"/>
  <c r="S140" i="4"/>
  <c r="N141" i="4"/>
  <c r="O141" i="4"/>
  <c r="P141" i="4"/>
  <c r="Q141" i="4"/>
  <c r="R141" i="4"/>
  <c r="S141" i="4"/>
  <c r="N142" i="4"/>
  <c r="O142" i="4"/>
  <c r="P142" i="4"/>
  <c r="Q142" i="4"/>
  <c r="R142" i="4"/>
  <c r="S142" i="4"/>
  <c r="N143" i="4"/>
  <c r="O143" i="4"/>
  <c r="P143" i="4"/>
  <c r="Q143" i="4"/>
  <c r="R143" i="4"/>
  <c r="S143" i="4"/>
  <c r="N144" i="4"/>
  <c r="O144" i="4"/>
  <c r="P144" i="4"/>
  <c r="Q144" i="4"/>
  <c r="R144" i="4"/>
  <c r="S144" i="4"/>
  <c r="N145" i="4"/>
  <c r="O145" i="4"/>
  <c r="P145" i="4"/>
  <c r="Q145" i="4"/>
  <c r="R145" i="4"/>
  <c r="S145" i="4"/>
  <c r="N146" i="4"/>
  <c r="O146" i="4"/>
  <c r="P146" i="4"/>
  <c r="Q146" i="4"/>
  <c r="R146" i="4"/>
  <c r="S146" i="4"/>
  <c r="N147" i="4"/>
  <c r="O147" i="4"/>
  <c r="P147" i="4"/>
  <c r="Q147" i="4"/>
  <c r="R147" i="4"/>
  <c r="S147" i="4"/>
  <c r="N148" i="4"/>
  <c r="O148" i="4"/>
  <c r="P148" i="4"/>
  <c r="Q148" i="4"/>
  <c r="R148" i="4"/>
  <c r="S148" i="4"/>
  <c r="N149" i="4"/>
  <c r="O149" i="4"/>
  <c r="P149" i="4"/>
  <c r="Q149" i="4"/>
  <c r="R149" i="4"/>
  <c r="S149" i="4"/>
  <c r="N150" i="4"/>
  <c r="O150" i="4"/>
  <c r="P150" i="4"/>
  <c r="Q150" i="4"/>
  <c r="R150" i="4"/>
  <c r="S150" i="4"/>
  <c r="N151" i="4"/>
  <c r="O151" i="4"/>
  <c r="P151" i="4"/>
  <c r="Q151" i="4"/>
  <c r="R151" i="4"/>
  <c r="S151" i="4"/>
  <c r="N152" i="4"/>
  <c r="O152" i="4"/>
  <c r="P152" i="4"/>
  <c r="Q152" i="4"/>
  <c r="R152" i="4"/>
  <c r="S152" i="4"/>
  <c r="N153" i="4"/>
  <c r="O153" i="4"/>
  <c r="P153" i="4"/>
  <c r="Q153" i="4"/>
  <c r="R153" i="4"/>
  <c r="S153" i="4"/>
  <c r="N154" i="4"/>
  <c r="O154" i="4"/>
  <c r="P154" i="4"/>
  <c r="Q154" i="4"/>
  <c r="R154" i="4"/>
  <c r="S154" i="4"/>
  <c r="N155" i="4"/>
  <c r="O155" i="4"/>
  <c r="P155" i="4"/>
  <c r="Q155" i="4"/>
  <c r="R155" i="4"/>
  <c r="S155" i="4"/>
  <c r="N156" i="4"/>
  <c r="O156" i="4"/>
  <c r="P156" i="4"/>
  <c r="Q156" i="4"/>
  <c r="R156" i="4"/>
  <c r="S156" i="4"/>
  <c r="N157" i="4"/>
  <c r="O157" i="4"/>
  <c r="P157" i="4"/>
  <c r="Q157" i="4"/>
  <c r="R157" i="4"/>
  <c r="S157" i="4"/>
  <c r="N158" i="4"/>
  <c r="O158" i="4"/>
  <c r="P158" i="4"/>
  <c r="Q158" i="4"/>
  <c r="R158" i="4"/>
  <c r="S158" i="4"/>
  <c r="N159" i="4"/>
  <c r="O159" i="4"/>
  <c r="P159" i="4"/>
  <c r="Q159" i="4"/>
  <c r="R159" i="4"/>
  <c r="S159" i="4"/>
  <c r="N160" i="4"/>
  <c r="O160" i="4"/>
  <c r="P160" i="4"/>
  <c r="Q160" i="4"/>
  <c r="R160" i="4"/>
  <c r="S160" i="4"/>
  <c r="N161" i="4"/>
  <c r="O161" i="4"/>
  <c r="P161" i="4"/>
  <c r="Q161" i="4"/>
  <c r="R161" i="4"/>
  <c r="S161" i="4"/>
  <c r="N162" i="4"/>
  <c r="O162" i="4"/>
  <c r="P162" i="4"/>
  <c r="Q162" i="4"/>
  <c r="R162" i="4"/>
  <c r="S162" i="4"/>
  <c r="N163" i="4"/>
  <c r="O163" i="4"/>
  <c r="P163" i="4"/>
  <c r="Q163" i="4"/>
  <c r="R163" i="4"/>
  <c r="S163" i="4"/>
  <c r="N164" i="4"/>
  <c r="O164" i="4"/>
  <c r="P164" i="4"/>
  <c r="Q164" i="4"/>
  <c r="R164" i="4"/>
  <c r="S164" i="4"/>
  <c r="N165" i="4"/>
  <c r="O165" i="4"/>
  <c r="P165" i="4"/>
  <c r="Q165" i="4"/>
  <c r="R165" i="4"/>
  <c r="S165" i="4"/>
  <c r="N166" i="4"/>
  <c r="O166" i="4"/>
  <c r="P166" i="4"/>
  <c r="Q166" i="4"/>
  <c r="R166" i="4"/>
  <c r="S166" i="4"/>
  <c r="N167" i="4"/>
  <c r="O167" i="4"/>
  <c r="P167" i="4"/>
  <c r="Q167" i="4"/>
  <c r="R167" i="4"/>
  <c r="S167" i="4"/>
  <c r="N168" i="4"/>
  <c r="O168" i="4"/>
  <c r="P168" i="4"/>
  <c r="Q168" i="4"/>
  <c r="R168" i="4"/>
  <c r="S168" i="4"/>
  <c r="N169" i="4"/>
  <c r="O169" i="4"/>
  <c r="P169" i="4"/>
  <c r="Q169" i="4"/>
  <c r="R169" i="4"/>
  <c r="S169" i="4"/>
  <c r="N170" i="4"/>
  <c r="O170" i="4"/>
  <c r="P170" i="4"/>
  <c r="Q170" i="4"/>
  <c r="R170" i="4"/>
  <c r="S170" i="4"/>
  <c r="N171" i="4"/>
  <c r="O171" i="4"/>
  <c r="P171" i="4"/>
  <c r="Q171" i="4"/>
  <c r="R171" i="4"/>
  <c r="S171" i="4"/>
  <c r="N172" i="4"/>
  <c r="O172" i="4"/>
  <c r="P172" i="4"/>
  <c r="Q172" i="4"/>
  <c r="R172" i="4"/>
  <c r="S172" i="4"/>
  <c r="N173" i="4"/>
  <c r="O173" i="4"/>
  <c r="P173" i="4"/>
  <c r="Q173" i="4"/>
  <c r="R173" i="4"/>
  <c r="S173" i="4"/>
  <c r="N174" i="4"/>
  <c r="O174" i="4"/>
  <c r="P174" i="4"/>
  <c r="Q174" i="4"/>
  <c r="R174" i="4"/>
  <c r="S174" i="4"/>
  <c r="N175" i="4"/>
  <c r="O175" i="4"/>
  <c r="P175" i="4"/>
  <c r="Q175" i="4"/>
  <c r="R175" i="4"/>
  <c r="S175" i="4"/>
  <c r="N176" i="4"/>
  <c r="O176" i="4"/>
  <c r="P176" i="4"/>
  <c r="Q176" i="4"/>
  <c r="R176" i="4"/>
  <c r="S176" i="4"/>
  <c r="N177" i="4"/>
  <c r="O177" i="4"/>
  <c r="P177" i="4"/>
  <c r="Q177" i="4"/>
  <c r="R177" i="4"/>
  <c r="S177" i="4"/>
  <c r="N178" i="4"/>
  <c r="O178" i="4"/>
  <c r="P178" i="4"/>
  <c r="Q178" i="4"/>
  <c r="R178" i="4"/>
  <c r="S178" i="4"/>
  <c r="N179" i="4"/>
  <c r="O179" i="4"/>
  <c r="P179" i="4"/>
  <c r="Q179" i="4"/>
  <c r="R179" i="4"/>
  <c r="S179" i="4"/>
  <c r="N180" i="4"/>
  <c r="O180" i="4"/>
  <c r="P180" i="4"/>
  <c r="Q180" i="4"/>
  <c r="R180" i="4"/>
  <c r="S180" i="4"/>
  <c r="N181" i="4"/>
  <c r="O181" i="4"/>
  <c r="P181" i="4"/>
  <c r="Q181" i="4"/>
  <c r="R181" i="4"/>
  <c r="S181" i="4"/>
  <c r="N182" i="4"/>
  <c r="O182" i="4"/>
  <c r="P182" i="4"/>
  <c r="Q182" i="4"/>
  <c r="R182" i="4"/>
  <c r="S182" i="4"/>
  <c r="N183" i="4"/>
  <c r="O183" i="4"/>
  <c r="P183" i="4"/>
  <c r="Q183" i="4"/>
  <c r="R183" i="4"/>
  <c r="S183" i="4"/>
  <c r="N184" i="4"/>
  <c r="O184" i="4"/>
  <c r="P184" i="4"/>
  <c r="Q184" i="4"/>
  <c r="R184" i="4"/>
  <c r="S184" i="4"/>
  <c r="N185" i="4"/>
  <c r="O185" i="4"/>
  <c r="P185" i="4"/>
  <c r="Q185" i="4"/>
  <c r="R185" i="4"/>
  <c r="S185" i="4"/>
  <c r="N186" i="4"/>
  <c r="O186" i="4"/>
  <c r="P186" i="4"/>
  <c r="Q186" i="4"/>
  <c r="R186" i="4"/>
  <c r="S186" i="4"/>
  <c r="N187" i="4"/>
  <c r="O187" i="4"/>
  <c r="P187" i="4"/>
  <c r="Q187" i="4"/>
  <c r="R187" i="4"/>
  <c r="S187" i="4"/>
  <c r="N188" i="4"/>
  <c r="O188" i="4"/>
  <c r="P188" i="4"/>
  <c r="Q188" i="4"/>
  <c r="R188" i="4"/>
  <c r="S188" i="4"/>
  <c r="N189" i="4"/>
  <c r="O189" i="4"/>
  <c r="P189" i="4"/>
  <c r="Q189" i="4"/>
  <c r="R189" i="4"/>
  <c r="S189" i="4"/>
  <c r="N190" i="4"/>
  <c r="O190" i="4"/>
  <c r="P190" i="4"/>
  <c r="Q190" i="4"/>
  <c r="R190" i="4"/>
  <c r="S190" i="4"/>
  <c r="N191" i="4"/>
  <c r="O191" i="4"/>
  <c r="P191" i="4"/>
  <c r="Q191" i="4"/>
  <c r="R191" i="4"/>
  <c r="S191" i="4"/>
  <c r="N192" i="4"/>
  <c r="O192" i="4"/>
  <c r="P192" i="4"/>
  <c r="Q192" i="4"/>
  <c r="R192" i="4"/>
  <c r="S192" i="4"/>
  <c r="N193" i="4"/>
  <c r="O193" i="4"/>
  <c r="P193" i="4"/>
  <c r="Q193" i="4"/>
  <c r="R193" i="4"/>
  <c r="S193" i="4"/>
  <c r="N194" i="4"/>
  <c r="O194" i="4"/>
  <c r="P194" i="4"/>
  <c r="Q194" i="4"/>
  <c r="R194" i="4"/>
  <c r="S194" i="4"/>
  <c r="N195" i="4"/>
  <c r="O195" i="4"/>
  <c r="P195" i="4"/>
  <c r="Q195" i="4"/>
  <c r="R195" i="4"/>
  <c r="S195" i="4"/>
  <c r="N196" i="4"/>
  <c r="O196" i="4"/>
  <c r="P196" i="4"/>
  <c r="Q196" i="4"/>
  <c r="R196" i="4"/>
  <c r="S196" i="4"/>
  <c r="N197" i="4"/>
  <c r="O197" i="4"/>
  <c r="P197" i="4"/>
  <c r="Q197" i="4"/>
  <c r="R197" i="4"/>
  <c r="S197" i="4"/>
  <c r="N198" i="4"/>
  <c r="O198" i="4"/>
  <c r="P198" i="4"/>
  <c r="Q198" i="4"/>
  <c r="R198" i="4"/>
  <c r="S198" i="4"/>
  <c r="N199" i="4"/>
  <c r="O199" i="4"/>
  <c r="P199" i="4"/>
  <c r="Q199" i="4"/>
  <c r="R199" i="4"/>
  <c r="S199" i="4"/>
  <c r="N200" i="4"/>
  <c r="O200" i="4"/>
  <c r="P200" i="4"/>
  <c r="Q200" i="4"/>
  <c r="R200" i="4"/>
  <c r="S200" i="4"/>
  <c r="N201" i="4"/>
  <c r="O201" i="4"/>
  <c r="P201" i="4"/>
  <c r="Q201" i="4"/>
  <c r="R201" i="4"/>
  <c r="S201" i="4"/>
  <c r="N202" i="4"/>
  <c r="O202" i="4"/>
  <c r="P202" i="4"/>
  <c r="Q202" i="4"/>
  <c r="R202" i="4"/>
  <c r="S202" i="4"/>
  <c r="N203" i="4"/>
  <c r="O203" i="4"/>
  <c r="P203" i="4"/>
  <c r="Q203" i="4"/>
  <c r="R203" i="4"/>
  <c r="S203" i="4"/>
  <c r="N204" i="4"/>
  <c r="O204" i="4"/>
  <c r="P204" i="4"/>
  <c r="Q204" i="4"/>
  <c r="R204" i="4"/>
  <c r="S204" i="4"/>
  <c r="N205" i="4"/>
  <c r="O205" i="4"/>
  <c r="P205" i="4"/>
  <c r="Q205" i="4"/>
  <c r="R205" i="4"/>
  <c r="S205" i="4"/>
  <c r="N206" i="4"/>
  <c r="O206" i="4"/>
  <c r="P206" i="4"/>
  <c r="Q206" i="4"/>
  <c r="R206" i="4"/>
  <c r="S206" i="4"/>
  <c r="N207" i="4"/>
  <c r="O207" i="4"/>
  <c r="P207" i="4"/>
  <c r="Q207" i="4"/>
  <c r="R207" i="4"/>
  <c r="S207" i="4"/>
  <c r="N208" i="4"/>
  <c r="O208" i="4"/>
  <c r="P208" i="4"/>
  <c r="Q208" i="4"/>
  <c r="R208" i="4"/>
  <c r="S208" i="4"/>
  <c r="N209" i="4"/>
  <c r="O209" i="4"/>
  <c r="P209" i="4"/>
  <c r="Q209" i="4"/>
  <c r="R209" i="4"/>
  <c r="S209" i="4"/>
  <c r="N210" i="4"/>
  <c r="O210" i="4"/>
  <c r="P210" i="4"/>
  <c r="Q210" i="4"/>
  <c r="R210" i="4"/>
  <c r="S210" i="4"/>
  <c r="N211" i="4"/>
  <c r="O211" i="4"/>
  <c r="P211" i="4"/>
  <c r="Q211" i="4"/>
  <c r="R211" i="4"/>
  <c r="S211" i="4"/>
  <c r="N212" i="4"/>
  <c r="O212" i="4"/>
  <c r="P212" i="4"/>
  <c r="Q212" i="4"/>
  <c r="R212" i="4"/>
  <c r="S212" i="4"/>
  <c r="N213" i="4"/>
  <c r="O213" i="4"/>
  <c r="P213" i="4"/>
  <c r="Q213" i="4"/>
  <c r="R213" i="4"/>
  <c r="S213" i="4"/>
  <c r="N214" i="4"/>
  <c r="O214" i="4"/>
  <c r="P214" i="4"/>
  <c r="Q214" i="4"/>
  <c r="R214" i="4"/>
  <c r="S214" i="4"/>
  <c r="N215" i="4"/>
  <c r="O215" i="4"/>
  <c r="P215" i="4"/>
  <c r="Q215" i="4"/>
  <c r="R215" i="4"/>
  <c r="S215" i="4"/>
  <c r="N216" i="4"/>
  <c r="O216" i="4"/>
  <c r="P216" i="4"/>
  <c r="Q216" i="4"/>
  <c r="R216" i="4"/>
  <c r="S216" i="4"/>
  <c r="N217" i="4"/>
  <c r="O217" i="4"/>
  <c r="P217" i="4"/>
  <c r="Q217" i="4"/>
  <c r="R217" i="4"/>
  <c r="S217" i="4"/>
  <c r="N218" i="4"/>
  <c r="O218" i="4"/>
  <c r="P218" i="4"/>
  <c r="Q218" i="4"/>
  <c r="R218" i="4"/>
  <c r="S218" i="4"/>
  <c r="N219" i="4"/>
  <c r="O219" i="4"/>
  <c r="P219" i="4"/>
  <c r="Q219" i="4"/>
  <c r="R219" i="4"/>
  <c r="S219" i="4"/>
  <c r="N220" i="4"/>
  <c r="O220" i="4"/>
  <c r="P220" i="4"/>
  <c r="Q220" i="4"/>
  <c r="R220" i="4"/>
  <c r="S220" i="4"/>
  <c r="N221" i="4"/>
  <c r="O221" i="4"/>
  <c r="P221" i="4"/>
  <c r="Q221" i="4"/>
  <c r="R221" i="4"/>
  <c r="S221" i="4"/>
  <c r="N222" i="4"/>
  <c r="O222" i="4"/>
  <c r="P222" i="4"/>
  <c r="Q222" i="4"/>
  <c r="R222" i="4"/>
  <c r="S222" i="4"/>
  <c r="N223" i="4"/>
  <c r="O223" i="4"/>
  <c r="P223" i="4"/>
  <c r="Q223" i="4"/>
  <c r="R223" i="4"/>
  <c r="S223" i="4"/>
  <c r="N224" i="4"/>
  <c r="O224" i="4"/>
  <c r="P224" i="4"/>
  <c r="Q224" i="4"/>
  <c r="R224" i="4"/>
  <c r="S224" i="4"/>
  <c r="N225" i="4"/>
  <c r="O225" i="4"/>
  <c r="P225" i="4"/>
  <c r="Q225" i="4"/>
  <c r="R225" i="4"/>
  <c r="S225" i="4"/>
  <c r="N226" i="4"/>
  <c r="O226" i="4"/>
  <c r="P226" i="4"/>
  <c r="Q226" i="4"/>
  <c r="R226" i="4"/>
  <c r="S226" i="4"/>
  <c r="N227" i="4"/>
  <c r="O227" i="4"/>
  <c r="P227" i="4"/>
  <c r="Q227" i="4"/>
  <c r="R227" i="4"/>
  <c r="S227" i="4"/>
  <c r="N228" i="4"/>
  <c r="O228" i="4"/>
  <c r="P228" i="4"/>
  <c r="Q228" i="4"/>
  <c r="R228" i="4"/>
  <c r="S228" i="4"/>
  <c r="N229" i="4"/>
  <c r="O229" i="4"/>
  <c r="P229" i="4"/>
  <c r="Q229" i="4"/>
  <c r="R229" i="4"/>
  <c r="S229" i="4"/>
  <c r="N230" i="4"/>
  <c r="O230" i="4"/>
  <c r="P230" i="4"/>
  <c r="Q230" i="4"/>
  <c r="R230" i="4"/>
  <c r="S230" i="4"/>
  <c r="N231" i="4"/>
  <c r="O231" i="4"/>
  <c r="P231" i="4"/>
  <c r="Q231" i="4"/>
  <c r="R231" i="4"/>
  <c r="S231" i="4"/>
  <c r="N232" i="4"/>
  <c r="O232" i="4"/>
  <c r="P232" i="4"/>
  <c r="Q232" i="4"/>
  <c r="R232" i="4"/>
  <c r="S232" i="4"/>
  <c r="N233" i="4"/>
  <c r="O233" i="4"/>
  <c r="P233" i="4"/>
  <c r="Q233" i="4"/>
  <c r="R233" i="4"/>
  <c r="S233" i="4"/>
  <c r="N234" i="4"/>
  <c r="O234" i="4"/>
  <c r="P234" i="4"/>
  <c r="Q234" i="4"/>
  <c r="R234" i="4"/>
  <c r="S234" i="4"/>
  <c r="N235" i="4"/>
  <c r="O235" i="4"/>
  <c r="P235" i="4"/>
  <c r="Q235" i="4"/>
  <c r="R235" i="4"/>
  <c r="S235" i="4"/>
  <c r="N236" i="4"/>
  <c r="O236" i="4"/>
  <c r="P236" i="4"/>
  <c r="Q236" i="4"/>
  <c r="R236" i="4"/>
  <c r="S236" i="4"/>
  <c r="N237" i="4"/>
  <c r="O237" i="4"/>
  <c r="P237" i="4"/>
  <c r="Q237" i="4"/>
  <c r="R237" i="4"/>
  <c r="S237" i="4"/>
  <c r="N238" i="4"/>
  <c r="O238" i="4"/>
  <c r="P238" i="4"/>
  <c r="Q238" i="4"/>
  <c r="R238" i="4"/>
  <c r="S238" i="4"/>
  <c r="N239" i="4"/>
  <c r="O239" i="4"/>
  <c r="P239" i="4"/>
  <c r="Q239" i="4"/>
  <c r="R239" i="4"/>
  <c r="S239" i="4"/>
  <c r="N240" i="4"/>
  <c r="O240" i="4"/>
  <c r="P240" i="4"/>
  <c r="Q240" i="4"/>
  <c r="R240" i="4"/>
  <c r="S240" i="4"/>
  <c r="N241" i="4"/>
  <c r="O241" i="4"/>
  <c r="P241" i="4"/>
  <c r="Q241" i="4"/>
  <c r="R241" i="4"/>
  <c r="S241" i="4"/>
  <c r="N242" i="4"/>
  <c r="O242" i="4"/>
  <c r="P242" i="4"/>
  <c r="Q242" i="4"/>
  <c r="R242" i="4"/>
  <c r="S242" i="4"/>
  <c r="N243" i="4"/>
  <c r="O243" i="4"/>
  <c r="P243" i="4"/>
  <c r="Q243" i="4"/>
  <c r="R243" i="4"/>
  <c r="S243" i="4"/>
  <c r="N244" i="4"/>
  <c r="O244" i="4"/>
  <c r="P244" i="4"/>
  <c r="Q244" i="4"/>
  <c r="R244" i="4"/>
  <c r="S244" i="4"/>
  <c r="N245" i="4"/>
  <c r="O245" i="4"/>
  <c r="P245" i="4"/>
  <c r="Q245" i="4"/>
  <c r="R245" i="4"/>
  <c r="S245" i="4"/>
  <c r="N246" i="4"/>
  <c r="O246" i="4"/>
  <c r="P246" i="4"/>
  <c r="Q246" i="4"/>
  <c r="R246" i="4"/>
  <c r="S246" i="4"/>
  <c r="N247" i="4"/>
  <c r="O247" i="4"/>
  <c r="P247" i="4"/>
  <c r="Q247" i="4"/>
  <c r="R247" i="4"/>
  <c r="S247" i="4"/>
  <c r="N248" i="4"/>
  <c r="O248" i="4"/>
  <c r="P248" i="4"/>
  <c r="Q248" i="4"/>
  <c r="R248" i="4"/>
  <c r="S248" i="4"/>
  <c r="N249" i="4"/>
  <c r="O249" i="4"/>
  <c r="P249" i="4"/>
  <c r="Q249" i="4"/>
  <c r="R249" i="4"/>
  <c r="S249" i="4"/>
  <c r="N250" i="4"/>
  <c r="O250" i="4"/>
  <c r="P250" i="4"/>
  <c r="Q250" i="4"/>
  <c r="R250" i="4"/>
  <c r="S250" i="4"/>
  <c r="N251" i="4"/>
  <c r="O251" i="4"/>
  <c r="P251" i="4"/>
  <c r="Q251" i="4"/>
  <c r="R251" i="4"/>
  <c r="S251" i="4"/>
  <c r="N252" i="4"/>
  <c r="O252" i="4"/>
  <c r="P252" i="4"/>
  <c r="Q252" i="4"/>
  <c r="R252" i="4"/>
  <c r="S252" i="4"/>
  <c r="N253" i="4"/>
  <c r="O253" i="4"/>
  <c r="P253" i="4"/>
  <c r="Q253" i="4"/>
  <c r="R253" i="4"/>
  <c r="S253" i="4"/>
  <c r="N254" i="4"/>
  <c r="O254" i="4"/>
  <c r="P254" i="4"/>
  <c r="Q254" i="4"/>
  <c r="R254" i="4"/>
  <c r="S254" i="4"/>
  <c r="N255" i="4"/>
  <c r="O255" i="4"/>
  <c r="P255" i="4"/>
  <c r="Q255" i="4"/>
  <c r="R255" i="4"/>
  <c r="S255" i="4"/>
  <c r="N256" i="4"/>
  <c r="O256" i="4"/>
  <c r="P256" i="4"/>
  <c r="Q256" i="4"/>
  <c r="R256" i="4"/>
  <c r="S256" i="4"/>
  <c r="N257" i="4"/>
  <c r="O257" i="4"/>
  <c r="P257" i="4"/>
  <c r="Q257" i="4"/>
  <c r="R257" i="4"/>
  <c r="S257" i="4"/>
  <c r="N258" i="4"/>
  <c r="O258" i="4"/>
  <c r="P258" i="4"/>
  <c r="Q258" i="4"/>
  <c r="R258" i="4"/>
  <c r="S258" i="4"/>
  <c r="N259" i="4"/>
  <c r="O259" i="4"/>
  <c r="P259" i="4"/>
  <c r="Q259" i="4"/>
  <c r="R259" i="4"/>
  <c r="S259" i="4"/>
  <c r="N260" i="4"/>
  <c r="O260" i="4"/>
  <c r="P260" i="4"/>
  <c r="Q260" i="4"/>
  <c r="R260" i="4"/>
  <c r="S260" i="4"/>
  <c r="N261" i="4"/>
  <c r="O261" i="4"/>
  <c r="P261" i="4"/>
  <c r="Q261" i="4"/>
  <c r="R261" i="4"/>
  <c r="S261" i="4"/>
  <c r="N262" i="4"/>
  <c r="O262" i="4"/>
  <c r="P262" i="4"/>
  <c r="Q262" i="4"/>
  <c r="R262" i="4"/>
  <c r="S262" i="4"/>
  <c r="N263" i="4"/>
  <c r="O263" i="4"/>
  <c r="P263" i="4"/>
  <c r="Q263" i="4"/>
  <c r="R263" i="4"/>
  <c r="S263" i="4"/>
  <c r="N264" i="4"/>
  <c r="O264" i="4"/>
  <c r="P264" i="4"/>
  <c r="Q264" i="4"/>
  <c r="R264" i="4"/>
  <c r="S264" i="4"/>
  <c r="N265" i="4"/>
  <c r="O265" i="4"/>
  <c r="P265" i="4"/>
  <c r="Q265" i="4"/>
  <c r="R265" i="4"/>
  <c r="S265" i="4"/>
  <c r="N266" i="4"/>
  <c r="O266" i="4"/>
  <c r="P266" i="4"/>
  <c r="Q266" i="4"/>
  <c r="R266" i="4"/>
  <c r="S266" i="4"/>
  <c r="N267" i="4"/>
  <c r="O267" i="4"/>
  <c r="P267" i="4"/>
  <c r="Q267" i="4"/>
  <c r="R267" i="4"/>
  <c r="S267" i="4"/>
  <c r="N268" i="4"/>
  <c r="O268" i="4"/>
  <c r="P268" i="4"/>
  <c r="Q268" i="4"/>
  <c r="R268" i="4"/>
  <c r="S268" i="4"/>
  <c r="N269" i="4"/>
  <c r="O269" i="4"/>
  <c r="P269" i="4"/>
  <c r="Q269" i="4"/>
  <c r="R269" i="4"/>
  <c r="S269" i="4"/>
  <c r="N270" i="4"/>
  <c r="O270" i="4"/>
  <c r="P270" i="4"/>
  <c r="Q270" i="4"/>
  <c r="R270" i="4"/>
  <c r="S270" i="4"/>
  <c r="N271" i="4"/>
  <c r="O271" i="4"/>
  <c r="P271" i="4"/>
  <c r="Q271" i="4"/>
  <c r="R271" i="4"/>
  <c r="S271" i="4"/>
  <c r="N272" i="4"/>
  <c r="O272" i="4"/>
  <c r="P272" i="4"/>
  <c r="Q272" i="4"/>
  <c r="R272" i="4"/>
  <c r="S272" i="4"/>
  <c r="N273" i="4"/>
  <c r="O273" i="4"/>
  <c r="P273" i="4"/>
  <c r="Q273" i="4"/>
  <c r="R273" i="4"/>
  <c r="S273" i="4"/>
  <c r="N274" i="4"/>
  <c r="O274" i="4"/>
  <c r="P274" i="4"/>
  <c r="Q274" i="4"/>
  <c r="R274" i="4"/>
  <c r="S274" i="4"/>
  <c r="N275" i="4"/>
  <c r="O275" i="4"/>
  <c r="P275" i="4"/>
  <c r="Q275" i="4"/>
  <c r="R275" i="4"/>
  <c r="S275" i="4"/>
  <c r="N276" i="4"/>
  <c r="O276" i="4"/>
  <c r="P276" i="4"/>
  <c r="Q276" i="4"/>
  <c r="R276" i="4"/>
  <c r="S276" i="4"/>
  <c r="N277" i="4"/>
  <c r="O277" i="4"/>
  <c r="P277" i="4"/>
  <c r="Q277" i="4"/>
  <c r="R277" i="4"/>
  <c r="S277" i="4"/>
  <c r="N278" i="4"/>
  <c r="O278" i="4"/>
  <c r="P278" i="4"/>
  <c r="Q278" i="4"/>
  <c r="R278" i="4"/>
  <c r="S278" i="4"/>
  <c r="N279" i="4"/>
  <c r="O279" i="4"/>
  <c r="P279" i="4"/>
  <c r="Q279" i="4"/>
  <c r="R279" i="4"/>
  <c r="S279" i="4"/>
  <c r="N280" i="4"/>
  <c r="O280" i="4"/>
  <c r="P280" i="4"/>
  <c r="Q280" i="4"/>
  <c r="R280" i="4"/>
  <c r="S280" i="4"/>
  <c r="N281" i="4"/>
  <c r="O281" i="4"/>
  <c r="P281" i="4"/>
  <c r="Q281" i="4"/>
  <c r="R281" i="4"/>
  <c r="S281" i="4"/>
  <c r="N282" i="4"/>
  <c r="O282" i="4"/>
  <c r="P282" i="4"/>
  <c r="Q282" i="4"/>
  <c r="R282" i="4"/>
  <c r="S282" i="4"/>
  <c r="N283" i="4"/>
  <c r="O283" i="4"/>
  <c r="P283" i="4"/>
  <c r="Q283" i="4"/>
  <c r="R283" i="4"/>
  <c r="S283" i="4"/>
  <c r="N284" i="4"/>
  <c r="O284" i="4"/>
  <c r="P284" i="4"/>
  <c r="Q284" i="4"/>
  <c r="R284" i="4"/>
  <c r="S284" i="4"/>
  <c r="N285" i="4"/>
  <c r="O285" i="4"/>
  <c r="P285" i="4"/>
  <c r="Q285" i="4"/>
  <c r="R285" i="4"/>
  <c r="S285" i="4"/>
  <c r="N286" i="4"/>
  <c r="O286" i="4"/>
  <c r="P286" i="4"/>
  <c r="Q286" i="4"/>
  <c r="R286" i="4"/>
  <c r="S286" i="4"/>
  <c r="N287" i="4"/>
  <c r="O287" i="4"/>
  <c r="P287" i="4"/>
  <c r="Q287" i="4"/>
  <c r="R287" i="4"/>
  <c r="S287" i="4"/>
  <c r="N288" i="4"/>
  <c r="O288" i="4"/>
  <c r="P288" i="4"/>
  <c r="Q288" i="4"/>
  <c r="R288" i="4"/>
  <c r="S288" i="4"/>
  <c r="N289" i="4"/>
  <c r="O289" i="4"/>
  <c r="P289" i="4"/>
  <c r="Q289" i="4"/>
  <c r="R289" i="4"/>
  <c r="S289" i="4"/>
  <c r="N290" i="4"/>
  <c r="O290" i="4"/>
  <c r="P290" i="4"/>
  <c r="Q290" i="4"/>
  <c r="R290" i="4"/>
  <c r="S290" i="4"/>
  <c r="N291" i="4"/>
  <c r="O291" i="4"/>
  <c r="P291" i="4"/>
  <c r="Q291" i="4"/>
  <c r="R291" i="4"/>
  <c r="S291" i="4"/>
  <c r="N292" i="4"/>
  <c r="O292" i="4"/>
  <c r="P292" i="4"/>
  <c r="Q292" i="4"/>
  <c r="R292" i="4"/>
  <c r="S292" i="4"/>
  <c r="N293" i="4"/>
  <c r="O293" i="4"/>
  <c r="P293" i="4"/>
  <c r="Q293" i="4"/>
  <c r="R293" i="4"/>
  <c r="S293" i="4"/>
  <c r="N294" i="4"/>
  <c r="O294" i="4"/>
  <c r="P294" i="4"/>
  <c r="Q294" i="4"/>
  <c r="R294" i="4"/>
  <c r="S294" i="4"/>
  <c r="N295" i="4"/>
  <c r="O295" i="4"/>
  <c r="P295" i="4"/>
  <c r="Q295" i="4"/>
  <c r="R295" i="4"/>
  <c r="S295" i="4"/>
  <c r="N296" i="4"/>
  <c r="O296" i="4"/>
  <c r="P296" i="4"/>
  <c r="Q296" i="4"/>
  <c r="R296" i="4"/>
  <c r="S296" i="4"/>
  <c r="N297" i="4"/>
  <c r="O297" i="4"/>
  <c r="P297" i="4"/>
  <c r="Q297" i="4"/>
  <c r="R297" i="4"/>
  <c r="S297" i="4"/>
  <c r="N298" i="4"/>
  <c r="O298" i="4"/>
  <c r="P298" i="4"/>
  <c r="Q298" i="4"/>
  <c r="R298" i="4"/>
  <c r="S298" i="4"/>
  <c r="N299" i="4"/>
  <c r="O299" i="4"/>
  <c r="P299" i="4"/>
  <c r="Q299" i="4"/>
  <c r="R299" i="4"/>
  <c r="S299" i="4"/>
  <c r="N300" i="4"/>
  <c r="O300" i="4"/>
  <c r="P300" i="4"/>
  <c r="Q300" i="4"/>
  <c r="R300" i="4"/>
  <c r="S300" i="4"/>
  <c r="N301" i="4"/>
  <c r="O301" i="4"/>
  <c r="P301" i="4"/>
  <c r="Q301" i="4"/>
  <c r="R301" i="4"/>
  <c r="S301" i="4"/>
  <c r="N302" i="4"/>
  <c r="O302" i="4"/>
  <c r="P302" i="4"/>
  <c r="Q302" i="4"/>
  <c r="R302" i="4"/>
  <c r="S302" i="4"/>
  <c r="N303" i="4"/>
  <c r="O303" i="4"/>
  <c r="P303" i="4"/>
  <c r="Q303" i="4"/>
  <c r="R303" i="4"/>
  <c r="S303" i="4"/>
  <c r="N304" i="4"/>
  <c r="O304" i="4"/>
  <c r="P304" i="4"/>
  <c r="Q304" i="4"/>
  <c r="R304" i="4"/>
  <c r="S304" i="4"/>
  <c r="N305" i="4"/>
  <c r="O305" i="4"/>
  <c r="P305" i="4"/>
  <c r="Q305" i="4"/>
  <c r="R305" i="4"/>
  <c r="S305" i="4"/>
  <c r="N306" i="4"/>
  <c r="O306" i="4"/>
  <c r="P306" i="4"/>
  <c r="Q306" i="4"/>
  <c r="R306" i="4"/>
  <c r="S306" i="4"/>
  <c r="N307" i="4"/>
  <c r="O307" i="4"/>
  <c r="P307" i="4"/>
  <c r="Q307" i="4"/>
  <c r="R307" i="4"/>
  <c r="S307" i="4"/>
  <c r="N308" i="4"/>
  <c r="O308" i="4"/>
  <c r="P308" i="4"/>
  <c r="Q308" i="4"/>
  <c r="R308" i="4"/>
  <c r="S308" i="4"/>
  <c r="N309" i="4"/>
  <c r="O309" i="4"/>
  <c r="P309" i="4"/>
  <c r="Q309" i="4"/>
  <c r="R309" i="4"/>
  <c r="S309" i="4"/>
  <c r="N310" i="4"/>
  <c r="O310" i="4"/>
  <c r="P310" i="4"/>
  <c r="Q310" i="4"/>
  <c r="R310" i="4"/>
  <c r="S310" i="4"/>
  <c r="N311" i="4"/>
  <c r="O311" i="4"/>
  <c r="P311" i="4"/>
  <c r="Q311" i="4"/>
  <c r="R311" i="4"/>
  <c r="S311" i="4"/>
  <c r="N312" i="4"/>
  <c r="O312" i="4"/>
  <c r="P312" i="4"/>
  <c r="Q312" i="4"/>
  <c r="R312" i="4"/>
  <c r="S312" i="4"/>
  <c r="N313" i="4"/>
  <c r="O313" i="4"/>
  <c r="P313" i="4"/>
  <c r="Q313" i="4"/>
  <c r="R313" i="4"/>
  <c r="S313" i="4"/>
  <c r="N314" i="4"/>
  <c r="O314" i="4"/>
  <c r="P314" i="4"/>
  <c r="Q314" i="4"/>
  <c r="R314" i="4"/>
  <c r="S314" i="4"/>
  <c r="N315" i="4"/>
  <c r="O315" i="4"/>
  <c r="P315" i="4"/>
  <c r="Q315" i="4"/>
  <c r="R315" i="4"/>
  <c r="S315" i="4"/>
  <c r="N316" i="4"/>
  <c r="O316" i="4"/>
  <c r="P316" i="4"/>
  <c r="Q316" i="4"/>
  <c r="R316" i="4"/>
  <c r="S316" i="4"/>
  <c r="N317" i="4"/>
  <c r="O317" i="4"/>
  <c r="P317" i="4"/>
  <c r="Q317" i="4"/>
  <c r="R317" i="4"/>
  <c r="S317" i="4"/>
  <c r="N318" i="4"/>
  <c r="O318" i="4"/>
  <c r="P318" i="4"/>
  <c r="Q318" i="4"/>
  <c r="R318" i="4"/>
  <c r="S318" i="4"/>
  <c r="N319" i="4"/>
  <c r="O319" i="4"/>
  <c r="P319" i="4"/>
  <c r="Q319" i="4"/>
  <c r="R319" i="4"/>
  <c r="S319" i="4"/>
  <c r="N320" i="4"/>
  <c r="O320" i="4"/>
  <c r="P320" i="4"/>
  <c r="Q320" i="4"/>
  <c r="R320" i="4"/>
  <c r="S320" i="4"/>
  <c r="N321" i="4"/>
  <c r="O321" i="4"/>
  <c r="P321" i="4"/>
  <c r="Q321" i="4"/>
  <c r="R321" i="4"/>
  <c r="S321" i="4"/>
  <c r="N322" i="4"/>
  <c r="O322" i="4"/>
  <c r="P322" i="4"/>
  <c r="Q322" i="4"/>
  <c r="R322" i="4"/>
  <c r="S322" i="4"/>
  <c r="N323" i="4"/>
  <c r="O323" i="4"/>
  <c r="P323" i="4"/>
  <c r="Q323" i="4"/>
  <c r="R323" i="4"/>
  <c r="S323" i="4"/>
  <c r="N324" i="4"/>
  <c r="O324" i="4"/>
  <c r="P324" i="4"/>
  <c r="Q324" i="4"/>
  <c r="R324" i="4"/>
  <c r="S324" i="4"/>
  <c r="N325" i="4"/>
  <c r="O325" i="4"/>
  <c r="P325" i="4"/>
  <c r="Q325" i="4"/>
  <c r="R325" i="4"/>
  <c r="S325" i="4"/>
  <c r="N326" i="4"/>
  <c r="O326" i="4"/>
  <c r="P326" i="4"/>
  <c r="Q326" i="4"/>
  <c r="R326" i="4"/>
  <c r="S326" i="4"/>
  <c r="N327" i="4"/>
  <c r="O327" i="4"/>
  <c r="P327" i="4"/>
  <c r="Q327" i="4"/>
  <c r="R327" i="4"/>
  <c r="S327" i="4"/>
  <c r="N328" i="4"/>
  <c r="O328" i="4"/>
  <c r="P328" i="4"/>
  <c r="Q328" i="4"/>
  <c r="R328" i="4"/>
  <c r="S328" i="4"/>
  <c r="N329" i="4"/>
  <c r="O329" i="4"/>
  <c r="P329" i="4"/>
  <c r="Q329" i="4"/>
  <c r="R329" i="4"/>
  <c r="S329" i="4"/>
  <c r="N330" i="4"/>
  <c r="O330" i="4"/>
  <c r="P330" i="4"/>
  <c r="Q330" i="4"/>
  <c r="R330" i="4"/>
  <c r="S330" i="4"/>
  <c r="N331" i="4"/>
  <c r="O331" i="4"/>
  <c r="P331" i="4"/>
  <c r="Q331" i="4"/>
  <c r="R331" i="4"/>
  <c r="S331" i="4"/>
  <c r="N332" i="4"/>
  <c r="O332" i="4"/>
  <c r="P332" i="4"/>
  <c r="Q332" i="4"/>
  <c r="R332" i="4"/>
  <c r="S332" i="4"/>
  <c r="N333" i="4"/>
  <c r="O333" i="4"/>
  <c r="P333" i="4"/>
  <c r="Q333" i="4"/>
  <c r="R333" i="4"/>
  <c r="S333" i="4"/>
  <c r="N334" i="4"/>
  <c r="O334" i="4"/>
  <c r="P334" i="4"/>
  <c r="Q334" i="4"/>
  <c r="R334" i="4"/>
  <c r="S334" i="4"/>
  <c r="N335" i="4"/>
  <c r="O335" i="4"/>
  <c r="P335" i="4"/>
  <c r="Q335" i="4"/>
  <c r="R335" i="4"/>
  <c r="S335" i="4"/>
  <c r="N336" i="4"/>
  <c r="O336" i="4"/>
  <c r="P336" i="4"/>
  <c r="Q336" i="4"/>
  <c r="R336" i="4"/>
  <c r="S336" i="4"/>
  <c r="N337" i="4"/>
  <c r="O337" i="4"/>
  <c r="P337" i="4"/>
  <c r="Q337" i="4"/>
  <c r="R337" i="4"/>
  <c r="S337" i="4"/>
  <c r="N338" i="4"/>
  <c r="O338" i="4"/>
  <c r="P338" i="4"/>
  <c r="Q338" i="4"/>
  <c r="R338" i="4"/>
  <c r="S338" i="4"/>
  <c r="N339" i="4"/>
  <c r="O339" i="4"/>
  <c r="P339" i="4"/>
  <c r="Q339" i="4"/>
  <c r="R339" i="4"/>
  <c r="S339" i="4"/>
  <c r="N340" i="4"/>
  <c r="O340" i="4"/>
  <c r="P340" i="4"/>
  <c r="Q340" i="4"/>
  <c r="R340" i="4"/>
  <c r="S340" i="4"/>
  <c r="N341" i="4"/>
  <c r="O341" i="4"/>
  <c r="P341" i="4"/>
  <c r="Q341" i="4"/>
  <c r="R341" i="4"/>
  <c r="S341" i="4"/>
  <c r="N342" i="4"/>
  <c r="O342" i="4"/>
  <c r="P342" i="4"/>
  <c r="Q342" i="4"/>
  <c r="R342" i="4"/>
  <c r="S342" i="4"/>
  <c r="N343" i="4"/>
  <c r="O343" i="4"/>
  <c r="P343" i="4"/>
  <c r="Q343" i="4"/>
  <c r="R343" i="4"/>
  <c r="S343" i="4"/>
  <c r="N344" i="4"/>
  <c r="O344" i="4"/>
  <c r="P344" i="4"/>
  <c r="Q344" i="4"/>
  <c r="R344" i="4"/>
  <c r="S344" i="4"/>
  <c r="N345" i="4"/>
  <c r="O345" i="4"/>
  <c r="P345" i="4"/>
  <c r="Q345" i="4"/>
  <c r="R345" i="4"/>
  <c r="S345" i="4"/>
  <c r="N346" i="4"/>
  <c r="O346" i="4"/>
  <c r="P346" i="4"/>
  <c r="Q346" i="4"/>
  <c r="R346" i="4"/>
  <c r="S346" i="4"/>
  <c r="N347" i="4"/>
  <c r="O347" i="4"/>
  <c r="P347" i="4"/>
  <c r="Q347" i="4"/>
  <c r="R347" i="4"/>
  <c r="S347" i="4"/>
  <c r="N348" i="4"/>
  <c r="O348" i="4"/>
  <c r="P348" i="4"/>
  <c r="Q348" i="4"/>
  <c r="R348" i="4"/>
  <c r="S348" i="4"/>
  <c r="N349" i="4"/>
  <c r="O349" i="4"/>
  <c r="P349" i="4"/>
  <c r="Q349" i="4"/>
  <c r="R349" i="4"/>
  <c r="S349" i="4"/>
  <c r="N350" i="4"/>
  <c r="O350" i="4"/>
  <c r="P350" i="4"/>
  <c r="Q350" i="4"/>
  <c r="R350" i="4"/>
  <c r="S350" i="4"/>
  <c r="N351" i="4"/>
  <c r="O351" i="4"/>
  <c r="P351" i="4"/>
  <c r="Q351" i="4"/>
  <c r="R351" i="4"/>
  <c r="S351" i="4"/>
  <c r="N352" i="4"/>
  <c r="O352" i="4"/>
  <c r="P352" i="4"/>
  <c r="Q352" i="4"/>
  <c r="R352" i="4"/>
  <c r="S352" i="4"/>
  <c r="N353" i="4"/>
  <c r="O353" i="4"/>
  <c r="P353" i="4"/>
  <c r="Q353" i="4"/>
  <c r="R353" i="4"/>
  <c r="S353" i="4"/>
  <c r="N354" i="4"/>
  <c r="O354" i="4"/>
  <c r="P354" i="4"/>
  <c r="Q354" i="4"/>
  <c r="R354" i="4"/>
  <c r="S354" i="4"/>
  <c r="N355" i="4"/>
  <c r="O355" i="4"/>
  <c r="P355" i="4"/>
  <c r="Q355" i="4"/>
  <c r="R355" i="4"/>
  <c r="S355" i="4"/>
  <c r="N356" i="4"/>
  <c r="O356" i="4"/>
  <c r="P356" i="4"/>
  <c r="Q356" i="4"/>
  <c r="R356" i="4"/>
  <c r="S356" i="4"/>
  <c r="N357" i="4"/>
  <c r="O357" i="4"/>
  <c r="P357" i="4"/>
  <c r="Q357" i="4"/>
  <c r="R357" i="4"/>
  <c r="S357" i="4"/>
  <c r="N358" i="4"/>
  <c r="O358" i="4"/>
  <c r="P358" i="4"/>
  <c r="Q358" i="4"/>
  <c r="R358" i="4"/>
  <c r="S358" i="4"/>
  <c r="N359" i="4"/>
  <c r="O359" i="4"/>
  <c r="P359" i="4"/>
  <c r="Q359" i="4"/>
  <c r="R359" i="4"/>
  <c r="S359" i="4"/>
  <c r="N360" i="4"/>
  <c r="O360" i="4"/>
  <c r="P360" i="4"/>
  <c r="Q360" i="4"/>
  <c r="R360" i="4"/>
  <c r="S360" i="4"/>
  <c r="N361" i="4"/>
  <c r="O361" i="4"/>
  <c r="P361" i="4"/>
  <c r="Q361" i="4"/>
  <c r="R361" i="4"/>
  <c r="S361" i="4"/>
  <c r="N362" i="4"/>
  <c r="O362" i="4"/>
  <c r="P362" i="4"/>
  <c r="Q362" i="4"/>
  <c r="R362" i="4"/>
  <c r="S362" i="4"/>
  <c r="N363" i="4"/>
  <c r="O363" i="4"/>
  <c r="P363" i="4"/>
  <c r="Q363" i="4"/>
  <c r="R363" i="4"/>
  <c r="S363" i="4"/>
  <c r="N364" i="4"/>
  <c r="O364" i="4"/>
  <c r="P364" i="4"/>
  <c r="Q364" i="4"/>
  <c r="R364" i="4"/>
  <c r="S364" i="4"/>
  <c r="N365" i="4"/>
  <c r="O365" i="4"/>
  <c r="P365" i="4"/>
  <c r="Q365" i="4"/>
  <c r="R365" i="4"/>
  <c r="S365" i="4"/>
  <c r="N366" i="4"/>
  <c r="O366" i="4"/>
  <c r="P366" i="4"/>
  <c r="Q366" i="4"/>
  <c r="R366" i="4"/>
  <c r="S366" i="4"/>
  <c r="N367" i="4"/>
  <c r="O367" i="4"/>
  <c r="P367" i="4"/>
  <c r="Q367" i="4"/>
  <c r="R367" i="4"/>
  <c r="S367" i="4"/>
  <c r="N368" i="4"/>
  <c r="O368" i="4"/>
  <c r="P368" i="4"/>
  <c r="Q368" i="4"/>
  <c r="R368" i="4"/>
  <c r="S368" i="4"/>
  <c r="N369" i="4"/>
  <c r="O369" i="4"/>
  <c r="P369" i="4"/>
  <c r="Q369" i="4"/>
  <c r="R369" i="4"/>
  <c r="S369" i="4"/>
  <c r="N370" i="4"/>
  <c r="O370" i="4"/>
  <c r="P370" i="4"/>
  <c r="Q370" i="4"/>
  <c r="R370" i="4"/>
  <c r="S370" i="4"/>
  <c r="N371" i="4"/>
  <c r="O371" i="4"/>
  <c r="P371" i="4"/>
  <c r="Q371" i="4"/>
  <c r="R371" i="4"/>
  <c r="S371" i="4"/>
  <c r="N372" i="4"/>
  <c r="O372" i="4"/>
  <c r="P372" i="4"/>
  <c r="Q372" i="4"/>
  <c r="R372" i="4"/>
  <c r="S372" i="4"/>
  <c r="N373" i="4"/>
  <c r="O373" i="4"/>
  <c r="P373" i="4"/>
  <c r="Q373" i="4"/>
  <c r="R373" i="4"/>
  <c r="S373" i="4"/>
  <c r="N374" i="4"/>
  <c r="O374" i="4"/>
  <c r="P374" i="4"/>
  <c r="Q374" i="4"/>
  <c r="R374" i="4"/>
  <c r="S374" i="4"/>
  <c r="N375" i="4"/>
  <c r="O375" i="4"/>
  <c r="P375" i="4"/>
  <c r="Q375" i="4"/>
  <c r="R375" i="4"/>
  <c r="S375" i="4"/>
  <c r="N376" i="4"/>
  <c r="O376" i="4"/>
  <c r="P376" i="4"/>
  <c r="Q376" i="4"/>
  <c r="R376" i="4"/>
  <c r="S376" i="4"/>
  <c r="N377" i="4"/>
  <c r="O377" i="4"/>
  <c r="P377" i="4"/>
  <c r="Q377" i="4"/>
  <c r="R377" i="4"/>
  <c r="S377" i="4"/>
  <c r="N378" i="4"/>
  <c r="O378" i="4"/>
  <c r="P378" i="4"/>
  <c r="Q378" i="4"/>
  <c r="R378" i="4"/>
  <c r="S378" i="4"/>
  <c r="N379" i="4"/>
  <c r="O379" i="4"/>
  <c r="P379" i="4"/>
  <c r="Q379" i="4"/>
  <c r="R379" i="4"/>
  <c r="S379" i="4"/>
  <c r="N380" i="4"/>
  <c r="O380" i="4"/>
  <c r="P380" i="4"/>
  <c r="Q380" i="4"/>
  <c r="R380" i="4"/>
  <c r="S380" i="4"/>
  <c r="N381" i="4"/>
  <c r="O381" i="4"/>
  <c r="P381" i="4"/>
  <c r="Q381" i="4"/>
  <c r="R381" i="4"/>
  <c r="S381" i="4"/>
  <c r="N382" i="4"/>
  <c r="O382" i="4"/>
  <c r="P382" i="4"/>
  <c r="Q382" i="4"/>
  <c r="R382" i="4"/>
  <c r="S382" i="4"/>
  <c r="N383" i="4"/>
  <c r="O383" i="4"/>
  <c r="P383" i="4"/>
  <c r="Q383" i="4"/>
  <c r="R383" i="4"/>
  <c r="S383" i="4"/>
  <c r="N384" i="4"/>
  <c r="O384" i="4"/>
  <c r="P384" i="4"/>
  <c r="Q384" i="4"/>
  <c r="R384" i="4"/>
  <c r="S384" i="4"/>
  <c r="N385" i="4"/>
  <c r="O385" i="4"/>
  <c r="P385" i="4"/>
  <c r="Q385" i="4"/>
  <c r="R385" i="4"/>
  <c r="S385" i="4"/>
  <c r="N386" i="4"/>
  <c r="O386" i="4"/>
  <c r="P386" i="4"/>
  <c r="Q386" i="4"/>
  <c r="R386" i="4"/>
  <c r="S386" i="4"/>
  <c r="N387" i="4"/>
  <c r="O387" i="4"/>
  <c r="P387" i="4"/>
  <c r="Q387" i="4"/>
  <c r="R387" i="4"/>
  <c r="S387" i="4"/>
  <c r="N388" i="4"/>
  <c r="O388" i="4"/>
  <c r="P388" i="4"/>
  <c r="Q388" i="4"/>
  <c r="R388" i="4"/>
  <c r="S388" i="4"/>
  <c r="N389" i="4"/>
  <c r="O389" i="4"/>
  <c r="P389" i="4"/>
  <c r="Q389" i="4"/>
  <c r="R389" i="4"/>
  <c r="S389" i="4"/>
  <c r="N390" i="4"/>
  <c r="O390" i="4"/>
  <c r="P390" i="4"/>
  <c r="Q390" i="4"/>
  <c r="R390" i="4"/>
  <c r="S390" i="4"/>
  <c r="N391" i="4"/>
  <c r="O391" i="4"/>
  <c r="P391" i="4"/>
  <c r="Q391" i="4"/>
  <c r="R391" i="4"/>
  <c r="S391" i="4"/>
  <c r="N392" i="4"/>
  <c r="O392" i="4"/>
  <c r="P392" i="4"/>
  <c r="Q392" i="4"/>
  <c r="R392" i="4"/>
  <c r="S392" i="4"/>
  <c r="N393" i="4"/>
  <c r="O393" i="4"/>
  <c r="P393" i="4"/>
  <c r="Q393" i="4"/>
  <c r="R393" i="4"/>
  <c r="S393" i="4"/>
  <c r="N394" i="4"/>
  <c r="O394" i="4"/>
  <c r="P394" i="4"/>
  <c r="Q394" i="4"/>
  <c r="R394" i="4"/>
  <c r="S394" i="4"/>
  <c r="N395" i="4"/>
  <c r="O395" i="4"/>
  <c r="P395" i="4"/>
  <c r="Q395" i="4"/>
  <c r="R395" i="4"/>
  <c r="S395" i="4"/>
  <c r="N396" i="4"/>
  <c r="O396" i="4"/>
  <c r="P396" i="4"/>
  <c r="Q396" i="4"/>
  <c r="R396" i="4"/>
  <c r="S396" i="4"/>
  <c r="N397" i="4"/>
  <c r="O397" i="4"/>
  <c r="P397" i="4"/>
  <c r="Q397" i="4"/>
  <c r="R397" i="4"/>
  <c r="S397" i="4"/>
  <c r="N398" i="4"/>
  <c r="O398" i="4"/>
  <c r="P398" i="4"/>
  <c r="Q398" i="4"/>
  <c r="R398" i="4"/>
  <c r="S398" i="4"/>
  <c r="N399" i="4"/>
  <c r="O399" i="4"/>
  <c r="P399" i="4"/>
  <c r="Q399" i="4"/>
  <c r="R399" i="4"/>
  <c r="S399" i="4"/>
  <c r="N400" i="4"/>
  <c r="O400" i="4"/>
  <c r="P400" i="4"/>
  <c r="Q400" i="4"/>
  <c r="R400" i="4"/>
  <c r="S400" i="4"/>
  <c r="N401" i="4"/>
  <c r="O401" i="4"/>
  <c r="P401" i="4"/>
  <c r="Q401" i="4"/>
  <c r="R401" i="4"/>
  <c r="S401" i="4"/>
  <c r="N402" i="4"/>
  <c r="O402" i="4"/>
  <c r="P402" i="4"/>
  <c r="Q402" i="4"/>
  <c r="R402" i="4"/>
  <c r="S402" i="4"/>
  <c r="N403" i="4"/>
  <c r="O403" i="4"/>
  <c r="P403" i="4"/>
  <c r="Q403" i="4"/>
  <c r="R403" i="4"/>
  <c r="S403" i="4"/>
  <c r="N404" i="4"/>
  <c r="O404" i="4"/>
  <c r="P404" i="4"/>
  <c r="Q404" i="4"/>
  <c r="R404" i="4"/>
  <c r="S404" i="4"/>
  <c r="N405" i="4"/>
  <c r="O405" i="4"/>
  <c r="P405" i="4"/>
  <c r="Q405" i="4"/>
  <c r="R405" i="4"/>
  <c r="S405" i="4"/>
  <c r="N406" i="4"/>
  <c r="O406" i="4"/>
  <c r="P406" i="4"/>
  <c r="Q406" i="4"/>
  <c r="R406" i="4"/>
  <c r="S406" i="4"/>
  <c r="N407" i="4"/>
  <c r="O407" i="4"/>
  <c r="P407" i="4"/>
  <c r="Q407" i="4"/>
  <c r="R407" i="4"/>
  <c r="S407" i="4"/>
  <c r="N408" i="4"/>
  <c r="O408" i="4"/>
  <c r="P408" i="4"/>
  <c r="Q408" i="4"/>
  <c r="R408" i="4"/>
  <c r="S408" i="4"/>
  <c r="N409" i="4"/>
  <c r="O409" i="4"/>
  <c r="P409" i="4"/>
  <c r="Q409" i="4"/>
  <c r="R409" i="4"/>
  <c r="S409" i="4"/>
  <c r="N410" i="4"/>
  <c r="O410" i="4"/>
  <c r="P410" i="4"/>
  <c r="Q410" i="4"/>
  <c r="R410" i="4"/>
  <c r="S410" i="4"/>
  <c r="N411" i="4"/>
  <c r="O411" i="4"/>
  <c r="P411" i="4"/>
  <c r="Q411" i="4"/>
  <c r="R411" i="4"/>
  <c r="S411" i="4"/>
  <c r="N412" i="4"/>
  <c r="O412" i="4"/>
  <c r="P412" i="4"/>
  <c r="Q412" i="4"/>
  <c r="R412" i="4"/>
  <c r="S412" i="4"/>
  <c r="N413" i="4"/>
  <c r="O413" i="4"/>
  <c r="P413" i="4"/>
  <c r="Q413" i="4"/>
  <c r="R413" i="4"/>
  <c r="S413" i="4"/>
  <c r="N414" i="4"/>
  <c r="O414" i="4"/>
  <c r="P414" i="4"/>
  <c r="Q414" i="4"/>
  <c r="R414" i="4"/>
  <c r="S414" i="4"/>
  <c r="N415" i="4"/>
  <c r="O415" i="4"/>
  <c r="P415" i="4"/>
  <c r="Q415" i="4"/>
  <c r="R415" i="4"/>
  <c r="S415" i="4"/>
  <c r="N416" i="4"/>
  <c r="O416" i="4"/>
  <c r="P416" i="4"/>
  <c r="Q416" i="4"/>
  <c r="R416" i="4"/>
  <c r="S416" i="4"/>
  <c r="N417" i="4"/>
  <c r="O417" i="4"/>
  <c r="P417" i="4"/>
  <c r="Q417" i="4"/>
  <c r="R417" i="4"/>
  <c r="S417" i="4"/>
  <c r="N418" i="4"/>
  <c r="O418" i="4"/>
  <c r="P418" i="4"/>
  <c r="Q418" i="4"/>
  <c r="R418" i="4"/>
  <c r="S418" i="4"/>
  <c r="N419" i="4"/>
  <c r="O419" i="4"/>
  <c r="P419" i="4"/>
  <c r="Q419" i="4"/>
  <c r="R419" i="4"/>
  <c r="S419" i="4"/>
  <c r="N420" i="4"/>
  <c r="O420" i="4"/>
  <c r="P420" i="4"/>
  <c r="Q420" i="4"/>
  <c r="R420" i="4"/>
  <c r="S420" i="4"/>
  <c r="N421" i="4"/>
  <c r="O421" i="4"/>
  <c r="P421" i="4"/>
  <c r="Q421" i="4"/>
  <c r="R421" i="4"/>
  <c r="S421" i="4"/>
  <c r="N422" i="4"/>
  <c r="O422" i="4"/>
  <c r="P422" i="4"/>
  <c r="Q422" i="4"/>
  <c r="R422" i="4"/>
  <c r="S422" i="4"/>
  <c r="N423" i="4"/>
  <c r="O423" i="4"/>
  <c r="P423" i="4"/>
  <c r="Q423" i="4"/>
  <c r="R423" i="4"/>
  <c r="S423" i="4"/>
  <c r="N424" i="4"/>
  <c r="O424" i="4"/>
  <c r="P424" i="4"/>
  <c r="Q424" i="4"/>
  <c r="R424" i="4"/>
  <c r="S424" i="4"/>
  <c r="N425" i="4"/>
  <c r="O425" i="4"/>
  <c r="P425" i="4"/>
  <c r="Q425" i="4"/>
  <c r="R425" i="4"/>
  <c r="S425" i="4"/>
  <c r="N426" i="4"/>
  <c r="O426" i="4"/>
  <c r="P426" i="4"/>
  <c r="Q426" i="4"/>
  <c r="R426" i="4"/>
  <c r="S426" i="4"/>
  <c r="N427" i="4"/>
  <c r="O427" i="4"/>
  <c r="P427" i="4"/>
  <c r="Q427" i="4"/>
  <c r="R427" i="4"/>
  <c r="S427" i="4"/>
  <c r="N428" i="4"/>
  <c r="O428" i="4"/>
  <c r="P428" i="4"/>
  <c r="Q428" i="4"/>
  <c r="R428" i="4"/>
  <c r="S428" i="4"/>
  <c r="N429" i="4"/>
  <c r="O429" i="4"/>
  <c r="P429" i="4"/>
  <c r="Q429" i="4"/>
  <c r="R429" i="4"/>
  <c r="S429" i="4"/>
  <c r="N430" i="4"/>
  <c r="O430" i="4"/>
  <c r="P430" i="4"/>
  <c r="Q430" i="4"/>
  <c r="R430" i="4"/>
  <c r="S430" i="4"/>
  <c r="N431" i="4"/>
  <c r="O431" i="4"/>
  <c r="P431" i="4"/>
  <c r="Q431" i="4"/>
  <c r="R431" i="4"/>
  <c r="S431" i="4"/>
  <c r="N432" i="4"/>
  <c r="O432" i="4"/>
  <c r="P432" i="4"/>
  <c r="Q432" i="4"/>
  <c r="R432" i="4"/>
  <c r="S432" i="4"/>
  <c r="N433" i="4"/>
  <c r="O433" i="4"/>
  <c r="P433" i="4"/>
  <c r="Q433" i="4"/>
  <c r="R433" i="4"/>
  <c r="S433" i="4"/>
  <c r="N434" i="4"/>
  <c r="O434" i="4"/>
  <c r="P434" i="4"/>
  <c r="Q434" i="4"/>
  <c r="R434" i="4"/>
  <c r="S434" i="4"/>
  <c r="N435" i="4"/>
  <c r="O435" i="4"/>
  <c r="P435" i="4"/>
  <c r="Q435" i="4"/>
  <c r="R435" i="4"/>
  <c r="S435" i="4"/>
  <c r="N436" i="4"/>
  <c r="O436" i="4"/>
  <c r="P436" i="4"/>
  <c r="Q436" i="4"/>
  <c r="R436" i="4"/>
  <c r="S436" i="4"/>
  <c r="N437" i="4"/>
  <c r="O437" i="4"/>
  <c r="P437" i="4"/>
  <c r="Q437" i="4"/>
  <c r="R437" i="4"/>
  <c r="S437" i="4"/>
  <c r="N438" i="4"/>
  <c r="O438" i="4"/>
  <c r="P438" i="4"/>
  <c r="Q438" i="4"/>
  <c r="R438" i="4"/>
  <c r="S438" i="4"/>
  <c r="N439" i="4"/>
  <c r="O439" i="4"/>
  <c r="P439" i="4"/>
  <c r="Q439" i="4"/>
  <c r="R439" i="4"/>
  <c r="S439" i="4"/>
  <c r="N440" i="4"/>
  <c r="O440" i="4"/>
  <c r="P440" i="4"/>
  <c r="Q440" i="4"/>
  <c r="R440" i="4"/>
  <c r="S440" i="4"/>
  <c r="N441" i="4"/>
  <c r="O441" i="4"/>
  <c r="P441" i="4"/>
  <c r="Q441" i="4"/>
  <c r="R441" i="4"/>
  <c r="S441" i="4"/>
  <c r="N442" i="4"/>
  <c r="O442" i="4"/>
  <c r="P442" i="4"/>
  <c r="Q442" i="4"/>
  <c r="R442" i="4"/>
  <c r="S442" i="4"/>
  <c r="N443" i="4"/>
  <c r="O443" i="4"/>
  <c r="P443" i="4"/>
  <c r="Q443" i="4"/>
  <c r="R443" i="4"/>
  <c r="S443" i="4"/>
  <c r="N444" i="4"/>
  <c r="O444" i="4"/>
  <c r="P444" i="4"/>
  <c r="Q444" i="4"/>
  <c r="R444" i="4"/>
  <c r="S444" i="4"/>
  <c r="N445" i="4"/>
  <c r="O445" i="4"/>
  <c r="P445" i="4"/>
  <c r="Q445" i="4"/>
  <c r="R445" i="4"/>
  <c r="S445" i="4"/>
  <c r="N446" i="4"/>
  <c r="O446" i="4"/>
  <c r="P446" i="4"/>
  <c r="Q446" i="4"/>
  <c r="R446" i="4"/>
  <c r="S446" i="4"/>
  <c r="N447" i="4"/>
  <c r="O447" i="4"/>
  <c r="P447" i="4"/>
  <c r="Q447" i="4"/>
  <c r="R447" i="4"/>
  <c r="S447" i="4"/>
  <c r="N448" i="4"/>
  <c r="O448" i="4"/>
  <c r="P448" i="4"/>
  <c r="Q448" i="4"/>
  <c r="R448" i="4"/>
  <c r="S448" i="4"/>
  <c r="N449" i="4"/>
  <c r="O449" i="4"/>
  <c r="P449" i="4"/>
  <c r="Q449" i="4"/>
  <c r="R449" i="4"/>
  <c r="S449" i="4"/>
  <c r="N450" i="4"/>
  <c r="O450" i="4"/>
  <c r="P450" i="4"/>
  <c r="Q450" i="4"/>
  <c r="R450" i="4"/>
  <c r="S450" i="4"/>
  <c r="N451" i="4"/>
  <c r="O451" i="4"/>
  <c r="P451" i="4"/>
  <c r="Q451" i="4"/>
  <c r="R451" i="4"/>
  <c r="S451" i="4"/>
  <c r="N452" i="4"/>
  <c r="O452" i="4"/>
  <c r="P452" i="4"/>
  <c r="Q452" i="4"/>
  <c r="R452" i="4"/>
  <c r="S452" i="4"/>
  <c r="N453" i="4"/>
  <c r="O453" i="4"/>
  <c r="P453" i="4"/>
  <c r="Q453" i="4"/>
  <c r="R453" i="4"/>
  <c r="S453" i="4"/>
  <c r="N454" i="4"/>
  <c r="O454" i="4"/>
  <c r="P454" i="4"/>
  <c r="Q454" i="4"/>
  <c r="R454" i="4"/>
  <c r="S454" i="4"/>
  <c r="N455" i="4"/>
  <c r="O455" i="4"/>
  <c r="P455" i="4"/>
  <c r="Q455" i="4"/>
  <c r="R455" i="4"/>
  <c r="S455" i="4"/>
  <c r="N456" i="4"/>
  <c r="O456" i="4"/>
  <c r="P456" i="4"/>
  <c r="Q456" i="4"/>
  <c r="R456" i="4"/>
  <c r="S456" i="4"/>
  <c r="N457" i="4"/>
  <c r="O457" i="4"/>
  <c r="P457" i="4"/>
  <c r="Q457" i="4"/>
  <c r="R457" i="4"/>
  <c r="S457" i="4"/>
  <c r="N458" i="4"/>
  <c r="O458" i="4"/>
  <c r="P458" i="4"/>
  <c r="Q458" i="4"/>
  <c r="R458" i="4"/>
  <c r="S458" i="4"/>
  <c r="N459" i="4"/>
  <c r="O459" i="4"/>
  <c r="P459" i="4"/>
  <c r="Q459" i="4"/>
  <c r="R459" i="4"/>
  <c r="S459" i="4"/>
  <c r="N460" i="4"/>
  <c r="O460" i="4"/>
  <c r="P460" i="4"/>
  <c r="Q460" i="4"/>
  <c r="R460" i="4"/>
  <c r="S460" i="4"/>
  <c r="N461" i="4"/>
  <c r="O461" i="4"/>
  <c r="P461" i="4"/>
  <c r="Q461" i="4"/>
  <c r="R461" i="4"/>
  <c r="S461" i="4"/>
  <c r="N462" i="4"/>
  <c r="O462" i="4"/>
  <c r="P462" i="4"/>
  <c r="Q462" i="4"/>
  <c r="R462" i="4"/>
  <c r="S462" i="4"/>
  <c r="N463" i="4"/>
  <c r="O463" i="4"/>
  <c r="P463" i="4"/>
  <c r="Q463" i="4"/>
  <c r="R463" i="4"/>
  <c r="S463" i="4"/>
  <c r="N464" i="4"/>
  <c r="O464" i="4"/>
  <c r="P464" i="4"/>
  <c r="Q464" i="4"/>
  <c r="R464" i="4"/>
  <c r="S464" i="4"/>
  <c r="N465" i="4"/>
  <c r="O465" i="4"/>
  <c r="P465" i="4"/>
  <c r="Q465" i="4"/>
  <c r="R465" i="4"/>
  <c r="S465" i="4"/>
  <c r="N466" i="4"/>
  <c r="O466" i="4"/>
  <c r="P466" i="4"/>
  <c r="Q466" i="4"/>
  <c r="R466" i="4"/>
  <c r="S466" i="4"/>
  <c r="N467" i="4"/>
  <c r="O467" i="4"/>
  <c r="P467" i="4"/>
  <c r="Q467" i="4"/>
  <c r="R467" i="4"/>
  <c r="S467" i="4"/>
  <c r="N468" i="4"/>
  <c r="O468" i="4"/>
  <c r="P468" i="4"/>
  <c r="Q468" i="4"/>
  <c r="R468" i="4"/>
  <c r="S468" i="4"/>
  <c r="N469" i="4"/>
  <c r="O469" i="4"/>
  <c r="P469" i="4"/>
  <c r="Q469" i="4"/>
  <c r="R469" i="4"/>
  <c r="S469" i="4"/>
  <c r="N470" i="4"/>
  <c r="O470" i="4"/>
  <c r="P470" i="4"/>
  <c r="Q470" i="4"/>
  <c r="R470" i="4"/>
  <c r="S470" i="4"/>
  <c r="N471" i="4"/>
  <c r="O471" i="4"/>
  <c r="P471" i="4"/>
  <c r="Q471" i="4"/>
  <c r="R471" i="4"/>
  <c r="S471" i="4"/>
  <c r="N472" i="4"/>
  <c r="O472" i="4"/>
  <c r="P472" i="4"/>
  <c r="Q472" i="4"/>
  <c r="R472" i="4"/>
  <c r="S472" i="4"/>
  <c r="N473" i="4"/>
  <c r="O473" i="4"/>
  <c r="P473" i="4"/>
  <c r="Q473" i="4"/>
  <c r="R473" i="4"/>
  <c r="S473" i="4"/>
  <c r="N474" i="4"/>
  <c r="O474" i="4"/>
  <c r="P474" i="4"/>
  <c r="Q474" i="4"/>
  <c r="R474" i="4"/>
  <c r="S474" i="4"/>
  <c r="N475" i="4"/>
  <c r="O475" i="4"/>
  <c r="P475" i="4"/>
  <c r="Q475" i="4"/>
  <c r="R475" i="4"/>
  <c r="S475" i="4"/>
  <c r="N476" i="4"/>
  <c r="O476" i="4"/>
  <c r="P476" i="4"/>
  <c r="Q476" i="4"/>
  <c r="R476" i="4"/>
  <c r="S476" i="4"/>
  <c r="N477" i="4"/>
  <c r="O477" i="4"/>
  <c r="P477" i="4"/>
  <c r="Q477" i="4"/>
  <c r="R477" i="4"/>
  <c r="S477" i="4"/>
  <c r="N478" i="4"/>
  <c r="O478" i="4"/>
  <c r="P478" i="4"/>
  <c r="Q478" i="4"/>
  <c r="R478" i="4"/>
  <c r="S478" i="4"/>
  <c r="N479" i="4"/>
  <c r="O479" i="4"/>
  <c r="P479" i="4"/>
  <c r="Q479" i="4"/>
  <c r="R479" i="4"/>
  <c r="S479" i="4"/>
  <c r="N480" i="4"/>
  <c r="O480" i="4"/>
  <c r="P480" i="4"/>
  <c r="Q480" i="4"/>
  <c r="R480" i="4"/>
  <c r="S480" i="4"/>
  <c r="N481" i="4"/>
  <c r="O481" i="4"/>
  <c r="P481" i="4"/>
  <c r="Q481" i="4"/>
  <c r="R481" i="4"/>
  <c r="S481" i="4"/>
  <c r="N482" i="4"/>
  <c r="O482" i="4"/>
  <c r="P482" i="4"/>
  <c r="Q482" i="4"/>
  <c r="R482" i="4"/>
  <c r="S482" i="4"/>
  <c r="N483" i="4"/>
  <c r="O483" i="4"/>
  <c r="P483" i="4"/>
  <c r="Q483" i="4"/>
  <c r="R483" i="4"/>
  <c r="S483" i="4"/>
  <c r="N484" i="4"/>
  <c r="O484" i="4"/>
  <c r="P484" i="4"/>
  <c r="Q484" i="4"/>
  <c r="R484" i="4"/>
  <c r="S484" i="4"/>
  <c r="N485" i="4"/>
  <c r="O485" i="4"/>
  <c r="P485" i="4"/>
  <c r="Q485" i="4"/>
  <c r="R485" i="4"/>
  <c r="S485" i="4"/>
  <c r="N486" i="4"/>
  <c r="O486" i="4"/>
  <c r="P486" i="4"/>
  <c r="Q486" i="4"/>
  <c r="R486" i="4"/>
  <c r="S486" i="4"/>
  <c r="N487" i="4"/>
  <c r="O487" i="4"/>
  <c r="P487" i="4"/>
  <c r="Q487" i="4"/>
  <c r="R487" i="4"/>
  <c r="S487" i="4"/>
  <c r="N488" i="4"/>
  <c r="O488" i="4"/>
  <c r="P488" i="4"/>
  <c r="Q488" i="4"/>
  <c r="R488" i="4"/>
  <c r="S488" i="4"/>
  <c r="N489" i="4"/>
  <c r="O489" i="4"/>
  <c r="P489" i="4"/>
  <c r="Q489" i="4"/>
  <c r="R489" i="4"/>
  <c r="S489" i="4"/>
  <c r="N490" i="4"/>
  <c r="O490" i="4"/>
  <c r="P490" i="4"/>
  <c r="Q490" i="4"/>
  <c r="R490" i="4"/>
  <c r="S490" i="4"/>
  <c r="N491" i="4"/>
  <c r="O491" i="4"/>
  <c r="P491" i="4"/>
  <c r="Q491" i="4"/>
  <c r="R491" i="4"/>
  <c r="S491" i="4"/>
  <c r="N492" i="4"/>
  <c r="O492" i="4"/>
  <c r="P492" i="4"/>
  <c r="Q492" i="4"/>
  <c r="R492" i="4"/>
  <c r="S492" i="4"/>
  <c r="N493" i="4"/>
  <c r="O493" i="4"/>
  <c r="P493" i="4"/>
  <c r="Q493" i="4"/>
  <c r="R493" i="4"/>
  <c r="S493" i="4"/>
  <c r="N494" i="4"/>
  <c r="O494" i="4"/>
  <c r="P494" i="4"/>
  <c r="Q494" i="4"/>
  <c r="R494" i="4"/>
  <c r="S494" i="4"/>
  <c r="N495" i="4"/>
  <c r="O495" i="4"/>
  <c r="P495" i="4"/>
  <c r="Q495" i="4"/>
  <c r="R495" i="4"/>
  <c r="S495" i="4"/>
  <c r="N496" i="4"/>
  <c r="O496" i="4"/>
  <c r="P496" i="4"/>
  <c r="Q496" i="4"/>
  <c r="R496" i="4"/>
  <c r="S496" i="4"/>
  <c r="N497" i="4"/>
  <c r="O497" i="4"/>
  <c r="P497" i="4"/>
  <c r="Q497" i="4"/>
  <c r="R497" i="4"/>
  <c r="S497" i="4"/>
  <c r="N498" i="4"/>
  <c r="O498" i="4"/>
  <c r="P498" i="4"/>
  <c r="Q498" i="4"/>
  <c r="R498" i="4"/>
  <c r="S498" i="4"/>
  <c r="N499" i="4"/>
  <c r="O499" i="4"/>
  <c r="P499" i="4"/>
  <c r="Q499" i="4"/>
  <c r="R499" i="4"/>
  <c r="S499" i="4"/>
  <c r="N500" i="4"/>
  <c r="O500" i="4"/>
  <c r="P500" i="4"/>
  <c r="Q500" i="4"/>
  <c r="R500" i="4"/>
  <c r="S500" i="4"/>
  <c r="N501" i="4"/>
  <c r="O501" i="4"/>
  <c r="P501" i="4"/>
  <c r="Q501" i="4"/>
  <c r="R501" i="4"/>
  <c r="S501" i="4"/>
  <c r="N502" i="4"/>
  <c r="O502" i="4"/>
  <c r="P502" i="4"/>
  <c r="Q502" i="4"/>
  <c r="R502" i="4"/>
  <c r="S502" i="4"/>
  <c r="N503" i="4"/>
  <c r="O503" i="4"/>
  <c r="P503" i="4"/>
  <c r="Q503" i="4"/>
  <c r="R503" i="4"/>
  <c r="S503" i="4"/>
  <c r="N504" i="4"/>
  <c r="O504" i="4"/>
  <c r="P504" i="4"/>
  <c r="Q504" i="4"/>
  <c r="R504" i="4"/>
  <c r="S504" i="4"/>
  <c r="N505" i="4"/>
  <c r="O505" i="4"/>
  <c r="P505" i="4"/>
  <c r="Q505" i="4"/>
  <c r="R505" i="4"/>
  <c r="S505" i="4"/>
  <c r="N506" i="4"/>
  <c r="O506" i="4"/>
  <c r="P506" i="4"/>
  <c r="Q506" i="4"/>
  <c r="R506" i="4"/>
  <c r="S506" i="4"/>
  <c r="N507" i="4"/>
  <c r="O507" i="4"/>
  <c r="P507" i="4"/>
  <c r="Q507" i="4"/>
  <c r="R507" i="4"/>
  <c r="S507" i="4"/>
  <c r="N508" i="4"/>
  <c r="O508" i="4"/>
  <c r="P508" i="4"/>
  <c r="Q508" i="4"/>
  <c r="R508" i="4"/>
  <c r="S508" i="4"/>
  <c r="N509" i="4"/>
  <c r="O509" i="4"/>
  <c r="P509" i="4"/>
  <c r="Q509" i="4"/>
  <c r="R509" i="4"/>
  <c r="S509" i="4"/>
  <c r="N510" i="4"/>
  <c r="O510" i="4"/>
  <c r="P510" i="4"/>
  <c r="Q510" i="4"/>
  <c r="R510" i="4"/>
  <c r="S510" i="4"/>
  <c r="N511" i="4"/>
  <c r="O511" i="4"/>
  <c r="P511" i="4"/>
  <c r="Q511" i="4"/>
  <c r="R511" i="4"/>
  <c r="S511" i="4"/>
  <c r="N512" i="4"/>
  <c r="O512" i="4"/>
  <c r="P512" i="4"/>
  <c r="Q512" i="4"/>
  <c r="R512" i="4"/>
  <c r="S512" i="4"/>
  <c r="N513" i="4"/>
  <c r="O513" i="4"/>
  <c r="P513" i="4"/>
  <c r="Q513" i="4"/>
  <c r="R513" i="4"/>
  <c r="S513" i="4"/>
  <c r="N514" i="4"/>
  <c r="O514" i="4"/>
  <c r="P514" i="4"/>
  <c r="Q514" i="4"/>
  <c r="R514" i="4"/>
  <c r="S514" i="4"/>
  <c r="N515" i="4"/>
  <c r="O515" i="4"/>
  <c r="P515" i="4"/>
  <c r="Q515" i="4"/>
  <c r="R515" i="4"/>
  <c r="S515" i="4"/>
  <c r="N516" i="4"/>
  <c r="O516" i="4"/>
  <c r="P516" i="4"/>
  <c r="Q516" i="4"/>
  <c r="R516" i="4"/>
  <c r="S516" i="4"/>
  <c r="N517" i="4"/>
  <c r="O517" i="4"/>
  <c r="P517" i="4"/>
  <c r="Q517" i="4"/>
  <c r="R517" i="4"/>
  <c r="S517" i="4"/>
  <c r="N518" i="4"/>
  <c r="O518" i="4"/>
  <c r="P518" i="4"/>
  <c r="Q518" i="4"/>
  <c r="R518" i="4"/>
  <c r="S518" i="4"/>
  <c r="N519" i="4"/>
  <c r="O519" i="4"/>
  <c r="P519" i="4"/>
  <c r="Q519" i="4"/>
  <c r="R519" i="4"/>
  <c r="S519" i="4"/>
  <c r="N520" i="4"/>
  <c r="O520" i="4"/>
  <c r="P520" i="4"/>
  <c r="Q520" i="4"/>
  <c r="R520" i="4"/>
  <c r="S520" i="4"/>
  <c r="N521" i="4"/>
  <c r="O521" i="4"/>
  <c r="P521" i="4"/>
  <c r="Q521" i="4"/>
  <c r="R521" i="4"/>
  <c r="S521" i="4"/>
  <c r="N522" i="4"/>
  <c r="O522" i="4"/>
  <c r="P522" i="4"/>
  <c r="Q522" i="4"/>
  <c r="R522" i="4"/>
  <c r="S522" i="4"/>
  <c r="N523" i="4"/>
  <c r="O523" i="4"/>
  <c r="P523" i="4"/>
  <c r="Q523" i="4"/>
  <c r="R523" i="4"/>
  <c r="S523" i="4"/>
  <c r="N524" i="4"/>
  <c r="O524" i="4"/>
  <c r="P524" i="4"/>
  <c r="Q524" i="4"/>
  <c r="R524" i="4"/>
  <c r="S524" i="4"/>
  <c r="N525" i="4"/>
  <c r="O525" i="4"/>
  <c r="P525" i="4"/>
  <c r="Q525" i="4"/>
  <c r="R525" i="4"/>
  <c r="S525" i="4"/>
  <c r="N526" i="4"/>
  <c r="O526" i="4"/>
  <c r="P526" i="4"/>
  <c r="Q526" i="4"/>
  <c r="R526" i="4"/>
  <c r="S526" i="4"/>
  <c r="N527" i="4"/>
  <c r="O527" i="4"/>
  <c r="P527" i="4"/>
  <c r="Q527" i="4"/>
  <c r="R527" i="4"/>
  <c r="S527" i="4"/>
  <c r="N528" i="4"/>
  <c r="O528" i="4"/>
  <c r="P528" i="4"/>
  <c r="Q528" i="4"/>
  <c r="R528" i="4"/>
  <c r="S528" i="4"/>
  <c r="N529" i="4"/>
  <c r="O529" i="4"/>
  <c r="P529" i="4"/>
  <c r="Q529" i="4"/>
  <c r="R529" i="4"/>
  <c r="S529" i="4"/>
  <c r="N530" i="4"/>
  <c r="O530" i="4"/>
  <c r="P530" i="4"/>
  <c r="Q530" i="4"/>
  <c r="R530" i="4"/>
  <c r="S530" i="4"/>
  <c r="N531" i="4"/>
  <c r="O531" i="4"/>
  <c r="P531" i="4"/>
  <c r="Q531" i="4"/>
  <c r="R531" i="4"/>
  <c r="S531" i="4"/>
  <c r="N532" i="4"/>
  <c r="O532" i="4"/>
  <c r="P532" i="4"/>
  <c r="Q532" i="4"/>
  <c r="R532" i="4"/>
  <c r="S532" i="4"/>
  <c r="N533" i="4"/>
  <c r="O533" i="4"/>
  <c r="P533" i="4"/>
  <c r="Q533" i="4"/>
  <c r="R533" i="4"/>
  <c r="S533" i="4"/>
  <c r="N534" i="4"/>
  <c r="O534" i="4"/>
  <c r="P534" i="4"/>
  <c r="Q534" i="4"/>
  <c r="R534" i="4"/>
  <c r="S534" i="4"/>
  <c r="N535" i="4"/>
  <c r="O535" i="4"/>
  <c r="P535" i="4"/>
  <c r="Q535" i="4"/>
  <c r="R535" i="4"/>
  <c r="S535" i="4"/>
  <c r="N536" i="4"/>
  <c r="O536" i="4"/>
  <c r="P536" i="4"/>
  <c r="Q536" i="4"/>
  <c r="R536" i="4"/>
  <c r="S536" i="4"/>
  <c r="N537" i="4"/>
  <c r="O537" i="4"/>
  <c r="P537" i="4"/>
  <c r="Q537" i="4"/>
  <c r="R537" i="4"/>
  <c r="S537" i="4"/>
  <c r="N538" i="4"/>
  <c r="O538" i="4"/>
  <c r="P538" i="4"/>
  <c r="Q538" i="4"/>
  <c r="R538" i="4"/>
  <c r="S538" i="4"/>
  <c r="N539" i="4"/>
  <c r="O539" i="4"/>
  <c r="P539" i="4"/>
  <c r="Q539" i="4"/>
  <c r="R539" i="4"/>
  <c r="S539" i="4"/>
  <c r="N540" i="4"/>
  <c r="O540" i="4"/>
  <c r="P540" i="4"/>
  <c r="Q540" i="4"/>
  <c r="R540" i="4"/>
  <c r="S540" i="4"/>
  <c r="N541" i="4"/>
  <c r="O541" i="4"/>
  <c r="P541" i="4"/>
  <c r="Q541" i="4"/>
  <c r="R541" i="4"/>
  <c r="S541" i="4"/>
  <c r="N542" i="4"/>
  <c r="O542" i="4"/>
  <c r="P542" i="4"/>
  <c r="Q542" i="4"/>
  <c r="R542" i="4"/>
  <c r="S542" i="4"/>
  <c r="N543" i="4"/>
  <c r="O543" i="4"/>
  <c r="P543" i="4"/>
  <c r="Q543" i="4"/>
  <c r="R543" i="4"/>
  <c r="S543" i="4"/>
  <c r="N544" i="4"/>
  <c r="O544" i="4"/>
  <c r="P544" i="4"/>
  <c r="Q544" i="4"/>
  <c r="R544" i="4"/>
  <c r="S544" i="4"/>
  <c r="N545" i="4"/>
  <c r="O545" i="4"/>
  <c r="P545" i="4"/>
  <c r="Q545" i="4"/>
  <c r="R545" i="4"/>
  <c r="S545" i="4"/>
  <c r="N546" i="4"/>
  <c r="O546" i="4"/>
  <c r="P546" i="4"/>
  <c r="Q546" i="4"/>
  <c r="R546" i="4"/>
  <c r="S546" i="4"/>
  <c r="N547" i="4"/>
  <c r="O547" i="4"/>
  <c r="P547" i="4"/>
  <c r="Q547" i="4"/>
  <c r="R547" i="4"/>
  <c r="S547" i="4"/>
  <c r="N548" i="4"/>
  <c r="O548" i="4"/>
  <c r="P548" i="4"/>
  <c r="Q548" i="4"/>
  <c r="R548" i="4"/>
  <c r="S548" i="4"/>
  <c r="N549" i="4"/>
  <c r="O549" i="4"/>
  <c r="P549" i="4"/>
  <c r="Q549" i="4"/>
  <c r="R549" i="4"/>
  <c r="S549" i="4"/>
  <c r="N550" i="4"/>
  <c r="O550" i="4"/>
  <c r="P550" i="4"/>
  <c r="Q550" i="4"/>
  <c r="R550" i="4"/>
  <c r="S550" i="4"/>
  <c r="N551" i="4"/>
  <c r="O551" i="4"/>
  <c r="P551" i="4"/>
  <c r="Q551" i="4"/>
  <c r="R551" i="4"/>
  <c r="S551" i="4"/>
  <c r="N552" i="4"/>
  <c r="O552" i="4"/>
  <c r="P552" i="4"/>
  <c r="Q552" i="4"/>
  <c r="R552" i="4"/>
  <c r="S552" i="4"/>
  <c r="N553" i="4"/>
  <c r="O553" i="4"/>
  <c r="P553" i="4"/>
  <c r="Q553" i="4"/>
  <c r="R553" i="4"/>
  <c r="S553" i="4"/>
  <c r="N554" i="4"/>
  <c r="O554" i="4"/>
  <c r="P554" i="4"/>
  <c r="Q554" i="4"/>
  <c r="R554" i="4"/>
  <c r="S554" i="4"/>
  <c r="N555" i="4"/>
  <c r="O555" i="4"/>
  <c r="P555" i="4"/>
  <c r="Q555" i="4"/>
  <c r="R555" i="4"/>
  <c r="S555" i="4"/>
  <c r="N556" i="4"/>
  <c r="O556" i="4"/>
  <c r="P556" i="4"/>
  <c r="Q556" i="4"/>
  <c r="R556" i="4"/>
  <c r="S556" i="4"/>
  <c r="N557" i="4"/>
  <c r="O557" i="4"/>
  <c r="P557" i="4"/>
  <c r="Q557" i="4"/>
  <c r="R557" i="4"/>
  <c r="S557" i="4"/>
  <c r="N558" i="4"/>
  <c r="O558" i="4"/>
  <c r="P558" i="4"/>
  <c r="Q558" i="4"/>
  <c r="R558" i="4"/>
  <c r="S558" i="4"/>
  <c r="N559" i="4"/>
  <c r="O559" i="4"/>
  <c r="P559" i="4"/>
  <c r="Q559" i="4"/>
  <c r="R559" i="4"/>
  <c r="S559" i="4"/>
  <c r="N560" i="4"/>
  <c r="O560" i="4"/>
  <c r="P560" i="4"/>
  <c r="Q560" i="4"/>
  <c r="R560" i="4"/>
  <c r="S560" i="4"/>
  <c r="N561" i="4"/>
  <c r="O561" i="4"/>
  <c r="P561" i="4"/>
  <c r="Q561" i="4"/>
  <c r="R561" i="4"/>
  <c r="S561" i="4"/>
  <c r="N562" i="4"/>
  <c r="O562" i="4"/>
  <c r="P562" i="4"/>
  <c r="Q562" i="4"/>
  <c r="R562" i="4"/>
  <c r="S562" i="4"/>
  <c r="N563" i="4"/>
  <c r="O563" i="4"/>
  <c r="P563" i="4"/>
  <c r="Q563" i="4"/>
  <c r="R563" i="4"/>
  <c r="S563" i="4"/>
  <c r="N564" i="4"/>
  <c r="O564" i="4"/>
  <c r="P564" i="4"/>
  <c r="Q564" i="4"/>
  <c r="R564" i="4"/>
  <c r="S564" i="4"/>
  <c r="N565" i="4"/>
  <c r="O565" i="4"/>
  <c r="P565" i="4"/>
  <c r="Q565" i="4"/>
  <c r="R565" i="4"/>
  <c r="S565" i="4"/>
  <c r="N566" i="4"/>
  <c r="O566" i="4"/>
  <c r="P566" i="4"/>
  <c r="Q566" i="4"/>
  <c r="R566" i="4"/>
  <c r="S566" i="4"/>
  <c r="N567" i="4"/>
  <c r="O567" i="4"/>
  <c r="P567" i="4"/>
  <c r="Q567" i="4"/>
  <c r="R567" i="4"/>
  <c r="S567" i="4"/>
  <c r="N568" i="4"/>
  <c r="O568" i="4"/>
  <c r="P568" i="4"/>
  <c r="Q568" i="4"/>
  <c r="R568" i="4"/>
  <c r="S568" i="4"/>
  <c r="N569" i="4"/>
  <c r="O569" i="4"/>
  <c r="P569" i="4"/>
  <c r="Q569" i="4"/>
  <c r="R569" i="4"/>
  <c r="S569" i="4"/>
  <c r="N570" i="4"/>
  <c r="O570" i="4"/>
  <c r="P570" i="4"/>
  <c r="Q570" i="4"/>
  <c r="R570" i="4"/>
  <c r="S570" i="4"/>
  <c r="N571" i="4"/>
  <c r="O571" i="4"/>
  <c r="P571" i="4"/>
  <c r="Q571" i="4"/>
  <c r="R571" i="4"/>
  <c r="S571" i="4"/>
  <c r="N572" i="4"/>
  <c r="O572" i="4"/>
  <c r="P572" i="4"/>
  <c r="Q572" i="4"/>
  <c r="R572" i="4"/>
  <c r="S572" i="4"/>
  <c r="N573" i="4"/>
  <c r="O573" i="4"/>
  <c r="P573" i="4"/>
  <c r="Q573" i="4"/>
  <c r="R573" i="4"/>
  <c r="S573" i="4"/>
  <c r="N574" i="4"/>
  <c r="O574" i="4"/>
  <c r="P574" i="4"/>
  <c r="Q574" i="4"/>
  <c r="R574" i="4"/>
  <c r="S574" i="4"/>
  <c r="N575" i="4"/>
  <c r="O575" i="4"/>
  <c r="P575" i="4"/>
  <c r="Q575" i="4"/>
  <c r="R575" i="4"/>
  <c r="S575" i="4"/>
  <c r="N576" i="4"/>
  <c r="O576" i="4"/>
  <c r="P576" i="4"/>
  <c r="Q576" i="4"/>
  <c r="R576" i="4"/>
  <c r="S576" i="4"/>
  <c r="N577" i="4"/>
  <c r="O577" i="4"/>
  <c r="P577" i="4"/>
  <c r="Q577" i="4"/>
  <c r="R577" i="4"/>
  <c r="S577" i="4"/>
  <c r="N578" i="4"/>
  <c r="O578" i="4"/>
  <c r="P578" i="4"/>
  <c r="Q578" i="4"/>
  <c r="R578" i="4"/>
  <c r="S578" i="4"/>
  <c r="N579" i="4"/>
  <c r="O579" i="4"/>
  <c r="P579" i="4"/>
  <c r="Q579" i="4"/>
  <c r="R579" i="4"/>
  <c r="S579" i="4"/>
  <c r="N580" i="4"/>
  <c r="O580" i="4"/>
  <c r="P580" i="4"/>
  <c r="Q580" i="4"/>
  <c r="R580" i="4"/>
  <c r="S580" i="4"/>
  <c r="N581" i="4"/>
  <c r="O581" i="4"/>
  <c r="P581" i="4"/>
  <c r="Q581" i="4"/>
  <c r="R581" i="4"/>
  <c r="S581" i="4"/>
  <c r="N582" i="4"/>
  <c r="O582" i="4"/>
  <c r="P582" i="4"/>
  <c r="Q582" i="4"/>
  <c r="R582" i="4"/>
  <c r="S582" i="4"/>
  <c r="N583" i="4"/>
  <c r="O583" i="4"/>
  <c r="P583" i="4"/>
  <c r="Q583" i="4"/>
  <c r="R583" i="4"/>
  <c r="S583" i="4"/>
  <c r="N584" i="4"/>
  <c r="O584" i="4"/>
  <c r="P584" i="4"/>
  <c r="Q584" i="4"/>
  <c r="R584" i="4"/>
  <c r="S584" i="4"/>
  <c r="N585" i="4"/>
  <c r="O585" i="4"/>
  <c r="P585" i="4"/>
  <c r="Q585" i="4"/>
  <c r="R585" i="4"/>
  <c r="S585" i="4"/>
  <c r="N586" i="4"/>
  <c r="O586" i="4"/>
  <c r="P586" i="4"/>
  <c r="Q586" i="4"/>
  <c r="R586" i="4"/>
  <c r="S586" i="4"/>
  <c r="N587" i="4"/>
  <c r="O587" i="4"/>
  <c r="P587" i="4"/>
  <c r="Q587" i="4"/>
  <c r="R587" i="4"/>
  <c r="S587" i="4"/>
  <c r="N588" i="4"/>
  <c r="O588" i="4"/>
  <c r="P588" i="4"/>
  <c r="Q588" i="4"/>
  <c r="R588" i="4"/>
  <c r="S588" i="4"/>
  <c r="N589" i="4"/>
  <c r="O589" i="4"/>
  <c r="P589" i="4"/>
  <c r="Q589" i="4"/>
  <c r="R589" i="4"/>
  <c r="S589" i="4"/>
  <c r="N590" i="4"/>
  <c r="O590" i="4"/>
  <c r="P590" i="4"/>
  <c r="Q590" i="4"/>
  <c r="R590" i="4"/>
  <c r="S590" i="4"/>
  <c r="N591" i="4"/>
  <c r="O591" i="4"/>
  <c r="P591" i="4"/>
  <c r="Q591" i="4"/>
  <c r="R591" i="4"/>
  <c r="S591" i="4"/>
  <c r="N592" i="4"/>
  <c r="O592" i="4"/>
  <c r="P592" i="4"/>
  <c r="Q592" i="4"/>
  <c r="R592" i="4"/>
  <c r="S592" i="4"/>
  <c r="N593" i="4"/>
  <c r="O593" i="4"/>
  <c r="P593" i="4"/>
  <c r="Q593" i="4"/>
  <c r="R593" i="4"/>
  <c r="S593" i="4"/>
  <c r="N594" i="4"/>
  <c r="O594" i="4"/>
  <c r="P594" i="4"/>
  <c r="Q594" i="4"/>
  <c r="R594" i="4"/>
  <c r="S594" i="4"/>
  <c r="N595" i="4"/>
  <c r="O595" i="4"/>
  <c r="P595" i="4"/>
  <c r="Q595" i="4"/>
  <c r="R595" i="4"/>
  <c r="S595" i="4"/>
  <c r="N596" i="4"/>
  <c r="O596" i="4"/>
  <c r="P596" i="4"/>
  <c r="Q596" i="4"/>
  <c r="R596" i="4"/>
  <c r="S596" i="4"/>
  <c r="N597" i="4"/>
  <c r="O597" i="4"/>
  <c r="P597" i="4"/>
  <c r="Q597" i="4"/>
  <c r="R597" i="4"/>
  <c r="S597" i="4"/>
  <c r="N598" i="4"/>
  <c r="O598" i="4"/>
  <c r="P598" i="4"/>
  <c r="Q598" i="4"/>
  <c r="R598" i="4"/>
  <c r="S598" i="4"/>
  <c r="N599" i="4"/>
  <c r="O599" i="4"/>
  <c r="P599" i="4"/>
  <c r="Q599" i="4"/>
  <c r="R599" i="4"/>
  <c r="S599" i="4"/>
  <c r="N600" i="4"/>
  <c r="O600" i="4"/>
  <c r="P600" i="4"/>
  <c r="Q600" i="4"/>
  <c r="R600" i="4"/>
  <c r="S600" i="4"/>
  <c r="N601" i="4"/>
  <c r="O601" i="4"/>
  <c r="P601" i="4"/>
  <c r="Q601" i="4"/>
  <c r="R601" i="4"/>
  <c r="S601" i="4"/>
  <c r="N602" i="4"/>
  <c r="O602" i="4"/>
  <c r="P602" i="4"/>
  <c r="Q602" i="4"/>
  <c r="R602" i="4"/>
  <c r="S602" i="4"/>
  <c r="N603" i="4"/>
  <c r="O603" i="4"/>
  <c r="P603" i="4"/>
  <c r="Q603" i="4"/>
  <c r="R603" i="4"/>
  <c r="S603" i="4"/>
  <c r="N604" i="4"/>
  <c r="O604" i="4"/>
  <c r="P604" i="4"/>
  <c r="Q604" i="4"/>
  <c r="R604" i="4"/>
  <c r="S604" i="4"/>
  <c r="N605" i="4"/>
  <c r="O605" i="4"/>
  <c r="P605" i="4"/>
  <c r="Q605" i="4"/>
  <c r="R605" i="4"/>
  <c r="S605" i="4"/>
  <c r="N606" i="4"/>
  <c r="O606" i="4"/>
  <c r="P606" i="4"/>
  <c r="Q606" i="4"/>
  <c r="R606" i="4"/>
  <c r="S606" i="4"/>
  <c r="N607" i="4"/>
  <c r="O607" i="4"/>
  <c r="P607" i="4"/>
  <c r="Q607" i="4"/>
  <c r="R607" i="4"/>
  <c r="S607" i="4"/>
  <c r="N608" i="4"/>
  <c r="O608" i="4"/>
  <c r="P608" i="4"/>
  <c r="Q608" i="4"/>
  <c r="R608" i="4"/>
  <c r="S608" i="4"/>
  <c r="N609" i="4"/>
  <c r="O609" i="4"/>
  <c r="P609" i="4"/>
  <c r="Q609" i="4"/>
  <c r="R609" i="4"/>
  <c r="S609" i="4"/>
  <c r="N610" i="4"/>
  <c r="O610" i="4"/>
  <c r="P610" i="4"/>
  <c r="Q610" i="4"/>
  <c r="R610" i="4"/>
  <c r="S610" i="4"/>
  <c r="N611" i="4"/>
  <c r="O611" i="4"/>
  <c r="P611" i="4"/>
  <c r="Q611" i="4"/>
  <c r="R611" i="4"/>
  <c r="S611" i="4"/>
  <c r="N612" i="4"/>
  <c r="O612" i="4"/>
  <c r="P612" i="4"/>
  <c r="Q612" i="4"/>
  <c r="R612" i="4"/>
  <c r="S612" i="4"/>
  <c r="N613" i="4"/>
  <c r="O613" i="4"/>
  <c r="P613" i="4"/>
  <c r="Q613" i="4"/>
  <c r="R613" i="4"/>
  <c r="S613" i="4"/>
  <c r="N614" i="4"/>
  <c r="O614" i="4"/>
  <c r="P614" i="4"/>
  <c r="Q614" i="4"/>
  <c r="R614" i="4"/>
  <c r="S614" i="4"/>
  <c r="N615" i="4"/>
  <c r="O615" i="4"/>
  <c r="P615" i="4"/>
  <c r="Q615" i="4"/>
  <c r="R615" i="4"/>
  <c r="S615" i="4"/>
  <c r="N616" i="4"/>
  <c r="O616" i="4"/>
  <c r="P616" i="4"/>
  <c r="Q616" i="4"/>
  <c r="R616" i="4"/>
  <c r="S616" i="4"/>
  <c r="N617" i="4"/>
  <c r="O617" i="4"/>
  <c r="P617" i="4"/>
  <c r="Q617" i="4"/>
  <c r="R617" i="4"/>
  <c r="S617" i="4"/>
  <c r="N618" i="4"/>
  <c r="O618" i="4"/>
  <c r="P618" i="4"/>
  <c r="Q618" i="4"/>
  <c r="R618" i="4"/>
  <c r="S618" i="4"/>
  <c r="N619" i="4"/>
  <c r="O619" i="4"/>
  <c r="P619" i="4"/>
  <c r="Q619" i="4"/>
  <c r="R619" i="4"/>
  <c r="S619" i="4"/>
  <c r="N620" i="4"/>
  <c r="O620" i="4"/>
  <c r="P620" i="4"/>
  <c r="Q620" i="4"/>
  <c r="R620" i="4"/>
  <c r="S620" i="4"/>
  <c r="N621" i="4"/>
  <c r="O621" i="4"/>
  <c r="P621" i="4"/>
  <c r="Q621" i="4"/>
  <c r="R621" i="4"/>
  <c r="S621" i="4"/>
  <c r="N622" i="4"/>
  <c r="O622" i="4"/>
  <c r="P622" i="4"/>
  <c r="Q622" i="4"/>
  <c r="R622" i="4"/>
  <c r="S622" i="4"/>
  <c r="N623" i="4"/>
  <c r="O623" i="4"/>
  <c r="P623" i="4"/>
  <c r="Q623" i="4"/>
  <c r="R623" i="4"/>
  <c r="S623" i="4"/>
  <c r="N624" i="4"/>
  <c r="O624" i="4"/>
  <c r="P624" i="4"/>
  <c r="Q624" i="4"/>
  <c r="R624" i="4"/>
  <c r="S624" i="4"/>
  <c r="N625" i="4"/>
  <c r="O625" i="4"/>
  <c r="P625" i="4"/>
  <c r="Q625" i="4"/>
  <c r="R625" i="4"/>
  <c r="S625" i="4"/>
  <c r="N626" i="4"/>
  <c r="O626" i="4"/>
  <c r="P626" i="4"/>
  <c r="Q626" i="4"/>
  <c r="R626" i="4"/>
  <c r="S626" i="4"/>
  <c r="N627" i="4"/>
  <c r="O627" i="4"/>
  <c r="P627" i="4"/>
  <c r="Q627" i="4"/>
  <c r="R627" i="4"/>
  <c r="S627" i="4"/>
  <c r="N628" i="4"/>
  <c r="O628" i="4"/>
  <c r="P628" i="4"/>
  <c r="Q628" i="4"/>
  <c r="R628" i="4"/>
  <c r="S628" i="4"/>
  <c r="N629" i="4"/>
  <c r="O629" i="4"/>
  <c r="P629" i="4"/>
  <c r="Q629" i="4"/>
  <c r="R629" i="4"/>
  <c r="S629" i="4"/>
  <c r="N630" i="4"/>
  <c r="O630" i="4"/>
  <c r="P630" i="4"/>
  <c r="Q630" i="4"/>
  <c r="R630" i="4"/>
  <c r="S630" i="4"/>
  <c r="N631" i="4"/>
  <c r="O631" i="4"/>
  <c r="P631" i="4"/>
  <c r="Q631" i="4"/>
  <c r="R631" i="4"/>
  <c r="S631" i="4"/>
  <c r="N632" i="4"/>
  <c r="O632" i="4"/>
  <c r="P632" i="4"/>
  <c r="Q632" i="4"/>
  <c r="R632" i="4"/>
  <c r="S632" i="4"/>
  <c r="N633" i="4"/>
  <c r="O633" i="4"/>
  <c r="P633" i="4"/>
  <c r="Q633" i="4"/>
  <c r="R633" i="4"/>
  <c r="S633" i="4"/>
  <c r="N634" i="4"/>
  <c r="O634" i="4"/>
  <c r="P634" i="4"/>
  <c r="Q634" i="4"/>
  <c r="R634" i="4"/>
  <c r="S634" i="4"/>
  <c r="N635" i="4"/>
  <c r="O635" i="4"/>
  <c r="P635" i="4"/>
  <c r="Q635" i="4"/>
  <c r="R635" i="4"/>
  <c r="S635" i="4"/>
  <c r="N636" i="4"/>
  <c r="O636" i="4"/>
  <c r="P636" i="4"/>
  <c r="Q636" i="4"/>
  <c r="R636" i="4"/>
  <c r="S636" i="4"/>
  <c r="N637" i="4"/>
  <c r="O637" i="4"/>
  <c r="P637" i="4"/>
  <c r="Q637" i="4"/>
  <c r="R637" i="4"/>
  <c r="S637" i="4"/>
  <c r="N638" i="4"/>
  <c r="O638" i="4"/>
  <c r="P638" i="4"/>
  <c r="Q638" i="4"/>
  <c r="R638" i="4"/>
  <c r="S638" i="4"/>
  <c r="N639" i="4"/>
  <c r="O639" i="4"/>
  <c r="P639" i="4"/>
  <c r="Q639" i="4"/>
  <c r="R639" i="4"/>
  <c r="S639" i="4"/>
  <c r="N640" i="4"/>
  <c r="O640" i="4"/>
  <c r="P640" i="4"/>
  <c r="Q640" i="4"/>
  <c r="R640" i="4"/>
  <c r="S640" i="4"/>
  <c r="N641" i="4"/>
  <c r="O641" i="4"/>
  <c r="P641" i="4"/>
  <c r="Q641" i="4"/>
  <c r="R641" i="4"/>
  <c r="S641" i="4"/>
  <c r="N642" i="4"/>
  <c r="O642" i="4"/>
  <c r="P642" i="4"/>
  <c r="Q642" i="4"/>
  <c r="R642" i="4"/>
  <c r="S642" i="4"/>
  <c r="N643" i="4"/>
  <c r="O643" i="4"/>
  <c r="P643" i="4"/>
  <c r="Q643" i="4"/>
  <c r="R643" i="4"/>
  <c r="S643" i="4"/>
  <c r="N644" i="4"/>
  <c r="O644" i="4"/>
  <c r="P644" i="4"/>
  <c r="Q644" i="4"/>
  <c r="R644" i="4"/>
  <c r="S644" i="4"/>
  <c r="N645" i="4"/>
  <c r="O645" i="4"/>
  <c r="P645" i="4"/>
  <c r="Q645" i="4"/>
  <c r="R645" i="4"/>
  <c r="S645" i="4"/>
  <c r="N646" i="4"/>
  <c r="O646" i="4"/>
  <c r="P646" i="4"/>
  <c r="Q646" i="4"/>
  <c r="R646" i="4"/>
  <c r="S646" i="4"/>
  <c r="N647" i="4"/>
  <c r="O647" i="4"/>
  <c r="P647" i="4"/>
  <c r="Q647" i="4"/>
  <c r="R647" i="4"/>
  <c r="S647" i="4"/>
  <c r="N648" i="4"/>
  <c r="O648" i="4"/>
  <c r="P648" i="4"/>
  <c r="Q648" i="4"/>
  <c r="R648" i="4"/>
  <c r="S648" i="4"/>
  <c r="N649" i="4"/>
  <c r="O649" i="4"/>
  <c r="P649" i="4"/>
  <c r="Q649" i="4"/>
  <c r="R649" i="4"/>
  <c r="S649" i="4"/>
  <c r="N650" i="4"/>
  <c r="O650" i="4"/>
  <c r="P650" i="4"/>
  <c r="Q650" i="4"/>
  <c r="R650" i="4"/>
  <c r="S650" i="4"/>
  <c r="N651" i="4"/>
  <c r="O651" i="4"/>
  <c r="P651" i="4"/>
  <c r="Q651" i="4"/>
  <c r="R651" i="4"/>
  <c r="S651" i="4"/>
  <c r="N652" i="4"/>
  <c r="O652" i="4"/>
  <c r="P652" i="4"/>
  <c r="Q652" i="4"/>
  <c r="R652" i="4"/>
  <c r="S652" i="4"/>
  <c r="N653" i="4"/>
  <c r="O653" i="4"/>
  <c r="P653" i="4"/>
  <c r="Q653" i="4"/>
  <c r="R653" i="4"/>
  <c r="S653" i="4"/>
  <c r="N654" i="4"/>
  <c r="O654" i="4"/>
  <c r="P654" i="4"/>
  <c r="Q654" i="4"/>
  <c r="R654" i="4"/>
  <c r="S654" i="4"/>
  <c r="N655" i="4"/>
  <c r="O655" i="4"/>
  <c r="P655" i="4"/>
  <c r="Q655" i="4"/>
  <c r="R655" i="4"/>
  <c r="S655" i="4"/>
  <c r="N656" i="4"/>
  <c r="O656" i="4"/>
  <c r="P656" i="4"/>
  <c r="Q656" i="4"/>
  <c r="R656" i="4"/>
  <c r="S656" i="4"/>
  <c r="N657" i="4"/>
  <c r="O657" i="4"/>
  <c r="P657" i="4"/>
  <c r="Q657" i="4"/>
  <c r="R657" i="4"/>
  <c r="S657" i="4"/>
  <c r="N658" i="4"/>
  <c r="O658" i="4"/>
  <c r="P658" i="4"/>
  <c r="Q658" i="4"/>
  <c r="R658" i="4"/>
  <c r="S658" i="4"/>
  <c r="N659" i="4"/>
  <c r="O659" i="4"/>
  <c r="P659" i="4"/>
  <c r="Q659" i="4"/>
  <c r="R659" i="4"/>
  <c r="S659" i="4"/>
  <c r="N660" i="4"/>
  <c r="O660" i="4"/>
  <c r="P660" i="4"/>
  <c r="Q660" i="4"/>
  <c r="R660" i="4"/>
  <c r="S660" i="4"/>
  <c r="N661" i="4"/>
  <c r="O661" i="4"/>
  <c r="P661" i="4"/>
  <c r="Q661" i="4"/>
  <c r="R661" i="4"/>
  <c r="S661" i="4"/>
  <c r="N662" i="4"/>
  <c r="O662" i="4"/>
  <c r="P662" i="4"/>
  <c r="Q662" i="4"/>
  <c r="R662" i="4"/>
  <c r="S662" i="4"/>
  <c r="N663" i="4"/>
  <c r="O663" i="4"/>
  <c r="P663" i="4"/>
  <c r="Q663" i="4"/>
  <c r="R663" i="4"/>
  <c r="S663" i="4"/>
  <c r="N664" i="4"/>
  <c r="O664" i="4"/>
  <c r="P664" i="4"/>
  <c r="Q664" i="4"/>
  <c r="R664" i="4"/>
  <c r="S664" i="4"/>
  <c r="N665" i="4"/>
  <c r="O665" i="4"/>
  <c r="P665" i="4"/>
  <c r="Q665" i="4"/>
  <c r="R665" i="4"/>
  <c r="S665" i="4"/>
  <c r="N666" i="4"/>
  <c r="O666" i="4"/>
  <c r="P666" i="4"/>
  <c r="Q666" i="4"/>
  <c r="R666" i="4"/>
  <c r="S666" i="4"/>
  <c r="N667" i="4"/>
  <c r="O667" i="4"/>
  <c r="P667" i="4"/>
  <c r="Q667" i="4"/>
  <c r="R667" i="4"/>
  <c r="S667" i="4"/>
  <c r="N668" i="4"/>
  <c r="O668" i="4"/>
  <c r="P668" i="4"/>
  <c r="Q668" i="4"/>
  <c r="R668" i="4"/>
  <c r="S668" i="4"/>
  <c r="N669" i="4"/>
  <c r="O669" i="4"/>
  <c r="P669" i="4"/>
  <c r="Q669" i="4"/>
  <c r="R669" i="4"/>
  <c r="S669" i="4"/>
  <c r="N670" i="4"/>
  <c r="O670" i="4"/>
  <c r="P670" i="4"/>
  <c r="Q670" i="4"/>
  <c r="R670" i="4"/>
  <c r="S670" i="4"/>
  <c r="N671" i="4"/>
  <c r="O671" i="4"/>
  <c r="P671" i="4"/>
  <c r="Q671" i="4"/>
  <c r="R671" i="4"/>
  <c r="S671" i="4"/>
  <c r="N672" i="4"/>
  <c r="O672" i="4"/>
  <c r="P672" i="4"/>
  <c r="Q672" i="4"/>
  <c r="R672" i="4"/>
  <c r="S672" i="4"/>
  <c r="N673" i="4"/>
  <c r="O673" i="4"/>
  <c r="P673" i="4"/>
  <c r="Q673" i="4"/>
  <c r="R673" i="4"/>
  <c r="S673" i="4"/>
  <c r="N674" i="4"/>
  <c r="O674" i="4"/>
  <c r="P674" i="4"/>
  <c r="Q674" i="4"/>
  <c r="R674" i="4"/>
  <c r="S674" i="4"/>
  <c r="N675" i="4"/>
  <c r="O675" i="4"/>
  <c r="P675" i="4"/>
  <c r="Q675" i="4"/>
  <c r="R675" i="4"/>
  <c r="S675" i="4"/>
  <c r="N676" i="4"/>
  <c r="O676" i="4"/>
  <c r="P676" i="4"/>
  <c r="Q676" i="4"/>
  <c r="R676" i="4"/>
  <c r="S676" i="4"/>
  <c r="N677" i="4"/>
  <c r="O677" i="4"/>
  <c r="P677" i="4"/>
  <c r="Q677" i="4"/>
  <c r="R677" i="4"/>
  <c r="S677" i="4"/>
  <c r="N678" i="4"/>
  <c r="O678" i="4"/>
  <c r="P678" i="4"/>
  <c r="Q678" i="4"/>
  <c r="R678" i="4"/>
  <c r="S678" i="4"/>
  <c r="N679" i="4"/>
  <c r="O679" i="4"/>
  <c r="P679" i="4"/>
  <c r="Q679" i="4"/>
  <c r="R679" i="4"/>
  <c r="S679" i="4"/>
  <c r="N680" i="4"/>
  <c r="O680" i="4"/>
  <c r="P680" i="4"/>
  <c r="Q680" i="4"/>
  <c r="R680" i="4"/>
  <c r="S680" i="4"/>
  <c r="N681" i="4"/>
  <c r="O681" i="4"/>
  <c r="P681" i="4"/>
  <c r="Q681" i="4"/>
  <c r="R681" i="4"/>
  <c r="S681" i="4"/>
  <c r="N682" i="4"/>
  <c r="O682" i="4"/>
  <c r="P682" i="4"/>
  <c r="Q682" i="4"/>
  <c r="R682" i="4"/>
  <c r="S682" i="4"/>
  <c r="N683" i="4"/>
  <c r="O683" i="4"/>
  <c r="P683" i="4"/>
  <c r="Q683" i="4"/>
  <c r="R683" i="4"/>
  <c r="S683" i="4"/>
  <c r="N684" i="4"/>
  <c r="O684" i="4"/>
  <c r="P684" i="4"/>
  <c r="Q684" i="4"/>
  <c r="R684" i="4"/>
  <c r="S684" i="4"/>
  <c r="N685" i="4"/>
  <c r="O685" i="4"/>
  <c r="P685" i="4"/>
  <c r="Q685" i="4"/>
  <c r="R685" i="4"/>
  <c r="S685" i="4"/>
  <c r="N686" i="4"/>
  <c r="O686" i="4"/>
  <c r="P686" i="4"/>
  <c r="Q686" i="4"/>
  <c r="R686" i="4"/>
  <c r="S686" i="4"/>
  <c r="N687" i="4"/>
  <c r="O687" i="4"/>
  <c r="P687" i="4"/>
  <c r="Q687" i="4"/>
  <c r="R687" i="4"/>
  <c r="S687" i="4"/>
  <c r="N688" i="4"/>
  <c r="O688" i="4"/>
  <c r="P688" i="4"/>
  <c r="Q688" i="4"/>
  <c r="R688" i="4"/>
  <c r="S688" i="4"/>
  <c r="N689" i="4"/>
  <c r="O689" i="4"/>
  <c r="P689" i="4"/>
  <c r="Q689" i="4"/>
  <c r="R689" i="4"/>
  <c r="S689" i="4"/>
  <c r="N690" i="4"/>
  <c r="O690" i="4"/>
  <c r="P690" i="4"/>
  <c r="Q690" i="4"/>
  <c r="R690" i="4"/>
  <c r="S690" i="4"/>
  <c r="N691" i="4"/>
  <c r="O691" i="4"/>
  <c r="P691" i="4"/>
  <c r="Q691" i="4"/>
  <c r="R691" i="4"/>
  <c r="S691" i="4"/>
  <c r="N692" i="4"/>
  <c r="O692" i="4"/>
  <c r="P692" i="4"/>
  <c r="Q692" i="4"/>
  <c r="R692" i="4"/>
  <c r="S692" i="4"/>
  <c r="N693" i="4"/>
  <c r="O693" i="4"/>
  <c r="P693" i="4"/>
  <c r="Q693" i="4"/>
  <c r="R693" i="4"/>
  <c r="S693" i="4"/>
  <c r="N694" i="4"/>
  <c r="O694" i="4"/>
  <c r="P694" i="4"/>
  <c r="Q694" i="4"/>
  <c r="R694" i="4"/>
  <c r="S694" i="4"/>
  <c r="N695" i="4"/>
  <c r="O695" i="4"/>
  <c r="P695" i="4"/>
  <c r="Q695" i="4"/>
  <c r="R695" i="4"/>
  <c r="S695" i="4"/>
  <c r="N696" i="4"/>
  <c r="O696" i="4"/>
  <c r="P696" i="4"/>
  <c r="Q696" i="4"/>
  <c r="R696" i="4"/>
  <c r="S696" i="4"/>
  <c r="N697" i="4"/>
  <c r="O697" i="4"/>
  <c r="P697" i="4"/>
  <c r="Q697" i="4"/>
  <c r="R697" i="4"/>
  <c r="S697" i="4"/>
  <c r="N698" i="4"/>
  <c r="O698" i="4"/>
  <c r="P698" i="4"/>
  <c r="Q698" i="4"/>
  <c r="R698" i="4"/>
  <c r="S698" i="4"/>
  <c r="N699" i="4"/>
  <c r="O699" i="4"/>
  <c r="P699" i="4"/>
  <c r="Q699" i="4"/>
  <c r="R699" i="4"/>
  <c r="S699" i="4"/>
  <c r="N700" i="4"/>
  <c r="O700" i="4"/>
  <c r="P700" i="4"/>
  <c r="Q700" i="4"/>
  <c r="R700" i="4"/>
  <c r="S700" i="4"/>
  <c r="N701" i="4"/>
  <c r="O701" i="4"/>
  <c r="P701" i="4"/>
  <c r="Q701" i="4"/>
  <c r="R701" i="4"/>
  <c r="S701" i="4"/>
  <c r="N702" i="4"/>
  <c r="O702" i="4"/>
  <c r="P702" i="4"/>
  <c r="Q702" i="4"/>
  <c r="R702" i="4"/>
  <c r="S702" i="4"/>
  <c r="N703" i="4"/>
  <c r="O703" i="4"/>
  <c r="P703" i="4"/>
  <c r="Q703" i="4"/>
  <c r="R703" i="4"/>
  <c r="S703" i="4"/>
  <c r="N704" i="4"/>
  <c r="O704" i="4"/>
  <c r="P704" i="4"/>
  <c r="Q704" i="4"/>
  <c r="R704" i="4"/>
  <c r="S704" i="4"/>
  <c r="N705" i="4"/>
  <c r="O705" i="4"/>
  <c r="P705" i="4"/>
  <c r="Q705" i="4"/>
  <c r="R705" i="4"/>
  <c r="S705" i="4"/>
  <c r="N706" i="4"/>
  <c r="O706" i="4"/>
  <c r="P706" i="4"/>
  <c r="Q706" i="4"/>
  <c r="R706" i="4"/>
  <c r="S706" i="4"/>
  <c r="N707" i="4"/>
  <c r="O707" i="4"/>
  <c r="P707" i="4"/>
  <c r="Q707" i="4"/>
  <c r="R707" i="4"/>
  <c r="S707" i="4"/>
  <c r="N708" i="4"/>
  <c r="O708" i="4"/>
  <c r="P708" i="4"/>
  <c r="Q708" i="4"/>
  <c r="R708" i="4"/>
  <c r="S708" i="4"/>
  <c r="N709" i="4"/>
  <c r="O709" i="4"/>
  <c r="P709" i="4"/>
  <c r="Q709" i="4"/>
  <c r="R709" i="4"/>
  <c r="S709" i="4"/>
  <c r="N710" i="4"/>
  <c r="O710" i="4"/>
  <c r="P710" i="4"/>
  <c r="Q710" i="4"/>
  <c r="R710" i="4"/>
  <c r="S710" i="4"/>
  <c r="N711" i="4"/>
  <c r="O711" i="4"/>
  <c r="P711" i="4"/>
  <c r="Q711" i="4"/>
  <c r="R711" i="4"/>
  <c r="S711" i="4"/>
  <c r="N712" i="4"/>
  <c r="O712" i="4"/>
  <c r="P712" i="4"/>
  <c r="Q712" i="4"/>
  <c r="R712" i="4"/>
  <c r="S712" i="4"/>
  <c r="N713" i="4"/>
  <c r="O713" i="4"/>
  <c r="P713" i="4"/>
  <c r="Q713" i="4"/>
  <c r="R713" i="4"/>
  <c r="S713" i="4"/>
  <c r="N714" i="4"/>
  <c r="O714" i="4"/>
  <c r="P714" i="4"/>
  <c r="Q714" i="4"/>
  <c r="R714" i="4"/>
  <c r="S714" i="4"/>
  <c r="N715" i="4"/>
  <c r="O715" i="4"/>
  <c r="P715" i="4"/>
  <c r="Q715" i="4"/>
  <c r="R715" i="4"/>
  <c r="S715" i="4"/>
  <c r="N716" i="4"/>
  <c r="O716" i="4"/>
  <c r="P716" i="4"/>
  <c r="Q716" i="4"/>
  <c r="R716" i="4"/>
  <c r="S716" i="4"/>
  <c r="N717" i="4"/>
  <c r="O717" i="4"/>
  <c r="P717" i="4"/>
  <c r="Q717" i="4"/>
  <c r="R717" i="4"/>
  <c r="S717" i="4"/>
  <c r="N718" i="4"/>
  <c r="O718" i="4"/>
  <c r="P718" i="4"/>
  <c r="Q718" i="4"/>
  <c r="R718" i="4"/>
  <c r="S718" i="4"/>
  <c r="N719" i="4"/>
  <c r="O719" i="4"/>
  <c r="P719" i="4"/>
  <c r="Q719" i="4"/>
  <c r="R719" i="4"/>
  <c r="S719" i="4"/>
  <c r="N720" i="4"/>
  <c r="O720" i="4"/>
  <c r="P720" i="4"/>
  <c r="Q720" i="4"/>
  <c r="R720" i="4"/>
  <c r="S720" i="4"/>
  <c r="N721" i="4"/>
  <c r="O721" i="4"/>
  <c r="P721" i="4"/>
  <c r="Q721" i="4"/>
  <c r="R721" i="4"/>
  <c r="S721" i="4"/>
  <c r="N722" i="4"/>
  <c r="O722" i="4"/>
  <c r="P722" i="4"/>
  <c r="Q722" i="4"/>
  <c r="R722" i="4"/>
  <c r="S722" i="4"/>
  <c r="N723" i="4"/>
  <c r="O723" i="4"/>
  <c r="P723" i="4"/>
  <c r="Q723" i="4"/>
  <c r="R723" i="4"/>
  <c r="S723" i="4"/>
  <c r="N724" i="4"/>
  <c r="O724" i="4"/>
  <c r="P724" i="4"/>
  <c r="Q724" i="4"/>
  <c r="R724" i="4"/>
  <c r="S724" i="4"/>
  <c r="N725" i="4"/>
  <c r="O725" i="4"/>
  <c r="P725" i="4"/>
  <c r="Q725" i="4"/>
  <c r="R725" i="4"/>
  <c r="S725" i="4"/>
  <c r="N726" i="4"/>
  <c r="O726" i="4"/>
  <c r="P726" i="4"/>
  <c r="Q726" i="4"/>
  <c r="R726" i="4"/>
  <c r="S726" i="4"/>
  <c r="N727" i="4"/>
  <c r="O727" i="4"/>
  <c r="P727" i="4"/>
  <c r="Q727" i="4"/>
  <c r="R727" i="4"/>
  <c r="S727" i="4"/>
  <c r="N728" i="4"/>
  <c r="O728" i="4"/>
  <c r="P728" i="4"/>
  <c r="Q728" i="4"/>
  <c r="R728" i="4"/>
  <c r="S728" i="4"/>
  <c r="N729" i="4"/>
  <c r="O729" i="4"/>
  <c r="P729" i="4"/>
  <c r="Q729" i="4"/>
  <c r="R729" i="4"/>
  <c r="S729" i="4"/>
  <c r="N730" i="4"/>
  <c r="O730" i="4"/>
  <c r="P730" i="4"/>
  <c r="Q730" i="4"/>
  <c r="R730" i="4"/>
  <c r="S730" i="4"/>
  <c r="N731" i="4"/>
  <c r="O731" i="4"/>
  <c r="P731" i="4"/>
  <c r="Q731" i="4"/>
  <c r="R731" i="4"/>
  <c r="S731" i="4"/>
  <c r="N732" i="4"/>
  <c r="O732" i="4"/>
  <c r="P732" i="4"/>
  <c r="Q732" i="4"/>
  <c r="R732" i="4"/>
  <c r="S732" i="4"/>
  <c r="N733" i="4"/>
  <c r="O733" i="4"/>
  <c r="P733" i="4"/>
  <c r="Q733" i="4"/>
  <c r="R733" i="4"/>
  <c r="S733" i="4"/>
  <c r="N734" i="4"/>
  <c r="O734" i="4"/>
  <c r="P734" i="4"/>
  <c r="Q734" i="4"/>
  <c r="R734" i="4"/>
  <c r="S734" i="4"/>
  <c r="N735" i="4"/>
  <c r="O735" i="4"/>
  <c r="P735" i="4"/>
  <c r="Q735" i="4"/>
  <c r="R735" i="4"/>
  <c r="S735" i="4"/>
  <c r="N736" i="4"/>
  <c r="O736" i="4"/>
  <c r="P736" i="4"/>
  <c r="Q736" i="4"/>
  <c r="R736" i="4"/>
  <c r="S736" i="4"/>
  <c r="N737" i="4"/>
  <c r="O737" i="4"/>
  <c r="P737" i="4"/>
  <c r="Q737" i="4"/>
  <c r="R737" i="4"/>
  <c r="S737" i="4"/>
  <c r="N738" i="4"/>
  <c r="O738" i="4"/>
  <c r="P738" i="4"/>
  <c r="Q738" i="4"/>
  <c r="R738" i="4"/>
  <c r="S738" i="4"/>
  <c r="N739" i="4"/>
  <c r="O739" i="4"/>
  <c r="P739" i="4"/>
  <c r="Q739" i="4"/>
  <c r="R739" i="4"/>
  <c r="S739" i="4"/>
  <c r="N740" i="4"/>
  <c r="O740" i="4"/>
  <c r="P740" i="4"/>
  <c r="Q740" i="4"/>
  <c r="R740" i="4"/>
  <c r="S740" i="4"/>
  <c r="N741" i="4"/>
  <c r="O741" i="4"/>
  <c r="P741" i="4"/>
  <c r="Q741" i="4"/>
  <c r="R741" i="4"/>
  <c r="S741" i="4"/>
  <c r="N742" i="4"/>
  <c r="O742" i="4"/>
  <c r="P742" i="4"/>
  <c r="Q742" i="4"/>
  <c r="R742" i="4"/>
  <c r="S742" i="4"/>
  <c r="N743" i="4"/>
  <c r="O743" i="4"/>
  <c r="P743" i="4"/>
  <c r="Q743" i="4"/>
  <c r="R743" i="4"/>
  <c r="S743" i="4"/>
  <c r="N744" i="4"/>
  <c r="O744" i="4"/>
  <c r="P744" i="4"/>
  <c r="Q744" i="4"/>
  <c r="R744" i="4"/>
  <c r="S744" i="4"/>
  <c r="N745" i="4"/>
  <c r="O745" i="4"/>
  <c r="P745" i="4"/>
  <c r="Q745" i="4"/>
  <c r="R745" i="4"/>
  <c r="S745" i="4"/>
  <c r="N746" i="4"/>
  <c r="O746" i="4"/>
  <c r="P746" i="4"/>
  <c r="Q746" i="4"/>
  <c r="R746" i="4"/>
  <c r="S746" i="4"/>
  <c r="N747" i="4"/>
  <c r="O747" i="4"/>
  <c r="P747" i="4"/>
  <c r="Q747" i="4"/>
  <c r="R747" i="4"/>
  <c r="S747" i="4"/>
  <c r="N748" i="4"/>
  <c r="O748" i="4"/>
  <c r="P748" i="4"/>
  <c r="Q748" i="4"/>
  <c r="R748" i="4"/>
  <c r="S748" i="4"/>
  <c r="N749" i="4"/>
  <c r="O749" i="4"/>
  <c r="P749" i="4"/>
  <c r="Q749" i="4"/>
  <c r="R749" i="4"/>
  <c r="S749" i="4"/>
  <c r="N750" i="4"/>
  <c r="O750" i="4"/>
  <c r="P750" i="4"/>
  <c r="Q750" i="4"/>
  <c r="R750" i="4"/>
  <c r="S750" i="4"/>
  <c r="N751" i="4"/>
  <c r="O751" i="4"/>
  <c r="P751" i="4"/>
  <c r="Q751" i="4"/>
  <c r="R751" i="4"/>
  <c r="S751" i="4"/>
  <c r="N752" i="4"/>
  <c r="O752" i="4"/>
  <c r="P752" i="4"/>
  <c r="Q752" i="4"/>
  <c r="R752" i="4"/>
  <c r="S752" i="4"/>
  <c r="N753" i="4"/>
  <c r="O753" i="4"/>
  <c r="P753" i="4"/>
  <c r="Q753" i="4"/>
  <c r="R753" i="4"/>
  <c r="S753" i="4"/>
  <c r="N754" i="4"/>
  <c r="O754" i="4"/>
  <c r="P754" i="4"/>
  <c r="Q754" i="4"/>
  <c r="R754" i="4"/>
  <c r="S754" i="4"/>
  <c r="N755" i="4"/>
  <c r="O755" i="4"/>
  <c r="P755" i="4"/>
  <c r="Q755" i="4"/>
  <c r="R755" i="4"/>
  <c r="S755" i="4"/>
  <c r="N756" i="4"/>
  <c r="O756" i="4"/>
  <c r="P756" i="4"/>
  <c r="Q756" i="4"/>
  <c r="R756" i="4"/>
  <c r="S756" i="4"/>
  <c r="N757" i="4"/>
  <c r="O757" i="4"/>
  <c r="P757" i="4"/>
  <c r="Q757" i="4"/>
  <c r="R757" i="4"/>
  <c r="S757" i="4"/>
  <c r="N758" i="4"/>
  <c r="O758" i="4"/>
  <c r="P758" i="4"/>
  <c r="Q758" i="4"/>
  <c r="R758" i="4"/>
  <c r="S758" i="4"/>
  <c r="N759" i="4"/>
  <c r="O759" i="4"/>
  <c r="P759" i="4"/>
  <c r="Q759" i="4"/>
  <c r="R759" i="4"/>
  <c r="S759" i="4"/>
  <c r="N760" i="4"/>
  <c r="O760" i="4"/>
  <c r="P760" i="4"/>
  <c r="Q760" i="4"/>
  <c r="R760" i="4"/>
  <c r="S760" i="4"/>
  <c r="N761" i="4"/>
  <c r="O761" i="4"/>
  <c r="P761" i="4"/>
  <c r="Q761" i="4"/>
  <c r="R761" i="4"/>
  <c r="S761" i="4"/>
  <c r="N762" i="4"/>
  <c r="O762" i="4"/>
  <c r="P762" i="4"/>
  <c r="Q762" i="4"/>
  <c r="R762" i="4"/>
  <c r="S762" i="4"/>
  <c r="N763" i="4"/>
  <c r="O763" i="4"/>
  <c r="P763" i="4"/>
  <c r="Q763" i="4"/>
  <c r="R763" i="4"/>
  <c r="S763" i="4"/>
  <c r="N764" i="4"/>
  <c r="O764" i="4"/>
  <c r="P764" i="4"/>
  <c r="Q764" i="4"/>
  <c r="R764" i="4"/>
  <c r="S764" i="4"/>
  <c r="N765" i="4"/>
  <c r="O765" i="4"/>
  <c r="P765" i="4"/>
  <c r="Q765" i="4"/>
  <c r="R765" i="4"/>
  <c r="S765" i="4"/>
  <c r="N766" i="4"/>
  <c r="O766" i="4"/>
  <c r="P766" i="4"/>
  <c r="Q766" i="4"/>
  <c r="R766" i="4"/>
  <c r="S766" i="4"/>
  <c r="N767" i="4"/>
  <c r="O767" i="4"/>
  <c r="P767" i="4"/>
  <c r="Q767" i="4"/>
  <c r="R767" i="4"/>
  <c r="S767" i="4"/>
  <c r="N768" i="4"/>
  <c r="O768" i="4"/>
  <c r="P768" i="4"/>
  <c r="Q768" i="4"/>
  <c r="R768" i="4"/>
  <c r="S768" i="4"/>
  <c r="N769" i="4"/>
  <c r="O769" i="4"/>
  <c r="P769" i="4"/>
  <c r="Q769" i="4"/>
  <c r="R769" i="4"/>
  <c r="S769" i="4"/>
  <c r="N770" i="4"/>
  <c r="O770" i="4"/>
  <c r="P770" i="4"/>
  <c r="Q770" i="4"/>
  <c r="R770" i="4"/>
  <c r="S770" i="4"/>
  <c r="N771" i="4"/>
  <c r="O771" i="4"/>
  <c r="P771" i="4"/>
  <c r="Q771" i="4"/>
  <c r="R771" i="4"/>
  <c r="S771" i="4"/>
  <c r="N772" i="4"/>
  <c r="O772" i="4"/>
  <c r="P772" i="4"/>
  <c r="Q772" i="4"/>
  <c r="R772" i="4"/>
  <c r="S772" i="4"/>
  <c r="N773" i="4"/>
  <c r="O773" i="4"/>
  <c r="P773" i="4"/>
  <c r="Q773" i="4"/>
  <c r="R773" i="4"/>
  <c r="S773" i="4"/>
  <c r="N774" i="4"/>
  <c r="O774" i="4"/>
  <c r="P774" i="4"/>
  <c r="Q774" i="4"/>
  <c r="R774" i="4"/>
  <c r="S774" i="4"/>
  <c r="N775" i="4"/>
  <c r="O775" i="4"/>
  <c r="P775" i="4"/>
  <c r="Q775" i="4"/>
  <c r="R775" i="4"/>
  <c r="S775" i="4"/>
  <c r="N776" i="4"/>
  <c r="O776" i="4"/>
  <c r="P776" i="4"/>
  <c r="Q776" i="4"/>
  <c r="R776" i="4"/>
  <c r="S776" i="4"/>
  <c r="N777" i="4"/>
  <c r="O777" i="4"/>
  <c r="P777" i="4"/>
  <c r="Q777" i="4"/>
  <c r="R777" i="4"/>
  <c r="S777" i="4"/>
  <c r="N778" i="4"/>
  <c r="O778" i="4"/>
  <c r="P778" i="4"/>
  <c r="Q778" i="4"/>
  <c r="R778" i="4"/>
  <c r="S778" i="4"/>
  <c r="N779" i="4"/>
  <c r="O779" i="4"/>
  <c r="P779" i="4"/>
  <c r="Q779" i="4"/>
  <c r="R779" i="4"/>
  <c r="S779" i="4"/>
  <c r="N780" i="4"/>
  <c r="O780" i="4"/>
  <c r="P780" i="4"/>
  <c r="Q780" i="4"/>
  <c r="R780" i="4"/>
  <c r="S780" i="4"/>
  <c r="N781" i="4"/>
  <c r="O781" i="4"/>
  <c r="P781" i="4"/>
  <c r="Q781" i="4"/>
  <c r="R781" i="4"/>
  <c r="S781" i="4"/>
  <c r="N782" i="4"/>
  <c r="O782" i="4"/>
  <c r="P782" i="4"/>
  <c r="Q782" i="4"/>
  <c r="R782" i="4"/>
  <c r="S782" i="4"/>
  <c r="N783" i="4"/>
  <c r="O783" i="4"/>
  <c r="P783" i="4"/>
  <c r="Q783" i="4"/>
  <c r="R783" i="4"/>
  <c r="S783" i="4"/>
  <c r="N784" i="4"/>
  <c r="O784" i="4"/>
  <c r="P784" i="4"/>
  <c r="Q784" i="4"/>
  <c r="R784" i="4"/>
  <c r="S784" i="4"/>
  <c r="N785" i="4"/>
  <c r="O785" i="4"/>
  <c r="P785" i="4"/>
  <c r="Q785" i="4"/>
  <c r="R785" i="4"/>
  <c r="S785" i="4"/>
  <c r="N786" i="4"/>
  <c r="O786" i="4"/>
  <c r="P786" i="4"/>
  <c r="Q786" i="4"/>
  <c r="R786" i="4"/>
  <c r="S786" i="4"/>
  <c r="N787" i="4"/>
  <c r="O787" i="4"/>
  <c r="P787" i="4"/>
  <c r="Q787" i="4"/>
  <c r="R787" i="4"/>
  <c r="S787" i="4"/>
  <c r="N788" i="4"/>
  <c r="O788" i="4"/>
  <c r="P788" i="4"/>
  <c r="Q788" i="4"/>
  <c r="R788" i="4"/>
  <c r="S788" i="4"/>
  <c r="N789" i="4"/>
  <c r="O789" i="4"/>
  <c r="P789" i="4"/>
  <c r="Q789" i="4"/>
  <c r="R789" i="4"/>
  <c r="S789" i="4"/>
  <c r="N790" i="4"/>
  <c r="O790" i="4"/>
  <c r="P790" i="4"/>
  <c r="Q790" i="4"/>
  <c r="R790" i="4"/>
  <c r="S790" i="4"/>
  <c r="N791" i="4"/>
  <c r="O791" i="4"/>
  <c r="P791" i="4"/>
  <c r="Q791" i="4"/>
  <c r="R791" i="4"/>
  <c r="S791" i="4"/>
  <c r="N792" i="4"/>
  <c r="O792" i="4"/>
  <c r="P792" i="4"/>
  <c r="Q792" i="4"/>
  <c r="R792" i="4"/>
  <c r="S792" i="4"/>
  <c r="N793" i="4"/>
  <c r="O793" i="4"/>
  <c r="P793" i="4"/>
  <c r="Q793" i="4"/>
  <c r="R793" i="4"/>
  <c r="S793" i="4"/>
  <c r="N794" i="4"/>
  <c r="O794" i="4"/>
  <c r="P794" i="4"/>
  <c r="Q794" i="4"/>
  <c r="R794" i="4"/>
  <c r="S794" i="4"/>
  <c r="N795" i="4"/>
  <c r="O795" i="4"/>
  <c r="P795" i="4"/>
  <c r="Q795" i="4"/>
  <c r="R795" i="4"/>
  <c r="S795" i="4"/>
  <c r="N796" i="4"/>
  <c r="O796" i="4"/>
  <c r="P796" i="4"/>
  <c r="Q796" i="4"/>
  <c r="R796" i="4"/>
  <c r="S796" i="4"/>
  <c r="N797" i="4"/>
  <c r="O797" i="4"/>
  <c r="P797" i="4"/>
  <c r="Q797" i="4"/>
  <c r="R797" i="4"/>
  <c r="S797" i="4"/>
  <c r="N798" i="4"/>
  <c r="O798" i="4"/>
  <c r="P798" i="4"/>
  <c r="Q798" i="4"/>
  <c r="R798" i="4"/>
  <c r="S798" i="4"/>
  <c r="N799" i="4"/>
  <c r="O799" i="4"/>
  <c r="P799" i="4"/>
  <c r="Q799" i="4"/>
  <c r="R799" i="4"/>
  <c r="S799" i="4"/>
  <c r="N800" i="4"/>
  <c r="O800" i="4"/>
  <c r="P800" i="4"/>
  <c r="Q800" i="4"/>
  <c r="R800" i="4"/>
  <c r="S800" i="4"/>
  <c r="N801" i="4"/>
  <c r="O801" i="4"/>
  <c r="P801" i="4"/>
  <c r="Q801" i="4"/>
  <c r="R801" i="4"/>
  <c r="S801" i="4"/>
  <c r="N802" i="4"/>
  <c r="O802" i="4"/>
  <c r="P802" i="4"/>
  <c r="Q802" i="4"/>
  <c r="R802" i="4"/>
  <c r="S802" i="4"/>
  <c r="N803" i="4"/>
  <c r="O803" i="4"/>
  <c r="P803" i="4"/>
  <c r="Q803" i="4"/>
  <c r="R803" i="4"/>
  <c r="S803" i="4"/>
  <c r="N804" i="4"/>
  <c r="O804" i="4"/>
  <c r="P804" i="4"/>
  <c r="Q804" i="4"/>
  <c r="R804" i="4"/>
  <c r="S804" i="4"/>
  <c r="N805" i="4"/>
  <c r="O805" i="4"/>
  <c r="P805" i="4"/>
  <c r="Q805" i="4"/>
  <c r="R805" i="4"/>
  <c r="S805" i="4"/>
  <c r="N806" i="4"/>
  <c r="O806" i="4"/>
  <c r="P806" i="4"/>
  <c r="Q806" i="4"/>
  <c r="R806" i="4"/>
  <c r="S806" i="4"/>
  <c r="N807" i="4"/>
  <c r="O807" i="4"/>
  <c r="P807" i="4"/>
  <c r="Q807" i="4"/>
  <c r="R807" i="4"/>
  <c r="S807" i="4"/>
  <c r="N808" i="4"/>
  <c r="O808" i="4"/>
  <c r="P808" i="4"/>
  <c r="Q808" i="4"/>
  <c r="R808" i="4"/>
  <c r="S808" i="4"/>
  <c r="N809" i="4"/>
  <c r="O809" i="4"/>
  <c r="P809" i="4"/>
  <c r="Q809" i="4"/>
  <c r="R809" i="4"/>
  <c r="S809" i="4"/>
  <c r="N810" i="4"/>
  <c r="O810" i="4"/>
  <c r="P810" i="4"/>
  <c r="Q810" i="4"/>
  <c r="R810" i="4"/>
  <c r="S810" i="4"/>
  <c r="N811" i="4"/>
  <c r="O811" i="4"/>
  <c r="P811" i="4"/>
  <c r="Q811" i="4"/>
  <c r="R811" i="4"/>
  <c r="S811" i="4"/>
  <c r="N812" i="4"/>
  <c r="O812" i="4"/>
  <c r="P812" i="4"/>
  <c r="Q812" i="4"/>
  <c r="R812" i="4"/>
  <c r="S812" i="4"/>
  <c r="N813" i="4"/>
  <c r="O813" i="4"/>
  <c r="P813" i="4"/>
  <c r="Q813" i="4"/>
  <c r="R813" i="4"/>
  <c r="S813" i="4"/>
  <c r="N814" i="4"/>
  <c r="O814" i="4"/>
  <c r="P814" i="4"/>
  <c r="Q814" i="4"/>
  <c r="R814" i="4"/>
  <c r="S814" i="4"/>
  <c r="N815" i="4"/>
  <c r="O815" i="4"/>
  <c r="P815" i="4"/>
  <c r="Q815" i="4"/>
  <c r="R815" i="4"/>
  <c r="S815" i="4"/>
  <c r="N816" i="4"/>
  <c r="O816" i="4"/>
  <c r="P816" i="4"/>
  <c r="Q816" i="4"/>
  <c r="R816" i="4"/>
  <c r="S816" i="4"/>
  <c r="N817" i="4"/>
  <c r="O817" i="4"/>
  <c r="P817" i="4"/>
  <c r="Q817" i="4"/>
  <c r="R817" i="4"/>
  <c r="S817" i="4"/>
  <c r="N818" i="4"/>
  <c r="O818" i="4"/>
  <c r="P818" i="4"/>
  <c r="Q818" i="4"/>
  <c r="R818" i="4"/>
  <c r="S818" i="4"/>
  <c r="N819" i="4"/>
  <c r="O819" i="4"/>
  <c r="P819" i="4"/>
  <c r="Q819" i="4"/>
  <c r="R819" i="4"/>
  <c r="S819" i="4"/>
  <c r="N820" i="4"/>
  <c r="O820" i="4"/>
  <c r="P820" i="4"/>
  <c r="Q820" i="4"/>
  <c r="R820" i="4"/>
  <c r="S820" i="4"/>
  <c r="N821" i="4"/>
  <c r="O821" i="4"/>
  <c r="P821" i="4"/>
  <c r="Q821" i="4"/>
  <c r="R821" i="4"/>
  <c r="S821" i="4"/>
  <c r="N822" i="4"/>
  <c r="O822" i="4"/>
  <c r="P822" i="4"/>
  <c r="Q822" i="4"/>
  <c r="R822" i="4"/>
  <c r="S822" i="4"/>
  <c r="N823" i="4"/>
  <c r="O823" i="4"/>
  <c r="P823" i="4"/>
  <c r="Q823" i="4"/>
  <c r="R823" i="4"/>
  <c r="S823" i="4"/>
  <c r="N824" i="4"/>
  <c r="O824" i="4"/>
  <c r="P824" i="4"/>
  <c r="Q824" i="4"/>
  <c r="R824" i="4"/>
  <c r="S824" i="4"/>
  <c r="N825" i="4"/>
  <c r="O825" i="4"/>
  <c r="P825" i="4"/>
  <c r="Q825" i="4"/>
  <c r="R825" i="4"/>
  <c r="S825" i="4"/>
  <c r="N826" i="4"/>
  <c r="O826" i="4"/>
  <c r="P826" i="4"/>
  <c r="Q826" i="4"/>
  <c r="R826" i="4"/>
  <c r="S826" i="4"/>
  <c r="N827" i="4"/>
  <c r="O827" i="4"/>
  <c r="P827" i="4"/>
  <c r="Q827" i="4"/>
  <c r="R827" i="4"/>
  <c r="S827" i="4"/>
  <c r="N828" i="4"/>
  <c r="O828" i="4"/>
  <c r="P828" i="4"/>
  <c r="Q828" i="4"/>
  <c r="R828" i="4"/>
  <c r="S828" i="4"/>
  <c r="N829" i="4"/>
  <c r="O829" i="4"/>
  <c r="P829" i="4"/>
  <c r="Q829" i="4"/>
  <c r="R829" i="4"/>
  <c r="S829" i="4"/>
  <c r="N830" i="4"/>
  <c r="O830" i="4"/>
  <c r="P830" i="4"/>
  <c r="Q830" i="4"/>
  <c r="R830" i="4"/>
  <c r="S830" i="4"/>
  <c r="N831" i="4"/>
  <c r="O831" i="4"/>
  <c r="P831" i="4"/>
  <c r="Q831" i="4"/>
  <c r="R831" i="4"/>
  <c r="S831" i="4"/>
  <c r="N832" i="4"/>
  <c r="O832" i="4"/>
  <c r="P832" i="4"/>
  <c r="Q832" i="4"/>
  <c r="R832" i="4"/>
  <c r="S832" i="4"/>
  <c r="N833" i="4"/>
  <c r="O833" i="4"/>
  <c r="P833" i="4"/>
  <c r="Q833" i="4"/>
  <c r="R833" i="4"/>
  <c r="S833" i="4"/>
  <c r="N834" i="4"/>
  <c r="O834" i="4"/>
  <c r="P834" i="4"/>
  <c r="Q834" i="4"/>
  <c r="R834" i="4"/>
  <c r="S834" i="4"/>
  <c r="N835" i="4"/>
  <c r="O835" i="4"/>
  <c r="P835" i="4"/>
  <c r="Q835" i="4"/>
  <c r="R835" i="4"/>
  <c r="S835" i="4"/>
  <c r="N836" i="4"/>
  <c r="O836" i="4"/>
  <c r="P836" i="4"/>
  <c r="Q836" i="4"/>
  <c r="R836" i="4"/>
  <c r="S836" i="4"/>
  <c r="N837" i="4"/>
  <c r="O837" i="4"/>
  <c r="P837" i="4"/>
  <c r="Q837" i="4"/>
  <c r="R837" i="4"/>
  <c r="S837" i="4"/>
  <c r="N838" i="4"/>
  <c r="O838" i="4"/>
  <c r="P838" i="4"/>
  <c r="Q838" i="4"/>
  <c r="R838" i="4"/>
  <c r="S838" i="4"/>
  <c r="N839" i="4"/>
  <c r="O839" i="4"/>
  <c r="P839" i="4"/>
  <c r="Q839" i="4"/>
  <c r="R839" i="4"/>
  <c r="S839" i="4"/>
  <c r="N840" i="4"/>
  <c r="O840" i="4"/>
  <c r="P840" i="4"/>
  <c r="Q840" i="4"/>
  <c r="R840" i="4"/>
  <c r="S840" i="4"/>
  <c r="N841" i="4"/>
  <c r="O841" i="4"/>
  <c r="P841" i="4"/>
  <c r="Q841" i="4"/>
  <c r="R841" i="4"/>
  <c r="S841" i="4"/>
  <c r="N842" i="4"/>
  <c r="O842" i="4"/>
  <c r="P842" i="4"/>
  <c r="Q842" i="4"/>
  <c r="R842" i="4"/>
  <c r="S842" i="4"/>
  <c r="N843" i="4"/>
  <c r="O843" i="4"/>
  <c r="P843" i="4"/>
  <c r="Q843" i="4"/>
  <c r="R843" i="4"/>
  <c r="S843" i="4"/>
  <c r="N844" i="4"/>
  <c r="O844" i="4"/>
  <c r="P844" i="4"/>
  <c r="Q844" i="4"/>
  <c r="R844" i="4"/>
  <c r="S844" i="4"/>
  <c r="N845" i="4"/>
  <c r="O845" i="4"/>
  <c r="P845" i="4"/>
  <c r="Q845" i="4"/>
  <c r="R845" i="4"/>
  <c r="S845" i="4"/>
  <c r="N846" i="4"/>
  <c r="O846" i="4"/>
  <c r="P846" i="4"/>
  <c r="Q846" i="4"/>
  <c r="R846" i="4"/>
  <c r="S846" i="4"/>
  <c r="N847" i="4"/>
  <c r="O847" i="4"/>
  <c r="P847" i="4"/>
  <c r="Q847" i="4"/>
  <c r="R847" i="4"/>
  <c r="S847" i="4"/>
  <c r="N848" i="4"/>
  <c r="O848" i="4"/>
  <c r="P848" i="4"/>
  <c r="Q848" i="4"/>
  <c r="R848" i="4"/>
  <c r="S848" i="4"/>
  <c r="N849" i="4"/>
  <c r="O849" i="4"/>
  <c r="P849" i="4"/>
  <c r="Q849" i="4"/>
  <c r="R849" i="4"/>
  <c r="S849" i="4"/>
  <c r="N850" i="4"/>
  <c r="O850" i="4"/>
  <c r="P850" i="4"/>
  <c r="Q850" i="4"/>
  <c r="R850" i="4"/>
  <c r="S850" i="4"/>
  <c r="N851" i="4"/>
  <c r="O851" i="4"/>
  <c r="P851" i="4"/>
  <c r="Q851" i="4"/>
  <c r="R851" i="4"/>
  <c r="S851" i="4"/>
  <c r="N852" i="4"/>
  <c r="O852" i="4"/>
  <c r="P852" i="4"/>
  <c r="Q852" i="4"/>
  <c r="R852" i="4"/>
  <c r="S852" i="4"/>
  <c r="N853" i="4"/>
  <c r="O853" i="4"/>
  <c r="P853" i="4"/>
  <c r="Q853" i="4"/>
  <c r="R853" i="4"/>
  <c r="S853" i="4"/>
  <c r="N854" i="4"/>
  <c r="O854" i="4"/>
  <c r="P854" i="4"/>
  <c r="Q854" i="4"/>
  <c r="R854" i="4"/>
  <c r="S854" i="4"/>
  <c r="N855" i="4"/>
  <c r="O855" i="4"/>
  <c r="P855" i="4"/>
  <c r="Q855" i="4"/>
  <c r="R855" i="4"/>
  <c r="S855" i="4"/>
  <c r="N856" i="4"/>
  <c r="O856" i="4"/>
  <c r="P856" i="4"/>
  <c r="Q856" i="4"/>
  <c r="R856" i="4"/>
  <c r="S856" i="4"/>
  <c r="N857" i="4"/>
  <c r="O857" i="4"/>
  <c r="P857" i="4"/>
  <c r="Q857" i="4"/>
  <c r="R857" i="4"/>
  <c r="S857" i="4"/>
  <c r="N858" i="4"/>
  <c r="O858" i="4"/>
  <c r="P858" i="4"/>
  <c r="Q858" i="4"/>
  <c r="R858" i="4"/>
  <c r="S858" i="4"/>
  <c r="N859" i="4"/>
  <c r="O859" i="4"/>
  <c r="P859" i="4"/>
  <c r="Q859" i="4"/>
  <c r="R859" i="4"/>
  <c r="S859" i="4"/>
  <c r="N860" i="4"/>
  <c r="O860" i="4"/>
  <c r="P860" i="4"/>
  <c r="Q860" i="4"/>
  <c r="R860" i="4"/>
  <c r="S860" i="4"/>
  <c r="N861" i="4"/>
  <c r="O861" i="4"/>
  <c r="P861" i="4"/>
  <c r="Q861" i="4"/>
  <c r="R861" i="4"/>
  <c r="S861" i="4"/>
  <c r="N862" i="4"/>
  <c r="O862" i="4"/>
  <c r="P862" i="4"/>
  <c r="Q862" i="4"/>
  <c r="R862" i="4"/>
  <c r="S862" i="4"/>
  <c r="N863" i="4"/>
  <c r="O863" i="4"/>
  <c r="P863" i="4"/>
  <c r="Q863" i="4"/>
  <c r="R863" i="4"/>
  <c r="S863" i="4"/>
  <c r="N864" i="4"/>
  <c r="O864" i="4"/>
  <c r="P864" i="4"/>
  <c r="Q864" i="4"/>
  <c r="R864" i="4"/>
  <c r="S864" i="4"/>
  <c r="N865" i="4"/>
  <c r="O865" i="4"/>
  <c r="P865" i="4"/>
  <c r="Q865" i="4"/>
  <c r="R865" i="4"/>
  <c r="S865" i="4"/>
  <c r="N866" i="4"/>
  <c r="O866" i="4"/>
  <c r="P866" i="4"/>
  <c r="Q866" i="4"/>
  <c r="R866" i="4"/>
  <c r="S866" i="4"/>
  <c r="N867" i="4"/>
  <c r="O867" i="4"/>
  <c r="P867" i="4"/>
  <c r="Q867" i="4"/>
  <c r="R867" i="4"/>
  <c r="S867" i="4"/>
  <c r="N868" i="4"/>
  <c r="O868" i="4"/>
  <c r="P868" i="4"/>
  <c r="Q868" i="4"/>
  <c r="R868" i="4"/>
  <c r="S868" i="4"/>
  <c r="N869" i="4"/>
  <c r="O869" i="4"/>
  <c r="P869" i="4"/>
  <c r="Q869" i="4"/>
  <c r="R869" i="4"/>
  <c r="S869" i="4"/>
  <c r="N870" i="4"/>
  <c r="O870" i="4"/>
  <c r="P870" i="4"/>
  <c r="Q870" i="4"/>
  <c r="R870" i="4"/>
  <c r="S870" i="4"/>
  <c r="N871" i="4"/>
  <c r="O871" i="4"/>
  <c r="P871" i="4"/>
  <c r="Q871" i="4"/>
  <c r="R871" i="4"/>
  <c r="S871" i="4"/>
  <c r="N872" i="4"/>
  <c r="O872" i="4"/>
  <c r="P872" i="4"/>
  <c r="Q872" i="4"/>
  <c r="R872" i="4"/>
  <c r="S872" i="4"/>
  <c r="N873" i="4"/>
  <c r="O873" i="4"/>
  <c r="P873" i="4"/>
  <c r="Q873" i="4"/>
  <c r="R873" i="4"/>
  <c r="S873" i="4"/>
  <c r="N874" i="4"/>
  <c r="O874" i="4"/>
  <c r="P874" i="4"/>
  <c r="Q874" i="4"/>
  <c r="R874" i="4"/>
  <c r="S874" i="4"/>
  <c r="N875" i="4"/>
  <c r="O875" i="4"/>
  <c r="P875" i="4"/>
  <c r="Q875" i="4"/>
  <c r="R875" i="4"/>
  <c r="S875" i="4"/>
  <c r="N876" i="4"/>
  <c r="O876" i="4"/>
  <c r="P876" i="4"/>
  <c r="Q876" i="4"/>
  <c r="R876" i="4"/>
  <c r="S876" i="4"/>
  <c r="N877" i="4"/>
  <c r="O877" i="4"/>
  <c r="P877" i="4"/>
  <c r="Q877" i="4"/>
  <c r="R877" i="4"/>
  <c r="S877" i="4"/>
  <c r="N878" i="4"/>
  <c r="O878" i="4"/>
  <c r="P878" i="4"/>
  <c r="Q878" i="4"/>
  <c r="R878" i="4"/>
  <c r="S878" i="4"/>
  <c r="N879" i="4"/>
  <c r="O879" i="4"/>
  <c r="P879" i="4"/>
  <c r="Q879" i="4"/>
  <c r="R879" i="4"/>
  <c r="S879" i="4"/>
  <c r="N880" i="4"/>
  <c r="O880" i="4"/>
  <c r="P880" i="4"/>
  <c r="Q880" i="4"/>
  <c r="R880" i="4"/>
  <c r="S880" i="4"/>
  <c r="N881" i="4"/>
  <c r="O881" i="4"/>
  <c r="P881" i="4"/>
  <c r="Q881" i="4"/>
  <c r="R881" i="4"/>
  <c r="S881" i="4"/>
  <c r="N882" i="4"/>
  <c r="O882" i="4"/>
  <c r="P882" i="4"/>
  <c r="Q882" i="4"/>
  <c r="R882" i="4"/>
  <c r="S882" i="4"/>
  <c r="N883" i="4"/>
  <c r="O883" i="4"/>
  <c r="P883" i="4"/>
  <c r="Q883" i="4"/>
  <c r="R883" i="4"/>
  <c r="S883" i="4"/>
  <c r="N884" i="4"/>
  <c r="O884" i="4"/>
  <c r="P884" i="4"/>
  <c r="Q884" i="4"/>
  <c r="R884" i="4"/>
  <c r="S884" i="4"/>
  <c r="N885" i="4"/>
  <c r="O885" i="4"/>
  <c r="P885" i="4"/>
  <c r="Q885" i="4"/>
  <c r="R885" i="4"/>
  <c r="S885" i="4"/>
  <c r="N886" i="4"/>
  <c r="O886" i="4"/>
  <c r="P886" i="4"/>
  <c r="Q886" i="4"/>
  <c r="R886" i="4"/>
  <c r="S886" i="4"/>
  <c r="N887" i="4"/>
  <c r="O887" i="4"/>
  <c r="P887" i="4"/>
  <c r="Q887" i="4"/>
  <c r="R887" i="4"/>
  <c r="S887" i="4"/>
  <c r="N888" i="4"/>
  <c r="O888" i="4"/>
  <c r="P888" i="4"/>
  <c r="Q888" i="4"/>
  <c r="R888" i="4"/>
  <c r="S888" i="4"/>
  <c r="N889" i="4"/>
  <c r="O889" i="4"/>
  <c r="P889" i="4"/>
  <c r="Q889" i="4"/>
  <c r="R889" i="4"/>
  <c r="S889" i="4"/>
  <c r="N890" i="4"/>
  <c r="O890" i="4"/>
  <c r="P890" i="4"/>
  <c r="Q890" i="4"/>
  <c r="R890" i="4"/>
  <c r="S890" i="4"/>
  <c r="N891" i="4"/>
  <c r="O891" i="4"/>
  <c r="P891" i="4"/>
  <c r="Q891" i="4"/>
  <c r="R891" i="4"/>
  <c r="S891" i="4"/>
  <c r="N892" i="4"/>
  <c r="O892" i="4"/>
  <c r="P892" i="4"/>
  <c r="Q892" i="4"/>
  <c r="R892" i="4"/>
  <c r="S892" i="4"/>
  <c r="N893" i="4"/>
  <c r="O893" i="4"/>
  <c r="P893" i="4"/>
  <c r="Q893" i="4"/>
  <c r="R893" i="4"/>
  <c r="S893" i="4"/>
  <c r="N894" i="4"/>
  <c r="O894" i="4"/>
  <c r="P894" i="4"/>
  <c r="Q894" i="4"/>
  <c r="R894" i="4"/>
  <c r="S894" i="4"/>
  <c r="N895" i="4"/>
  <c r="O895" i="4"/>
  <c r="P895" i="4"/>
  <c r="Q895" i="4"/>
  <c r="R895" i="4"/>
  <c r="S895" i="4"/>
  <c r="N896" i="4"/>
  <c r="O896" i="4"/>
  <c r="P896" i="4"/>
  <c r="Q896" i="4"/>
  <c r="R896" i="4"/>
  <c r="S896" i="4"/>
  <c r="N897" i="4"/>
  <c r="O897" i="4"/>
  <c r="P897" i="4"/>
  <c r="Q897" i="4"/>
  <c r="R897" i="4"/>
  <c r="S897" i="4"/>
  <c r="N898" i="4"/>
  <c r="O898" i="4"/>
  <c r="P898" i="4"/>
  <c r="Q898" i="4"/>
  <c r="R898" i="4"/>
  <c r="S898" i="4"/>
  <c r="N899" i="4"/>
  <c r="O899" i="4"/>
  <c r="P899" i="4"/>
  <c r="Q899" i="4"/>
  <c r="R899" i="4"/>
  <c r="S899" i="4"/>
  <c r="N900" i="4"/>
  <c r="O900" i="4"/>
  <c r="P900" i="4"/>
  <c r="Q900" i="4"/>
  <c r="R900" i="4"/>
  <c r="S900" i="4"/>
  <c r="N901" i="4"/>
  <c r="O901" i="4"/>
  <c r="P901" i="4"/>
  <c r="Q901" i="4"/>
  <c r="R901" i="4"/>
  <c r="S901" i="4"/>
  <c r="N902" i="4"/>
  <c r="O902" i="4"/>
  <c r="P902" i="4"/>
  <c r="Q902" i="4"/>
  <c r="R902" i="4"/>
  <c r="S902" i="4"/>
  <c r="N903" i="4"/>
  <c r="O903" i="4"/>
  <c r="P903" i="4"/>
  <c r="Q903" i="4"/>
  <c r="R903" i="4"/>
  <c r="S903" i="4"/>
  <c r="N904" i="4"/>
  <c r="O904" i="4"/>
  <c r="P904" i="4"/>
  <c r="Q904" i="4"/>
  <c r="R904" i="4"/>
  <c r="S904" i="4"/>
  <c r="N905" i="4"/>
  <c r="O905" i="4"/>
  <c r="P905" i="4"/>
  <c r="Q905" i="4"/>
  <c r="R905" i="4"/>
  <c r="S905" i="4"/>
  <c r="N906" i="4"/>
  <c r="O906" i="4"/>
  <c r="P906" i="4"/>
  <c r="Q906" i="4"/>
  <c r="R906" i="4"/>
  <c r="S906" i="4"/>
  <c r="N907" i="4"/>
  <c r="O907" i="4"/>
  <c r="P907" i="4"/>
  <c r="Q907" i="4"/>
  <c r="R907" i="4"/>
  <c r="S907" i="4"/>
  <c r="N908" i="4"/>
  <c r="O908" i="4"/>
  <c r="P908" i="4"/>
  <c r="Q908" i="4"/>
  <c r="R908" i="4"/>
  <c r="S908" i="4"/>
  <c r="N909" i="4"/>
  <c r="O909" i="4"/>
  <c r="P909" i="4"/>
  <c r="Q909" i="4"/>
  <c r="R909" i="4"/>
  <c r="S909" i="4"/>
  <c r="N910" i="4"/>
  <c r="O910" i="4"/>
  <c r="P910" i="4"/>
  <c r="Q910" i="4"/>
  <c r="R910" i="4"/>
  <c r="S910" i="4"/>
  <c r="N911" i="4"/>
  <c r="O911" i="4"/>
  <c r="P911" i="4"/>
  <c r="Q911" i="4"/>
  <c r="R911" i="4"/>
  <c r="S911" i="4"/>
  <c r="N912" i="4"/>
  <c r="O912" i="4"/>
  <c r="P912" i="4"/>
  <c r="Q912" i="4"/>
  <c r="R912" i="4"/>
  <c r="S912" i="4"/>
  <c r="N913" i="4"/>
  <c r="O913" i="4"/>
  <c r="P913" i="4"/>
  <c r="Q913" i="4"/>
  <c r="R913" i="4"/>
  <c r="S913" i="4"/>
  <c r="N914" i="4"/>
  <c r="O914" i="4"/>
  <c r="P914" i="4"/>
  <c r="Q914" i="4"/>
  <c r="R914" i="4"/>
  <c r="S914" i="4"/>
  <c r="N915" i="4"/>
  <c r="O915" i="4"/>
  <c r="P915" i="4"/>
  <c r="Q915" i="4"/>
  <c r="R915" i="4"/>
  <c r="S915" i="4"/>
  <c r="N916" i="4"/>
  <c r="O916" i="4"/>
  <c r="P916" i="4"/>
  <c r="Q916" i="4"/>
  <c r="R916" i="4"/>
  <c r="S916" i="4"/>
  <c r="N917" i="4"/>
  <c r="O917" i="4"/>
  <c r="P917" i="4"/>
  <c r="Q917" i="4"/>
  <c r="R917" i="4"/>
  <c r="S917" i="4"/>
  <c r="N918" i="4"/>
  <c r="O918" i="4"/>
  <c r="P918" i="4"/>
  <c r="Q918" i="4"/>
  <c r="R918" i="4"/>
  <c r="S918" i="4"/>
  <c r="N919" i="4"/>
  <c r="O919" i="4"/>
  <c r="P919" i="4"/>
  <c r="Q919" i="4"/>
  <c r="R919" i="4"/>
  <c r="S919" i="4"/>
  <c r="N920" i="4"/>
  <c r="O920" i="4"/>
  <c r="P920" i="4"/>
  <c r="Q920" i="4"/>
  <c r="R920" i="4"/>
  <c r="S920" i="4"/>
  <c r="N921" i="4"/>
  <c r="O921" i="4"/>
  <c r="P921" i="4"/>
  <c r="Q921" i="4"/>
  <c r="R921" i="4"/>
  <c r="S921" i="4"/>
  <c r="N922" i="4"/>
  <c r="O922" i="4"/>
  <c r="P922" i="4"/>
  <c r="Q922" i="4"/>
  <c r="R922" i="4"/>
  <c r="S922" i="4"/>
  <c r="N923" i="4"/>
  <c r="O923" i="4"/>
  <c r="P923" i="4"/>
  <c r="Q923" i="4"/>
  <c r="R923" i="4"/>
  <c r="S923" i="4"/>
  <c r="N924" i="4"/>
  <c r="O924" i="4"/>
  <c r="P924" i="4"/>
  <c r="Q924" i="4"/>
  <c r="R924" i="4"/>
  <c r="S924" i="4"/>
  <c r="N925" i="4"/>
  <c r="O925" i="4"/>
  <c r="P925" i="4"/>
  <c r="Q925" i="4"/>
  <c r="R925" i="4"/>
  <c r="S925" i="4"/>
  <c r="N926" i="4"/>
  <c r="O926" i="4"/>
  <c r="P926" i="4"/>
  <c r="Q926" i="4"/>
  <c r="R926" i="4"/>
  <c r="S926" i="4"/>
  <c r="N927" i="4"/>
  <c r="O927" i="4"/>
  <c r="P927" i="4"/>
  <c r="Q927" i="4"/>
  <c r="R927" i="4"/>
  <c r="S927" i="4"/>
  <c r="N928" i="4"/>
  <c r="O928" i="4"/>
  <c r="P928" i="4"/>
  <c r="Q928" i="4"/>
  <c r="R928" i="4"/>
  <c r="S928" i="4"/>
  <c r="N929" i="4"/>
  <c r="O929" i="4"/>
  <c r="P929" i="4"/>
  <c r="Q929" i="4"/>
  <c r="R929" i="4"/>
  <c r="S929" i="4"/>
  <c r="N930" i="4"/>
  <c r="O930" i="4"/>
  <c r="P930" i="4"/>
  <c r="Q930" i="4"/>
  <c r="R930" i="4"/>
  <c r="S930" i="4"/>
  <c r="N931" i="4"/>
  <c r="O931" i="4"/>
  <c r="P931" i="4"/>
  <c r="Q931" i="4"/>
  <c r="R931" i="4"/>
  <c r="S931" i="4"/>
  <c r="N932" i="4"/>
  <c r="O932" i="4"/>
  <c r="P932" i="4"/>
  <c r="Q932" i="4"/>
  <c r="R932" i="4"/>
  <c r="S932" i="4"/>
  <c r="N933" i="4"/>
  <c r="O933" i="4"/>
  <c r="P933" i="4"/>
  <c r="Q933" i="4"/>
  <c r="R933" i="4"/>
  <c r="S933" i="4"/>
  <c r="N934" i="4"/>
  <c r="O934" i="4"/>
  <c r="P934" i="4"/>
  <c r="Q934" i="4"/>
  <c r="R934" i="4"/>
  <c r="S934" i="4"/>
  <c r="N935" i="4"/>
  <c r="O935" i="4"/>
  <c r="P935" i="4"/>
  <c r="Q935" i="4"/>
  <c r="R935" i="4"/>
  <c r="S935" i="4"/>
  <c r="N936" i="4"/>
  <c r="O936" i="4"/>
  <c r="P936" i="4"/>
  <c r="Q936" i="4"/>
  <c r="R936" i="4"/>
  <c r="S936" i="4"/>
  <c r="N937" i="4"/>
  <c r="O937" i="4"/>
  <c r="P937" i="4"/>
  <c r="Q937" i="4"/>
  <c r="R937" i="4"/>
  <c r="S937" i="4"/>
  <c r="N938" i="4"/>
  <c r="O938" i="4"/>
  <c r="P938" i="4"/>
  <c r="Q938" i="4"/>
  <c r="R938" i="4"/>
  <c r="S938" i="4"/>
  <c r="N939" i="4"/>
  <c r="O939" i="4"/>
  <c r="P939" i="4"/>
  <c r="Q939" i="4"/>
  <c r="R939" i="4"/>
  <c r="S939" i="4"/>
  <c r="N940" i="4"/>
  <c r="O940" i="4"/>
  <c r="P940" i="4"/>
  <c r="Q940" i="4"/>
  <c r="R940" i="4"/>
  <c r="S940" i="4"/>
  <c r="N941" i="4"/>
  <c r="O941" i="4"/>
  <c r="P941" i="4"/>
  <c r="Q941" i="4"/>
  <c r="R941" i="4"/>
  <c r="S941" i="4"/>
  <c r="N942" i="4"/>
  <c r="O942" i="4"/>
  <c r="P942" i="4"/>
  <c r="Q942" i="4"/>
  <c r="R942" i="4"/>
  <c r="S942" i="4"/>
  <c r="N943" i="4"/>
  <c r="O943" i="4"/>
  <c r="P943" i="4"/>
  <c r="Q943" i="4"/>
  <c r="R943" i="4"/>
  <c r="S943" i="4"/>
  <c r="N944" i="4"/>
  <c r="O944" i="4"/>
  <c r="P944" i="4"/>
  <c r="Q944" i="4"/>
  <c r="R944" i="4"/>
  <c r="S944" i="4"/>
  <c r="N945" i="4"/>
  <c r="O945" i="4"/>
  <c r="P945" i="4"/>
  <c r="Q945" i="4"/>
  <c r="R945" i="4"/>
  <c r="S945" i="4"/>
  <c r="N946" i="4"/>
  <c r="O946" i="4"/>
  <c r="P946" i="4"/>
  <c r="Q946" i="4"/>
  <c r="R946" i="4"/>
  <c r="S946" i="4"/>
  <c r="N947" i="4"/>
  <c r="O947" i="4"/>
  <c r="P947" i="4"/>
  <c r="Q947" i="4"/>
  <c r="R947" i="4"/>
  <c r="S947" i="4"/>
  <c r="N948" i="4"/>
  <c r="O948" i="4"/>
  <c r="P948" i="4"/>
  <c r="Q948" i="4"/>
  <c r="R948" i="4"/>
  <c r="S948" i="4"/>
  <c r="N949" i="4"/>
  <c r="O949" i="4"/>
  <c r="P949" i="4"/>
  <c r="Q949" i="4"/>
  <c r="R949" i="4"/>
  <c r="S949" i="4"/>
  <c r="N950" i="4"/>
  <c r="O950" i="4"/>
  <c r="P950" i="4"/>
  <c r="Q950" i="4"/>
  <c r="R950" i="4"/>
  <c r="S950" i="4"/>
  <c r="N951" i="4"/>
  <c r="O951" i="4"/>
  <c r="P951" i="4"/>
  <c r="Q951" i="4"/>
  <c r="R951" i="4"/>
  <c r="S951" i="4"/>
  <c r="N952" i="4"/>
  <c r="O952" i="4"/>
  <c r="P952" i="4"/>
  <c r="Q952" i="4"/>
  <c r="R952" i="4"/>
  <c r="S952" i="4"/>
  <c r="N953" i="4"/>
  <c r="O953" i="4"/>
  <c r="P953" i="4"/>
  <c r="Q953" i="4"/>
  <c r="R953" i="4"/>
  <c r="S953" i="4"/>
  <c r="N954" i="4"/>
  <c r="O954" i="4"/>
  <c r="P954" i="4"/>
  <c r="Q954" i="4"/>
  <c r="R954" i="4"/>
  <c r="S954" i="4"/>
  <c r="N955" i="4"/>
  <c r="O955" i="4"/>
  <c r="P955" i="4"/>
  <c r="Q955" i="4"/>
  <c r="R955" i="4"/>
  <c r="S955" i="4"/>
  <c r="N956" i="4"/>
  <c r="O956" i="4"/>
  <c r="P956" i="4"/>
  <c r="Q956" i="4"/>
  <c r="R956" i="4"/>
  <c r="S956" i="4"/>
  <c r="N957" i="4"/>
  <c r="O957" i="4"/>
  <c r="P957" i="4"/>
  <c r="Q957" i="4"/>
  <c r="R957" i="4"/>
  <c r="S957" i="4"/>
  <c r="N958" i="4"/>
  <c r="O958" i="4"/>
  <c r="P958" i="4"/>
  <c r="Q958" i="4"/>
  <c r="R958" i="4"/>
  <c r="S958" i="4"/>
  <c r="N959" i="4"/>
  <c r="O959" i="4"/>
  <c r="P959" i="4"/>
  <c r="Q959" i="4"/>
  <c r="R959" i="4"/>
  <c r="S959" i="4"/>
  <c r="N960" i="4"/>
  <c r="O960" i="4"/>
  <c r="P960" i="4"/>
  <c r="Q960" i="4"/>
  <c r="R960" i="4"/>
  <c r="S960" i="4"/>
  <c r="N961" i="4"/>
  <c r="O961" i="4"/>
  <c r="P961" i="4"/>
  <c r="Q961" i="4"/>
  <c r="R961" i="4"/>
  <c r="S961" i="4"/>
  <c r="N962" i="4"/>
  <c r="O962" i="4"/>
  <c r="P962" i="4"/>
  <c r="Q962" i="4"/>
  <c r="R962" i="4"/>
  <c r="S962" i="4"/>
  <c r="N963" i="4"/>
  <c r="O963" i="4"/>
  <c r="P963" i="4"/>
  <c r="Q963" i="4"/>
  <c r="R963" i="4"/>
  <c r="S963" i="4"/>
  <c r="N964" i="4"/>
  <c r="O964" i="4"/>
  <c r="P964" i="4"/>
  <c r="Q964" i="4"/>
  <c r="R964" i="4"/>
  <c r="S964" i="4"/>
  <c r="N965" i="4"/>
  <c r="O965" i="4"/>
  <c r="P965" i="4"/>
  <c r="Q965" i="4"/>
  <c r="R965" i="4"/>
  <c r="S965" i="4"/>
  <c r="N966" i="4"/>
  <c r="O966" i="4"/>
  <c r="P966" i="4"/>
  <c r="Q966" i="4"/>
  <c r="R966" i="4"/>
  <c r="S966" i="4"/>
  <c r="N967" i="4"/>
  <c r="O967" i="4"/>
  <c r="P967" i="4"/>
  <c r="Q967" i="4"/>
  <c r="R967" i="4"/>
  <c r="S967" i="4"/>
  <c r="N968" i="4"/>
  <c r="O968" i="4"/>
  <c r="P968" i="4"/>
  <c r="Q968" i="4"/>
  <c r="R968" i="4"/>
  <c r="S968" i="4"/>
  <c r="N969" i="4"/>
  <c r="O969" i="4"/>
  <c r="P969" i="4"/>
  <c r="Q969" i="4"/>
  <c r="R969" i="4"/>
  <c r="S969" i="4"/>
  <c r="N970" i="4"/>
  <c r="O970" i="4"/>
  <c r="P970" i="4"/>
  <c r="Q970" i="4"/>
  <c r="R970" i="4"/>
  <c r="S970" i="4"/>
  <c r="N971" i="4"/>
  <c r="O971" i="4"/>
  <c r="P971" i="4"/>
  <c r="Q971" i="4"/>
  <c r="R971" i="4"/>
  <c r="S971" i="4"/>
  <c r="N972" i="4"/>
  <c r="O972" i="4"/>
  <c r="P972" i="4"/>
  <c r="Q972" i="4"/>
  <c r="R972" i="4"/>
  <c r="S972" i="4"/>
  <c r="N973" i="4"/>
  <c r="O973" i="4"/>
  <c r="P973" i="4"/>
  <c r="Q973" i="4"/>
  <c r="R973" i="4"/>
  <c r="S973" i="4"/>
  <c r="N974" i="4"/>
  <c r="O974" i="4"/>
  <c r="P974" i="4"/>
  <c r="Q974" i="4"/>
  <c r="R974" i="4"/>
  <c r="S974" i="4"/>
  <c r="N975" i="4"/>
  <c r="O975" i="4"/>
  <c r="P975" i="4"/>
  <c r="Q975" i="4"/>
  <c r="R975" i="4"/>
  <c r="S975" i="4"/>
  <c r="N976" i="4"/>
  <c r="O976" i="4"/>
  <c r="P976" i="4"/>
  <c r="Q976" i="4"/>
  <c r="R976" i="4"/>
  <c r="S976" i="4"/>
  <c r="N977" i="4"/>
  <c r="O977" i="4"/>
  <c r="P977" i="4"/>
  <c r="Q977" i="4"/>
  <c r="R977" i="4"/>
  <c r="S977" i="4"/>
  <c r="N978" i="4"/>
  <c r="O978" i="4"/>
  <c r="P978" i="4"/>
  <c r="Q978" i="4"/>
  <c r="R978" i="4"/>
  <c r="S978" i="4"/>
  <c r="N979" i="4"/>
  <c r="O979" i="4"/>
  <c r="P979" i="4"/>
  <c r="Q979" i="4"/>
  <c r="R979" i="4"/>
  <c r="S979" i="4"/>
  <c r="N980" i="4"/>
  <c r="O980" i="4"/>
  <c r="P980" i="4"/>
  <c r="Q980" i="4"/>
  <c r="R980" i="4"/>
  <c r="S980" i="4"/>
  <c r="N981" i="4"/>
  <c r="O981" i="4"/>
  <c r="P981" i="4"/>
  <c r="Q981" i="4"/>
  <c r="R981" i="4"/>
  <c r="S981" i="4"/>
  <c r="N982" i="4"/>
  <c r="O982" i="4"/>
  <c r="P982" i="4"/>
  <c r="Q982" i="4"/>
  <c r="R982" i="4"/>
  <c r="S982" i="4"/>
  <c r="N983" i="4"/>
  <c r="O983" i="4"/>
  <c r="P983" i="4"/>
  <c r="Q983" i="4"/>
  <c r="R983" i="4"/>
  <c r="S983" i="4"/>
  <c r="N984" i="4"/>
  <c r="O984" i="4"/>
  <c r="P984" i="4"/>
  <c r="Q984" i="4"/>
  <c r="R984" i="4"/>
  <c r="S984" i="4"/>
  <c r="N985" i="4"/>
  <c r="O985" i="4"/>
  <c r="P985" i="4"/>
  <c r="Q985" i="4"/>
  <c r="R985" i="4"/>
  <c r="S985" i="4"/>
  <c r="N986" i="4"/>
  <c r="O986" i="4"/>
  <c r="P986" i="4"/>
  <c r="Q986" i="4"/>
  <c r="R986" i="4"/>
  <c r="S986" i="4"/>
  <c r="N987" i="4"/>
  <c r="O987" i="4"/>
  <c r="P987" i="4"/>
  <c r="Q987" i="4"/>
  <c r="R987" i="4"/>
  <c r="S987" i="4"/>
  <c r="N988" i="4"/>
  <c r="O988" i="4"/>
  <c r="P988" i="4"/>
  <c r="Q988" i="4"/>
  <c r="R988" i="4"/>
  <c r="S988" i="4"/>
  <c r="N989" i="4"/>
  <c r="O989" i="4"/>
  <c r="P989" i="4"/>
  <c r="Q989" i="4"/>
  <c r="R989" i="4"/>
  <c r="S989" i="4"/>
  <c r="N990" i="4"/>
  <c r="O990" i="4"/>
  <c r="P990" i="4"/>
  <c r="Q990" i="4"/>
  <c r="R990" i="4"/>
  <c r="S990" i="4"/>
  <c r="N991" i="4"/>
  <c r="O991" i="4"/>
  <c r="P991" i="4"/>
  <c r="Q991" i="4"/>
  <c r="R991" i="4"/>
  <c r="S991" i="4"/>
  <c r="N992" i="4"/>
  <c r="O992" i="4"/>
  <c r="P992" i="4"/>
  <c r="Q992" i="4"/>
  <c r="R992" i="4"/>
  <c r="S992" i="4"/>
  <c r="N993" i="4"/>
  <c r="O993" i="4"/>
  <c r="P993" i="4"/>
  <c r="Q993" i="4"/>
  <c r="R993" i="4"/>
  <c r="S993" i="4"/>
  <c r="N994" i="4"/>
  <c r="O994" i="4"/>
  <c r="P994" i="4"/>
  <c r="Q994" i="4"/>
  <c r="R994" i="4"/>
  <c r="S994" i="4"/>
  <c r="N995" i="4"/>
  <c r="O995" i="4"/>
  <c r="P995" i="4"/>
  <c r="Q995" i="4"/>
  <c r="R995" i="4"/>
  <c r="S995" i="4"/>
  <c r="N996" i="4"/>
  <c r="O996" i="4"/>
  <c r="P996" i="4"/>
  <c r="Q996" i="4"/>
  <c r="R996" i="4"/>
  <c r="S996" i="4"/>
  <c r="N997" i="4"/>
  <c r="O997" i="4"/>
  <c r="P997" i="4"/>
  <c r="Q997" i="4"/>
  <c r="R997" i="4"/>
  <c r="S997" i="4"/>
  <c r="N998" i="4"/>
  <c r="O998" i="4"/>
  <c r="P998" i="4"/>
  <c r="Q998" i="4"/>
  <c r="R998" i="4"/>
  <c r="S998" i="4"/>
  <c r="N999" i="4"/>
  <c r="O999" i="4"/>
  <c r="P999" i="4"/>
  <c r="Q999" i="4"/>
  <c r="R999" i="4"/>
  <c r="S999" i="4"/>
  <c r="N1000" i="4"/>
  <c r="O1000" i="4"/>
  <c r="P1000" i="4"/>
  <c r="Q1000" i="4"/>
  <c r="R1000" i="4"/>
  <c r="S1000" i="4"/>
  <c r="N1001" i="4"/>
  <c r="O1001" i="4"/>
  <c r="P1001" i="4"/>
  <c r="Q1001" i="4"/>
  <c r="R1001" i="4"/>
  <c r="S1001" i="4"/>
  <c r="N1002" i="4"/>
  <c r="O1002" i="4"/>
  <c r="P1002" i="4"/>
  <c r="Q1002" i="4"/>
  <c r="R1002" i="4"/>
  <c r="S1002" i="4"/>
  <c r="N1003" i="4"/>
  <c r="O1003" i="4"/>
  <c r="P1003" i="4"/>
  <c r="Q1003" i="4"/>
  <c r="R1003" i="4"/>
  <c r="S1003" i="4"/>
  <c r="N1004" i="4"/>
  <c r="O1004" i="4"/>
  <c r="P1004" i="4"/>
  <c r="Q1004" i="4"/>
  <c r="R1004" i="4"/>
  <c r="S1004" i="4"/>
  <c r="N1005" i="4"/>
  <c r="O1005" i="4"/>
  <c r="P1005" i="4"/>
  <c r="Q1005" i="4"/>
  <c r="R1005" i="4"/>
  <c r="S1005" i="4"/>
  <c r="N1006" i="4"/>
  <c r="O1006" i="4"/>
  <c r="P1006" i="4"/>
  <c r="Q1006" i="4"/>
  <c r="R1006" i="4"/>
  <c r="S1006" i="4"/>
  <c r="N1007" i="4"/>
  <c r="O1007" i="4"/>
  <c r="P1007" i="4"/>
  <c r="Q1007" i="4"/>
  <c r="R1007" i="4"/>
  <c r="S1007" i="4"/>
  <c r="N1008" i="4"/>
  <c r="O1008" i="4"/>
  <c r="P1008" i="4"/>
  <c r="Q1008" i="4"/>
  <c r="R1008" i="4"/>
  <c r="S1008" i="4"/>
  <c r="N1009" i="4"/>
  <c r="O1009" i="4"/>
  <c r="P1009" i="4"/>
  <c r="Q1009" i="4"/>
  <c r="R1009" i="4"/>
  <c r="S1009" i="4"/>
  <c r="N1010" i="4"/>
  <c r="O1010" i="4"/>
  <c r="P1010" i="4"/>
  <c r="Q1010" i="4"/>
  <c r="R1010" i="4"/>
  <c r="S1010" i="4"/>
  <c r="N1011" i="4"/>
  <c r="O1011" i="4"/>
  <c r="P1011" i="4"/>
  <c r="Q1011" i="4"/>
  <c r="R1011" i="4"/>
  <c r="S1011" i="4"/>
  <c r="N1012" i="4"/>
  <c r="O1012" i="4"/>
  <c r="P1012" i="4"/>
  <c r="Q1012" i="4"/>
  <c r="R1012" i="4"/>
  <c r="S1012" i="4"/>
  <c r="N1013" i="4"/>
  <c r="O1013" i="4"/>
  <c r="P1013" i="4"/>
  <c r="Q1013" i="4"/>
  <c r="R1013" i="4"/>
  <c r="S1013" i="4"/>
  <c r="N1014" i="4"/>
  <c r="O1014" i="4"/>
  <c r="P1014" i="4"/>
  <c r="Q1014" i="4"/>
  <c r="R1014" i="4"/>
  <c r="S1014" i="4"/>
  <c r="N1015" i="4"/>
  <c r="O1015" i="4"/>
  <c r="P1015" i="4"/>
  <c r="Q1015" i="4"/>
  <c r="R1015" i="4"/>
  <c r="S1015" i="4"/>
  <c r="N1016" i="4"/>
  <c r="O1016" i="4"/>
  <c r="P1016" i="4"/>
  <c r="Q1016" i="4"/>
  <c r="R1016" i="4"/>
  <c r="S1016" i="4"/>
  <c r="N1017" i="4"/>
  <c r="O1017" i="4"/>
  <c r="P1017" i="4"/>
  <c r="Q1017" i="4"/>
  <c r="R1017" i="4"/>
  <c r="S1017" i="4"/>
  <c r="N1018" i="4"/>
  <c r="O1018" i="4"/>
  <c r="P1018" i="4"/>
  <c r="Q1018" i="4"/>
  <c r="R1018" i="4"/>
  <c r="S1018" i="4"/>
  <c r="N1019" i="4"/>
  <c r="O1019" i="4"/>
  <c r="P1019" i="4"/>
  <c r="Q1019" i="4"/>
  <c r="R1019" i="4"/>
  <c r="S1019" i="4"/>
  <c r="N1020" i="4"/>
  <c r="O1020" i="4"/>
  <c r="P1020" i="4"/>
  <c r="Q1020" i="4"/>
  <c r="R1020" i="4"/>
  <c r="S1020" i="4"/>
  <c r="N1021" i="4"/>
  <c r="O1021" i="4"/>
  <c r="P1021" i="4"/>
  <c r="Q1021" i="4"/>
  <c r="R1021" i="4"/>
  <c r="S1021" i="4"/>
  <c r="N1022" i="4"/>
  <c r="O1022" i="4"/>
  <c r="P1022" i="4"/>
  <c r="Q1022" i="4"/>
  <c r="R1022" i="4"/>
  <c r="S1022" i="4"/>
  <c r="N1023" i="4"/>
  <c r="O1023" i="4"/>
  <c r="P1023" i="4"/>
  <c r="Q1023" i="4"/>
  <c r="R1023" i="4"/>
  <c r="S1023" i="4"/>
  <c r="N1024" i="4"/>
  <c r="O1024" i="4"/>
  <c r="P1024" i="4"/>
  <c r="Q1024" i="4"/>
  <c r="R1024" i="4"/>
  <c r="S1024" i="4"/>
  <c r="N1025" i="4"/>
  <c r="O1025" i="4"/>
  <c r="P1025" i="4"/>
  <c r="Q1025" i="4"/>
  <c r="R1025" i="4"/>
  <c r="S1025" i="4"/>
  <c r="N1026" i="4"/>
  <c r="O1026" i="4"/>
  <c r="P1026" i="4"/>
  <c r="Q1026" i="4"/>
  <c r="R1026" i="4"/>
  <c r="S1026" i="4"/>
  <c r="N1027" i="4"/>
  <c r="O1027" i="4"/>
  <c r="P1027" i="4"/>
  <c r="Q1027" i="4"/>
  <c r="R1027" i="4"/>
  <c r="S1027" i="4"/>
  <c r="N1028" i="4"/>
  <c r="O1028" i="4"/>
  <c r="P1028" i="4"/>
  <c r="Q1028" i="4"/>
  <c r="R1028" i="4"/>
  <c r="S1028" i="4"/>
  <c r="N1029" i="4"/>
  <c r="O1029" i="4"/>
  <c r="P1029" i="4"/>
  <c r="Q1029" i="4"/>
  <c r="R1029" i="4"/>
  <c r="S1029" i="4"/>
  <c r="N1030" i="4"/>
  <c r="O1030" i="4"/>
  <c r="P1030" i="4"/>
  <c r="Q1030" i="4"/>
  <c r="R1030" i="4"/>
  <c r="S1030" i="4"/>
  <c r="N1031" i="4"/>
  <c r="O1031" i="4"/>
  <c r="P1031" i="4"/>
  <c r="Q1031" i="4"/>
  <c r="R1031" i="4"/>
  <c r="S1031" i="4"/>
  <c r="N1032" i="4"/>
  <c r="O1032" i="4"/>
  <c r="P1032" i="4"/>
  <c r="Q1032" i="4"/>
  <c r="R1032" i="4"/>
  <c r="S1032" i="4"/>
  <c r="N1033" i="4"/>
  <c r="O1033" i="4"/>
  <c r="P1033" i="4"/>
  <c r="Q1033" i="4"/>
  <c r="R1033" i="4"/>
  <c r="S1033" i="4"/>
  <c r="N1034" i="4"/>
  <c r="O1034" i="4"/>
  <c r="P1034" i="4"/>
  <c r="Q1034" i="4"/>
  <c r="R1034" i="4"/>
  <c r="S1034" i="4"/>
  <c r="N1035" i="4"/>
  <c r="O1035" i="4"/>
  <c r="P1035" i="4"/>
  <c r="Q1035" i="4"/>
  <c r="R1035" i="4"/>
  <c r="S1035" i="4"/>
  <c r="N1036" i="4"/>
  <c r="O1036" i="4"/>
  <c r="P1036" i="4"/>
  <c r="Q1036" i="4"/>
  <c r="R1036" i="4"/>
  <c r="S1036" i="4"/>
  <c r="N1037" i="4"/>
  <c r="O1037" i="4"/>
  <c r="P1037" i="4"/>
  <c r="Q1037" i="4"/>
  <c r="R1037" i="4"/>
  <c r="S1037" i="4"/>
  <c r="N1038" i="4"/>
  <c r="O1038" i="4"/>
  <c r="P1038" i="4"/>
  <c r="Q1038" i="4"/>
  <c r="R1038" i="4"/>
  <c r="S1038" i="4"/>
  <c r="N1039" i="4"/>
  <c r="O1039" i="4"/>
  <c r="P1039" i="4"/>
  <c r="Q1039" i="4"/>
  <c r="R1039" i="4"/>
  <c r="S1039" i="4"/>
  <c r="N1040" i="4"/>
  <c r="O1040" i="4"/>
  <c r="P1040" i="4"/>
  <c r="Q1040" i="4"/>
  <c r="R1040" i="4"/>
  <c r="S1040" i="4"/>
  <c r="N1041" i="4"/>
  <c r="O1041" i="4"/>
  <c r="P1041" i="4"/>
  <c r="Q1041" i="4"/>
  <c r="R1041" i="4"/>
  <c r="S1041" i="4"/>
  <c r="N1042" i="4"/>
  <c r="O1042" i="4"/>
  <c r="P1042" i="4"/>
  <c r="Q1042" i="4"/>
  <c r="R1042" i="4"/>
  <c r="S1042" i="4"/>
  <c r="N1043" i="4"/>
  <c r="O1043" i="4"/>
  <c r="P1043" i="4"/>
  <c r="Q1043" i="4"/>
  <c r="R1043" i="4"/>
  <c r="S1043" i="4"/>
  <c r="N1044" i="4"/>
  <c r="O1044" i="4"/>
  <c r="P1044" i="4"/>
  <c r="Q1044" i="4"/>
  <c r="R1044" i="4"/>
  <c r="S1044" i="4"/>
  <c r="N1045" i="4"/>
  <c r="O1045" i="4"/>
  <c r="P1045" i="4"/>
  <c r="Q1045" i="4"/>
  <c r="R1045" i="4"/>
  <c r="S1045" i="4"/>
  <c r="N1046" i="4"/>
  <c r="O1046" i="4"/>
  <c r="P1046" i="4"/>
  <c r="Q1046" i="4"/>
  <c r="R1046" i="4"/>
  <c r="S1046" i="4"/>
  <c r="N1047" i="4"/>
  <c r="O1047" i="4"/>
  <c r="P1047" i="4"/>
  <c r="Q1047" i="4"/>
  <c r="R1047" i="4"/>
  <c r="S1047" i="4"/>
  <c r="N1048" i="4"/>
  <c r="O1048" i="4"/>
  <c r="P1048" i="4"/>
  <c r="Q1048" i="4"/>
  <c r="R1048" i="4"/>
  <c r="S1048" i="4"/>
  <c r="N1049" i="4"/>
  <c r="O1049" i="4"/>
  <c r="P1049" i="4"/>
  <c r="Q1049" i="4"/>
  <c r="R1049" i="4"/>
  <c r="S1049" i="4"/>
  <c r="N1050" i="4"/>
  <c r="O1050" i="4"/>
  <c r="P1050" i="4"/>
  <c r="Q1050" i="4"/>
  <c r="R1050" i="4"/>
  <c r="S1050" i="4"/>
  <c r="N1051" i="4"/>
  <c r="O1051" i="4"/>
  <c r="P1051" i="4"/>
  <c r="Q1051" i="4"/>
  <c r="R1051" i="4"/>
  <c r="S1051" i="4"/>
  <c r="N1052" i="4"/>
  <c r="O1052" i="4"/>
  <c r="P1052" i="4"/>
  <c r="Q1052" i="4"/>
  <c r="R1052" i="4"/>
  <c r="S1052" i="4"/>
  <c r="N1053" i="4"/>
  <c r="O1053" i="4"/>
  <c r="P1053" i="4"/>
  <c r="Q1053" i="4"/>
  <c r="R1053" i="4"/>
  <c r="S1053" i="4"/>
  <c r="N1054" i="4"/>
  <c r="O1054" i="4"/>
  <c r="P1054" i="4"/>
  <c r="Q1054" i="4"/>
  <c r="R1054" i="4"/>
  <c r="S1054" i="4"/>
  <c r="N1055" i="4"/>
  <c r="O1055" i="4"/>
  <c r="P1055" i="4"/>
  <c r="Q1055" i="4"/>
  <c r="R1055" i="4"/>
  <c r="S1055" i="4"/>
  <c r="N1056" i="4"/>
  <c r="O1056" i="4"/>
  <c r="P1056" i="4"/>
  <c r="Q1056" i="4"/>
  <c r="R1056" i="4"/>
  <c r="S1056" i="4"/>
  <c r="N1057" i="4"/>
  <c r="O1057" i="4"/>
  <c r="P1057" i="4"/>
  <c r="Q1057" i="4"/>
  <c r="R1057" i="4"/>
  <c r="S1057" i="4"/>
  <c r="N1058" i="4"/>
  <c r="O1058" i="4"/>
  <c r="P1058" i="4"/>
  <c r="Q1058" i="4"/>
  <c r="R1058" i="4"/>
  <c r="S1058" i="4"/>
  <c r="N1059" i="4"/>
  <c r="O1059" i="4"/>
  <c r="P1059" i="4"/>
  <c r="Q1059" i="4"/>
  <c r="R1059" i="4"/>
  <c r="S1059" i="4"/>
  <c r="N1060" i="4"/>
  <c r="O1060" i="4"/>
  <c r="P1060" i="4"/>
  <c r="Q1060" i="4"/>
  <c r="R1060" i="4"/>
  <c r="S1060" i="4"/>
  <c r="N1061" i="4"/>
  <c r="O1061" i="4"/>
  <c r="P1061" i="4"/>
  <c r="Q1061" i="4"/>
  <c r="R1061" i="4"/>
  <c r="S1061" i="4"/>
  <c r="N1062" i="4"/>
  <c r="O1062" i="4"/>
  <c r="P1062" i="4"/>
  <c r="Q1062" i="4"/>
  <c r="R1062" i="4"/>
  <c r="S1062" i="4"/>
  <c r="N1063" i="4"/>
  <c r="O1063" i="4"/>
  <c r="P1063" i="4"/>
  <c r="Q1063" i="4"/>
  <c r="R1063" i="4"/>
  <c r="S1063" i="4"/>
  <c r="N1064" i="4"/>
  <c r="O1064" i="4"/>
  <c r="P1064" i="4"/>
  <c r="Q1064" i="4"/>
  <c r="R1064" i="4"/>
  <c r="S1064" i="4"/>
  <c r="N1065" i="4"/>
  <c r="O1065" i="4"/>
  <c r="P1065" i="4"/>
  <c r="Q1065" i="4"/>
  <c r="R1065" i="4"/>
  <c r="S1065" i="4"/>
  <c r="N1066" i="4"/>
  <c r="O1066" i="4"/>
  <c r="P1066" i="4"/>
  <c r="Q1066" i="4"/>
  <c r="R1066" i="4"/>
  <c r="S1066" i="4"/>
  <c r="N1067" i="4"/>
  <c r="O1067" i="4"/>
  <c r="P1067" i="4"/>
  <c r="Q1067" i="4"/>
  <c r="R1067" i="4"/>
  <c r="S1067" i="4"/>
  <c r="N1068" i="4"/>
  <c r="O1068" i="4"/>
  <c r="P1068" i="4"/>
  <c r="Q1068" i="4"/>
  <c r="R1068" i="4"/>
  <c r="S1068" i="4"/>
  <c r="N1069" i="4"/>
  <c r="O1069" i="4"/>
  <c r="P1069" i="4"/>
  <c r="Q1069" i="4"/>
  <c r="R1069" i="4"/>
  <c r="S1069" i="4"/>
  <c r="N1070" i="4"/>
  <c r="O1070" i="4"/>
  <c r="P1070" i="4"/>
  <c r="Q1070" i="4"/>
  <c r="R1070" i="4"/>
  <c r="S1070" i="4"/>
  <c r="N1071" i="4"/>
  <c r="O1071" i="4"/>
  <c r="P1071" i="4"/>
  <c r="Q1071" i="4"/>
  <c r="R1071" i="4"/>
  <c r="S1071" i="4"/>
  <c r="N1072" i="4"/>
  <c r="O1072" i="4"/>
  <c r="P1072" i="4"/>
  <c r="Q1072" i="4"/>
  <c r="R1072" i="4"/>
  <c r="S1072" i="4"/>
  <c r="N1073" i="4"/>
  <c r="O1073" i="4"/>
  <c r="P1073" i="4"/>
  <c r="Q1073" i="4"/>
  <c r="R1073" i="4"/>
  <c r="S1073" i="4"/>
  <c r="N1074" i="4"/>
  <c r="O1074" i="4"/>
  <c r="P1074" i="4"/>
  <c r="Q1074" i="4"/>
  <c r="R1074" i="4"/>
  <c r="S1074" i="4"/>
  <c r="N1075" i="4"/>
  <c r="O1075" i="4"/>
  <c r="P1075" i="4"/>
  <c r="Q1075" i="4"/>
  <c r="R1075" i="4"/>
  <c r="S1075" i="4"/>
  <c r="N1076" i="4"/>
  <c r="O1076" i="4"/>
  <c r="P1076" i="4"/>
  <c r="Q1076" i="4"/>
  <c r="R1076" i="4"/>
  <c r="S1076" i="4"/>
  <c r="N1077" i="4"/>
  <c r="O1077" i="4"/>
  <c r="P1077" i="4"/>
  <c r="Q1077" i="4"/>
  <c r="R1077" i="4"/>
  <c r="S1077" i="4"/>
  <c r="N1078" i="4"/>
  <c r="O1078" i="4"/>
  <c r="P1078" i="4"/>
  <c r="Q1078" i="4"/>
  <c r="R1078" i="4"/>
  <c r="S1078" i="4"/>
  <c r="N1079" i="4"/>
  <c r="O1079" i="4"/>
  <c r="P1079" i="4"/>
  <c r="Q1079" i="4"/>
  <c r="R1079" i="4"/>
  <c r="S1079" i="4"/>
  <c r="N1080" i="4"/>
  <c r="O1080" i="4"/>
  <c r="P1080" i="4"/>
  <c r="Q1080" i="4"/>
  <c r="R1080" i="4"/>
  <c r="S1080" i="4"/>
  <c r="N1081" i="4"/>
  <c r="O1081" i="4"/>
  <c r="P1081" i="4"/>
  <c r="Q1081" i="4"/>
  <c r="R1081" i="4"/>
  <c r="S1081" i="4"/>
  <c r="N1082" i="4"/>
  <c r="O1082" i="4"/>
  <c r="P1082" i="4"/>
  <c r="Q1082" i="4"/>
  <c r="R1082" i="4"/>
  <c r="S1082" i="4"/>
  <c r="N1083" i="4"/>
  <c r="O1083" i="4"/>
  <c r="P1083" i="4"/>
  <c r="Q1083" i="4"/>
  <c r="R1083" i="4"/>
  <c r="S1083" i="4"/>
  <c r="N1084" i="4"/>
  <c r="O1084" i="4"/>
  <c r="P1084" i="4"/>
  <c r="Q1084" i="4"/>
  <c r="R1084" i="4"/>
  <c r="S1084" i="4"/>
  <c r="N1085" i="4"/>
  <c r="O1085" i="4"/>
  <c r="P1085" i="4"/>
  <c r="Q1085" i="4"/>
  <c r="R1085" i="4"/>
  <c r="S1085" i="4"/>
  <c r="N1086" i="4"/>
  <c r="O1086" i="4"/>
  <c r="P1086" i="4"/>
  <c r="Q1086" i="4"/>
  <c r="R1086" i="4"/>
  <c r="S1086" i="4"/>
  <c r="N1087" i="4"/>
  <c r="O1087" i="4"/>
  <c r="P1087" i="4"/>
  <c r="Q1087" i="4"/>
  <c r="R1087" i="4"/>
  <c r="S1087" i="4"/>
  <c r="N1088" i="4"/>
  <c r="O1088" i="4"/>
  <c r="P1088" i="4"/>
  <c r="Q1088" i="4"/>
  <c r="R1088" i="4"/>
  <c r="S1088" i="4"/>
  <c r="N1089" i="4"/>
  <c r="O1089" i="4"/>
  <c r="P1089" i="4"/>
  <c r="Q1089" i="4"/>
  <c r="R1089" i="4"/>
  <c r="S1089" i="4"/>
  <c r="N1090" i="4"/>
  <c r="O1090" i="4"/>
  <c r="P1090" i="4"/>
  <c r="Q1090" i="4"/>
  <c r="R1090" i="4"/>
  <c r="S1090" i="4"/>
  <c r="N1091" i="4"/>
  <c r="O1091" i="4"/>
  <c r="P1091" i="4"/>
  <c r="Q1091" i="4"/>
  <c r="R1091" i="4"/>
  <c r="S1091" i="4"/>
  <c r="N1092" i="4"/>
  <c r="O1092" i="4"/>
  <c r="P1092" i="4"/>
  <c r="Q1092" i="4"/>
  <c r="R1092" i="4"/>
  <c r="S1092" i="4"/>
  <c r="N1093" i="4"/>
  <c r="O1093" i="4"/>
  <c r="P1093" i="4"/>
  <c r="Q1093" i="4"/>
  <c r="R1093" i="4"/>
  <c r="S1093" i="4"/>
  <c r="N1094" i="4"/>
  <c r="O1094" i="4"/>
  <c r="P1094" i="4"/>
  <c r="Q1094" i="4"/>
  <c r="R1094" i="4"/>
  <c r="S1094" i="4"/>
  <c r="N1095" i="4"/>
  <c r="O1095" i="4"/>
  <c r="P1095" i="4"/>
  <c r="Q1095" i="4"/>
  <c r="R1095" i="4"/>
  <c r="S1095" i="4"/>
  <c r="N1096" i="4"/>
  <c r="O1096" i="4"/>
  <c r="P1096" i="4"/>
  <c r="Q1096" i="4"/>
  <c r="R1096" i="4"/>
  <c r="S1096" i="4"/>
  <c r="N1097" i="4"/>
  <c r="O1097" i="4"/>
  <c r="P1097" i="4"/>
  <c r="Q1097" i="4"/>
  <c r="R1097" i="4"/>
  <c r="S1097" i="4"/>
  <c r="N1098" i="4"/>
  <c r="O1098" i="4"/>
  <c r="P1098" i="4"/>
  <c r="Q1098" i="4"/>
  <c r="R1098" i="4"/>
  <c r="S1098" i="4"/>
  <c r="N1099" i="4"/>
  <c r="O1099" i="4"/>
  <c r="P1099" i="4"/>
  <c r="Q1099" i="4"/>
  <c r="R1099" i="4"/>
  <c r="S1099" i="4"/>
  <c r="N1100" i="4"/>
  <c r="O1100" i="4"/>
  <c r="P1100" i="4"/>
  <c r="Q1100" i="4"/>
  <c r="R1100" i="4"/>
  <c r="S1100" i="4"/>
  <c r="N1101" i="4"/>
  <c r="O1101" i="4"/>
  <c r="P1101" i="4"/>
  <c r="Q1101" i="4"/>
  <c r="R1101" i="4"/>
  <c r="S1101" i="4"/>
  <c r="N1102" i="4"/>
  <c r="O1102" i="4"/>
  <c r="P1102" i="4"/>
  <c r="Q1102" i="4"/>
  <c r="R1102" i="4"/>
  <c r="S1102" i="4"/>
  <c r="N1103" i="4"/>
  <c r="O1103" i="4"/>
  <c r="P1103" i="4"/>
  <c r="Q1103" i="4"/>
  <c r="R1103" i="4"/>
  <c r="S1103" i="4"/>
  <c r="N1104" i="4"/>
  <c r="O1104" i="4"/>
  <c r="P1104" i="4"/>
  <c r="Q1104" i="4"/>
  <c r="R1104" i="4"/>
  <c r="S1104" i="4"/>
  <c r="N1105" i="4"/>
  <c r="O1105" i="4"/>
  <c r="P1105" i="4"/>
  <c r="Q1105" i="4"/>
  <c r="R1105" i="4"/>
  <c r="S1105" i="4"/>
  <c r="N1106" i="4"/>
  <c r="O1106" i="4"/>
  <c r="P1106" i="4"/>
  <c r="Q1106" i="4"/>
  <c r="R1106" i="4"/>
  <c r="S1106" i="4"/>
  <c r="N1107" i="4"/>
  <c r="O1107" i="4"/>
  <c r="P1107" i="4"/>
  <c r="Q1107" i="4"/>
  <c r="R1107" i="4"/>
  <c r="S1107" i="4"/>
  <c r="N1108" i="4"/>
  <c r="O1108" i="4"/>
  <c r="P1108" i="4"/>
  <c r="Q1108" i="4"/>
  <c r="R1108" i="4"/>
  <c r="S1108" i="4"/>
  <c r="N1109" i="4"/>
  <c r="O1109" i="4"/>
  <c r="P1109" i="4"/>
  <c r="Q1109" i="4"/>
  <c r="R1109" i="4"/>
  <c r="S1109" i="4"/>
  <c r="N1110" i="4"/>
  <c r="O1110" i="4"/>
  <c r="P1110" i="4"/>
  <c r="Q1110" i="4"/>
  <c r="R1110" i="4"/>
  <c r="S1110" i="4"/>
  <c r="N1111" i="4"/>
  <c r="O1111" i="4"/>
  <c r="P1111" i="4"/>
  <c r="Q1111" i="4"/>
  <c r="R1111" i="4"/>
  <c r="S1111" i="4"/>
  <c r="N1112" i="4"/>
  <c r="O1112" i="4"/>
  <c r="P1112" i="4"/>
  <c r="Q1112" i="4"/>
  <c r="R1112" i="4"/>
  <c r="S1112" i="4"/>
  <c r="N1113" i="4"/>
  <c r="O1113" i="4"/>
  <c r="P1113" i="4"/>
  <c r="Q1113" i="4"/>
  <c r="R1113" i="4"/>
  <c r="S1113" i="4"/>
  <c r="N1114" i="4"/>
  <c r="O1114" i="4"/>
  <c r="P1114" i="4"/>
  <c r="Q1114" i="4"/>
  <c r="R1114" i="4"/>
  <c r="S1114" i="4"/>
  <c r="N1115" i="4"/>
  <c r="O1115" i="4"/>
  <c r="P1115" i="4"/>
  <c r="Q1115" i="4"/>
  <c r="R1115" i="4"/>
  <c r="S1115" i="4"/>
  <c r="N1116" i="4"/>
  <c r="O1116" i="4"/>
  <c r="P1116" i="4"/>
  <c r="Q1116" i="4"/>
  <c r="R1116" i="4"/>
  <c r="S1116" i="4"/>
  <c r="N1117" i="4"/>
  <c r="O1117" i="4"/>
  <c r="P1117" i="4"/>
  <c r="Q1117" i="4"/>
  <c r="R1117" i="4"/>
  <c r="S1117" i="4"/>
  <c r="N1118" i="4"/>
  <c r="O1118" i="4"/>
  <c r="P1118" i="4"/>
  <c r="Q1118" i="4"/>
  <c r="R1118" i="4"/>
  <c r="S1118" i="4"/>
  <c r="N1119" i="4"/>
  <c r="O1119" i="4"/>
  <c r="P1119" i="4"/>
  <c r="Q1119" i="4"/>
  <c r="R1119" i="4"/>
  <c r="S1119" i="4"/>
  <c r="N1120" i="4"/>
  <c r="O1120" i="4"/>
  <c r="P1120" i="4"/>
  <c r="Q1120" i="4"/>
  <c r="R1120" i="4"/>
  <c r="S1120" i="4"/>
  <c r="N1121" i="4"/>
  <c r="O1121" i="4"/>
  <c r="P1121" i="4"/>
  <c r="Q1121" i="4"/>
  <c r="R1121" i="4"/>
  <c r="S1121" i="4"/>
  <c r="N1122" i="4"/>
  <c r="O1122" i="4"/>
  <c r="P1122" i="4"/>
  <c r="Q1122" i="4"/>
  <c r="R1122" i="4"/>
  <c r="S1122" i="4"/>
  <c r="N1123" i="4"/>
  <c r="O1123" i="4"/>
  <c r="P1123" i="4"/>
  <c r="Q1123" i="4"/>
  <c r="R1123" i="4"/>
  <c r="S1123" i="4"/>
  <c r="N1124" i="4"/>
  <c r="O1124" i="4"/>
  <c r="P1124" i="4"/>
  <c r="Q1124" i="4"/>
  <c r="R1124" i="4"/>
  <c r="S1124" i="4"/>
  <c r="N1125" i="4"/>
  <c r="O1125" i="4"/>
  <c r="P1125" i="4"/>
  <c r="Q1125" i="4"/>
  <c r="R1125" i="4"/>
  <c r="S1125" i="4"/>
  <c r="N1126" i="4"/>
  <c r="O1126" i="4"/>
  <c r="P1126" i="4"/>
  <c r="Q1126" i="4"/>
  <c r="R1126" i="4"/>
  <c r="S1126" i="4"/>
  <c r="N1127" i="4"/>
  <c r="O1127" i="4"/>
  <c r="P1127" i="4"/>
  <c r="Q1127" i="4"/>
  <c r="R1127" i="4"/>
  <c r="S1127" i="4"/>
  <c r="N1128" i="4"/>
  <c r="O1128" i="4"/>
  <c r="P1128" i="4"/>
  <c r="Q1128" i="4"/>
  <c r="R1128" i="4"/>
  <c r="S1128" i="4"/>
  <c r="N1129" i="4"/>
  <c r="O1129" i="4"/>
  <c r="P1129" i="4"/>
  <c r="Q1129" i="4"/>
  <c r="R1129" i="4"/>
  <c r="S1129" i="4"/>
  <c r="N1130" i="4"/>
  <c r="O1130" i="4"/>
  <c r="P1130" i="4"/>
  <c r="Q1130" i="4"/>
  <c r="R1130" i="4"/>
  <c r="S1130" i="4"/>
  <c r="N1131" i="4"/>
  <c r="O1131" i="4"/>
  <c r="P1131" i="4"/>
  <c r="Q1131" i="4"/>
  <c r="R1131" i="4"/>
  <c r="S1131" i="4"/>
  <c r="N1132" i="4"/>
  <c r="O1132" i="4"/>
  <c r="P1132" i="4"/>
  <c r="Q1132" i="4"/>
  <c r="R1132" i="4"/>
  <c r="S1132" i="4"/>
  <c r="N1133" i="4"/>
  <c r="O1133" i="4"/>
  <c r="P1133" i="4"/>
  <c r="Q1133" i="4"/>
  <c r="R1133" i="4"/>
  <c r="S1133" i="4"/>
  <c r="N1134" i="4"/>
  <c r="O1134" i="4"/>
  <c r="P1134" i="4"/>
  <c r="Q1134" i="4"/>
  <c r="R1134" i="4"/>
  <c r="S1134" i="4"/>
  <c r="N1135" i="4"/>
  <c r="O1135" i="4"/>
  <c r="P1135" i="4"/>
  <c r="Q1135" i="4"/>
  <c r="R1135" i="4"/>
  <c r="S1135" i="4"/>
  <c r="N1136" i="4"/>
  <c r="O1136" i="4"/>
  <c r="P1136" i="4"/>
  <c r="Q1136" i="4"/>
  <c r="R1136" i="4"/>
  <c r="S1136" i="4"/>
  <c r="N1137" i="4"/>
  <c r="O1137" i="4"/>
  <c r="P1137" i="4"/>
  <c r="Q1137" i="4"/>
  <c r="R1137" i="4"/>
  <c r="S1137" i="4"/>
  <c r="N1138" i="4"/>
  <c r="O1138" i="4"/>
  <c r="P1138" i="4"/>
  <c r="Q1138" i="4"/>
  <c r="R1138" i="4"/>
  <c r="S1138" i="4"/>
  <c r="N1139" i="4"/>
  <c r="O1139" i="4"/>
  <c r="P1139" i="4"/>
  <c r="Q1139" i="4"/>
  <c r="R1139" i="4"/>
  <c r="S1139" i="4"/>
  <c r="N1140" i="4"/>
  <c r="O1140" i="4"/>
  <c r="P1140" i="4"/>
  <c r="Q1140" i="4"/>
  <c r="R1140" i="4"/>
  <c r="S1140" i="4"/>
  <c r="N1141" i="4"/>
  <c r="O1141" i="4"/>
  <c r="P1141" i="4"/>
  <c r="Q1141" i="4"/>
  <c r="R1141" i="4"/>
  <c r="S1141" i="4"/>
  <c r="N1142" i="4"/>
  <c r="O1142" i="4"/>
  <c r="P1142" i="4"/>
  <c r="Q1142" i="4"/>
  <c r="R1142" i="4"/>
  <c r="S1142" i="4"/>
  <c r="N1143" i="4"/>
  <c r="O1143" i="4"/>
  <c r="P1143" i="4"/>
  <c r="Q1143" i="4"/>
  <c r="R1143" i="4"/>
  <c r="S1143" i="4"/>
  <c r="N1144" i="4"/>
  <c r="O1144" i="4"/>
  <c r="P1144" i="4"/>
  <c r="Q1144" i="4"/>
  <c r="R1144" i="4"/>
  <c r="S1144" i="4"/>
  <c r="N1145" i="4"/>
  <c r="O1145" i="4"/>
  <c r="P1145" i="4"/>
  <c r="Q1145" i="4"/>
  <c r="R1145" i="4"/>
  <c r="S1145" i="4"/>
  <c r="N1146" i="4"/>
  <c r="O1146" i="4"/>
  <c r="P1146" i="4"/>
  <c r="Q1146" i="4"/>
  <c r="R1146" i="4"/>
  <c r="S1146" i="4"/>
  <c r="N1147" i="4"/>
  <c r="O1147" i="4"/>
  <c r="P1147" i="4"/>
  <c r="Q1147" i="4"/>
  <c r="R1147" i="4"/>
  <c r="S1147" i="4"/>
  <c r="N1148" i="4"/>
  <c r="O1148" i="4"/>
  <c r="P1148" i="4"/>
  <c r="Q1148" i="4"/>
  <c r="R1148" i="4"/>
  <c r="S1148" i="4"/>
  <c r="N1149" i="4"/>
  <c r="O1149" i="4"/>
  <c r="P1149" i="4"/>
  <c r="Q1149" i="4"/>
  <c r="R1149" i="4"/>
  <c r="S1149" i="4"/>
  <c r="N1150" i="4"/>
  <c r="O1150" i="4"/>
  <c r="P1150" i="4"/>
  <c r="Q1150" i="4"/>
  <c r="R1150" i="4"/>
  <c r="S1150" i="4"/>
  <c r="N1151" i="4"/>
  <c r="O1151" i="4"/>
  <c r="P1151" i="4"/>
  <c r="Q1151" i="4"/>
  <c r="R1151" i="4"/>
  <c r="S1151" i="4"/>
  <c r="N1152" i="4"/>
  <c r="O1152" i="4"/>
  <c r="P1152" i="4"/>
  <c r="Q1152" i="4"/>
  <c r="R1152" i="4"/>
  <c r="S1152" i="4"/>
  <c r="N1153" i="4"/>
  <c r="O1153" i="4"/>
  <c r="P1153" i="4"/>
  <c r="Q1153" i="4"/>
  <c r="R1153" i="4"/>
  <c r="S1153" i="4"/>
  <c r="N1154" i="4"/>
  <c r="O1154" i="4"/>
  <c r="P1154" i="4"/>
  <c r="Q1154" i="4"/>
  <c r="R1154" i="4"/>
  <c r="S1154" i="4"/>
  <c r="N1155" i="4"/>
  <c r="O1155" i="4"/>
  <c r="P1155" i="4"/>
  <c r="Q1155" i="4"/>
  <c r="R1155" i="4"/>
  <c r="S1155" i="4"/>
  <c r="N1156" i="4"/>
  <c r="O1156" i="4"/>
  <c r="P1156" i="4"/>
  <c r="Q1156" i="4"/>
  <c r="R1156" i="4"/>
  <c r="S1156" i="4"/>
  <c r="N1157" i="4"/>
  <c r="O1157" i="4"/>
  <c r="P1157" i="4"/>
  <c r="Q1157" i="4"/>
  <c r="R1157" i="4"/>
  <c r="S1157" i="4"/>
  <c r="N1158" i="4"/>
  <c r="O1158" i="4"/>
  <c r="P1158" i="4"/>
  <c r="Q1158" i="4"/>
  <c r="R1158" i="4"/>
  <c r="S1158" i="4"/>
  <c r="N1159" i="4"/>
  <c r="O1159" i="4"/>
  <c r="P1159" i="4"/>
  <c r="Q1159" i="4"/>
  <c r="R1159" i="4"/>
  <c r="S1159" i="4"/>
  <c r="N1160" i="4"/>
  <c r="O1160" i="4"/>
  <c r="P1160" i="4"/>
  <c r="Q1160" i="4"/>
  <c r="R1160" i="4"/>
  <c r="S1160" i="4"/>
  <c r="N1161" i="4"/>
  <c r="O1161" i="4"/>
  <c r="P1161" i="4"/>
  <c r="Q1161" i="4"/>
  <c r="R1161" i="4"/>
  <c r="S1161" i="4"/>
  <c r="N1162" i="4"/>
  <c r="O1162" i="4"/>
  <c r="P1162" i="4"/>
  <c r="Q1162" i="4"/>
  <c r="R1162" i="4"/>
  <c r="S1162" i="4"/>
  <c r="N1163" i="4"/>
  <c r="O1163" i="4"/>
  <c r="P1163" i="4"/>
  <c r="Q1163" i="4"/>
  <c r="R1163" i="4"/>
  <c r="S1163" i="4"/>
  <c r="N1164" i="4"/>
  <c r="O1164" i="4"/>
  <c r="P1164" i="4"/>
  <c r="Q1164" i="4"/>
  <c r="R1164" i="4"/>
  <c r="S1164" i="4"/>
  <c r="N1165" i="4"/>
  <c r="O1165" i="4"/>
  <c r="P1165" i="4"/>
  <c r="Q1165" i="4"/>
  <c r="R1165" i="4"/>
  <c r="S1165" i="4"/>
  <c r="N1166" i="4"/>
  <c r="O1166" i="4"/>
  <c r="P1166" i="4"/>
  <c r="Q1166" i="4"/>
  <c r="R1166" i="4"/>
  <c r="S1166" i="4"/>
  <c r="N1167" i="4"/>
  <c r="O1167" i="4"/>
  <c r="P1167" i="4"/>
  <c r="Q1167" i="4"/>
  <c r="R1167" i="4"/>
  <c r="S1167" i="4"/>
  <c r="N1168" i="4"/>
  <c r="O1168" i="4"/>
  <c r="P1168" i="4"/>
  <c r="Q1168" i="4"/>
  <c r="R1168" i="4"/>
  <c r="S1168" i="4"/>
  <c r="N1169" i="4"/>
  <c r="O1169" i="4"/>
  <c r="P1169" i="4"/>
  <c r="Q1169" i="4"/>
  <c r="R1169" i="4"/>
  <c r="S1169" i="4"/>
  <c r="N1170" i="4"/>
  <c r="O1170" i="4"/>
  <c r="P1170" i="4"/>
  <c r="Q1170" i="4"/>
  <c r="R1170" i="4"/>
  <c r="S1170" i="4"/>
  <c r="N1171" i="4"/>
  <c r="O1171" i="4"/>
  <c r="P1171" i="4"/>
  <c r="Q1171" i="4"/>
  <c r="R1171" i="4"/>
  <c r="S1171" i="4"/>
  <c r="N1172" i="4"/>
  <c r="O1172" i="4"/>
  <c r="P1172" i="4"/>
  <c r="Q1172" i="4"/>
  <c r="R1172" i="4"/>
  <c r="S1172" i="4"/>
  <c r="N1173" i="4"/>
  <c r="O1173" i="4"/>
  <c r="P1173" i="4"/>
  <c r="Q1173" i="4"/>
  <c r="R1173" i="4"/>
  <c r="S1173" i="4"/>
  <c r="N1174" i="4"/>
  <c r="O1174" i="4"/>
  <c r="P1174" i="4"/>
  <c r="Q1174" i="4"/>
  <c r="R1174" i="4"/>
  <c r="S1174" i="4"/>
  <c r="N1175" i="4"/>
  <c r="O1175" i="4"/>
  <c r="P1175" i="4"/>
  <c r="Q1175" i="4"/>
  <c r="R1175" i="4"/>
  <c r="S1175" i="4"/>
  <c r="N1176" i="4"/>
  <c r="O1176" i="4"/>
  <c r="P1176" i="4"/>
  <c r="Q1176" i="4"/>
  <c r="R1176" i="4"/>
  <c r="S1176" i="4"/>
  <c r="N1177" i="4"/>
  <c r="O1177" i="4"/>
  <c r="P1177" i="4"/>
  <c r="Q1177" i="4"/>
  <c r="R1177" i="4"/>
  <c r="S1177" i="4"/>
  <c r="N1178" i="4"/>
  <c r="O1178" i="4"/>
  <c r="P1178" i="4"/>
  <c r="Q1178" i="4"/>
  <c r="R1178" i="4"/>
  <c r="S1178" i="4"/>
  <c r="N1179" i="4"/>
  <c r="O1179" i="4"/>
  <c r="P1179" i="4"/>
  <c r="Q1179" i="4"/>
  <c r="R1179" i="4"/>
  <c r="S1179" i="4"/>
  <c r="N1180" i="4"/>
  <c r="O1180" i="4"/>
  <c r="P1180" i="4"/>
  <c r="Q1180" i="4"/>
  <c r="R1180" i="4"/>
  <c r="S1180" i="4"/>
  <c r="N1181" i="4"/>
  <c r="O1181" i="4"/>
  <c r="P1181" i="4"/>
  <c r="Q1181" i="4"/>
  <c r="R1181" i="4"/>
  <c r="S1181" i="4"/>
  <c r="N1182" i="4"/>
  <c r="O1182" i="4"/>
  <c r="P1182" i="4"/>
  <c r="Q1182" i="4"/>
  <c r="R1182" i="4"/>
  <c r="S1182" i="4"/>
  <c r="N1183" i="4"/>
  <c r="O1183" i="4"/>
  <c r="P1183" i="4"/>
  <c r="Q1183" i="4"/>
  <c r="R1183" i="4"/>
  <c r="S1183" i="4"/>
  <c r="N1184" i="4"/>
  <c r="O1184" i="4"/>
  <c r="P1184" i="4"/>
  <c r="Q1184" i="4"/>
  <c r="R1184" i="4"/>
  <c r="S1184" i="4"/>
  <c r="N1185" i="4"/>
  <c r="O1185" i="4"/>
  <c r="P1185" i="4"/>
  <c r="Q1185" i="4"/>
  <c r="R1185" i="4"/>
  <c r="S1185" i="4"/>
  <c r="N1186" i="4"/>
  <c r="O1186" i="4"/>
  <c r="P1186" i="4"/>
  <c r="Q1186" i="4"/>
  <c r="R1186" i="4"/>
  <c r="S1186" i="4"/>
  <c r="N1187" i="4"/>
  <c r="O1187" i="4"/>
  <c r="P1187" i="4"/>
  <c r="Q1187" i="4"/>
  <c r="R1187" i="4"/>
  <c r="S1187" i="4"/>
  <c r="N1188" i="4"/>
  <c r="O1188" i="4"/>
  <c r="P1188" i="4"/>
  <c r="Q1188" i="4"/>
  <c r="R1188" i="4"/>
  <c r="S1188" i="4"/>
  <c r="N1189" i="4"/>
  <c r="O1189" i="4"/>
  <c r="P1189" i="4"/>
  <c r="Q1189" i="4"/>
  <c r="R1189" i="4"/>
  <c r="S1189" i="4"/>
  <c r="N1190" i="4"/>
  <c r="O1190" i="4"/>
  <c r="P1190" i="4"/>
  <c r="Q1190" i="4"/>
  <c r="R1190" i="4"/>
  <c r="S1190" i="4"/>
  <c r="N1191" i="4"/>
  <c r="O1191" i="4"/>
  <c r="P1191" i="4"/>
  <c r="Q1191" i="4"/>
  <c r="R1191" i="4"/>
  <c r="S1191" i="4"/>
  <c r="N1192" i="4"/>
  <c r="O1192" i="4"/>
  <c r="P1192" i="4"/>
  <c r="Q1192" i="4"/>
  <c r="R1192" i="4"/>
  <c r="S1192" i="4"/>
  <c r="N1193" i="4"/>
  <c r="O1193" i="4"/>
  <c r="P1193" i="4"/>
  <c r="Q1193" i="4"/>
  <c r="R1193" i="4"/>
  <c r="S1193" i="4"/>
  <c r="N1194" i="4"/>
  <c r="O1194" i="4"/>
  <c r="P1194" i="4"/>
  <c r="Q1194" i="4"/>
  <c r="R1194" i="4"/>
  <c r="S1194" i="4"/>
  <c r="N1195" i="4"/>
  <c r="O1195" i="4"/>
  <c r="P1195" i="4"/>
  <c r="Q1195" i="4"/>
  <c r="R1195" i="4"/>
  <c r="S1195" i="4"/>
  <c r="N1196" i="4"/>
  <c r="O1196" i="4"/>
  <c r="P1196" i="4"/>
  <c r="Q1196" i="4"/>
  <c r="R1196" i="4"/>
  <c r="S1196" i="4"/>
  <c r="N1197" i="4"/>
  <c r="O1197" i="4"/>
  <c r="P1197" i="4"/>
  <c r="Q1197" i="4"/>
  <c r="R1197" i="4"/>
  <c r="S1197" i="4"/>
  <c r="N1198" i="4"/>
  <c r="O1198" i="4"/>
  <c r="P1198" i="4"/>
  <c r="Q1198" i="4"/>
  <c r="R1198" i="4"/>
  <c r="S1198" i="4"/>
  <c r="N1199" i="4"/>
  <c r="O1199" i="4"/>
  <c r="P1199" i="4"/>
  <c r="Q1199" i="4"/>
  <c r="R1199" i="4"/>
  <c r="S1199" i="4"/>
  <c r="N1200" i="4"/>
  <c r="O1200" i="4"/>
  <c r="P1200" i="4"/>
  <c r="Q1200" i="4"/>
  <c r="R1200" i="4"/>
  <c r="S1200" i="4"/>
  <c r="N1201" i="4"/>
  <c r="O1201" i="4"/>
  <c r="P1201" i="4"/>
  <c r="Q1201" i="4"/>
  <c r="R1201" i="4"/>
  <c r="S1201" i="4"/>
  <c r="N1202" i="4"/>
  <c r="O1202" i="4"/>
  <c r="P1202" i="4"/>
  <c r="Q1202" i="4"/>
  <c r="R1202" i="4"/>
  <c r="S1202" i="4"/>
  <c r="N1203" i="4"/>
  <c r="O1203" i="4"/>
  <c r="P1203" i="4"/>
  <c r="Q1203" i="4"/>
  <c r="R1203" i="4"/>
  <c r="S1203" i="4"/>
  <c r="N1204" i="4"/>
  <c r="O1204" i="4"/>
  <c r="P1204" i="4"/>
  <c r="Q1204" i="4"/>
  <c r="R1204" i="4"/>
  <c r="S1204" i="4"/>
  <c r="N1205" i="4"/>
  <c r="O1205" i="4"/>
  <c r="P1205" i="4"/>
  <c r="Q1205" i="4"/>
  <c r="R1205" i="4"/>
  <c r="S1205" i="4"/>
  <c r="N1206" i="4"/>
  <c r="O1206" i="4"/>
  <c r="P1206" i="4"/>
  <c r="Q1206" i="4"/>
  <c r="R1206" i="4"/>
  <c r="S1206" i="4"/>
  <c r="N1207" i="4"/>
  <c r="O1207" i="4"/>
  <c r="P1207" i="4"/>
  <c r="Q1207" i="4"/>
  <c r="R1207" i="4"/>
  <c r="S1207" i="4"/>
  <c r="N1208" i="4"/>
  <c r="O1208" i="4"/>
  <c r="P1208" i="4"/>
  <c r="Q1208" i="4"/>
  <c r="R1208" i="4"/>
  <c r="S1208" i="4"/>
  <c r="N1209" i="4"/>
  <c r="O1209" i="4"/>
  <c r="P1209" i="4"/>
  <c r="Q1209" i="4"/>
  <c r="R1209" i="4"/>
  <c r="S1209" i="4"/>
  <c r="N1210" i="4"/>
  <c r="O1210" i="4"/>
  <c r="P1210" i="4"/>
  <c r="Q1210" i="4"/>
  <c r="R1210" i="4"/>
  <c r="S1210" i="4"/>
  <c r="N1211" i="4"/>
  <c r="O1211" i="4"/>
  <c r="P1211" i="4"/>
  <c r="Q1211" i="4"/>
  <c r="R1211" i="4"/>
  <c r="S1211" i="4"/>
  <c r="N1212" i="4"/>
  <c r="O1212" i="4"/>
  <c r="P1212" i="4"/>
  <c r="Q1212" i="4"/>
  <c r="R1212" i="4"/>
  <c r="S1212" i="4"/>
  <c r="N1213" i="4"/>
  <c r="O1213" i="4"/>
  <c r="P1213" i="4"/>
  <c r="Q1213" i="4"/>
  <c r="R1213" i="4"/>
  <c r="S1213" i="4"/>
  <c r="N1214" i="4"/>
  <c r="O1214" i="4"/>
  <c r="P1214" i="4"/>
  <c r="Q1214" i="4"/>
  <c r="R1214" i="4"/>
  <c r="S1214" i="4"/>
  <c r="N1215" i="4"/>
  <c r="O1215" i="4"/>
  <c r="P1215" i="4"/>
  <c r="Q1215" i="4"/>
  <c r="R1215" i="4"/>
  <c r="S1215" i="4"/>
  <c r="N1216" i="4"/>
  <c r="O1216" i="4"/>
  <c r="P1216" i="4"/>
  <c r="Q1216" i="4"/>
  <c r="R1216" i="4"/>
  <c r="S1216" i="4"/>
  <c r="N1217" i="4"/>
  <c r="O1217" i="4"/>
  <c r="P1217" i="4"/>
  <c r="Q1217" i="4"/>
  <c r="R1217" i="4"/>
  <c r="S1217" i="4"/>
  <c r="N1218" i="4"/>
  <c r="O1218" i="4"/>
  <c r="P1218" i="4"/>
  <c r="Q1218" i="4"/>
  <c r="R1218" i="4"/>
  <c r="S1218" i="4"/>
  <c r="N1219" i="4"/>
  <c r="O1219" i="4"/>
  <c r="P1219" i="4"/>
  <c r="Q1219" i="4"/>
  <c r="R1219" i="4"/>
  <c r="S1219" i="4"/>
  <c r="N1220" i="4"/>
  <c r="O1220" i="4"/>
  <c r="P1220" i="4"/>
  <c r="Q1220" i="4"/>
  <c r="R1220" i="4"/>
  <c r="S1220" i="4"/>
  <c r="N1221" i="4"/>
  <c r="O1221" i="4"/>
  <c r="P1221" i="4"/>
  <c r="Q1221" i="4"/>
  <c r="R1221" i="4"/>
  <c r="S1221" i="4"/>
  <c r="N1222" i="4"/>
  <c r="O1222" i="4"/>
  <c r="P1222" i="4"/>
  <c r="Q1222" i="4"/>
  <c r="R1222" i="4"/>
  <c r="S1222" i="4"/>
  <c r="N1223" i="4"/>
  <c r="O1223" i="4"/>
  <c r="P1223" i="4"/>
  <c r="Q1223" i="4"/>
  <c r="R1223" i="4"/>
  <c r="S1223" i="4"/>
  <c r="N1224" i="4"/>
  <c r="O1224" i="4"/>
  <c r="P1224" i="4"/>
  <c r="Q1224" i="4"/>
  <c r="R1224" i="4"/>
  <c r="S1224" i="4"/>
  <c r="N1225" i="4"/>
  <c r="O1225" i="4"/>
  <c r="P1225" i="4"/>
  <c r="Q1225" i="4"/>
  <c r="R1225" i="4"/>
  <c r="S1225" i="4"/>
  <c r="N1226" i="4"/>
  <c r="O1226" i="4"/>
  <c r="P1226" i="4"/>
  <c r="Q1226" i="4"/>
  <c r="R1226" i="4"/>
  <c r="S1226" i="4"/>
  <c r="N1227" i="4"/>
  <c r="O1227" i="4"/>
  <c r="P1227" i="4"/>
  <c r="Q1227" i="4"/>
  <c r="R1227" i="4"/>
  <c r="S1227" i="4"/>
  <c r="N1228" i="4"/>
  <c r="O1228" i="4"/>
  <c r="P1228" i="4"/>
  <c r="Q1228" i="4"/>
  <c r="R1228" i="4"/>
  <c r="S1228" i="4"/>
  <c r="N1229" i="4"/>
  <c r="O1229" i="4"/>
  <c r="P1229" i="4"/>
  <c r="Q1229" i="4"/>
  <c r="R1229" i="4"/>
  <c r="S1229" i="4"/>
  <c r="N1230" i="4"/>
  <c r="O1230" i="4"/>
  <c r="P1230" i="4"/>
  <c r="Q1230" i="4"/>
  <c r="R1230" i="4"/>
  <c r="S1230" i="4"/>
  <c r="N1231" i="4"/>
  <c r="O1231" i="4"/>
  <c r="P1231" i="4"/>
  <c r="Q1231" i="4"/>
  <c r="R1231" i="4"/>
  <c r="S1231" i="4"/>
  <c r="N1232" i="4"/>
  <c r="O1232" i="4"/>
  <c r="P1232" i="4"/>
  <c r="Q1232" i="4"/>
  <c r="R1232" i="4"/>
  <c r="S1232" i="4"/>
  <c r="N1233" i="4"/>
  <c r="O1233" i="4"/>
  <c r="P1233" i="4"/>
  <c r="Q1233" i="4"/>
  <c r="R1233" i="4"/>
  <c r="S1233" i="4"/>
  <c r="N1234" i="4"/>
  <c r="O1234" i="4"/>
  <c r="P1234" i="4"/>
  <c r="Q1234" i="4"/>
  <c r="R1234" i="4"/>
  <c r="S1234" i="4"/>
  <c r="N1235" i="4"/>
  <c r="O1235" i="4"/>
  <c r="P1235" i="4"/>
  <c r="Q1235" i="4"/>
  <c r="R1235" i="4"/>
  <c r="S1235" i="4"/>
  <c r="N1236" i="4"/>
  <c r="O1236" i="4"/>
  <c r="P1236" i="4"/>
  <c r="Q1236" i="4"/>
  <c r="R1236" i="4"/>
  <c r="S1236" i="4"/>
  <c r="N1237" i="4"/>
  <c r="O1237" i="4"/>
  <c r="P1237" i="4"/>
  <c r="Q1237" i="4"/>
  <c r="R1237" i="4"/>
  <c r="S1237" i="4"/>
  <c r="N1238" i="4"/>
  <c r="O1238" i="4"/>
  <c r="P1238" i="4"/>
  <c r="Q1238" i="4"/>
  <c r="R1238" i="4"/>
  <c r="S1238" i="4"/>
  <c r="N1239" i="4"/>
  <c r="O1239" i="4"/>
  <c r="P1239" i="4"/>
  <c r="Q1239" i="4"/>
  <c r="R1239" i="4"/>
  <c r="S1239" i="4"/>
  <c r="N1240" i="4"/>
  <c r="O1240" i="4"/>
  <c r="P1240" i="4"/>
  <c r="Q1240" i="4"/>
  <c r="R1240" i="4"/>
  <c r="S1240" i="4"/>
  <c r="N1241" i="4"/>
  <c r="O1241" i="4"/>
  <c r="P1241" i="4"/>
  <c r="Q1241" i="4"/>
  <c r="R1241" i="4"/>
  <c r="S1241" i="4"/>
  <c r="N1242" i="4"/>
  <c r="O1242" i="4"/>
  <c r="P1242" i="4"/>
  <c r="Q1242" i="4"/>
  <c r="R1242" i="4"/>
  <c r="S1242" i="4"/>
  <c r="N1243" i="4"/>
  <c r="O1243" i="4"/>
  <c r="P1243" i="4"/>
  <c r="Q1243" i="4"/>
  <c r="R1243" i="4"/>
  <c r="S1243" i="4"/>
  <c r="N1244" i="4"/>
  <c r="O1244" i="4"/>
  <c r="P1244" i="4"/>
  <c r="Q1244" i="4"/>
  <c r="R1244" i="4"/>
  <c r="S1244" i="4"/>
  <c r="N1245" i="4"/>
  <c r="O1245" i="4"/>
  <c r="P1245" i="4"/>
  <c r="Q1245" i="4"/>
  <c r="R1245" i="4"/>
  <c r="S1245" i="4"/>
  <c r="N1246" i="4"/>
  <c r="O1246" i="4"/>
  <c r="P1246" i="4"/>
  <c r="Q1246" i="4"/>
  <c r="R1246" i="4"/>
  <c r="S1246" i="4"/>
  <c r="N1247" i="4"/>
  <c r="O1247" i="4"/>
  <c r="P1247" i="4"/>
  <c r="Q1247" i="4"/>
  <c r="R1247" i="4"/>
  <c r="S1247" i="4"/>
  <c r="N1248" i="4"/>
  <c r="O1248" i="4"/>
  <c r="P1248" i="4"/>
  <c r="Q1248" i="4"/>
  <c r="R1248" i="4"/>
  <c r="S1248" i="4"/>
  <c r="N1249" i="4"/>
  <c r="O1249" i="4"/>
  <c r="P1249" i="4"/>
  <c r="Q1249" i="4"/>
  <c r="R1249" i="4"/>
  <c r="S1249" i="4"/>
  <c r="N1250" i="4"/>
  <c r="O1250" i="4"/>
  <c r="P1250" i="4"/>
  <c r="Q1250" i="4"/>
  <c r="R1250" i="4"/>
  <c r="S1250" i="4"/>
  <c r="N1251" i="4"/>
  <c r="O1251" i="4"/>
  <c r="P1251" i="4"/>
  <c r="Q1251" i="4"/>
  <c r="R1251" i="4"/>
  <c r="S1251" i="4"/>
  <c r="N1252" i="4"/>
  <c r="O1252" i="4"/>
  <c r="P1252" i="4"/>
  <c r="Q1252" i="4"/>
  <c r="R1252" i="4"/>
  <c r="S1252" i="4"/>
  <c r="N1253" i="4"/>
  <c r="O1253" i="4"/>
  <c r="P1253" i="4"/>
  <c r="Q1253" i="4"/>
  <c r="R1253" i="4"/>
  <c r="S1253" i="4"/>
  <c r="N1254" i="4"/>
  <c r="O1254" i="4"/>
  <c r="P1254" i="4"/>
  <c r="Q1254" i="4"/>
  <c r="R1254" i="4"/>
  <c r="S1254" i="4"/>
  <c r="N1255" i="4"/>
  <c r="O1255" i="4"/>
  <c r="P1255" i="4"/>
  <c r="Q1255" i="4"/>
  <c r="R1255" i="4"/>
  <c r="S1255" i="4"/>
  <c r="N1256" i="4"/>
  <c r="O1256" i="4"/>
  <c r="P1256" i="4"/>
  <c r="Q1256" i="4"/>
  <c r="R1256" i="4"/>
  <c r="S1256" i="4"/>
  <c r="N1257" i="4"/>
  <c r="O1257" i="4"/>
  <c r="P1257" i="4"/>
  <c r="Q1257" i="4"/>
  <c r="R1257" i="4"/>
  <c r="S1257" i="4"/>
  <c r="N1258" i="4"/>
  <c r="O1258" i="4"/>
  <c r="P1258" i="4"/>
  <c r="Q1258" i="4"/>
  <c r="R1258" i="4"/>
  <c r="S1258" i="4"/>
  <c r="N1259" i="4"/>
  <c r="O1259" i="4"/>
  <c r="P1259" i="4"/>
  <c r="Q1259" i="4"/>
  <c r="R1259" i="4"/>
  <c r="S1259" i="4"/>
  <c r="N1260" i="4"/>
  <c r="O1260" i="4"/>
  <c r="P1260" i="4"/>
  <c r="Q1260" i="4"/>
  <c r="R1260" i="4"/>
  <c r="S1260" i="4"/>
  <c r="N1261" i="4"/>
  <c r="O1261" i="4"/>
  <c r="P1261" i="4"/>
  <c r="Q1261" i="4"/>
  <c r="R1261" i="4"/>
  <c r="S1261" i="4"/>
  <c r="N1262" i="4"/>
  <c r="O1262" i="4"/>
  <c r="P1262" i="4"/>
  <c r="Q1262" i="4"/>
  <c r="R1262" i="4"/>
  <c r="S1262" i="4"/>
  <c r="N1263" i="4"/>
  <c r="O1263" i="4"/>
  <c r="P1263" i="4"/>
  <c r="Q1263" i="4"/>
  <c r="R1263" i="4"/>
  <c r="S1263" i="4"/>
  <c r="N1264" i="4"/>
  <c r="O1264" i="4"/>
  <c r="P1264" i="4"/>
  <c r="Q1264" i="4"/>
  <c r="R1264" i="4"/>
  <c r="S1264" i="4"/>
  <c r="N1265" i="4"/>
  <c r="O1265" i="4"/>
  <c r="P1265" i="4"/>
  <c r="Q1265" i="4"/>
  <c r="R1265" i="4"/>
  <c r="S1265" i="4"/>
  <c r="N1266" i="4"/>
  <c r="O1266" i="4"/>
  <c r="P1266" i="4"/>
  <c r="Q1266" i="4"/>
  <c r="R1266" i="4"/>
  <c r="S1266" i="4"/>
  <c r="N1267" i="4"/>
  <c r="O1267" i="4"/>
  <c r="P1267" i="4"/>
  <c r="Q1267" i="4"/>
  <c r="R1267" i="4"/>
  <c r="S1267" i="4"/>
  <c r="N1268" i="4"/>
  <c r="O1268" i="4"/>
  <c r="P1268" i="4"/>
  <c r="Q1268" i="4"/>
  <c r="R1268" i="4"/>
  <c r="S1268" i="4"/>
  <c r="N1269" i="4"/>
  <c r="O1269" i="4"/>
  <c r="P1269" i="4"/>
  <c r="Q1269" i="4"/>
  <c r="R1269" i="4"/>
  <c r="S1269" i="4"/>
  <c r="N1270" i="4"/>
  <c r="O1270" i="4"/>
  <c r="P1270" i="4"/>
  <c r="Q1270" i="4"/>
  <c r="R1270" i="4"/>
  <c r="S1270" i="4"/>
  <c r="N1271" i="4"/>
  <c r="O1271" i="4"/>
  <c r="P1271" i="4"/>
  <c r="Q1271" i="4"/>
  <c r="R1271" i="4"/>
  <c r="S1271" i="4"/>
  <c r="N1272" i="4"/>
  <c r="O1272" i="4"/>
  <c r="P1272" i="4"/>
  <c r="Q1272" i="4"/>
  <c r="R1272" i="4"/>
  <c r="S1272" i="4"/>
  <c r="N1273" i="4"/>
  <c r="O1273" i="4"/>
  <c r="P1273" i="4"/>
  <c r="Q1273" i="4"/>
  <c r="R1273" i="4"/>
  <c r="S1273" i="4"/>
  <c r="N1274" i="4"/>
  <c r="O1274" i="4"/>
  <c r="P1274" i="4"/>
  <c r="Q1274" i="4"/>
  <c r="R1274" i="4"/>
  <c r="S1274" i="4"/>
  <c r="N1275" i="4"/>
  <c r="O1275" i="4"/>
  <c r="P1275" i="4"/>
  <c r="Q1275" i="4"/>
  <c r="R1275" i="4"/>
  <c r="S1275" i="4"/>
  <c r="N1276" i="4"/>
  <c r="O1276" i="4"/>
  <c r="P1276" i="4"/>
  <c r="Q1276" i="4"/>
  <c r="R1276" i="4"/>
  <c r="S1276" i="4"/>
  <c r="N1277" i="4"/>
  <c r="O1277" i="4"/>
  <c r="P1277" i="4"/>
  <c r="Q1277" i="4"/>
  <c r="R1277" i="4"/>
  <c r="S1277" i="4"/>
  <c r="N1278" i="4"/>
  <c r="O1278" i="4"/>
  <c r="P1278" i="4"/>
  <c r="Q1278" i="4"/>
  <c r="R1278" i="4"/>
  <c r="S1278" i="4"/>
  <c r="N1279" i="4"/>
  <c r="O1279" i="4"/>
  <c r="P1279" i="4"/>
  <c r="Q1279" i="4"/>
  <c r="R1279" i="4"/>
  <c r="S1279" i="4"/>
  <c r="N1280" i="4"/>
  <c r="O1280" i="4"/>
  <c r="P1280" i="4"/>
  <c r="Q1280" i="4"/>
  <c r="R1280" i="4"/>
  <c r="S1280" i="4"/>
  <c r="N1281" i="4"/>
  <c r="O1281" i="4"/>
  <c r="P1281" i="4"/>
  <c r="Q1281" i="4"/>
  <c r="R1281" i="4"/>
  <c r="S1281" i="4"/>
  <c r="N1282" i="4"/>
  <c r="O1282" i="4"/>
  <c r="P1282" i="4"/>
  <c r="Q1282" i="4"/>
  <c r="R1282" i="4"/>
  <c r="S1282" i="4"/>
  <c r="N1283" i="4"/>
  <c r="O1283" i="4"/>
  <c r="P1283" i="4"/>
  <c r="Q1283" i="4"/>
  <c r="R1283" i="4"/>
  <c r="S1283" i="4"/>
  <c r="N1284" i="4"/>
  <c r="O1284" i="4"/>
  <c r="P1284" i="4"/>
  <c r="Q1284" i="4"/>
  <c r="R1284" i="4"/>
  <c r="S1284" i="4"/>
  <c r="N1285" i="4"/>
  <c r="O1285" i="4"/>
  <c r="P1285" i="4"/>
  <c r="Q1285" i="4"/>
  <c r="R1285" i="4"/>
  <c r="S1285" i="4"/>
  <c r="N1286" i="4"/>
  <c r="O1286" i="4"/>
  <c r="P1286" i="4"/>
  <c r="Q1286" i="4"/>
  <c r="R1286" i="4"/>
  <c r="S1286" i="4"/>
  <c r="N1287" i="4"/>
  <c r="O1287" i="4"/>
  <c r="P1287" i="4"/>
  <c r="Q1287" i="4"/>
  <c r="R1287" i="4"/>
  <c r="S1287" i="4"/>
  <c r="N1288" i="4"/>
  <c r="O1288" i="4"/>
  <c r="P1288" i="4"/>
  <c r="Q1288" i="4"/>
  <c r="R1288" i="4"/>
  <c r="S1288" i="4"/>
  <c r="N1289" i="4"/>
  <c r="O1289" i="4"/>
  <c r="P1289" i="4"/>
  <c r="Q1289" i="4"/>
  <c r="R1289" i="4"/>
  <c r="S1289" i="4"/>
  <c r="N1290" i="4"/>
  <c r="O1290" i="4"/>
  <c r="P1290" i="4"/>
  <c r="Q1290" i="4"/>
  <c r="R1290" i="4"/>
  <c r="S1290" i="4"/>
  <c r="N1291" i="4"/>
  <c r="O1291" i="4"/>
  <c r="P1291" i="4"/>
  <c r="Q1291" i="4"/>
  <c r="R1291" i="4"/>
  <c r="S1291" i="4"/>
  <c r="N1292" i="4"/>
  <c r="O1292" i="4"/>
  <c r="P1292" i="4"/>
  <c r="Q1292" i="4"/>
  <c r="R1292" i="4"/>
  <c r="S1292" i="4"/>
  <c r="N1293" i="4"/>
  <c r="O1293" i="4"/>
  <c r="P1293" i="4"/>
  <c r="Q1293" i="4"/>
  <c r="R1293" i="4"/>
  <c r="S1293" i="4"/>
  <c r="N1294" i="4"/>
  <c r="O1294" i="4"/>
  <c r="P1294" i="4"/>
  <c r="Q1294" i="4"/>
  <c r="R1294" i="4"/>
  <c r="S1294" i="4"/>
  <c r="N1295" i="4"/>
  <c r="O1295" i="4"/>
  <c r="P1295" i="4"/>
  <c r="Q1295" i="4"/>
  <c r="R1295" i="4"/>
  <c r="S1295" i="4"/>
  <c r="N1296" i="4"/>
  <c r="O1296" i="4"/>
  <c r="P1296" i="4"/>
  <c r="Q1296" i="4"/>
  <c r="R1296" i="4"/>
  <c r="S1296" i="4"/>
  <c r="N1297" i="4"/>
  <c r="O1297" i="4"/>
  <c r="P1297" i="4"/>
  <c r="Q1297" i="4"/>
  <c r="R1297" i="4"/>
  <c r="S1297" i="4"/>
  <c r="N1298" i="4"/>
  <c r="O1298" i="4"/>
  <c r="P1298" i="4"/>
  <c r="Q1298" i="4"/>
  <c r="R1298" i="4"/>
  <c r="S1298" i="4"/>
  <c r="N1299" i="4"/>
  <c r="O1299" i="4"/>
  <c r="P1299" i="4"/>
  <c r="Q1299" i="4"/>
  <c r="R1299" i="4"/>
  <c r="S1299" i="4"/>
  <c r="N1300" i="4"/>
  <c r="O1300" i="4"/>
  <c r="P1300" i="4"/>
  <c r="Q1300" i="4"/>
  <c r="R1300" i="4"/>
  <c r="S1300" i="4"/>
  <c r="N1301" i="4"/>
  <c r="O1301" i="4"/>
  <c r="P1301" i="4"/>
  <c r="Q1301" i="4"/>
  <c r="R1301" i="4"/>
  <c r="S1301" i="4"/>
  <c r="N1302" i="4"/>
  <c r="O1302" i="4"/>
  <c r="P1302" i="4"/>
  <c r="Q1302" i="4"/>
  <c r="R1302" i="4"/>
  <c r="S1302" i="4"/>
  <c r="N1303" i="4"/>
  <c r="O1303" i="4"/>
  <c r="P1303" i="4"/>
  <c r="Q1303" i="4"/>
  <c r="R1303" i="4"/>
  <c r="S1303" i="4"/>
  <c r="N1304" i="4"/>
  <c r="O1304" i="4"/>
  <c r="P1304" i="4"/>
  <c r="Q1304" i="4"/>
  <c r="R1304" i="4"/>
  <c r="S1304" i="4"/>
  <c r="N1305" i="4"/>
  <c r="O1305" i="4"/>
  <c r="P1305" i="4"/>
  <c r="Q1305" i="4"/>
  <c r="R1305" i="4"/>
  <c r="S1305" i="4"/>
  <c r="N1306" i="4"/>
  <c r="O1306" i="4"/>
  <c r="P1306" i="4"/>
  <c r="Q1306" i="4"/>
  <c r="R1306" i="4"/>
  <c r="S1306" i="4"/>
  <c r="N1307" i="4"/>
  <c r="O1307" i="4"/>
  <c r="P1307" i="4"/>
  <c r="Q1307" i="4"/>
  <c r="R1307" i="4"/>
  <c r="S1307" i="4"/>
  <c r="N1308" i="4"/>
  <c r="O1308" i="4"/>
  <c r="P1308" i="4"/>
  <c r="Q1308" i="4"/>
  <c r="R1308" i="4"/>
  <c r="S1308" i="4"/>
  <c r="N1309" i="4"/>
  <c r="O1309" i="4"/>
  <c r="P1309" i="4"/>
  <c r="Q1309" i="4"/>
  <c r="R1309" i="4"/>
  <c r="S1309" i="4"/>
  <c r="N1310" i="4"/>
  <c r="O1310" i="4"/>
  <c r="P1310" i="4"/>
  <c r="Q1310" i="4"/>
  <c r="R1310" i="4"/>
  <c r="S1310" i="4"/>
  <c r="N1311" i="4"/>
  <c r="O1311" i="4"/>
  <c r="P1311" i="4"/>
  <c r="Q1311" i="4"/>
  <c r="R1311" i="4"/>
  <c r="S1311" i="4"/>
  <c r="N1312" i="4"/>
  <c r="O1312" i="4"/>
  <c r="P1312" i="4"/>
  <c r="Q1312" i="4"/>
  <c r="R1312" i="4"/>
  <c r="S1312" i="4"/>
  <c r="N1313" i="4"/>
  <c r="O1313" i="4"/>
  <c r="P1313" i="4"/>
  <c r="Q1313" i="4"/>
  <c r="R1313" i="4"/>
  <c r="S1313" i="4"/>
  <c r="N1314" i="4"/>
  <c r="O1314" i="4"/>
  <c r="P1314" i="4"/>
  <c r="Q1314" i="4"/>
  <c r="R1314" i="4"/>
  <c r="S1314" i="4"/>
  <c r="N1315" i="4"/>
  <c r="O1315" i="4"/>
  <c r="P1315" i="4"/>
  <c r="Q1315" i="4"/>
  <c r="R1315" i="4"/>
  <c r="S1315" i="4"/>
  <c r="N1316" i="4"/>
  <c r="O1316" i="4"/>
  <c r="P1316" i="4"/>
  <c r="Q1316" i="4"/>
  <c r="R1316" i="4"/>
  <c r="S1316" i="4"/>
  <c r="N1317" i="4"/>
  <c r="O1317" i="4"/>
  <c r="P1317" i="4"/>
  <c r="Q1317" i="4"/>
  <c r="R1317" i="4"/>
  <c r="S1317" i="4"/>
  <c r="N1318" i="4"/>
  <c r="O1318" i="4"/>
  <c r="P1318" i="4"/>
  <c r="Q1318" i="4"/>
  <c r="R1318" i="4"/>
  <c r="S1318" i="4"/>
  <c r="N1319" i="4"/>
  <c r="O1319" i="4"/>
  <c r="P1319" i="4"/>
  <c r="Q1319" i="4"/>
  <c r="R1319" i="4"/>
  <c r="S1319" i="4"/>
  <c r="N1320" i="4"/>
  <c r="O1320" i="4"/>
  <c r="P1320" i="4"/>
  <c r="Q1320" i="4"/>
  <c r="R1320" i="4"/>
  <c r="S1320" i="4"/>
  <c r="N1321" i="4"/>
  <c r="O1321" i="4"/>
  <c r="P1321" i="4"/>
  <c r="Q1321" i="4"/>
  <c r="R1321" i="4"/>
  <c r="S1321" i="4"/>
  <c r="N1322" i="4"/>
  <c r="O1322" i="4"/>
  <c r="P1322" i="4"/>
  <c r="Q1322" i="4"/>
  <c r="R1322" i="4"/>
  <c r="S1322" i="4"/>
  <c r="N1323" i="4"/>
  <c r="O1323" i="4"/>
  <c r="P1323" i="4"/>
  <c r="Q1323" i="4"/>
  <c r="R1323" i="4"/>
  <c r="S1323" i="4"/>
  <c r="N1324" i="4"/>
  <c r="O1324" i="4"/>
  <c r="P1324" i="4"/>
  <c r="Q1324" i="4"/>
  <c r="R1324" i="4"/>
  <c r="S1324" i="4"/>
  <c r="N1325" i="4"/>
  <c r="O1325" i="4"/>
  <c r="P1325" i="4"/>
  <c r="Q1325" i="4"/>
  <c r="R1325" i="4"/>
  <c r="S1325" i="4"/>
  <c r="N1326" i="4"/>
  <c r="O1326" i="4"/>
  <c r="P1326" i="4"/>
  <c r="Q1326" i="4"/>
  <c r="R1326" i="4"/>
  <c r="S1326" i="4"/>
  <c r="N1327" i="4"/>
  <c r="O1327" i="4"/>
  <c r="P1327" i="4"/>
  <c r="Q1327" i="4"/>
  <c r="R1327" i="4"/>
  <c r="S1327" i="4"/>
  <c r="N1328" i="4"/>
  <c r="O1328" i="4"/>
  <c r="P1328" i="4"/>
  <c r="Q1328" i="4"/>
  <c r="R1328" i="4"/>
  <c r="S1328" i="4"/>
  <c r="N1329" i="4"/>
  <c r="O1329" i="4"/>
  <c r="P1329" i="4"/>
  <c r="Q1329" i="4"/>
  <c r="R1329" i="4"/>
  <c r="S1329" i="4"/>
  <c r="N1330" i="4"/>
  <c r="O1330" i="4"/>
  <c r="P1330" i="4"/>
  <c r="Q1330" i="4"/>
  <c r="R1330" i="4"/>
  <c r="S1330" i="4"/>
  <c r="N1331" i="4"/>
  <c r="O1331" i="4"/>
  <c r="P1331" i="4"/>
  <c r="Q1331" i="4"/>
  <c r="R1331" i="4"/>
  <c r="S1331" i="4"/>
  <c r="N1332" i="4"/>
  <c r="O1332" i="4"/>
  <c r="P1332" i="4"/>
  <c r="Q1332" i="4"/>
  <c r="R1332" i="4"/>
  <c r="S1332" i="4"/>
  <c r="N1333" i="4"/>
  <c r="O1333" i="4"/>
  <c r="P1333" i="4"/>
  <c r="Q1333" i="4"/>
  <c r="R1333" i="4"/>
  <c r="S1333" i="4"/>
  <c r="N1334" i="4"/>
  <c r="O1334" i="4"/>
  <c r="P1334" i="4"/>
  <c r="Q1334" i="4"/>
  <c r="R1334" i="4"/>
  <c r="S1334" i="4"/>
  <c r="N1335" i="4"/>
  <c r="O1335" i="4"/>
  <c r="P1335" i="4"/>
  <c r="Q1335" i="4"/>
  <c r="R1335" i="4"/>
  <c r="S1335" i="4"/>
  <c r="N1336" i="4"/>
  <c r="O1336" i="4"/>
  <c r="P1336" i="4"/>
  <c r="Q1336" i="4"/>
  <c r="R1336" i="4"/>
  <c r="S1336" i="4"/>
  <c r="N1337" i="4"/>
  <c r="O1337" i="4"/>
  <c r="P1337" i="4"/>
  <c r="Q1337" i="4"/>
  <c r="R1337" i="4"/>
  <c r="S1337" i="4"/>
  <c r="N1338" i="4"/>
  <c r="O1338" i="4"/>
  <c r="P1338" i="4"/>
  <c r="Q1338" i="4"/>
  <c r="R1338" i="4"/>
  <c r="S1338" i="4"/>
  <c r="N1339" i="4"/>
  <c r="O1339" i="4"/>
  <c r="P1339" i="4"/>
  <c r="Q1339" i="4"/>
  <c r="R1339" i="4"/>
  <c r="S1339" i="4"/>
  <c r="N1340" i="4"/>
  <c r="O1340" i="4"/>
  <c r="P1340" i="4"/>
  <c r="Q1340" i="4"/>
  <c r="R1340" i="4"/>
  <c r="S1340" i="4"/>
  <c r="N1341" i="4"/>
  <c r="O1341" i="4"/>
  <c r="P1341" i="4"/>
  <c r="Q1341" i="4"/>
  <c r="R1341" i="4"/>
  <c r="S1341" i="4"/>
  <c r="N1342" i="4"/>
  <c r="O1342" i="4"/>
  <c r="P1342" i="4"/>
  <c r="Q1342" i="4"/>
  <c r="R1342" i="4"/>
  <c r="S1342" i="4"/>
  <c r="N1343" i="4"/>
  <c r="O1343" i="4"/>
  <c r="P1343" i="4"/>
  <c r="Q1343" i="4"/>
  <c r="R1343" i="4"/>
  <c r="S1343" i="4"/>
  <c r="N1344" i="4"/>
  <c r="O1344" i="4"/>
  <c r="P1344" i="4"/>
  <c r="Q1344" i="4"/>
  <c r="R1344" i="4"/>
  <c r="S1344" i="4"/>
  <c r="N1345" i="4"/>
  <c r="O1345" i="4"/>
  <c r="P1345" i="4"/>
  <c r="Q1345" i="4"/>
  <c r="R1345" i="4"/>
  <c r="S1345" i="4"/>
  <c r="N1346" i="4"/>
  <c r="O1346" i="4"/>
  <c r="P1346" i="4"/>
  <c r="Q1346" i="4"/>
  <c r="R1346" i="4"/>
  <c r="S1346" i="4"/>
  <c r="N1347" i="4"/>
  <c r="O1347" i="4"/>
  <c r="P1347" i="4"/>
  <c r="Q1347" i="4"/>
  <c r="R1347" i="4"/>
  <c r="S1347" i="4"/>
  <c r="N1348" i="4"/>
  <c r="O1348" i="4"/>
  <c r="P1348" i="4"/>
  <c r="Q1348" i="4"/>
  <c r="R1348" i="4"/>
  <c r="S1348" i="4"/>
  <c r="N1349" i="4"/>
  <c r="O1349" i="4"/>
  <c r="P1349" i="4"/>
  <c r="Q1349" i="4"/>
  <c r="R1349" i="4"/>
  <c r="S1349" i="4"/>
  <c r="N1350" i="4"/>
  <c r="O1350" i="4"/>
  <c r="P1350" i="4"/>
  <c r="Q1350" i="4"/>
  <c r="R1350" i="4"/>
  <c r="S1350" i="4"/>
  <c r="N1351" i="4"/>
  <c r="O1351" i="4"/>
  <c r="P1351" i="4"/>
  <c r="Q1351" i="4"/>
  <c r="R1351" i="4"/>
  <c r="S1351" i="4"/>
  <c r="N1352" i="4"/>
  <c r="O1352" i="4"/>
  <c r="P1352" i="4"/>
  <c r="Q1352" i="4"/>
  <c r="R1352" i="4"/>
  <c r="S1352" i="4"/>
  <c r="N1353" i="4"/>
  <c r="O1353" i="4"/>
  <c r="P1353" i="4"/>
  <c r="Q1353" i="4"/>
  <c r="R1353" i="4"/>
  <c r="S1353" i="4"/>
  <c r="N1354" i="4"/>
  <c r="O1354" i="4"/>
  <c r="P1354" i="4"/>
  <c r="Q1354" i="4"/>
  <c r="R1354" i="4"/>
  <c r="S1354" i="4"/>
  <c r="N1355" i="4"/>
  <c r="O1355" i="4"/>
  <c r="P1355" i="4"/>
  <c r="Q1355" i="4"/>
  <c r="R1355" i="4"/>
  <c r="S1355" i="4"/>
  <c r="N1356" i="4"/>
  <c r="O1356" i="4"/>
  <c r="P1356" i="4"/>
  <c r="Q1356" i="4"/>
  <c r="R1356" i="4"/>
  <c r="S1356" i="4"/>
  <c r="N1357" i="4"/>
  <c r="O1357" i="4"/>
  <c r="P1357" i="4"/>
  <c r="Q1357" i="4"/>
  <c r="R1357" i="4"/>
  <c r="S1357" i="4"/>
  <c r="N1358" i="4"/>
  <c r="O1358" i="4"/>
  <c r="P1358" i="4"/>
  <c r="Q1358" i="4"/>
  <c r="R1358" i="4"/>
  <c r="S1358" i="4"/>
  <c r="N1359" i="4"/>
  <c r="O1359" i="4"/>
  <c r="P1359" i="4"/>
  <c r="Q1359" i="4"/>
  <c r="R1359" i="4"/>
  <c r="S1359" i="4"/>
  <c r="N1360" i="4"/>
  <c r="O1360" i="4"/>
  <c r="P1360" i="4"/>
  <c r="Q1360" i="4"/>
  <c r="R1360" i="4"/>
  <c r="S1360" i="4"/>
  <c r="N1361" i="4"/>
  <c r="O1361" i="4"/>
  <c r="P1361" i="4"/>
  <c r="Q1361" i="4"/>
  <c r="R1361" i="4"/>
  <c r="S1361" i="4"/>
  <c r="N1362" i="4"/>
  <c r="O1362" i="4"/>
  <c r="P1362" i="4"/>
  <c r="Q1362" i="4"/>
  <c r="R1362" i="4"/>
  <c r="S1362" i="4"/>
  <c r="N1363" i="4"/>
  <c r="O1363" i="4"/>
  <c r="P1363" i="4"/>
  <c r="Q1363" i="4"/>
  <c r="R1363" i="4"/>
  <c r="S1363" i="4"/>
  <c r="N1364" i="4"/>
  <c r="O1364" i="4"/>
  <c r="P1364" i="4"/>
  <c r="Q1364" i="4"/>
  <c r="R1364" i="4"/>
  <c r="S1364" i="4"/>
  <c r="N1365" i="4"/>
  <c r="O1365" i="4"/>
  <c r="P1365" i="4"/>
  <c r="Q1365" i="4"/>
  <c r="R1365" i="4"/>
  <c r="S1365" i="4"/>
  <c r="N1366" i="4"/>
  <c r="O1366" i="4"/>
  <c r="P1366" i="4"/>
  <c r="Q1366" i="4"/>
  <c r="R1366" i="4"/>
  <c r="S1366" i="4"/>
  <c r="N1367" i="4"/>
  <c r="O1367" i="4"/>
  <c r="P1367" i="4"/>
  <c r="Q1367" i="4"/>
  <c r="R1367" i="4"/>
  <c r="S1367" i="4"/>
  <c r="N1368" i="4"/>
  <c r="O1368" i="4"/>
  <c r="P1368" i="4"/>
  <c r="Q1368" i="4"/>
  <c r="R1368" i="4"/>
  <c r="S1368" i="4"/>
  <c r="N1369" i="4"/>
  <c r="O1369" i="4"/>
  <c r="P1369" i="4"/>
  <c r="Q1369" i="4"/>
  <c r="R1369" i="4"/>
  <c r="S1369" i="4"/>
  <c r="N1370" i="4"/>
  <c r="O1370" i="4"/>
  <c r="P1370" i="4"/>
  <c r="Q1370" i="4"/>
  <c r="R1370" i="4"/>
  <c r="S1370" i="4"/>
  <c r="N1371" i="4"/>
  <c r="O1371" i="4"/>
  <c r="P1371" i="4"/>
  <c r="Q1371" i="4"/>
  <c r="R1371" i="4"/>
  <c r="S1371" i="4"/>
  <c r="N1372" i="4"/>
  <c r="O1372" i="4"/>
  <c r="P1372" i="4"/>
  <c r="Q1372" i="4"/>
  <c r="R1372" i="4"/>
  <c r="S1372" i="4"/>
  <c r="N1373" i="4"/>
  <c r="O1373" i="4"/>
  <c r="P1373" i="4"/>
  <c r="Q1373" i="4"/>
  <c r="R1373" i="4"/>
  <c r="S1373" i="4"/>
  <c r="N1374" i="4"/>
  <c r="O1374" i="4"/>
  <c r="P1374" i="4"/>
  <c r="Q1374" i="4"/>
  <c r="R1374" i="4"/>
  <c r="S1374" i="4"/>
  <c r="N1375" i="4"/>
  <c r="O1375" i="4"/>
  <c r="P1375" i="4"/>
  <c r="Q1375" i="4"/>
  <c r="R1375" i="4"/>
  <c r="S1375" i="4"/>
  <c r="N1376" i="4"/>
  <c r="O1376" i="4"/>
  <c r="P1376" i="4"/>
  <c r="Q1376" i="4"/>
  <c r="R1376" i="4"/>
  <c r="S1376" i="4"/>
  <c r="N1377" i="4"/>
  <c r="O1377" i="4"/>
  <c r="P1377" i="4"/>
  <c r="Q1377" i="4"/>
  <c r="R1377" i="4"/>
  <c r="S1377" i="4"/>
  <c r="N1378" i="4"/>
  <c r="O1378" i="4"/>
  <c r="P1378" i="4"/>
  <c r="Q1378" i="4"/>
  <c r="R1378" i="4"/>
  <c r="S1378" i="4"/>
  <c r="N1379" i="4"/>
  <c r="O1379" i="4"/>
  <c r="P1379" i="4"/>
  <c r="Q1379" i="4"/>
  <c r="R1379" i="4"/>
  <c r="S1379" i="4"/>
  <c r="N1380" i="4"/>
  <c r="O1380" i="4"/>
  <c r="P1380" i="4"/>
  <c r="Q1380" i="4"/>
  <c r="R1380" i="4"/>
  <c r="S1380" i="4"/>
  <c r="N1381" i="4"/>
  <c r="O1381" i="4"/>
  <c r="P1381" i="4"/>
  <c r="Q1381" i="4"/>
  <c r="R1381" i="4"/>
  <c r="S1381" i="4"/>
  <c r="N1382" i="4"/>
  <c r="O1382" i="4"/>
  <c r="P1382" i="4"/>
  <c r="Q1382" i="4"/>
  <c r="R1382" i="4"/>
  <c r="S1382" i="4"/>
  <c r="N1383" i="4"/>
  <c r="O1383" i="4"/>
  <c r="P1383" i="4"/>
  <c r="Q1383" i="4"/>
  <c r="R1383" i="4"/>
  <c r="S1383" i="4"/>
  <c r="N1384" i="4"/>
  <c r="O1384" i="4"/>
  <c r="P1384" i="4"/>
  <c r="Q1384" i="4"/>
  <c r="R1384" i="4"/>
  <c r="S1384" i="4"/>
  <c r="N1385" i="4"/>
  <c r="O1385" i="4"/>
  <c r="P1385" i="4"/>
  <c r="Q1385" i="4"/>
  <c r="R1385" i="4"/>
  <c r="S1385" i="4"/>
  <c r="N1386" i="4"/>
  <c r="O1386" i="4"/>
  <c r="P1386" i="4"/>
  <c r="Q1386" i="4"/>
  <c r="R1386" i="4"/>
  <c r="S1386" i="4"/>
  <c r="N1387" i="4"/>
  <c r="O1387" i="4"/>
  <c r="P1387" i="4"/>
  <c r="Q1387" i="4"/>
  <c r="R1387" i="4"/>
  <c r="S1387" i="4"/>
  <c r="N1388" i="4"/>
  <c r="O1388" i="4"/>
  <c r="P1388" i="4"/>
  <c r="Q1388" i="4"/>
  <c r="R1388" i="4"/>
  <c r="S1388" i="4"/>
  <c r="N1389" i="4"/>
  <c r="O1389" i="4"/>
  <c r="P1389" i="4"/>
  <c r="Q1389" i="4"/>
  <c r="R1389" i="4"/>
  <c r="S1389" i="4"/>
  <c r="N1390" i="4"/>
  <c r="O1390" i="4"/>
  <c r="P1390" i="4"/>
  <c r="Q1390" i="4"/>
  <c r="R1390" i="4"/>
  <c r="S1390" i="4"/>
  <c r="N1391" i="4"/>
  <c r="O1391" i="4"/>
  <c r="P1391" i="4"/>
  <c r="Q1391" i="4"/>
  <c r="R1391" i="4"/>
  <c r="S1391" i="4"/>
  <c r="N1392" i="4"/>
  <c r="O1392" i="4"/>
  <c r="P1392" i="4"/>
  <c r="Q1392" i="4"/>
  <c r="R1392" i="4"/>
  <c r="S1392" i="4"/>
  <c r="N1393" i="4"/>
  <c r="O1393" i="4"/>
  <c r="P1393" i="4"/>
  <c r="Q1393" i="4"/>
  <c r="R1393" i="4"/>
  <c r="S1393" i="4"/>
  <c r="N1394" i="4"/>
  <c r="O1394" i="4"/>
  <c r="P1394" i="4"/>
  <c r="Q1394" i="4"/>
  <c r="R1394" i="4"/>
  <c r="S1394" i="4"/>
  <c r="N1395" i="4"/>
  <c r="O1395" i="4"/>
  <c r="P1395" i="4"/>
  <c r="Q1395" i="4"/>
  <c r="R1395" i="4"/>
  <c r="S1395" i="4"/>
  <c r="N1396" i="4"/>
  <c r="O1396" i="4"/>
  <c r="P1396" i="4"/>
  <c r="Q1396" i="4"/>
  <c r="R1396" i="4"/>
  <c r="S1396" i="4"/>
  <c r="N1397" i="4"/>
  <c r="O1397" i="4"/>
  <c r="P1397" i="4"/>
  <c r="Q1397" i="4"/>
  <c r="R1397" i="4"/>
  <c r="S1397" i="4"/>
  <c r="N1398" i="4"/>
  <c r="O1398" i="4"/>
  <c r="P1398" i="4"/>
  <c r="Q1398" i="4"/>
  <c r="R1398" i="4"/>
  <c r="S1398" i="4"/>
  <c r="N1399" i="4"/>
  <c r="O1399" i="4"/>
  <c r="P1399" i="4"/>
  <c r="Q1399" i="4"/>
  <c r="R1399" i="4"/>
  <c r="S1399" i="4"/>
  <c r="N1400" i="4"/>
  <c r="O1400" i="4"/>
  <c r="P1400" i="4"/>
  <c r="Q1400" i="4"/>
  <c r="R1400" i="4"/>
  <c r="S1400" i="4"/>
  <c r="N1401" i="4"/>
  <c r="O1401" i="4"/>
  <c r="P1401" i="4"/>
  <c r="Q1401" i="4"/>
  <c r="R1401" i="4"/>
  <c r="S1401" i="4"/>
  <c r="N1402" i="4"/>
  <c r="O1402" i="4"/>
  <c r="P1402" i="4"/>
  <c r="Q1402" i="4"/>
  <c r="R1402" i="4"/>
  <c r="S1402" i="4"/>
  <c r="N1403" i="4"/>
  <c r="O1403" i="4"/>
  <c r="P1403" i="4"/>
  <c r="Q1403" i="4"/>
  <c r="R1403" i="4"/>
  <c r="S1403" i="4"/>
  <c r="N1404" i="4"/>
  <c r="O1404" i="4"/>
  <c r="P1404" i="4"/>
  <c r="Q1404" i="4"/>
  <c r="R1404" i="4"/>
  <c r="S1404" i="4"/>
  <c r="N1405" i="4"/>
  <c r="O1405" i="4"/>
  <c r="P1405" i="4"/>
  <c r="Q1405" i="4"/>
  <c r="R1405" i="4"/>
  <c r="S1405" i="4"/>
  <c r="N1406" i="4"/>
  <c r="O1406" i="4"/>
  <c r="P1406" i="4"/>
  <c r="Q1406" i="4"/>
  <c r="R1406" i="4"/>
  <c r="S1406" i="4"/>
  <c r="N1407" i="4"/>
  <c r="O1407" i="4"/>
  <c r="P1407" i="4"/>
  <c r="Q1407" i="4"/>
  <c r="R1407" i="4"/>
  <c r="S1407" i="4"/>
  <c r="N1408" i="4"/>
  <c r="O1408" i="4"/>
  <c r="P1408" i="4"/>
  <c r="Q1408" i="4"/>
  <c r="R1408" i="4"/>
  <c r="S1408" i="4"/>
  <c r="N1409" i="4"/>
  <c r="O1409" i="4"/>
  <c r="P1409" i="4"/>
  <c r="Q1409" i="4"/>
  <c r="R1409" i="4"/>
  <c r="S1409" i="4"/>
  <c r="N1410" i="4"/>
  <c r="O1410" i="4"/>
  <c r="P1410" i="4"/>
  <c r="Q1410" i="4"/>
  <c r="R1410" i="4"/>
  <c r="S1410" i="4"/>
  <c r="N1411" i="4"/>
  <c r="O1411" i="4"/>
  <c r="P1411" i="4"/>
  <c r="Q1411" i="4"/>
  <c r="R1411" i="4"/>
  <c r="S1411" i="4"/>
  <c r="N1412" i="4"/>
  <c r="O1412" i="4"/>
  <c r="P1412" i="4"/>
  <c r="Q1412" i="4"/>
  <c r="R1412" i="4"/>
  <c r="S1412" i="4"/>
  <c r="N1413" i="4"/>
  <c r="O1413" i="4"/>
  <c r="P1413" i="4"/>
  <c r="Q1413" i="4"/>
  <c r="R1413" i="4"/>
  <c r="S1413" i="4"/>
  <c r="N1414" i="4"/>
  <c r="O1414" i="4"/>
  <c r="P1414" i="4"/>
  <c r="Q1414" i="4"/>
  <c r="R1414" i="4"/>
  <c r="S1414" i="4"/>
  <c r="N1415" i="4"/>
  <c r="O1415" i="4"/>
  <c r="P1415" i="4"/>
  <c r="Q1415" i="4"/>
  <c r="R1415" i="4"/>
  <c r="S1415" i="4"/>
  <c r="N1416" i="4"/>
  <c r="O1416" i="4"/>
  <c r="P1416" i="4"/>
  <c r="Q1416" i="4"/>
  <c r="R1416" i="4"/>
  <c r="S1416" i="4"/>
  <c r="N1417" i="4"/>
  <c r="O1417" i="4"/>
  <c r="P1417" i="4"/>
  <c r="Q1417" i="4"/>
  <c r="R1417" i="4"/>
  <c r="S1417" i="4"/>
  <c r="N1418" i="4"/>
  <c r="O1418" i="4"/>
  <c r="P1418" i="4"/>
  <c r="Q1418" i="4"/>
  <c r="R1418" i="4"/>
  <c r="S1418" i="4"/>
  <c r="N1419" i="4"/>
  <c r="O1419" i="4"/>
  <c r="P1419" i="4"/>
  <c r="Q1419" i="4"/>
  <c r="R1419" i="4"/>
  <c r="S1419" i="4"/>
  <c r="N1420" i="4"/>
  <c r="O1420" i="4"/>
  <c r="P1420" i="4"/>
  <c r="Q1420" i="4"/>
  <c r="R1420" i="4"/>
  <c r="S1420" i="4"/>
  <c r="N1421" i="4"/>
  <c r="O1421" i="4"/>
  <c r="P1421" i="4"/>
  <c r="Q1421" i="4"/>
  <c r="R1421" i="4"/>
  <c r="S1421" i="4"/>
  <c r="N1422" i="4"/>
  <c r="O1422" i="4"/>
  <c r="P1422" i="4"/>
  <c r="Q1422" i="4"/>
  <c r="R1422" i="4"/>
  <c r="S1422" i="4"/>
  <c r="N1423" i="4"/>
  <c r="O1423" i="4"/>
  <c r="P1423" i="4"/>
  <c r="Q1423" i="4"/>
  <c r="R1423" i="4"/>
  <c r="S1423" i="4"/>
  <c r="N1424" i="4"/>
  <c r="O1424" i="4"/>
  <c r="P1424" i="4"/>
  <c r="Q1424" i="4"/>
  <c r="R1424" i="4"/>
  <c r="S1424" i="4"/>
  <c r="N1425" i="4"/>
  <c r="O1425" i="4"/>
  <c r="P1425" i="4"/>
  <c r="Q1425" i="4"/>
  <c r="R1425" i="4"/>
  <c r="S1425" i="4"/>
  <c r="N1426" i="4"/>
  <c r="O1426" i="4"/>
  <c r="P1426" i="4"/>
  <c r="Q1426" i="4"/>
  <c r="R1426" i="4"/>
  <c r="S1426" i="4"/>
  <c r="N1427" i="4"/>
  <c r="O1427" i="4"/>
  <c r="P1427" i="4"/>
  <c r="Q1427" i="4"/>
  <c r="R1427" i="4"/>
  <c r="S1427" i="4"/>
  <c r="N1428" i="4"/>
  <c r="O1428" i="4"/>
  <c r="P1428" i="4"/>
  <c r="Q1428" i="4"/>
  <c r="R1428" i="4"/>
  <c r="S1428" i="4"/>
  <c r="N1429" i="4"/>
  <c r="O1429" i="4"/>
  <c r="P1429" i="4"/>
  <c r="Q1429" i="4"/>
  <c r="R1429" i="4"/>
  <c r="S1429" i="4"/>
  <c r="N1430" i="4"/>
  <c r="O1430" i="4"/>
  <c r="P1430" i="4"/>
  <c r="Q1430" i="4"/>
  <c r="R1430" i="4"/>
  <c r="S1430" i="4"/>
  <c r="N1431" i="4"/>
  <c r="O1431" i="4"/>
  <c r="P1431" i="4"/>
  <c r="Q1431" i="4"/>
  <c r="R1431" i="4"/>
  <c r="S1431" i="4"/>
  <c r="N1432" i="4"/>
  <c r="O1432" i="4"/>
  <c r="P1432" i="4"/>
  <c r="Q1432" i="4"/>
  <c r="R1432" i="4"/>
  <c r="S1432" i="4"/>
  <c r="N1433" i="4"/>
  <c r="O1433" i="4"/>
  <c r="P1433" i="4"/>
  <c r="Q1433" i="4"/>
  <c r="R1433" i="4"/>
  <c r="S1433" i="4"/>
  <c r="N1434" i="4"/>
  <c r="O1434" i="4"/>
  <c r="P1434" i="4"/>
  <c r="Q1434" i="4"/>
  <c r="R1434" i="4"/>
  <c r="S1434" i="4"/>
  <c r="N1435" i="4"/>
  <c r="O1435" i="4"/>
  <c r="P1435" i="4"/>
  <c r="Q1435" i="4"/>
  <c r="R1435" i="4"/>
  <c r="S1435" i="4"/>
  <c r="N1436" i="4"/>
  <c r="O1436" i="4"/>
  <c r="P1436" i="4"/>
  <c r="Q1436" i="4"/>
  <c r="R1436" i="4"/>
  <c r="S1436" i="4"/>
  <c r="N1437" i="4"/>
  <c r="O1437" i="4"/>
  <c r="P1437" i="4"/>
  <c r="Q1437" i="4"/>
  <c r="R1437" i="4"/>
  <c r="S1437" i="4"/>
  <c r="N1438" i="4"/>
  <c r="O1438" i="4"/>
  <c r="P1438" i="4"/>
  <c r="Q1438" i="4"/>
  <c r="R1438" i="4"/>
  <c r="S1438" i="4"/>
  <c r="N1439" i="4"/>
  <c r="O1439" i="4"/>
  <c r="P1439" i="4"/>
  <c r="Q1439" i="4"/>
  <c r="R1439" i="4"/>
  <c r="S1439" i="4"/>
  <c r="N1440" i="4"/>
  <c r="O1440" i="4"/>
  <c r="P1440" i="4"/>
  <c r="Q1440" i="4"/>
  <c r="R1440" i="4"/>
  <c r="S1440" i="4"/>
  <c r="N1441" i="4"/>
  <c r="O1441" i="4"/>
  <c r="P1441" i="4"/>
  <c r="Q1441" i="4"/>
  <c r="R1441" i="4"/>
  <c r="S1441" i="4"/>
  <c r="N1442" i="4"/>
  <c r="O1442" i="4"/>
  <c r="P1442" i="4"/>
  <c r="Q1442" i="4"/>
  <c r="R1442" i="4"/>
  <c r="S1442" i="4"/>
  <c r="N1443" i="4"/>
  <c r="O1443" i="4"/>
  <c r="P1443" i="4"/>
  <c r="Q1443" i="4"/>
  <c r="R1443" i="4"/>
  <c r="S1443" i="4"/>
  <c r="N1444" i="4"/>
  <c r="O1444" i="4"/>
  <c r="P1444" i="4"/>
  <c r="Q1444" i="4"/>
  <c r="R1444" i="4"/>
  <c r="S1444" i="4"/>
  <c r="N1445" i="4"/>
  <c r="O1445" i="4"/>
  <c r="P1445" i="4"/>
  <c r="Q1445" i="4"/>
  <c r="R1445" i="4"/>
  <c r="S1445" i="4"/>
  <c r="N1446" i="4"/>
  <c r="O1446" i="4"/>
  <c r="P1446" i="4"/>
  <c r="Q1446" i="4"/>
  <c r="R1446" i="4"/>
  <c r="S1446" i="4"/>
  <c r="N1447" i="4"/>
  <c r="O1447" i="4"/>
  <c r="P1447" i="4"/>
  <c r="Q1447" i="4"/>
  <c r="R1447" i="4"/>
  <c r="S1447" i="4"/>
  <c r="N1448" i="4"/>
  <c r="O1448" i="4"/>
  <c r="P1448" i="4"/>
  <c r="Q1448" i="4"/>
  <c r="R1448" i="4"/>
  <c r="S1448" i="4"/>
  <c r="N1449" i="4"/>
  <c r="O1449" i="4"/>
  <c r="P1449" i="4"/>
  <c r="Q1449" i="4"/>
  <c r="R1449" i="4"/>
  <c r="S1449" i="4"/>
  <c r="N1450" i="4"/>
  <c r="O1450" i="4"/>
  <c r="P1450" i="4"/>
  <c r="Q1450" i="4"/>
  <c r="R1450" i="4"/>
  <c r="S1450" i="4"/>
  <c r="N1451" i="4"/>
  <c r="O1451" i="4"/>
  <c r="P1451" i="4"/>
  <c r="Q1451" i="4"/>
  <c r="R1451" i="4"/>
  <c r="S1451" i="4"/>
  <c r="N1452" i="4"/>
  <c r="O1452" i="4"/>
  <c r="P1452" i="4"/>
  <c r="Q1452" i="4"/>
  <c r="R1452" i="4"/>
  <c r="S1452" i="4"/>
  <c r="N1453" i="4"/>
  <c r="O1453" i="4"/>
  <c r="P1453" i="4"/>
  <c r="Q1453" i="4"/>
  <c r="R1453" i="4"/>
  <c r="S1453" i="4"/>
  <c r="N1454" i="4"/>
  <c r="O1454" i="4"/>
  <c r="P1454" i="4"/>
  <c r="Q1454" i="4"/>
  <c r="R1454" i="4"/>
  <c r="S1454" i="4"/>
  <c r="N1455" i="4"/>
  <c r="O1455" i="4"/>
  <c r="P1455" i="4"/>
  <c r="Q1455" i="4"/>
  <c r="R1455" i="4"/>
  <c r="S1455" i="4"/>
  <c r="N1456" i="4"/>
  <c r="O1456" i="4"/>
  <c r="P1456" i="4"/>
  <c r="Q1456" i="4"/>
  <c r="R1456" i="4"/>
  <c r="S1456" i="4"/>
  <c r="N1457" i="4"/>
  <c r="O1457" i="4"/>
  <c r="P1457" i="4"/>
  <c r="Q1457" i="4"/>
  <c r="R1457" i="4"/>
  <c r="S1457" i="4"/>
  <c r="N1458" i="4"/>
  <c r="O1458" i="4"/>
  <c r="P1458" i="4"/>
  <c r="Q1458" i="4"/>
  <c r="R1458" i="4"/>
  <c r="S1458" i="4"/>
  <c r="N1459" i="4"/>
  <c r="O1459" i="4"/>
  <c r="P1459" i="4"/>
  <c r="Q1459" i="4"/>
  <c r="R1459" i="4"/>
  <c r="S1459" i="4"/>
  <c r="N1460" i="4"/>
  <c r="O1460" i="4"/>
  <c r="P1460" i="4"/>
  <c r="Q1460" i="4"/>
  <c r="R1460" i="4"/>
  <c r="S1460" i="4"/>
  <c r="N1461" i="4"/>
  <c r="O1461" i="4"/>
  <c r="P1461" i="4"/>
  <c r="Q1461" i="4"/>
  <c r="R1461" i="4"/>
  <c r="S1461" i="4"/>
  <c r="N1462" i="4"/>
  <c r="O1462" i="4"/>
  <c r="P1462" i="4"/>
  <c r="Q1462" i="4"/>
  <c r="R1462" i="4"/>
  <c r="S1462" i="4"/>
  <c r="N1463" i="4"/>
  <c r="O1463" i="4"/>
  <c r="P1463" i="4"/>
  <c r="Q1463" i="4"/>
  <c r="R1463" i="4"/>
  <c r="S1463" i="4"/>
  <c r="N1464" i="4"/>
  <c r="O1464" i="4"/>
  <c r="P1464" i="4"/>
  <c r="Q1464" i="4"/>
  <c r="R1464" i="4"/>
  <c r="S1464" i="4"/>
  <c r="N1465" i="4"/>
  <c r="O1465" i="4"/>
  <c r="P1465" i="4"/>
  <c r="Q1465" i="4"/>
  <c r="R1465" i="4"/>
  <c r="S1465" i="4"/>
  <c r="N1466" i="4"/>
  <c r="O1466" i="4"/>
  <c r="P1466" i="4"/>
  <c r="Q1466" i="4"/>
  <c r="R1466" i="4"/>
  <c r="S1466" i="4"/>
  <c r="N1467" i="4"/>
  <c r="O1467" i="4"/>
  <c r="P1467" i="4"/>
  <c r="Q1467" i="4"/>
  <c r="R1467" i="4"/>
  <c r="S1467" i="4"/>
  <c r="N1468" i="4"/>
  <c r="O1468" i="4"/>
  <c r="P1468" i="4"/>
  <c r="Q1468" i="4"/>
  <c r="R1468" i="4"/>
  <c r="S1468" i="4"/>
  <c r="N1469" i="4"/>
  <c r="O1469" i="4"/>
  <c r="P1469" i="4"/>
  <c r="Q1469" i="4"/>
  <c r="R1469" i="4"/>
  <c r="S1469" i="4"/>
  <c r="N1470" i="4"/>
  <c r="O1470" i="4"/>
  <c r="P1470" i="4"/>
  <c r="Q1470" i="4"/>
  <c r="R1470" i="4"/>
  <c r="S1470" i="4"/>
  <c r="N1471" i="4"/>
  <c r="O1471" i="4"/>
  <c r="P1471" i="4"/>
  <c r="Q1471" i="4"/>
  <c r="R1471" i="4"/>
  <c r="S1471" i="4"/>
  <c r="N1472" i="4"/>
  <c r="O1472" i="4"/>
  <c r="P1472" i="4"/>
  <c r="Q1472" i="4"/>
  <c r="R1472" i="4"/>
  <c r="S1472" i="4"/>
  <c r="N1473" i="4"/>
  <c r="O1473" i="4"/>
  <c r="P1473" i="4"/>
  <c r="Q1473" i="4"/>
  <c r="R1473" i="4"/>
  <c r="S1473" i="4"/>
  <c r="N1474" i="4"/>
  <c r="O1474" i="4"/>
  <c r="P1474" i="4"/>
  <c r="Q1474" i="4"/>
  <c r="R1474" i="4"/>
  <c r="S1474" i="4"/>
  <c r="N1475" i="4"/>
  <c r="O1475" i="4"/>
  <c r="P1475" i="4"/>
  <c r="Q1475" i="4"/>
  <c r="R1475" i="4"/>
  <c r="S1475" i="4"/>
  <c r="N1476" i="4"/>
  <c r="O1476" i="4"/>
  <c r="P1476" i="4"/>
  <c r="Q1476" i="4"/>
  <c r="R1476" i="4"/>
  <c r="S1476" i="4"/>
  <c r="N1477" i="4"/>
  <c r="O1477" i="4"/>
  <c r="P1477" i="4"/>
  <c r="Q1477" i="4"/>
  <c r="R1477" i="4"/>
  <c r="S1477" i="4"/>
  <c r="N1478" i="4"/>
  <c r="O1478" i="4"/>
  <c r="P1478" i="4"/>
  <c r="Q1478" i="4"/>
  <c r="R1478" i="4"/>
  <c r="S1478" i="4"/>
  <c r="N1479" i="4"/>
  <c r="O1479" i="4"/>
  <c r="P1479" i="4"/>
  <c r="Q1479" i="4"/>
  <c r="R1479" i="4"/>
  <c r="S1479" i="4"/>
  <c r="N1480" i="4"/>
  <c r="O1480" i="4"/>
  <c r="P1480" i="4"/>
  <c r="Q1480" i="4"/>
  <c r="R1480" i="4"/>
  <c r="S1480" i="4"/>
  <c r="N1481" i="4"/>
  <c r="O1481" i="4"/>
  <c r="P1481" i="4"/>
  <c r="Q1481" i="4"/>
  <c r="R1481" i="4"/>
  <c r="S1481" i="4"/>
  <c r="N1482" i="4"/>
  <c r="O1482" i="4"/>
  <c r="P1482" i="4"/>
  <c r="Q1482" i="4"/>
  <c r="R1482" i="4"/>
  <c r="S1482" i="4"/>
  <c r="N1483" i="4"/>
  <c r="O1483" i="4"/>
  <c r="P1483" i="4"/>
  <c r="Q1483" i="4"/>
  <c r="R1483" i="4"/>
  <c r="S1483" i="4"/>
  <c r="N1484" i="4"/>
  <c r="O1484" i="4"/>
  <c r="P1484" i="4"/>
  <c r="Q1484" i="4"/>
  <c r="R1484" i="4"/>
  <c r="S1484" i="4"/>
  <c r="N1485" i="4"/>
  <c r="O1485" i="4"/>
  <c r="P1485" i="4"/>
  <c r="Q1485" i="4"/>
  <c r="R1485" i="4"/>
  <c r="S1485" i="4"/>
  <c r="N1486" i="4"/>
  <c r="O1486" i="4"/>
  <c r="P1486" i="4"/>
  <c r="Q1486" i="4"/>
  <c r="R1486" i="4"/>
  <c r="S1486" i="4"/>
  <c r="N1487" i="4"/>
  <c r="O1487" i="4"/>
  <c r="P1487" i="4"/>
  <c r="Q1487" i="4"/>
  <c r="R1487" i="4"/>
  <c r="S1487" i="4"/>
  <c r="N1488" i="4"/>
  <c r="O1488" i="4"/>
  <c r="P1488" i="4"/>
  <c r="Q1488" i="4"/>
  <c r="R1488" i="4"/>
  <c r="S1488" i="4"/>
  <c r="N1489" i="4"/>
  <c r="O1489" i="4"/>
  <c r="P1489" i="4"/>
  <c r="Q1489" i="4"/>
  <c r="R1489" i="4"/>
  <c r="S1489" i="4"/>
  <c r="N1490" i="4"/>
  <c r="O1490" i="4"/>
  <c r="P1490" i="4"/>
  <c r="Q1490" i="4"/>
  <c r="R1490" i="4"/>
  <c r="S1490" i="4"/>
  <c r="N1491" i="4"/>
  <c r="O1491" i="4"/>
  <c r="P1491" i="4"/>
  <c r="Q1491" i="4"/>
  <c r="R1491" i="4"/>
  <c r="S1491" i="4"/>
  <c r="N1492" i="4"/>
  <c r="O1492" i="4"/>
  <c r="P1492" i="4"/>
  <c r="Q1492" i="4"/>
  <c r="R1492" i="4"/>
  <c r="S1492" i="4"/>
  <c r="N1493" i="4"/>
  <c r="O1493" i="4"/>
  <c r="P1493" i="4"/>
  <c r="Q1493" i="4"/>
  <c r="R1493" i="4"/>
  <c r="S1493" i="4"/>
  <c r="N1494" i="4"/>
  <c r="O1494" i="4"/>
  <c r="P1494" i="4"/>
  <c r="Q1494" i="4"/>
  <c r="R1494" i="4"/>
  <c r="S1494" i="4"/>
  <c r="N1495" i="4"/>
  <c r="O1495" i="4"/>
  <c r="P1495" i="4"/>
  <c r="Q1495" i="4"/>
  <c r="R1495" i="4"/>
  <c r="S1495" i="4"/>
  <c r="N1496" i="4"/>
  <c r="O1496" i="4"/>
  <c r="P1496" i="4"/>
  <c r="Q1496" i="4"/>
  <c r="R1496" i="4"/>
  <c r="S1496" i="4"/>
  <c r="N1497" i="4"/>
  <c r="O1497" i="4"/>
  <c r="P1497" i="4"/>
  <c r="Q1497" i="4"/>
  <c r="R1497" i="4"/>
  <c r="S1497" i="4"/>
  <c r="N1498" i="4"/>
  <c r="O1498" i="4"/>
  <c r="P1498" i="4"/>
  <c r="Q1498" i="4"/>
  <c r="R1498" i="4"/>
  <c r="S1498" i="4"/>
  <c r="N1499" i="4"/>
  <c r="O1499" i="4"/>
  <c r="P1499" i="4"/>
  <c r="Q1499" i="4"/>
  <c r="R1499" i="4"/>
  <c r="S1499" i="4"/>
  <c r="N1500" i="4"/>
  <c r="O1500" i="4"/>
  <c r="P1500" i="4"/>
  <c r="Q1500" i="4"/>
  <c r="R1500" i="4"/>
  <c r="S1500" i="4"/>
  <c r="N1501" i="4"/>
  <c r="O1501" i="4"/>
  <c r="P1501" i="4"/>
  <c r="Q1501" i="4"/>
  <c r="R1501" i="4"/>
  <c r="S1501" i="4"/>
  <c r="N1502" i="4"/>
  <c r="O1502" i="4"/>
  <c r="P1502" i="4"/>
  <c r="Q1502" i="4"/>
  <c r="R1502" i="4"/>
  <c r="S1502" i="4"/>
  <c r="N1503" i="4"/>
  <c r="O1503" i="4"/>
  <c r="P1503" i="4"/>
  <c r="Q1503" i="4"/>
  <c r="R1503" i="4"/>
  <c r="S1503" i="4"/>
  <c r="N1504" i="4"/>
  <c r="O1504" i="4"/>
  <c r="P1504" i="4"/>
  <c r="Q1504" i="4"/>
  <c r="R1504" i="4"/>
  <c r="S1504" i="4"/>
  <c r="N1505" i="4"/>
  <c r="O1505" i="4"/>
  <c r="P1505" i="4"/>
  <c r="Q1505" i="4"/>
  <c r="R1505" i="4"/>
  <c r="S1505" i="4"/>
  <c r="N1506" i="4"/>
  <c r="O1506" i="4"/>
  <c r="P1506" i="4"/>
  <c r="Q1506" i="4"/>
  <c r="R1506" i="4"/>
  <c r="S1506" i="4"/>
  <c r="N1507" i="4"/>
  <c r="O1507" i="4"/>
  <c r="P1507" i="4"/>
  <c r="Q1507" i="4"/>
  <c r="R1507" i="4"/>
  <c r="S1507" i="4"/>
  <c r="N1508" i="4"/>
  <c r="O1508" i="4"/>
  <c r="P1508" i="4"/>
  <c r="Q1508" i="4"/>
  <c r="R1508" i="4"/>
  <c r="S1508" i="4"/>
  <c r="N1509" i="4"/>
  <c r="O1509" i="4"/>
  <c r="P1509" i="4"/>
  <c r="Q1509" i="4"/>
  <c r="R1509" i="4"/>
  <c r="S1509" i="4"/>
  <c r="N1510" i="4"/>
  <c r="O1510" i="4"/>
  <c r="P1510" i="4"/>
  <c r="Q1510" i="4"/>
  <c r="R1510" i="4"/>
  <c r="S1510" i="4"/>
  <c r="N1511" i="4"/>
  <c r="O1511" i="4"/>
  <c r="P1511" i="4"/>
  <c r="Q1511" i="4"/>
  <c r="R1511" i="4"/>
  <c r="S1511" i="4"/>
  <c r="N1512" i="4"/>
  <c r="O1512" i="4"/>
  <c r="P1512" i="4"/>
  <c r="Q1512" i="4"/>
  <c r="R1512" i="4"/>
  <c r="S1512" i="4"/>
  <c r="N1513" i="4"/>
  <c r="O1513" i="4"/>
  <c r="P1513" i="4"/>
  <c r="Q1513" i="4"/>
  <c r="R1513" i="4"/>
  <c r="S1513" i="4"/>
  <c r="N1514" i="4"/>
  <c r="O1514" i="4"/>
  <c r="P1514" i="4"/>
  <c r="Q1514" i="4"/>
  <c r="R1514" i="4"/>
  <c r="S1514" i="4"/>
  <c r="N1515" i="4"/>
  <c r="O1515" i="4"/>
  <c r="P1515" i="4"/>
  <c r="Q1515" i="4"/>
  <c r="R1515" i="4"/>
  <c r="S1515" i="4"/>
  <c r="N1516" i="4"/>
  <c r="O1516" i="4"/>
  <c r="P1516" i="4"/>
  <c r="Q1516" i="4"/>
  <c r="R1516" i="4"/>
  <c r="S1516" i="4"/>
  <c r="N1517" i="4"/>
  <c r="O1517" i="4"/>
  <c r="P1517" i="4"/>
  <c r="Q1517" i="4"/>
  <c r="R1517" i="4"/>
  <c r="S1517" i="4"/>
  <c r="N1518" i="4"/>
  <c r="O1518" i="4"/>
  <c r="P1518" i="4"/>
  <c r="Q1518" i="4"/>
  <c r="R1518" i="4"/>
  <c r="S1518" i="4"/>
  <c r="N1519" i="4"/>
  <c r="O1519" i="4"/>
  <c r="P1519" i="4"/>
  <c r="Q1519" i="4"/>
  <c r="R1519" i="4"/>
  <c r="S1519" i="4"/>
  <c r="N1520" i="4"/>
  <c r="O1520" i="4"/>
  <c r="P1520" i="4"/>
  <c r="Q1520" i="4"/>
  <c r="R1520" i="4"/>
  <c r="S1520" i="4"/>
  <c r="N1521" i="4"/>
  <c r="O1521" i="4"/>
  <c r="P1521" i="4"/>
  <c r="Q1521" i="4"/>
  <c r="R1521" i="4"/>
  <c r="S1521" i="4"/>
  <c r="N1522" i="4"/>
  <c r="O1522" i="4"/>
  <c r="P1522" i="4"/>
  <c r="Q1522" i="4"/>
  <c r="R1522" i="4"/>
  <c r="S1522" i="4"/>
  <c r="N1523" i="4"/>
  <c r="O1523" i="4"/>
  <c r="P1523" i="4"/>
  <c r="Q1523" i="4"/>
  <c r="R1523" i="4"/>
  <c r="S1523" i="4"/>
  <c r="N1524" i="4"/>
  <c r="O1524" i="4"/>
  <c r="P1524" i="4"/>
  <c r="Q1524" i="4"/>
  <c r="R1524" i="4"/>
  <c r="S1524" i="4"/>
  <c r="N1525" i="4"/>
  <c r="O1525" i="4"/>
  <c r="P1525" i="4"/>
  <c r="Q1525" i="4"/>
  <c r="R1525" i="4"/>
  <c r="S1525" i="4"/>
  <c r="N1526" i="4"/>
  <c r="O1526" i="4"/>
  <c r="P1526" i="4"/>
  <c r="Q1526" i="4"/>
  <c r="R1526" i="4"/>
  <c r="S1526" i="4"/>
  <c r="N1527" i="4"/>
  <c r="O1527" i="4"/>
  <c r="P1527" i="4"/>
  <c r="Q1527" i="4"/>
  <c r="R1527" i="4"/>
  <c r="S1527" i="4"/>
  <c r="N1528" i="4"/>
  <c r="O1528" i="4"/>
  <c r="P1528" i="4"/>
  <c r="Q1528" i="4"/>
  <c r="R1528" i="4"/>
  <c r="S1528" i="4"/>
  <c r="N1529" i="4"/>
  <c r="O1529" i="4"/>
  <c r="P1529" i="4"/>
  <c r="Q1529" i="4"/>
  <c r="R1529" i="4"/>
  <c r="S1529" i="4"/>
  <c r="N1530" i="4"/>
  <c r="O1530" i="4"/>
  <c r="P1530" i="4"/>
  <c r="Q1530" i="4"/>
  <c r="R1530" i="4"/>
  <c r="S1530" i="4"/>
  <c r="N1531" i="4"/>
  <c r="O1531" i="4"/>
  <c r="P1531" i="4"/>
  <c r="Q1531" i="4"/>
  <c r="R1531" i="4"/>
  <c r="S1531" i="4"/>
  <c r="N1532" i="4"/>
  <c r="O1532" i="4"/>
  <c r="P1532" i="4"/>
  <c r="Q1532" i="4"/>
  <c r="R1532" i="4"/>
  <c r="S1532" i="4"/>
  <c r="N1533" i="4"/>
  <c r="O1533" i="4"/>
  <c r="P1533" i="4"/>
  <c r="Q1533" i="4"/>
  <c r="R1533" i="4"/>
  <c r="S1533" i="4"/>
  <c r="N1534" i="4"/>
  <c r="O1534" i="4"/>
  <c r="P1534" i="4"/>
  <c r="Q1534" i="4"/>
  <c r="R1534" i="4"/>
  <c r="S1534" i="4"/>
  <c r="N1535" i="4"/>
  <c r="O1535" i="4"/>
  <c r="P1535" i="4"/>
  <c r="Q1535" i="4"/>
  <c r="R1535" i="4"/>
  <c r="S1535" i="4"/>
  <c r="N1536" i="4"/>
  <c r="O1536" i="4"/>
  <c r="P1536" i="4"/>
  <c r="Q1536" i="4"/>
  <c r="R1536" i="4"/>
  <c r="S1536" i="4"/>
  <c r="N1537" i="4"/>
  <c r="O1537" i="4"/>
  <c r="P1537" i="4"/>
  <c r="Q1537" i="4"/>
  <c r="R1537" i="4"/>
  <c r="S1537" i="4"/>
  <c r="N1538" i="4"/>
  <c r="O1538" i="4"/>
  <c r="P1538" i="4"/>
  <c r="Q1538" i="4"/>
  <c r="R1538" i="4"/>
  <c r="S1538" i="4"/>
  <c r="N1539" i="4"/>
  <c r="O1539" i="4"/>
  <c r="P1539" i="4"/>
  <c r="Q1539" i="4"/>
  <c r="R1539" i="4"/>
  <c r="S1539" i="4"/>
  <c r="N1540" i="4"/>
  <c r="O1540" i="4"/>
  <c r="P1540" i="4"/>
  <c r="Q1540" i="4"/>
  <c r="R1540" i="4"/>
  <c r="S1540" i="4"/>
  <c r="N1541" i="4"/>
  <c r="O1541" i="4"/>
  <c r="P1541" i="4"/>
  <c r="Q1541" i="4"/>
  <c r="R1541" i="4"/>
  <c r="S1541" i="4"/>
  <c r="N1542" i="4"/>
  <c r="O1542" i="4"/>
  <c r="P1542" i="4"/>
  <c r="Q1542" i="4"/>
  <c r="R1542" i="4"/>
  <c r="S1542" i="4"/>
  <c r="N1543" i="4"/>
  <c r="O1543" i="4"/>
  <c r="P1543" i="4"/>
  <c r="Q1543" i="4"/>
  <c r="R1543" i="4"/>
  <c r="S1543" i="4"/>
  <c r="N1544" i="4"/>
  <c r="O1544" i="4"/>
  <c r="P1544" i="4"/>
  <c r="Q1544" i="4"/>
  <c r="R1544" i="4"/>
  <c r="S1544" i="4"/>
  <c r="N1545" i="4"/>
  <c r="O1545" i="4"/>
  <c r="P1545" i="4"/>
  <c r="Q1545" i="4"/>
  <c r="R1545" i="4"/>
  <c r="S1545" i="4"/>
  <c r="N1546" i="4"/>
  <c r="O1546" i="4"/>
  <c r="P1546" i="4"/>
  <c r="Q1546" i="4"/>
  <c r="R1546" i="4"/>
  <c r="S1546" i="4"/>
  <c r="N1547" i="4"/>
  <c r="O1547" i="4"/>
  <c r="P1547" i="4"/>
  <c r="Q1547" i="4"/>
  <c r="R1547" i="4"/>
  <c r="S1547" i="4"/>
  <c r="N1548" i="4"/>
  <c r="O1548" i="4"/>
  <c r="P1548" i="4"/>
  <c r="Q1548" i="4"/>
  <c r="R1548" i="4"/>
  <c r="S1548" i="4"/>
  <c r="N1549" i="4"/>
  <c r="O1549" i="4"/>
  <c r="P1549" i="4"/>
  <c r="Q1549" i="4"/>
  <c r="R1549" i="4"/>
  <c r="S1549" i="4"/>
  <c r="N1550" i="4"/>
  <c r="O1550" i="4"/>
  <c r="P1550" i="4"/>
  <c r="Q1550" i="4"/>
  <c r="R1550" i="4"/>
  <c r="S1550" i="4"/>
  <c r="N1551" i="4"/>
  <c r="O1551" i="4"/>
  <c r="P1551" i="4"/>
  <c r="Q1551" i="4"/>
  <c r="R1551" i="4"/>
  <c r="S1551" i="4"/>
  <c r="N1552" i="4"/>
  <c r="O1552" i="4"/>
  <c r="P1552" i="4"/>
  <c r="Q1552" i="4"/>
  <c r="R1552" i="4"/>
  <c r="S1552" i="4"/>
  <c r="N1553" i="4"/>
  <c r="O1553" i="4"/>
  <c r="P1553" i="4"/>
  <c r="Q1553" i="4"/>
  <c r="R1553" i="4"/>
  <c r="S1553" i="4"/>
  <c r="N1554" i="4"/>
  <c r="O1554" i="4"/>
  <c r="P1554" i="4"/>
  <c r="Q1554" i="4"/>
  <c r="R1554" i="4"/>
  <c r="S1554" i="4"/>
  <c r="N1555" i="4"/>
  <c r="O1555" i="4"/>
  <c r="P1555" i="4"/>
  <c r="Q1555" i="4"/>
  <c r="R1555" i="4"/>
  <c r="S1555" i="4"/>
  <c r="N1556" i="4"/>
  <c r="O1556" i="4"/>
  <c r="P1556" i="4"/>
  <c r="Q1556" i="4"/>
  <c r="R1556" i="4"/>
  <c r="S1556" i="4"/>
  <c r="N1557" i="4"/>
  <c r="O1557" i="4"/>
  <c r="P1557" i="4"/>
  <c r="Q1557" i="4"/>
  <c r="R1557" i="4"/>
  <c r="S1557" i="4"/>
  <c r="N1558" i="4"/>
  <c r="O1558" i="4"/>
  <c r="P1558" i="4"/>
  <c r="Q1558" i="4"/>
  <c r="R1558" i="4"/>
  <c r="S1558" i="4"/>
  <c r="N1559" i="4"/>
  <c r="O1559" i="4"/>
  <c r="P1559" i="4"/>
  <c r="Q1559" i="4"/>
  <c r="R1559" i="4"/>
  <c r="S1559" i="4"/>
  <c r="N1560" i="4"/>
  <c r="O1560" i="4"/>
  <c r="P1560" i="4"/>
  <c r="Q1560" i="4"/>
  <c r="R1560" i="4"/>
  <c r="S1560" i="4"/>
  <c r="N1561" i="4"/>
  <c r="O1561" i="4"/>
  <c r="P1561" i="4"/>
  <c r="Q1561" i="4"/>
  <c r="R1561" i="4"/>
  <c r="S1561" i="4"/>
  <c r="N1562" i="4"/>
  <c r="O1562" i="4"/>
  <c r="P1562" i="4"/>
  <c r="Q1562" i="4"/>
  <c r="R1562" i="4"/>
  <c r="S1562" i="4"/>
  <c r="N1563" i="4"/>
  <c r="O1563" i="4"/>
  <c r="P1563" i="4"/>
  <c r="Q1563" i="4"/>
  <c r="R1563" i="4"/>
  <c r="S1563" i="4"/>
  <c r="N1564" i="4"/>
  <c r="O1564" i="4"/>
  <c r="P1564" i="4"/>
  <c r="Q1564" i="4"/>
  <c r="R1564" i="4"/>
  <c r="S1564" i="4"/>
  <c r="N1565" i="4"/>
  <c r="O1565" i="4"/>
  <c r="P1565" i="4"/>
  <c r="Q1565" i="4"/>
  <c r="R1565" i="4"/>
  <c r="S1565" i="4"/>
  <c r="N1566" i="4"/>
  <c r="O1566" i="4"/>
  <c r="P1566" i="4"/>
  <c r="Q1566" i="4"/>
  <c r="R1566" i="4"/>
  <c r="S1566" i="4"/>
  <c r="N1567" i="4"/>
  <c r="O1567" i="4"/>
  <c r="P1567" i="4"/>
  <c r="Q1567" i="4"/>
  <c r="R1567" i="4"/>
  <c r="S1567" i="4"/>
  <c r="N1568" i="4"/>
  <c r="O1568" i="4"/>
  <c r="P1568" i="4"/>
  <c r="Q1568" i="4"/>
  <c r="R1568" i="4"/>
  <c r="S1568" i="4"/>
  <c r="N1569" i="4"/>
  <c r="O1569" i="4"/>
  <c r="P1569" i="4"/>
  <c r="Q1569" i="4"/>
  <c r="R1569" i="4"/>
  <c r="S1569" i="4"/>
  <c r="N1570" i="4"/>
  <c r="O1570" i="4"/>
  <c r="P1570" i="4"/>
  <c r="Q1570" i="4"/>
  <c r="R1570" i="4"/>
  <c r="S1570" i="4"/>
  <c r="N1571" i="4"/>
  <c r="O1571" i="4"/>
  <c r="P1571" i="4"/>
  <c r="Q1571" i="4"/>
  <c r="R1571" i="4"/>
  <c r="S1571" i="4"/>
  <c r="N1572" i="4"/>
  <c r="O1572" i="4"/>
  <c r="P1572" i="4"/>
  <c r="Q1572" i="4"/>
  <c r="R1572" i="4"/>
  <c r="S1572" i="4"/>
  <c r="N1573" i="4"/>
  <c r="O1573" i="4"/>
  <c r="P1573" i="4"/>
  <c r="Q1573" i="4"/>
  <c r="R1573" i="4"/>
  <c r="S1573" i="4"/>
  <c r="N1574" i="4"/>
  <c r="O1574" i="4"/>
  <c r="P1574" i="4"/>
  <c r="Q1574" i="4"/>
  <c r="R1574" i="4"/>
  <c r="S1574" i="4"/>
  <c r="N1575" i="4"/>
  <c r="O1575" i="4"/>
  <c r="P1575" i="4"/>
  <c r="Q1575" i="4"/>
  <c r="R1575" i="4"/>
  <c r="S1575" i="4"/>
  <c r="N1576" i="4"/>
  <c r="O1576" i="4"/>
  <c r="P1576" i="4"/>
  <c r="Q1576" i="4"/>
  <c r="R1576" i="4"/>
  <c r="S1576" i="4"/>
  <c r="N1577" i="4"/>
  <c r="O1577" i="4"/>
  <c r="P1577" i="4"/>
  <c r="Q1577" i="4"/>
  <c r="R1577" i="4"/>
  <c r="S1577" i="4"/>
  <c r="N1578" i="4"/>
  <c r="O1578" i="4"/>
  <c r="P1578" i="4"/>
  <c r="Q1578" i="4"/>
  <c r="R1578" i="4"/>
  <c r="S1578" i="4"/>
  <c r="N1579" i="4"/>
  <c r="O1579" i="4"/>
  <c r="P1579" i="4"/>
  <c r="Q1579" i="4"/>
  <c r="R1579" i="4"/>
  <c r="S1579" i="4"/>
  <c r="N1580" i="4"/>
  <c r="O1580" i="4"/>
  <c r="P1580" i="4"/>
  <c r="Q1580" i="4"/>
  <c r="R1580" i="4"/>
  <c r="S1580" i="4"/>
  <c r="N1581" i="4"/>
  <c r="O1581" i="4"/>
  <c r="P1581" i="4"/>
  <c r="Q1581" i="4"/>
  <c r="R1581" i="4"/>
  <c r="S1581" i="4"/>
  <c r="N1582" i="4"/>
  <c r="O1582" i="4"/>
  <c r="P1582" i="4"/>
  <c r="Q1582" i="4"/>
  <c r="R1582" i="4"/>
  <c r="S1582" i="4"/>
  <c r="N1583" i="4"/>
  <c r="O1583" i="4"/>
  <c r="P1583" i="4"/>
  <c r="Q1583" i="4"/>
  <c r="R1583" i="4"/>
  <c r="S1583" i="4"/>
  <c r="N1584" i="4"/>
  <c r="O1584" i="4"/>
  <c r="P1584" i="4"/>
  <c r="Q1584" i="4"/>
  <c r="R1584" i="4"/>
  <c r="S1584" i="4"/>
  <c r="N1585" i="4"/>
  <c r="O1585" i="4"/>
  <c r="P1585" i="4"/>
  <c r="Q1585" i="4"/>
  <c r="R1585" i="4"/>
  <c r="S1585" i="4"/>
  <c r="N1586" i="4"/>
  <c r="O1586" i="4"/>
  <c r="P1586" i="4"/>
  <c r="Q1586" i="4"/>
  <c r="R1586" i="4"/>
  <c r="S1586" i="4"/>
  <c r="N1587" i="4"/>
  <c r="O1587" i="4"/>
  <c r="P1587" i="4"/>
  <c r="Q1587" i="4"/>
  <c r="R1587" i="4"/>
  <c r="S1587" i="4"/>
  <c r="N1588" i="4"/>
  <c r="O1588" i="4"/>
  <c r="P1588" i="4"/>
  <c r="Q1588" i="4"/>
  <c r="R1588" i="4"/>
  <c r="S1588" i="4"/>
  <c r="N1589" i="4"/>
  <c r="O1589" i="4"/>
  <c r="P1589" i="4"/>
  <c r="Q1589" i="4"/>
  <c r="R1589" i="4"/>
  <c r="S1589" i="4"/>
  <c r="N1590" i="4"/>
  <c r="O1590" i="4"/>
  <c r="P1590" i="4"/>
  <c r="Q1590" i="4"/>
  <c r="R1590" i="4"/>
  <c r="S1590" i="4"/>
  <c r="N1591" i="4"/>
  <c r="O1591" i="4"/>
  <c r="P1591" i="4"/>
  <c r="Q1591" i="4"/>
  <c r="R1591" i="4"/>
  <c r="S1591" i="4"/>
  <c r="N1592" i="4"/>
  <c r="O1592" i="4"/>
  <c r="P1592" i="4"/>
  <c r="Q1592" i="4"/>
  <c r="R1592" i="4"/>
  <c r="S1592" i="4"/>
  <c r="N1593" i="4"/>
  <c r="O1593" i="4"/>
  <c r="P1593" i="4"/>
  <c r="Q1593" i="4"/>
  <c r="R1593" i="4"/>
  <c r="S1593" i="4"/>
  <c r="N1594" i="4"/>
  <c r="O1594" i="4"/>
  <c r="P1594" i="4"/>
  <c r="Q1594" i="4"/>
  <c r="R1594" i="4"/>
  <c r="S1594" i="4"/>
  <c r="N1595" i="4"/>
  <c r="O1595" i="4"/>
  <c r="P1595" i="4"/>
  <c r="Q1595" i="4"/>
  <c r="R1595" i="4"/>
  <c r="S1595" i="4"/>
  <c r="N1596" i="4"/>
  <c r="O1596" i="4"/>
  <c r="P1596" i="4"/>
  <c r="Q1596" i="4"/>
  <c r="R1596" i="4"/>
  <c r="S1596" i="4"/>
  <c r="N1597" i="4"/>
  <c r="O1597" i="4"/>
  <c r="P1597" i="4"/>
  <c r="Q1597" i="4"/>
  <c r="R1597" i="4"/>
  <c r="S1597" i="4"/>
  <c r="N1598" i="4"/>
  <c r="O1598" i="4"/>
  <c r="P1598" i="4"/>
  <c r="Q1598" i="4"/>
  <c r="R1598" i="4"/>
  <c r="S1598" i="4"/>
  <c r="N1599" i="4"/>
  <c r="O1599" i="4"/>
  <c r="P1599" i="4"/>
  <c r="Q1599" i="4"/>
  <c r="R1599" i="4"/>
  <c r="S1599" i="4"/>
  <c r="N1600" i="4"/>
  <c r="O1600" i="4"/>
  <c r="P1600" i="4"/>
  <c r="Q1600" i="4"/>
  <c r="R1600" i="4"/>
  <c r="S1600" i="4"/>
  <c r="N1601" i="4"/>
  <c r="O1601" i="4"/>
  <c r="P1601" i="4"/>
  <c r="Q1601" i="4"/>
  <c r="R1601" i="4"/>
  <c r="S1601" i="4"/>
  <c r="N1602" i="4"/>
  <c r="O1602" i="4"/>
  <c r="P1602" i="4"/>
  <c r="Q1602" i="4"/>
  <c r="R1602" i="4"/>
  <c r="S1602" i="4"/>
  <c r="N1603" i="4"/>
  <c r="O1603" i="4"/>
  <c r="P1603" i="4"/>
  <c r="Q1603" i="4"/>
  <c r="R1603" i="4"/>
  <c r="S1603" i="4"/>
  <c r="N1604" i="4"/>
  <c r="O1604" i="4"/>
  <c r="P1604" i="4"/>
  <c r="Q1604" i="4"/>
  <c r="R1604" i="4"/>
  <c r="S1604" i="4"/>
  <c r="N1605" i="4"/>
  <c r="O1605" i="4"/>
  <c r="P1605" i="4"/>
  <c r="Q1605" i="4"/>
  <c r="R1605" i="4"/>
  <c r="S1605" i="4"/>
  <c r="N1606" i="4"/>
  <c r="O1606" i="4"/>
  <c r="P1606" i="4"/>
  <c r="Q1606" i="4"/>
  <c r="R1606" i="4"/>
  <c r="S1606" i="4"/>
  <c r="N1607" i="4"/>
  <c r="O1607" i="4"/>
  <c r="P1607" i="4"/>
  <c r="Q1607" i="4"/>
  <c r="R1607" i="4"/>
  <c r="S1607" i="4"/>
  <c r="N1608" i="4"/>
  <c r="O1608" i="4"/>
  <c r="P1608" i="4"/>
  <c r="Q1608" i="4"/>
  <c r="R1608" i="4"/>
  <c r="S1608" i="4"/>
  <c r="N1609" i="4"/>
  <c r="O1609" i="4"/>
  <c r="P1609" i="4"/>
  <c r="Q1609" i="4"/>
  <c r="R1609" i="4"/>
  <c r="S1609" i="4"/>
  <c r="N1610" i="4"/>
  <c r="O1610" i="4"/>
  <c r="P1610" i="4"/>
  <c r="Q1610" i="4"/>
  <c r="R1610" i="4"/>
  <c r="S1610" i="4"/>
  <c r="N1611" i="4"/>
  <c r="O1611" i="4"/>
  <c r="P1611" i="4"/>
  <c r="Q1611" i="4"/>
  <c r="R1611" i="4"/>
  <c r="S1611" i="4"/>
  <c r="N1612" i="4"/>
  <c r="O1612" i="4"/>
  <c r="P1612" i="4"/>
  <c r="Q1612" i="4"/>
  <c r="R1612" i="4"/>
  <c r="S1612" i="4"/>
  <c r="N1613" i="4"/>
  <c r="O1613" i="4"/>
  <c r="P1613" i="4"/>
  <c r="Q1613" i="4"/>
  <c r="R1613" i="4"/>
  <c r="S1613" i="4"/>
  <c r="N1614" i="4"/>
  <c r="O1614" i="4"/>
  <c r="P1614" i="4"/>
  <c r="Q1614" i="4"/>
  <c r="R1614" i="4"/>
  <c r="S1614" i="4"/>
  <c r="N1615" i="4"/>
  <c r="O1615" i="4"/>
  <c r="P1615" i="4"/>
  <c r="Q1615" i="4"/>
  <c r="R1615" i="4"/>
  <c r="S1615" i="4"/>
  <c r="N1616" i="4"/>
  <c r="O1616" i="4"/>
  <c r="P1616" i="4"/>
  <c r="Q1616" i="4"/>
  <c r="R1616" i="4"/>
  <c r="S1616" i="4"/>
  <c r="N1617" i="4"/>
  <c r="O1617" i="4"/>
  <c r="P1617" i="4"/>
  <c r="Q1617" i="4"/>
  <c r="R1617" i="4"/>
  <c r="S1617" i="4"/>
  <c r="N1618" i="4"/>
  <c r="O1618" i="4"/>
  <c r="P1618" i="4"/>
  <c r="Q1618" i="4"/>
  <c r="R1618" i="4"/>
  <c r="S1618" i="4"/>
  <c r="N1619" i="4"/>
  <c r="O1619" i="4"/>
  <c r="P1619" i="4"/>
  <c r="Q1619" i="4"/>
  <c r="R1619" i="4"/>
  <c r="S1619" i="4"/>
  <c r="N1620" i="4"/>
  <c r="O1620" i="4"/>
  <c r="P1620" i="4"/>
  <c r="Q1620" i="4"/>
  <c r="R1620" i="4"/>
  <c r="S1620" i="4"/>
  <c r="N1621" i="4"/>
  <c r="O1621" i="4"/>
  <c r="P1621" i="4"/>
  <c r="Q1621" i="4"/>
  <c r="R1621" i="4"/>
  <c r="S1621" i="4"/>
  <c r="N1622" i="4"/>
  <c r="O1622" i="4"/>
  <c r="P1622" i="4"/>
  <c r="Q1622" i="4"/>
  <c r="R1622" i="4"/>
  <c r="S1622" i="4"/>
  <c r="N1623" i="4"/>
  <c r="O1623" i="4"/>
  <c r="P1623" i="4"/>
  <c r="Q1623" i="4"/>
  <c r="R1623" i="4"/>
  <c r="S1623" i="4"/>
  <c r="N1624" i="4"/>
  <c r="O1624" i="4"/>
  <c r="P1624" i="4"/>
  <c r="Q1624" i="4"/>
  <c r="R1624" i="4"/>
  <c r="S1624" i="4"/>
  <c r="N1625" i="4"/>
  <c r="O1625" i="4"/>
  <c r="P1625" i="4"/>
  <c r="Q1625" i="4"/>
  <c r="R1625" i="4"/>
  <c r="S1625" i="4"/>
  <c r="N1626" i="4"/>
  <c r="O1626" i="4"/>
  <c r="P1626" i="4"/>
  <c r="Q1626" i="4"/>
  <c r="R1626" i="4"/>
  <c r="S1626" i="4"/>
  <c r="N1627" i="4"/>
  <c r="O1627" i="4"/>
  <c r="P1627" i="4"/>
  <c r="Q1627" i="4"/>
  <c r="R1627" i="4"/>
  <c r="S1627" i="4"/>
  <c r="N1628" i="4"/>
  <c r="O1628" i="4"/>
  <c r="P1628" i="4"/>
  <c r="Q1628" i="4"/>
  <c r="R1628" i="4"/>
  <c r="S1628" i="4"/>
  <c r="N1629" i="4"/>
  <c r="O1629" i="4"/>
  <c r="P1629" i="4"/>
  <c r="Q1629" i="4"/>
  <c r="R1629" i="4"/>
  <c r="S1629" i="4"/>
  <c r="N1630" i="4"/>
  <c r="O1630" i="4"/>
  <c r="P1630" i="4"/>
  <c r="Q1630" i="4"/>
  <c r="R1630" i="4"/>
  <c r="S1630" i="4"/>
  <c r="N1631" i="4"/>
  <c r="O1631" i="4"/>
  <c r="P1631" i="4"/>
  <c r="Q1631" i="4"/>
  <c r="R1631" i="4"/>
  <c r="S1631" i="4"/>
  <c r="N1632" i="4"/>
  <c r="O1632" i="4"/>
  <c r="P1632" i="4"/>
  <c r="Q1632" i="4"/>
  <c r="R1632" i="4"/>
  <c r="S1632" i="4"/>
  <c r="N1633" i="4"/>
  <c r="O1633" i="4"/>
  <c r="P1633" i="4"/>
  <c r="Q1633" i="4"/>
  <c r="R1633" i="4"/>
  <c r="S1633" i="4"/>
  <c r="N1634" i="4"/>
  <c r="O1634" i="4"/>
  <c r="P1634" i="4"/>
  <c r="Q1634" i="4"/>
  <c r="R1634" i="4"/>
  <c r="S1634" i="4"/>
  <c r="N1635" i="4"/>
  <c r="O1635" i="4"/>
  <c r="P1635" i="4"/>
  <c r="Q1635" i="4"/>
  <c r="R1635" i="4"/>
  <c r="S1635" i="4"/>
  <c r="N1636" i="4"/>
  <c r="O1636" i="4"/>
  <c r="P1636" i="4"/>
  <c r="Q1636" i="4"/>
  <c r="R1636" i="4"/>
  <c r="S1636" i="4"/>
  <c r="N1637" i="4"/>
  <c r="O1637" i="4"/>
  <c r="P1637" i="4"/>
  <c r="Q1637" i="4"/>
  <c r="R1637" i="4"/>
  <c r="S1637" i="4"/>
  <c r="N1638" i="4"/>
  <c r="O1638" i="4"/>
  <c r="P1638" i="4"/>
  <c r="Q1638" i="4"/>
  <c r="R1638" i="4"/>
  <c r="S1638" i="4"/>
  <c r="N1639" i="4"/>
  <c r="O1639" i="4"/>
  <c r="P1639" i="4"/>
  <c r="Q1639" i="4"/>
  <c r="R1639" i="4"/>
  <c r="S1639" i="4"/>
  <c r="N1640" i="4"/>
  <c r="O1640" i="4"/>
  <c r="P1640" i="4"/>
  <c r="Q1640" i="4"/>
  <c r="R1640" i="4"/>
  <c r="S1640" i="4"/>
  <c r="N1641" i="4"/>
  <c r="O1641" i="4"/>
  <c r="P1641" i="4"/>
  <c r="Q1641" i="4"/>
  <c r="R1641" i="4"/>
  <c r="S1641" i="4"/>
  <c r="N1642" i="4"/>
  <c r="O1642" i="4"/>
  <c r="P1642" i="4"/>
  <c r="Q1642" i="4"/>
  <c r="R1642" i="4"/>
  <c r="S1642" i="4"/>
  <c r="N1643" i="4"/>
  <c r="O1643" i="4"/>
  <c r="P1643" i="4"/>
  <c r="Q1643" i="4"/>
  <c r="R1643" i="4"/>
  <c r="S1643" i="4"/>
  <c r="N1644" i="4"/>
  <c r="O1644" i="4"/>
  <c r="P1644" i="4"/>
  <c r="Q1644" i="4"/>
  <c r="R1644" i="4"/>
  <c r="S1644" i="4"/>
  <c r="N1645" i="4"/>
  <c r="O1645" i="4"/>
  <c r="P1645" i="4"/>
  <c r="Q1645" i="4"/>
  <c r="R1645" i="4"/>
  <c r="S1645" i="4"/>
  <c r="N1646" i="4"/>
  <c r="O1646" i="4"/>
  <c r="P1646" i="4"/>
  <c r="Q1646" i="4"/>
  <c r="R1646" i="4"/>
  <c r="S1646" i="4"/>
  <c r="N1647" i="4"/>
  <c r="O1647" i="4"/>
  <c r="P1647" i="4"/>
  <c r="Q1647" i="4"/>
  <c r="R1647" i="4"/>
  <c r="S1647" i="4"/>
  <c r="N1648" i="4"/>
  <c r="O1648" i="4"/>
  <c r="P1648" i="4"/>
  <c r="Q1648" i="4"/>
  <c r="R1648" i="4"/>
  <c r="S1648" i="4"/>
  <c r="N1649" i="4"/>
  <c r="O1649" i="4"/>
  <c r="P1649" i="4"/>
  <c r="Q1649" i="4"/>
  <c r="R1649" i="4"/>
  <c r="S1649" i="4"/>
  <c r="N1650" i="4"/>
  <c r="O1650" i="4"/>
  <c r="P1650" i="4"/>
  <c r="Q1650" i="4"/>
  <c r="R1650" i="4"/>
  <c r="S1650" i="4"/>
  <c r="N1651" i="4"/>
  <c r="O1651" i="4"/>
  <c r="P1651" i="4"/>
  <c r="Q1651" i="4"/>
  <c r="R1651" i="4"/>
  <c r="S1651" i="4"/>
  <c r="N1652" i="4"/>
  <c r="O1652" i="4"/>
  <c r="P1652" i="4"/>
  <c r="Q1652" i="4"/>
  <c r="R1652" i="4"/>
  <c r="S1652" i="4"/>
  <c r="N1653" i="4"/>
  <c r="O1653" i="4"/>
  <c r="P1653" i="4"/>
  <c r="Q1653" i="4"/>
  <c r="R1653" i="4"/>
  <c r="S1653" i="4"/>
  <c r="N1654" i="4"/>
  <c r="O1654" i="4"/>
  <c r="P1654" i="4"/>
  <c r="Q1654" i="4"/>
  <c r="R1654" i="4"/>
  <c r="S1654" i="4"/>
  <c r="N1655" i="4"/>
  <c r="O1655" i="4"/>
  <c r="P1655" i="4"/>
  <c r="Q1655" i="4"/>
  <c r="R1655" i="4"/>
  <c r="S1655" i="4"/>
  <c r="N1656" i="4"/>
  <c r="O1656" i="4"/>
  <c r="P1656" i="4"/>
  <c r="Q1656" i="4"/>
  <c r="R1656" i="4"/>
  <c r="S1656" i="4"/>
  <c r="N1657" i="4"/>
  <c r="O1657" i="4"/>
  <c r="P1657" i="4"/>
  <c r="Q1657" i="4"/>
  <c r="R1657" i="4"/>
  <c r="S1657" i="4"/>
  <c r="N1658" i="4"/>
  <c r="O1658" i="4"/>
  <c r="P1658" i="4"/>
  <c r="Q1658" i="4"/>
  <c r="R1658" i="4"/>
  <c r="S1658" i="4"/>
  <c r="N1659" i="4"/>
  <c r="O1659" i="4"/>
  <c r="P1659" i="4"/>
  <c r="Q1659" i="4"/>
  <c r="R1659" i="4"/>
  <c r="S1659" i="4"/>
  <c r="N1660" i="4"/>
  <c r="O1660" i="4"/>
  <c r="P1660" i="4"/>
  <c r="Q1660" i="4"/>
  <c r="R1660" i="4"/>
  <c r="S1660" i="4"/>
  <c r="N1661" i="4"/>
  <c r="O1661" i="4"/>
  <c r="P1661" i="4"/>
  <c r="Q1661" i="4"/>
  <c r="R1661" i="4"/>
  <c r="S1661" i="4"/>
  <c r="N1662" i="4"/>
  <c r="O1662" i="4"/>
  <c r="P1662" i="4"/>
  <c r="Q1662" i="4"/>
  <c r="R1662" i="4"/>
  <c r="S1662" i="4"/>
  <c r="N1663" i="4"/>
  <c r="O1663" i="4"/>
  <c r="P1663" i="4"/>
  <c r="Q1663" i="4"/>
  <c r="R1663" i="4"/>
  <c r="S1663" i="4"/>
  <c r="N1664" i="4"/>
  <c r="O1664" i="4"/>
  <c r="P1664" i="4"/>
  <c r="Q1664" i="4"/>
  <c r="R1664" i="4"/>
  <c r="S1664" i="4"/>
  <c r="N1665" i="4"/>
  <c r="O1665" i="4"/>
  <c r="P1665" i="4"/>
  <c r="Q1665" i="4"/>
  <c r="R1665" i="4"/>
  <c r="S1665" i="4"/>
  <c r="N1666" i="4"/>
  <c r="O1666" i="4"/>
  <c r="P1666" i="4"/>
  <c r="Q1666" i="4"/>
  <c r="R1666" i="4"/>
  <c r="S1666" i="4"/>
  <c r="N1667" i="4"/>
  <c r="O1667" i="4"/>
  <c r="P1667" i="4"/>
  <c r="Q1667" i="4"/>
  <c r="R1667" i="4"/>
  <c r="S1667" i="4"/>
  <c r="N1668" i="4"/>
  <c r="O1668" i="4"/>
  <c r="P1668" i="4"/>
  <c r="Q1668" i="4"/>
  <c r="R1668" i="4"/>
  <c r="S1668" i="4"/>
  <c r="N1669" i="4"/>
  <c r="O1669" i="4"/>
  <c r="P1669" i="4"/>
  <c r="Q1669" i="4"/>
  <c r="R1669" i="4"/>
  <c r="S1669" i="4"/>
  <c r="N1670" i="4"/>
  <c r="O1670" i="4"/>
  <c r="P1670" i="4"/>
  <c r="Q1670" i="4"/>
  <c r="R1670" i="4"/>
  <c r="S1670" i="4"/>
  <c r="N1671" i="4"/>
  <c r="O1671" i="4"/>
  <c r="P1671" i="4"/>
  <c r="Q1671" i="4"/>
  <c r="R1671" i="4"/>
  <c r="S1671" i="4"/>
  <c r="N1672" i="4"/>
  <c r="O1672" i="4"/>
  <c r="P1672" i="4"/>
  <c r="Q1672" i="4"/>
  <c r="R1672" i="4"/>
  <c r="S1672" i="4"/>
  <c r="N1673" i="4"/>
  <c r="O1673" i="4"/>
  <c r="P1673" i="4"/>
  <c r="Q1673" i="4"/>
  <c r="R1673" i="4"/>
  <c r="S1673" i="4"/>
  <c r="N1674" i="4"/>
  <c r="O1674" i="4"/>
  <c r="P1674" i="4"/>
  <c r="Q1674" i="4"/>
  <c r="R1674" i="4"/>
  <c r="S1674" i="4"/>
  <c r="N1675" i="4"/>
  <c r="O1675" i="4"/>
  <c r="P1675" i="4"/>
  <c r="Q1675" i="4"/>
  <c r="R1675" i="4"/>
  <c r="S1675" i="4"/>
  <c r="N1676" i="4"/>
  <c r="O1676" i="4"/>
  <c r="P1676" i="4"/>
  <c r="Q1676" i="4"/>
  <c r="R1676" i="4"/>
  <c r="S1676" i="4"/>
  <c r="N1677" i="4"/>
  <c r="O1677" i="4"/>
  <c r="P1677" i="4"/>
  <c r="Q1677" i="4"/>
  <c r="R1677" i="4"/>
  <c r="S1677" i="4"/>
  <c r="N1678" i="4"/>
  <c r="O1678" i="4"/>
  <c r="P1678" i="4"/>
  <c r="Q1678" i="4"/>
  <c r="R1678" i="4"/>
  <c r="S1678" i="4"/>
  <c r="N1679" i="4"/>
  <c r="O1679" i="4"/>
  <c r="P1679" i="4"/>
  <c r="Q1679" i="4"/>
  <c r="R1679" i="4"/>
  <c r="S1679" i="4"/>
  <c r="N1680" i="4"/>
  <c r="O1680" i="4"/>
  <c r="P1680" i="4"/>
  <c r="Q1680" i="4"/>
  <c r="R1680" i="4"/>
  <c r="S1680" i="4"/>
  <c r="N1681" i="4"/>
  <c r="O1681" i="4"/>
  <c r="P1681" i="4"/>
  <c r="Q1681" i="4"/>
  <c r="R1681" i="4"/>
  <c r="S1681" i="4"/>
  <c r="N1682" i="4"/>
  <c r="O1682" i="4"/>
  <c r="P1682" i="4"/>
  <c r="Q1682" i="4"/>
  <c r="R1682" i="4"/>
  <c r="S1682" i="4"/>
  <c r="N1683" i="4"/>
  <c r="O1683" i="4"/>
  <c r="P1683" i="4"/>
  <c r="Q1683" i="4"/>
  <c r="R1683" i="4"/>
  <c r="S1683" i="4"/>
  <c r="N1684" i="4"/>
  <c r="O1684" i="4"/>
  <c r="P1684" i="4"/>
  <c r="Q1684" i="4"/>
  <c r="R1684" i="4"/>
  <c r="S1684" i="4"/>
  <c r="N1685" i="4"/>
  <c r="O1685" i="4"/>
  <c r="P1685" i="4"/>
  <c r="Q1685" i="4"/>
  <c r="R1685" i="4"/>
  <c r="S1685" i="4"/>
  <c r="N1686" i="4"/>
  <c r="O1686" i="4"/>
  <c r="P1686" i="4"/>
  <c r="Q1686" i="4"/>
  <c r="R1686" i="4"/>
  <c r="S1686" i="4"/>
  <c r="N1687" i="4"/>
  <c r="O1687" i="4"/>
  <c r="P1687" i="4"/>
  <c r="Q1687" i="4"/>
  <c r="R1687" i="4"/>
  <c r="S1687" i="4"/>
  <c r="N1688" i="4"/>
  <c r="O1688" i="4"/>
  <c r="P1688" i="4"/>
  <c r="Q1688" i="4"/>
  <c r="R1688" i="4"/>
  <c r="S1688" i="4"/>
  <c r="N1689" i="4"/>
  <c r="O1689" i="4"/>
  <c r="P1689" i="4"/>
  <c r="Q1689" i="4"/>
  <c r="R1689" i="4"/>
  <c r="S1689" i="4"/>
  <c r="N1690" i="4"/>
  <c r="O1690" i="4"/>
  <c r="P1690" i="4"/>
  <c r="Q1690" i="4"/>
  <c r="R1690" i="4"/>
  <c r="S1690" i="4"/>
  <c r="N1691" i="4"/>
  <c r="O1691" i="4"/>
  <c r="P1691" i="4"/>
  <c r="Q1691" i="4"/>
  <c r="R1691" i="4"/>
  <c r="S1691" i="4"/>
  <c r="N1692" i="4"/>
  <c r="O1692" i="4"/>
  <c r="P1692" i="4"/>
  <c r="Q1692" i="4"/>
  <c r="R1692" i="4"/>
  <c r="S1692" i="4"/>
  <c r="N1693" i="4"/>
  <c r="O1693" i="4"/>
  <c r="P1693" i="4"/>
  <c r="Q1693" i="4"/>
  <c r="R1693" i="4"/>
  <c r="S1693" i="4"/>
  <c r="N1694" i="4"/>
  <c r="O1694" i="4"/>
  <c r="P1694" i="4"/>
  <c r="Q1694" i="4"/>
  <c r="R1694" i="4"/>
  <c r="S1694" i="4"/>
  <c r="N1695" i="4"/>
  <c r="O1695" i="4"/>
  <c r="P1695" i="4"/>
  <c r="Q1695" i="4"/>
  <c r="R1695" i="4"/>
  <c r="S1695" i="4"/>
  <c r="N1696" i="4"/>
  <c r="O1696" i="4"/>
  <c r="P1696" i="4"/>
  <c r="Q1696" i="4"/>
  <c r="R1696" i="4"/>
  <c r="S1696" i="4"/>
  <c r="N1697" i="4"/>
  <c r="O1697" i="4"/>
  <c r="P1697" i="4"/>
  <c r="Q1697" i="4"/>
  <c r="R1697" i="4"/>
  <c r="S1697" i="4"/>
  <c r="N1698" i="4"/>
  <c r="O1698" i="4"/>
  <c r="P1698" i="4"/>
  <c r="Q1698" i="4"/>
  <c r="R1698" i="4"/>
  <c r="S1698" i="4"/>
  <c r="N1699" i="4"/>
  <c r="O1699" i="4"/>
  <c r="P1699" i="4"/>
  <c r="Q1699" i="4"/>
  <c r="R1699" i="4"/>
  <c r="S1699" i="4"/>
  <c r="N1700" i="4"/>
  <c r="O1700" i="4"/>
  <c r="P1700" i="4"/>
  <c r="Q1700" i="4"/>
  <c r="R1700" i="4"/>
  <c r="S1700" i="4"/>
  <c r="N1701" i="4"/>
  <c r="O1701" i="4"/>
  <c r="P1701" i="4"/>
  <c r="Q1701" i="4"/>
  <c r="R1701" i="4"/>
  <c r="S1701" i="4"/>
  <c r="N1702" i="4"/>
  <c r="O1702" i="4"/>
  <c r="P1702" i="4"/>
  <c r="Q1702" i="4"/>
  <c r="R1702" i="4"/>
  <c r="S1702" i="4"/>
  <c r="N1703" i="4"/>
  <c r="O1703" i="4"/>
  <c r="P1703" i="4"/>
  <c r="Q1703" i="4"/>
  <c r="R1703" i="4"/>
  <c r="S1703" i="4"/>
  <c r="N1704" i="4"/>
  <c r="O1704" i="4"/>
  <c r="P1704" i="4"/>
  <c r="Q1704" i="4"/>
  <c r="R1704" i="4"/>
  <c r="S1704" i="4"/>
  <c r="N1705" i="4"/>
  <c r="O1705" i="4"/>
  <c r="P1705" i="4"/>
  <c r="Q1705" i="4"/>
  <c r="R1705" i="4"/>
  <c r="S1705" i="4"/>
  <c r="N1706" i="4"/>
  <c r="O1706" i="4"/>
  <c r="P1706" i="4"/>
  <c r="Q1706" i="4"/>
  <c r="R1706" i="4"/>
  <c r="S1706" i="4"/>
  <c r="N1707" i="4"/>
  <c r="O1707" i="4"/>
  <c r="P1707" i="4"/>
  <c r="Q1707" i="4"/>
  <c r="R1707" i="4"/>
  <c r="S1707" i="4"/>
  <c r="N1708" i="4"/>
  <c r="O1708" i="4"/>
  <c r="P1708" i="4"/>
  <c r="Q1708" i="4"/>
  <c r="R1708" i="4"/>
  <c r="S1708" i="4"/>
  <c r="N1709" i="4"/>
  <c r="O1709" i="4"/>
  <c r="P1709" i="4"/>
  <c r="Q1709" i="4"/>
  <c r="R1709" i="4"/>
  <c r="S1709" i="4"/>
  <c r="N1710" i="4"/>
  <c r="O1710" i="4"/>
  <c r="P1710" i="4"/>
  <c r="Q1710" i="4"/>
  <c r="R1710" i="4"/>
  <c r="S1710" i="4"/>
  <c r="N1711" i="4"/>
  <c r="O1711" i="4"/>
  <c r="P1711" i="4"/>
  <c r="Q1711" i="4"/>
  <c r="R1711" i="4"/>
  <c r="S1711" i="4"/>
  <c r="N1712" i="4"/>
  <c r="O1712" i="4"/>
  <c r="P1712" i="4"/>
  <c r="Q1712" i="4"/>
  <c r="R1712" i="4"/>
  <c r="S1712" i="4"/>
  <c r="N1713" i="4"/>
  <c r="O1713" i="4"/>
  <c r="P1713" i="4"/>
  <c r="Q1713" i="4"/>
  <c r="R1713" i="4"/>
  <c r="S1713" i="4"/>
  <c r="N1714" i="4"/>
  <c r="O1714" i="4"/>
  <c r="P1714" i="4"/>
  <c r="Q1714" i="4"/>
  <c r="R1714" i="4"/>
  <c r="S1714" i="4"/>
  <c r="N1715" i="4"/>
  <c r="O1715" i="4"/>
  <c r="P1715" i="4"/>
  <c r="Q1715" i="4"/>
  <c r="R1715" i="4"/>
  <c r="S1715" i="4"/>
  <c r="N1716" i="4"/>
  <c r="O1716" i="4"/>
  <c r="P1716" i="4"/>
  <c r="Q1716" i="4"/>
  <c r="R1716" i="4"/>
  <c r="S1716" i="4"/>
  <c r="N1717" i="4"/>
  <c r="O1717" i="4"/>
  <c r="P1717" i="4"/>
  <c r="Q1717" i="4"/>
  <c r="R1717" i="4"/>
  <c r="S1717" i="4"/>
  <c r="N1718" i="4"/>
  <c r="O1718" i="4"/>
  <c r="P1718" i="4"/>
  <c r="Q1718" i="4"/>
  <c r="R1718" i="4"/>
  <c r="S1718" i="4"/>
  <c r="N1719" i="4"/>
  <c r="O1719" i="4"/>
  <c r="P1719" i="4"/>
  <c r="Q1719" i="4"/>
  <c r="R1719" i="4"/>
  <c r="S1719" i="4"/>
  <c r="N1720" i="4"/>
  <c r="O1720" i="4"/>
  <c r="P1720" i="4"/>
  <c r="Q1720" i="4"/>
  <c r="R1720" i="4"/>
  <c r="S1720" i="4"/>
  <c r="N1721" i="4"/>
  <c r="O1721" i="4"/>
  <c r="P1721" i="4"/>
  <c r="Q1721" i="4"/>
  <c r="R1721" i="4"/>
  <c r="S1721" i="4"/>
  <c r="N1722" i="4"/>
  <c r="O1722" i="4"/>
  <c r="P1722" i="4"/>
  <c r="Q1722" i="4"/>
  <c r="R1722" i="4"/>
  <c r="S1722" i="4"/>
  <c r="N1723" i="4"/>
  <c r="O1723" i="4"/>
  <c r="P1723" i="4"/>
  <c r="Q1723" i="4"/>
  <c r="R1723" i="4"/>
  <c r="S1723" i="4"/>
  <c r="N1724" i="4"/>
  <c r="O1724" i="4"/>
  <c r="P1724" i="4"/>
  <c r="Q1724" i="4"/>
  <c r="R1724" i="4"/>
  <c r="S1724" i="4"/>
  <c r="N1725" i="4"/>
  <c r="O1725" i="4"/>
  <c r="P1725" i="4"/>
  <c r="Q1725" i="4"/>
  <c r="R1725" i="4"/>
  <c r="S1725" i="4"/>
  <c r="N1726" i="4"/>
  <c r="O1726" i="4"/>
  <c r="P1726" i="4"/>
  <c r="Q1726" i="4"/>
  <c r="R1726" i="4"/>
  <c r="S1726" i="4"/>
  <c r="N1727" i="4"/>
  <c r="O1727" i="4"/>
  <c r="P1727" i="4"/>
  <c r="Q1727" i="4"/>
  <c r="R1727" i="4"/>
  <c r="S1727" i="4"/>
  <c r="N1728" i="4"/>
  <c r="O1728" i="4"/>
  <c r="P1728" i="4"/>
  <c r="Q1728" i="4"/>
  <c r="R1728" i="4"/>
  <c r="S1728" i="4"/>
  <c r="N1729" i="4"/>
  <c r="O1729" i="4"/>
  <c r="P1729" i="4"/>
  <c r="Q1729" i="4"/>
  <c r="R1729" i="4"/>
  <c r="S1729" i="4"/>
  <c r="N1730" i="4"/>
  <c r="O1730" i="4"/>
  <c r="P1730" i="4"/>
  <c r="Q1730" i="4"/>
  <c r="R1730" i="4"/>
  <c r="S1730" i="4"/>
  <c r="N1731" i="4"/>
  <c r="O1731" i="4"/>
  <c r="P1731" i="4"/>
  <c r="Q1731" i="4"/>
  <c r="R1731" i="4"/>
  <c r="S1731" i="4"/>
  <c r="N1732" i="4"/>
  <c r="O1732" i="4"/>
  <c r="P1732" i="4"/>
  <c r="Q1732" i="4"/>
  <c r="R1732" i="4"/>
  <c r="S1732" i="4"/>
  <c r="N1733" i="4"/>
  <c r="O1733" i="4"/>
  <c r="P1733" i="4"/>
  <c r="Q1733" i="4"/>
  <c r="R1733" i="4"/>
  <c r="S1733" i="4"/>
  <c r="N1734" i="4"/>
  <c r="O1734" i="4"/>
  <c r="P1734" i="4"/>
  <c r="Q1734" i="4"/>
  <c r="R1734" i="4"/>
  <c r="S1734" i="4"/>
  <c r="N1735" i="4"/>
  <c r="O1735" i="4"/>
  <c r="P1735" i="4"/>
  <c r="Q1735" i="4"/>
  <c r="R1735" i="4"/>
  <c r="S1735" i="4"/>
  <c r="N1736" i="4"/>
  <c r="O1736" i="4"/>
  <c r="P1736" i="4"/>
  <c r="Q1736" i="4"/>
  <c r="R1736" i="4"/>
  <c r="S1736" i="4"/>
  <c r="N1737" i="4"/>
  <c r="O1737" i="4"/>
  <c r="P1737" i="4"/>
  <c r="Q1737" i="4"/>
  <c r="R1737" i="4"/>
  <c r="S1737" i="4"/>
  <c r="N1738" i="4"/>
  <c r="O1738" i="4"/>
  <c r="P1738" i="4"/>
  <c r="Q1738" i="4"/>
  <c r="R1738" i="4"/>
  <c r="S1738" i="4"/>
  <c r="N1739" i="4"/>
  <c r="O1739" i="4"/>
  <c r="P1739" i="4"/>
  <c r="Q1739" i="4"/>
  <c r="R1739" i="4"/>
  <c r="S1739" i="4"/>
  <c r="N1740" i="4"/>
  <c r="O1740" i="4"/>
  <c r="P1740" i="4"/>
  <c r="Q1740" i="4"/>
  <c r="R1740" i="4"/>
  <c r="S1740" i="4"/>
  <c r="N1741" i="4"/>
  <c r="O1741" i="4"/>
  <c r="P1741" i="4"/>
  <c r="Q1741" i="4"/>
  <c r="R1741" i="4"/>
  <c r="S1741" i="4"/>
  <c r="N1742" i="4"/>
  <c r="O1742" i="4"/>
  <c r="P1742" i="4"/>
  <c r="Q1742" i="4"/>
  <c r="R1742" i="4"/>
  <c r="S1742" i="4"/>
  <c r="N1743" i="4"/>
  <c r="O1743" i="4"/>
  <c r="P1743" i="4"/>
  <c r="Q1743" i="4"/>
  <c r="R1743" i="4"/>
  <c r="S1743" i="4"/>
  <c r="N1744" i="4"/>
  <c r="O1744" i="4"/>
  <c r="P1744" i="4"/>
  <c r="Q1744" i="4"/>
  <c r="R1744" i="4"/>
  <c r="S1744" i="4"/>
  <c r="N1745" i="4"/>
  <c r="O1745" i="4"/>
  <c r="P1745" i="4"/>
  <c r="Q1745" i="4"/>
  <c r="R1745" i="4"/>
  <c r="S1745" i="4"/>
  <c r="N1746" i="4"/>
  <c r="O1746" i="4"/>
  <c r="P1746" i="4"/>
  <c r="Q1746" i="4"/>
  <c r="R1746" i="4"/>
  <c r="S1746" i="4"/>
  <c r="N1747" i="4"/>
  <c r="O1747" i="4"/>
  <c r="P1747" i="4"/>
  <c r="Q1747" i="4"/>
  <c r="R1747" i="4"/>
  <c r="S1747" i="4"/>
  <c r="N1748" i="4"/>
  <c r="O1748" i="4"/>
  <c r="P1748" i="4"/>
  <c r="Q1748" i="4"/>
  <c r="R1748" i="4"/>
  <c r="S1748" i="4"/>
  <c r="N1749" i="4"/>
  <c r="O1749" i="4"/>
  <c r="P1749" i="4"/>
  <c r="Q1749" i="4"/>
  <c r="R1749" i="4"/>
  <c r="S1749" i="4"/>
  <c r="N1750" i="4"/>
  <c r="O1750" i="4"/>
  <c r="P1750" i="4"/>
  <c r="Q1750" i="4"/>
  <c r="R1750" i="4"/>
  <c r="S1750" i="4"/>
  <c r="N1751" i="4"/>
  <c r="O1751" i="4"/>
  <c r="P1751" i="4"/>
  <c r="Q1751" i="4"/>
  <c r="R1751" i="4"/>
  <c r="S1751" i="4"/>
  <c r="N1752" i="4"/>
  <c r="O1752" i="4"/>
  <c r="P1752" i="4"/>
  <c r="Q1752" i="4"/>
  <c r="R1752" i="4"/>
  <c r="S1752" i="4"/>
  <c r="N1753" i="4"/>
  <c r="O1753" i="4"/>
  <c r="P1753" i="4"/>
  <c r="Q1753" i="4"/>
  <c r="R1753" i="4"/>
  <c r="S1753" i="4"/>
  <c r="N1754" i="4"/>
  <c r="O1754" i="4"/>
  <c r="P1754" i="4"/>
  <c r="Q1754" i="4"/>
  <c r="R1754" i="4"/>
  <c r="S1754" i="4"/>
  <c r="N1755" i="4"/>
  <c r="O1755" i="4"/>
  <c r="P1755" i="4"/>
  <c r="Q1755" i="4"/>
  <c r="R1755" i="4"/>
  <c r="S1755" i="4"/>
  <c r="N1756" i="4"/>
  <c r="O1756" i="4"/>
  <c r="P1756" i="4"/>
  <c r="Q1756" i="4"/>
  <c r="R1756" i="4"/>
  <c r="S1756" i="4"/>
  <c r="N1757" i="4"/>
  <c r="O1757" i="4"/>
  <c r="P1757" i="4"/>
  <c r="Q1757" i="4"/>
  <c r="R1757" i="4"/>
  <c r="S1757" i="4"/>
  <c r="N1758" i="4"/>
  <c r="O1758" i="4"/>
  <c r="P1758" i="4"/>
  <c r="Q1758" i="4"/>
  <c r="R1758" i="4"/>
  <c r="S1758" i="4"/>
  <c r="N1759" i="4"/>
  <c r="O1759" i="4"/>
  <c r="P1759" i="4"/>
  <c r="Q1759" i="4"/>
  <c r="R1759" i="4"/>
  <c r="S1759" i="4"/>
  <c r="N1760" i="4"/>
  <c r="O1760" i="4"/>
  <c r="P1760" i="4"/>
  <c r="Q1760" i="4"/>
  <c r="R1760" i="4"/>
  <c r="S1760" i="4"/>
  <c r="N1761" i="4"/>
  <c r="O1761" i="4"/>
  <c r="P1761" i="4"/>
  <c r="Q1761" i="4"/>
  <c r="R1761" i="4"/>
  <c r="S1761" i="4"/>
  <c r="N1762" i="4"/>
  <c r="O1762" i="4"/>
  <c r="P1762" i="4"/>
  <c r="Q1762" i="4"/>
  <c r="R1762" i="4"/>
  <c r="S1762" i="4"/>
  <c r="N1763" i="4"/>
  <c r="O1763" i="4"/>
  <c r="P1763" i="4"/>
  <c r="Q1763" i="4"/>
  <c r="R1763" i="4"/>
  <c r="S1763" i="4"/>
  <c r="N1764" i="4"/>
  <c r="O1764" i="4"/>
  <c r="P1764" i="4"/>
  <c r="Q1764" i="4"/>
  <c r="R1764" i="4"/>
  <c r="S1764" i="4"/>
  <c r="N1765" i="4"/>
  <c r="O1765" i="4"/>
  <c r="P1765" i="4"/>
  <c r="Q1765" i="4"/>
  <c r="R1765" i="4"/>
  <c r="S1765" i="4"/>
  <c r="N1766" i="4"/>
  <c r="O1766" i="4"/>
  <c r="P1766" i="4"/>
  <c r="Q1766" i="4"/>
  <c r="R1766" i="4"/>
  <c r="S1766" i="4"/>
  <c r="N1767" i="4"/>
  <c r="O1767" i="4"/>
  <c r="P1767" i="4"/>
  <c r="Q1767" i="4"/>
  <c r="R1767" i="4"/>
  <c r="S1767" i="4"/>
  <c r="N1768" i="4"/>
  <c r="O1768" i="4"/>
  <c r="P1768" i="4"/>
  <c r="Q1768" i="4"/>
  <c r="R1768" i="4"/>
  <c r="S1768" i="4"/>
  <c r="N1769" i="4"/>
  <c r="O1769" i="4"/>
  <c r="P1769" i="4"/>
  <c r="Q1769" i="4"/>
  <c r="R1769" i="4"/>
  <c r="S1769" i="4"/>
  <c r="N1770" i="4"/>
  <c r="O1770" i="4"/>
  <c r="P1770" i="4"/>
  <c r="Q1770" i="4"/>
  <c r="R1770" i="4"/>
  <c r="S1770" i="4"/>
  <c r="N1771" i="4"/>
  <c r="O1771" i="4"/>
  <c r="P1771" i="4"/>
  <c r="Q1771" i="4"/>
  <c r="R1771" i="4"/>
  <c r="S1771" i="4"/>
  <c r="N1772" i="4"/>
  <c r="O1772" i="4"/>
  <c r="P1772" i="4"/>
  <c r="Q1772" i="4"/>
  <c r="R1772" i="4"/>
  <c r="S1772" i="4"/>
  <c r="N1773" i="4"/>
  <c r="O1773" i="4"/>
  <c r="P1773" i="4"/>
  <c r="Q1773" i="4"/>
  <c r="R1773" i="4"/>
  <c r="S1773" i="4"/>
  <c r="N1774" i="4"/>
  <c r="O1774" i="4"/>
  <c r="P1774" i="4"/>
  <c r="Q1774" i="4"/>
  <c r="R1774" i="4"/>
  <c r="S1774" i="4"/>
  <c r="N1775" i="4"/>
  <c r="O1775" i="4"/>
  <c r="P1775" i="4"/>
  <c r="Q1775" i="4"/>
  <c r="R1775" i="4"/>
  <c r="S1775" i="4"/>
  <c r="N1776" i="4"/>
  <c r="O1776" i="4"/>
  <c r="P1776" i="4"/>
  <c r="Q1776" i="4"/>
  <c r="R1776" i="4"/>
  <c r="S1776" i="4"/>
  <c r="N1777" i="4"/>
  <c r="O1777" i="4"/>
  <c r="P1777" i="4"/>
  <c r="Q1777" i="4"/>
  <c r="R1777" i="4"/>
  <c r="S1777" i="4"/>
  <c r="N1778" i="4"/>
  <c r="O1778" i="4"/>
  <c r="P1778" i="4"/>
  <c r="Q1778" i="4"/>
  <c r="R1778" i="4"/>
  <c r="S1778" i="4"/>
  <c r="N1779" i="4"/>
  <c r="O1779" i="4"/>
  <c r="P1779" i="4"/>
  <c r="Q1779" i="4"/>
  <c r="R1779" i="4"/>
  <c r="S1779" i="4"/>
  <c r="N1780" i="4"/>
  <c r="O1780" i="4"/>
  <c r="P1780" i="4"/>
  <c r="Q1780" i="4"/>
  <c r="R1780" i="4"/>
  <c r="S1780" i="4"/>
  <c r="N1781" i="4"/>
  <c r="O1781" i="4"/>
  <c r="P1781" i="4"/>
  <c r="Q1781" i="4"/>
  <c r="R1781" i="4"/>
  <c r="S1781" i="4"/>
  <c r="N1782" i="4"/>
  <c r="O1782" i="4"/>
  <c r="P1782" i="4"/>
  <c r="Q1782" i="4"/>
  <c r="R1782" i="4"/>
  <c r="S1782" i="4"/>
  <c r="N1783" i="4"/>
  <c r="O1783" i="4"/>
  <c r="P1783" i="4"/>
  <c r="Q1783" i="4"/>
  <c r="R1783" i="4"/>
  <c r="S1783" i="4"/>
  <c r="N1784" i="4"/>
  <c r="O1784" i="4"/>
  <c r="P1784" i="4"/>
  <c r="Q1784" i="4"/>
  <c r="R1784" i="4"/>
  <c r="S1784" i="4"/>
  <c r="N1785" i="4"/>
  <c r="O1785" i="4"/>
  <c r="P1785" i="4"/>
  <c r="Q1785" i="4"/>
  <c r="R1785" i="4"/>
  <c r="S1785" i="4"/>
  <c r="N1786" i="4"/>
  <c r="O1786" i="4"/>
  <c r="P1786" i="4"/>
  <c r="Q1786" i="4"/>
  <c r="R1786" i="4"/>
  <c r="S1786" i="4"/>
  <c r="N1787" i="4"/>
  <c r="O1787" i="4"/>
  <c r="P1787" i="4"/>
  <c r="Q1787" i="4"/>
  <c r="R1787" i="4"/>
  <c r="S1787" i="4"/>
  <c r="N1788" i="4"/>
  <c r="O1788" i="4"/>
  <c r="P1788" i="4"/>
  <c r="Q1788" i="4"/>
  <c r="R1788" i="4"/>
  <c r="S1788" i="4"/>
  <c r="N1789" i="4"/>
  <c r="O1789" i="4"/>
  <c r="P1789" i="4"/>
  <c r="Q1789" i="4"/>
  <c r="R1789" i="4"/>
  <c r="S1789" i="4"/>
  <c r="N1790" i="4"/>
  <c r="O1790" i="4"/>
  <c r="P1790" i="4"/>
  <c r="Q1790" i="4"/>
  <c r="R1790" i="4"/>
  <c r="S1790" i="4"/>
  <c r="N1791" i="4"/>
  <c r="O1791" i="4"/>
  <c r="P1791" i="4"/>
  <c r="Q1791" i="4"/>
  <c r="R1791" i="4"/>
  <c r="S1791" i="4"/>
  <c r="N1792" i="4"/>
  <c r="O1792" i="4"/>
  <c r="P1792" i="4"/>
  <c r="Q1792" i="4"/>
  <c r="R1792" i="4"/>
  <c r="S1792" i="4"/>
  <c r="N1793" i="4"/>
  <c r="O1793" i="4"/>
  <c r="P1793" i="4"/>
  <c r="Q1793" i="4"/>
  <c r="R1793" i="4"/>
  <c r="S1793" i="4"/>
  <c r="N1794" i="4"/>
  <c r="O1794" i="4"/>
  <c r="P1794" i="4"/>
  <c r="Q1794" i="4"/>
  <c r="R1794" i="4"/>
  <c r="S1794" i="4"/>
  <c r="N1795" i="4"/>
  <c r="O1795" i="4"/>
  <c r="P1795" i="4"/>
  <c r="Q1795" i="4"/>
  <c r="R1795" i="4"/>
  <c r="S1795" i="4"/>
  <c r="N1796" i="4"/>
  <c r="O1796" i="4"/>
  <c r="P1796" i="4"/>
  <c r="Q1796" i="4"/>
  <c r="R1796" i="4"/>
  <c r="S1796" i="4"/>
  <c r="N1797" i="4"/>
  <c r="O1797" i="4"/>
  <c r="P1797" i="4"/>
  <c r="Q1797" i="4"/>
  <c r="R1797" i="4"/>
  <c r="S1797" i="4"/>
  <c r="N1798" i="4"/>
  <c r="O1798" i="4"/>
  <c r="P1798" i="4"/>
  <c r="Q1798" i="4"/>
  <c r="R1798" i="4"/>
  <c r="S1798" i="4"/>
  <c r="N1799" i="4"/>
  <c r="O1799" i="4"/>
  <c r="P1799" i="4"/>
  <c r="Q1799" i="4"/>
  <c r="R1799" i="4"/>
  <c r="S1799" i="4"/>
  <c r="N1800" i="4"/>
  <c r="O1800" i="4"/>
  <c r="P1800" i="4"/>
  <c r="Q1800" i="4"/>
  <c r="R1800" i="4"/>
  <c r="S1800" i="4"/>
  <c r="N1801" i="4"/>
  <c r="O1801" i="4"/>
  <c r="P1801" i="4"/>
  <c r="Q1801" i="4"/>
  <c r="R1801" i="4"/>
  <c r="S1801" i="4"/>
  <c r="N1802" i="4"/>
  <c r="O1802" i="4"/>
  <c r="P1802" i="4"/>
  <c r="Q1802" i="4"/>
  <c r="R1802" i="4"/>
  <c r="S1802" i="4"/>
  <c r="N1803" i="4"/>
  <c r="O1803" i="4"/>
  <c r="P1803" i="4"/>
  <c r="Q1803" i="4"/>
  <c r="R1803" i="4"/>
  <c r="S1803" i="4"/>
  <c r="N1804" i="4"/>
  <c r="O1804" i="4"/>
  <c r="P1804" i="4"/>
  <c r="Q1804" i="4"/>
  <c r="R1804" i="4"/>
  <c r="S1804" i="4"/>
  <c r="N1805" i="4"/>
  <c r="O1805" i="4"/>
  <c r="P1805" i="4"/>
  <c r="Q1805" i="4"/>
  <c r="R1805" i="4"/>
  <c r="S1805" i="4"/>
  <c r="N1806" i="4"/>
  <c r="O1806" i="4"/>
  <c r="P1806" i="4"/>
  <c r="Q1806" i="4"/>
  <c r="R1806" i="4"/>
  <c r="S1806" i="4"/>
  <c r="N1807" i="4"/>
  <c r="O1807" i="4"/>
  <c r="P1807" i="4"/>
  <c r="Q1807" i="4"/>
  <c r="R1807" i="4"/>
  <c r="S1807" i="4"/>
  <c r="N1808" i="4"/>
  <c r="O1808" i="4"/>
  <c r="P1808" i="4"/>
  <c r="Q1808" i="4"/>
  <c r="R1808" i="4"/>
  <c r="S1808" i="4"/>
  <c r="N1809" i="4"/>
  <c r="O1809" i="4"/>
  <c r="P1809" i="4"/>
  <c r="Q1809" i="4"/>
  <c r="R1809" i="4"/>
  <c r="S1809" i="4"/>
  <c r="N1810" i="4"/>
  <c r="O1810" i="4"/>
  <c r="P1810" i="4"/>
  <c r="Q1810" i="4"/>
  <c r="R1810" i="4"/>
  <c r="S1810" i="4"/>
  <c r="N1811" i="4"/>
  <c r="O1811" i="4"/>
  <c r="P1811" i="4"/>
  <c r="Q1811" i="4"/>
  <c r="R1811" i="4"/>
  <c r="S1811" i="4"/>
  <c r="N1812" i="4"/>
  <c r="O1812" i="4"/>
  <c r="P1812" i="4"/>
  <c r="Q1812" i="4"/>
  <c r="R1812" i="4"/>
  <c r="S1812" i="4"/>
  <c r="N1813" i="4"/>
  <c r="O1813" i="4"/>
  <c r="P1813" i="4"/>
  <c r="Q1813" i="4"/>
  <c r="R1813" i="4"/>
  <c r="S1813" i="4"/>
  <c r="N1814" i="4"/>
  <c r="O1814" i="4"/>
  <c r="P1814" i="4"/>
  <c r="Q1814" i="4"/>
  <c r="R1814" i="4"/>
  <c r="S1814" i="4"/>
  <c r="N1815" i="4"/>
  <c r="O1815" i="4"/>
  <c r="P1815" i="4"/>
  <c r="Q1815" i="4"/>
  <c r="R1815" i="4"/>
  <c r="S1815" i="4"/>
  <c r="N1816" i="4"/>
  <c r="O1816" i="4"/>
  <c r="P1816" i="4"/>
  <c r="Q1816" i="4"/>
  <c r="R1816" i="4"/>
  <c r="S1816" i="4"/>
  <c r="N1817" i="4"/>
  <c r="O1817" i="4"/>
  <c r="P1817" i="4"/>
  <c r="Q1817" i="4"/>
  <c r="R1817" i="4"/>
  <c r="S1817" i="4"/>
  <c r="N1818" i="4"/>
  <c r="O1818" i="4"/>
  <c r="P1818" i="4"/>
  <c r="Q1818" i="4"/>
  <c r="R1818" i="4"/>
  <c r="S1818" i="4"/>
  <c r="N1819" i="4"/>
  <c r="O1819" i="4"/>
  <c r="P1819" i="4"/>
  <c r="Q1819" i="4"/>
  <c r="R1819" i="4"/>
  <c r="S1819" i="4"/>
  <c r="N1820" i="4"/>
  <c r="O1820" i="4"/>
  <c r="P1820" i="4"/>
  <c r="Q1820" i="4"/>
  <c r="R1820" i="4"/>
  <c r="S1820" i="4"/>
  <c r="N1821" i="4"/>
  <c r="O1821" i="4"/>
  <c r="P1821" i="4"/>
  <c r="Q1821" i="4"/>
  <c r="R1821" i="4"/>
  <c r="S1821" i="4"/>
  <c r="N1822" i="4"/>
  <c r="O1822" i="4"/>
  <c r="P1822" i="4"/>
  <c r="Q1822" i="4"/>
  <c r="R1822" i="4"/>
  <c r="S1822" i="4"/>
  <c r="N1823" i="4"/>
  <c r="O1823" i="4"/>
  <c r="P1823" i="4"/>
  <c r="Q1823" i="4"/>
  <c r="R1823" i="4"/>
  <c r="S1823" i="4"/>
  <c r="N1824" i="4"/>
  <c r="O1824" i="4"/>
  <c r="P1824" i="4"/>
  <c r="Q1824" i="4"/>
  <c r="R1824" i="4"/>
  <c r="S1824" i="4"/>
  <c r="N1825" i="4"/>
  <c r="O1825" i="4"/>
  <c r="P1825" i="4"/>
  <c r="Q1825" i="4"/>
  <c r="R1825" i="4"/>
  <c r="S1825" i="4"/>
  <c r="N1826" i="4"/>
  <c r="O1826" i="4"/>
  <c r="P1826" i="4"/>
  <c r="Q1826" i="4"/>
  <c r="R1826" i="4"/>
  <c r="S1826" i="4"/>
  <c r="N1827" i="4"/>
  <c r="O1827" i="4"/>
  <c r="P1827" i="4"/>
  <c r="Q1827" i="4"/>
  <c r="R1827" i="4"/>
  <c r="S1827" i="4"/>
  <c r="N1828" i="4"/>
  <c r="O1828" i="4"/>
  <c r="P1828" i="4"/>
  <c r="Q1828" i="4"/>
  <c r="R1828" i="4"/>
  <c r="S1828" i="4"/>
  <c r="N1829" i="4"/>
  <c r="O1829" i="4"/>
  <c r="P1829" i="4"/>
  <c r="Q1829" i="4"/>
  <c r="R1829" i="4"/>
  <c r="S1829" i="4"/>
  <c r="N1830" i="4"/>
  <c r="O1830" i="4"/>
  <c r="P1830" i="4"/>
  <c r="Q1830" i="4"/>
  <c r="R1830" i="4"/>
  <c r="S1830" i="4"/>
  <c r="N1831" i="4"/>
  <c r="O1831" i="4"/>
  <c r="P1831" i="4"/>
  <c r="Q1831" i="4"/>
  <c r="R1831" i="4"/>
  <c r="S1831" i="4"/>
  <c r="N1832" i="4"/>
  <c r="O1832" i="4"/>
  <c r="P1832" i="4"/>
  <c r="Q1832" i="4"/>
  <c r="R1832" i="4"/>
  <c r="S1832" i="4"/>
  <c r="N1833" i="4"/>
  <c r="O1833" i="4"/>
  <c r="P1833" i="4"/>
  <c r="Q1833" i="4"/>
  <c r="R1833" i="4"/>
  <c r="S1833" i="4"/>
  <c r="N1834" i="4"/>
  <c r="O1834" i="4"/>
  <c r="P1834" i="4"/>
  <c r="Q1834" i="4"/>
  <c r="R1834" i="4"/>
  <c r="S1834" i="4"/>
  <c r="N1835" i="4"/>
  <c r="O1835" i="4"/>
  <c r="P1835" i="4"/>
  <c r="Q1835" i="4"/>
  <c r="R1835" i="4"/>
  <c r="S1835" i="4"/>
  <c r="N1836" i="4"/>
  <c r="O1836" i="4"/>
  <c r="P1836" i="4"/>
  <c r="Q1836" i="4"/>
  <c r="R1836" i="4"/>
  <c r="S1836" i="4"/>
  <c r="N1837" i="4"/>
  <c r="O1837" i="4"/>
  <c r="P1837" i="4"/>
  <c r="Q1837" i="4"/>
  <c r="R1837" i="4"/>
  <c r="S1837" i="4"/>
  <c r="N1838" i="4"/>
  <c r="O1838" i="4"/>
  <c r="P1838" i="4"/>
  <c r="Q1838" i="4"/>
  <c r="R1838" i="4"/>
  <c r="S1838" i="4"/>
  <c r="N1839" i="4"/>
  <c r="O1839" i="4"/>
  <c r="P1839" i="4"/>
  <c r="Q1839" i="4"/>
  <c r="R1839" i="4"/>
  <c r="S1839" i="4"/>
  <c r="N1840" i="4"/>
  <c r="O1840" i="4"/>
  <c r="P1840" i="4"/>
  <c r="Q1840" i="4"/>
  <c r="R1840" i="4"/>
  <c r="S1840" i="4"/>
  <c r="N1841" i="4"/>
  <c r="O1841" i="4"/>
  <c r="P1841" i="4"/>
  <c r="Q1841" i="4"/>
  <c r="R1841" i="4"/>
  <c r="S1841" i="4"/>
  <c r="N1842" i="4"/>
  <c r="O1842" i="4"/>
  <c r="P1842" i="4"/>
  <c r="Q1842" i="4"/>
  <c r="R1842" i="4"/>
  <c r="S1842" i="4"/>
  <c r="N1843" i="4"/>
  <c r="O1843" i="4"/>
  <c r="P1843" i="4"/>
  <c r="Q1843" i="4"/>
  <c r="R1843" i="4"/>
  <c r="S1843" i="4"/>
  <c r="N1844" i="4"/>
  <c r="O1844" i="4"/>
  <c r="P1844" i="4"/>
  <c r="Q1844" i="4"/>
  <c r="R1844" i="4"/>
  <c r="S1844" i="4"/>
  <c r="N1845" i="4"/>
  <c r="O1845" i="4"/>
  <c r="P1845" i="4"/>
  <c r="Q1845" i="4"/>
  <c r="R1845" i="4"/>
  <c r="S1845" i="4"/>
  <c r="N1846" i="4"/>
  <c r="O1846" i="4"/>
  <c r="P1846" i="4"/>
  <c r="Q1846" i="4"/>
  <c r="R1846" i="4"/>
  <c r="S1846" i="4"/>
  <c r="N1847" i="4"/>
  <c r="O1847" i="4"/>
  <c r="P1847" i="4"/>
  <c r="Q1847" i="4"/>
  <c r="R1847" i="4"/>
  <c r="S1847" i="4"/>
  <c r="N1848" i="4"/>
  <c r="O1848" i="4"/>
  <c r="P1848" i="4"/>
  <c r="Q1848" i="4"/>
  <c r="R1848" i="4"/>
  <c r="S1848" i="4"/>
  <c r="N1849" i="4"/>
  <c r="O1849" i="4"/>
  <c r="P1849" i="4"/>
  <c r="Q1849" i="4"/>
  <c r="R1849" i="4"/>
  <c r="S1849" i="4"/>
  <c r="N1850" i="4"/>
  <c r="O1850" i="4"/>
  <c r="P1850" i="4"/>
  <c r="Q1850" i="4"/>
  <c r="R1850" i="4"/>
  <c r="S1850" i="4"/>
  <c r="N1851" i="4"/>
  <c r="O1851" i="4"/>
  <c r="P1851" i="4"/>
  <c r="Q1851" i="4"/>
  <c r="R1851" i="4"/>
  <c r="S1851" i="4"/>
  <c r="N1852" i="4"/>
  <c r="O1852" i="4"/>
  <c r="P1852" i="4"/>
  <c r="Q1852" i="4"/>
  <c r="R1852" i="4"/>
  <c r="S1852" i="4"/>
  <c r="N1853" i="4"/>
  <c r="O1853" i="4"/>
  <c r="P1853" i="4"/>
  <c r="Q1853" i="4"/>
  <c r="R1853" i="4"/>
  <c r="S1853" i="4"/>
  <c r="N1854" i="4"/>
  <c r="O1854" i="4"/>
  <c r="P1854" i="4"/>
  <c r="Q1854" i="4"/>
  <c r="R1854" i="4"/>
  <c r="S1854" i="4"/>
  <c r="N1855" i="4"/>
  <c r="O1855" i="4"/>
  <c r="P1855" i="4"/>
  <c r="Q1855" i="4"/>
  <c r="R1855" i="4"/>
  <c r="S1855" i="4"/>
  <c r="N1856" i="4"/>
  <c r="O1856" i="4"/>
  <c r="P1856" i="4"/>
  <c r="Q1856" i="4"/>
  <c r="R1856" i="4"/>
  <c r="S1856" i="4"/>
  <c r="N1857" i="4"/>
  <c r="O1857" i="4"/>
  <c r="P1857" i="4"/>
  <c r="Q1857" i="4"/>
  <c r="R1857" i="4"/>
  <c r="S1857" i="4"/>
  <c r="N1858" i="4"/>
  <c r="O1858" i="4"/>
  <c r="P1858" i="4"/>
  <c r="Q1858" i="4"/>
  <c r="R1858" i="4"/>
  <c r="S1858" i="4"/>
  <c r="N1859" i="4"/>
  <c r="O1859" i="4"/>
  <c r="P1859" i="4"/>
  <c r="Q1859" i="4"/>
  <c r="R1859" i="4"/>
  <c r="S1859" i="4"/>
  <c r="N1860" i="4"/>
  <c r="O1860" i="4"/>
  <c r="P1860" i="4"/>
  <c r="Q1860" i="4"/>
  <c r="R1860" i="4"/>
  <c r="S1860" i="4"/>
  <c r="N1861" i="4"/>
  <c r="O1861" i="4"/>
  <c r="P1861" i="4"/>
  <c r="Q1861" i="4"/>
  <c r="R1861" i="4"/>
  <c r="S1861" i="4"/>
  <c r="N1862" i="4"/>
  <c r="O1862" i="4"/>
  <c r="P1862" i="4"/>
  <c r="Q1862" i="4"/>
  <c r="R1862" i="4"/>
  <c r="S1862" i="4"/>
  <c r="N1863" i="4"/>
  <c r="O1863" i="4"/>
  <c r="P1863" i="4"/>
  <c r="Q1863" i="4"/>
  <c r="R1863" i="4"/>
  <c r="S1863" i="4"/>
  <c r="N1864" i="4"/>
  <c r="O1864" i="4"/>
  <c r="P1864" i="4"/>
  <c r="Q1864" i="4"/>
  <c r="R1864" i="4"/>
  <c r="S1864" i="4"/>
  <c r="N1865" i="4"/>
  <c r="O1865" i="4"/>
  <c r="P1865" i="4"/>
  <c r="Q1865" i="4"/>
  <c r="R1865" i="4"/>
  <c r="S1865" i="4"/>
  <c r="N1866" i="4"/>
  <c r="O1866" i="4"/>
  <c r="P1866" i="4"/>
  <c r="Q1866" i="4"/>
  <c r="R1866" i="4"/>
  <c r="S1866" i="4"/>
  <c r="N1867" i="4"/>
  <c r="O1867" i="4"/>
  <c r="P1867" i="4"/>
  <c r="Q1867" i="4"/>
  <c r="R1867" i="4"/>
  <c r="S1867" i="4"/>
  <c r="N1868" i="4"/>
  <c r="O1868" i="4"/>
  <c r="P1868" i="4"/>
  <c r="Q1868" i="4"/>
  <c r="R1868" i="4"/>
  <c r="S1868" i="4"/>
  <c r="N1869" i="4"/>
  <c r="O1869" i="4"/>
  <c r="P1869" i="4"/>
  <c r="Q1869" i="4"/>
  <c r="R1869" i="4"/>
  <c r="S1869" i="4"/>
  <c r="N1870" i="4"/>
  <c r="O1870" i="4"/>
  <c r="P1870" i="4"/>
  <c r="Q1870" i="4"/>
  <c r="R1870" i="4"/>
  <c r="S1870" i="4"/>
  <c r="N1871" i="4"/>
  <c r="O1871" i="4"/>
  <c r="P1871" i="4"/>
  <c r="Q1871" i="4"/>
  <c r="R1871" i="4"/>
  <c r="S1871" i="4"/>
  <c r="N1872" i="4"/>
  <c r="O1872" i="4"/>
  <c r="P1872" i="4"/>
  <c r="Q1872" i="4"/>
  <c r="R1872" i="4"/>
  <c r="S1872" i="4"/>
  <c r="N1873" i="4"/>
  <c r="O1873" i="4"/>
  <c r="P1873" i="4"/>
  <c r="Q1873" i="4"/>
  <c r="R1873" i="4"/>
  <c r="S1873" i="4"/>
  <c r="N1874" i="4"/>
  <c r="O1874" i="4"/>
  <c r="P1874" i="4"/>
  <c r="Q1874" i="4"/>
  <c r="R1874" i="4"/>
  <c r="S1874" i="4"/>
  <c r="N1875" i="4"/>
  <c r="O1875" i="4"/>
  <c r="P1875" i="4"/>
  <c r="Q1875" i="4"/>
  <c r="R1875" i="4"/>
  <c r="S1875" i="4"/>
  <c r="N1876" i="4"/>
  <c r="O1876" i="4"/>
  <c r="P1876" i="4"/>
  <c r="Q1876" i="4"/>
  <c r="R1876" i="4"/>
  <c r="S1876" i="4"/>
  <c r="N1877" i="4"/>
  <c r="O1877" i="4"/>
  <c r="P1877" i="4"/>
  <c r="Q1877" i="4"/>
  <c r="R1877" i="4"/>
  <c r="S1877" i="4"/>
  <c r="N1878" i="4"/>
  <c r="O1878" i="4"/>
  <c r="P1878" i="4"/>
  <c r="Q1878" i="4"/>
  <c r="R1878" i="4"/>
  <c r="S1878" i="4"/>
  <c r="N1879" i="4"/>
  <c r="O1879" i="4"/>
  <c r="P1879" i="4"/>
  <c r="Q1879" i="4"/>
  <c r="R1879" i="4"/>
  <c r="S1879" i="4"/>
  <c r="N1880" i="4"/>
  <c r="O1880" i="4"/>
  <c r="P1880" i="4"/>
  <c r="Q1880" i="4"/>
  <c r="R1880" i="4"/>
  <c r="S1880" i="4"/>
  <c r="N1881" i="4"/>
  <c r="O1881" i="4"/>
  <c r="P1881" i="4"/>
  <c r="Q1881" i="4"/>
  <c r="R1881" i="4"/>
  <c r="S1881" i="4"/>
  <c r="N1882" i="4"/>
  <c r="O1882" i="4"/>
  <c r="P1882" i="4"/>
  <c r="Q1882" i="4"/>
  <c r="R1882" i="4"/>
  <c r="S1882" i="4"/>
  <c r="N1883" i="4"/>
  <c r="O1883" i="4"/>
  <c r="P1883" i="4"/>
  <c r="Q1883" i="4"/>
  <c r="R1883" i="4"/>
  <c r="S1883" i="4"/>
  <c r="N1884" i="4"/>
  <c r="O1884" i="4"/>
  <c r="P1884" i="4"/>
  <c r="Q1884" i="4"/>
  <c r="R1884" i="4"/>
  <c r="S1884" i="4"/>
  <c r="N1885" i="4"/>
  <c r="O1885" i="4"/>
  <c r="P1885" i="4"/>
  <c r="Q1885" i="4"/>
  <c r="R1885" i="4"/>
  <c r="S1885" i="4"/>
  <c r="N1886" i="4"/>
  <c r="O1886" i="4"/>
  <c r="P1886" i="4"/>
  <c r="Q1886" i="4"/>
  <c r="R1886" i="4"/>
  <c r="S1886" i="4"/>
  <c r="N1887" i="4"/>
  <c r="O1887" i="4"/>
  <c r="P1887" i="4"/>
  <c r="Q1887" i="4"/>
  <c r="R1887" i="4"/>
  <c r="S1887" i="4"/>
  <c r="N1888" i="4"/>
  <c r="O1888" i="4"/>
  <c r="P1888" i="4"/>
  <c r="Q1888" i="4"/>
  <c r="R1888" i="4"/>
  <c r="S1888" i="4"/>
  <c r="N1889" i="4"/>
  <c r="O1889" i="4"/>
  <c r="P1889" i="4"/>
  <c r="Q1889" i="4"/>
  <c r="R1889" i="4"/>
  <c r="S1889" i="4"/>
  <c r="N1890" i="4"/>
  <c r="O1890" i="4"/>
  <c r="P1890" i="4"/>
  <c r="Q1890" i="4"/>
  <c r="R1890" i="4"/>
  <c r="S1890" i="4"/>
  <c r="N1891" i="4"/>
  <c r="O1891" i="4"/>
  <c r="P1891" i="4"/>
  <c r="Q1891" i="4"/>
  <c r="R1891" i="4"/>
  <c r="S1891" i="4"/>
  <c r="N1892" i="4"/>
  <c r="O1892" i="4"/>
  <c r="P1892" i="4"/>
  <c r="Q1892" i="4"/>
  <c r="R1892" i="4"/>
  <c r="S1892" i="4"/>
  <c r="N1893" i="4"/>
  <c r="O1893" i="4"/>
  <c r="P1893" i="4"/>
  <c r="Q1893" i="4"/>
  <c r="R1893" i="4"/>
  <c r="S1893" i="4"/>
  <c r="N1894" i="4"/>
  <c r="O1894" i="4"/>
  <c r="P1894" i="4"/>
  <c r="Q1894" i="4"/>
  <c r="R1894" i="4"/>
  <c r="S1894" i="4"/>
  <c r="N1895" i="4"/>
  <c r="O1895" i="4"/>
  <c r="P1895" i="4"/>
  <c r="Q1895" i="4"/>
  <c r="R1895" i="4"/>
  <c r="S1895" i="4"/>
  <c r="N1896" i="4"/>
  <c r="O1896" i="4"/>
  <c r="P1896" i="4"/>
  <c r="Q1896" i="4"/>
  <c r="R1896" i="4"/>
  <c r="S1896" i="4"/>
  <c r="N1897" i="4"/>
  <c r="O1897" i="4"/>
  <c r="P1897" i="4"/>
  <c r="Q1897" i="4"/>
  <c r="R1897" i="4"/>
  <c r="S1897" i="4"/>
  <c r="N1898" i="4"/>
  <c r="O1898" i="4"/>
  <c r="P1898" i="4"/>
  <c r="Q1898" i="4"/>
  <c r="R1898" i="4"/>
  <c r="S1898" i="4"/>
  <c r="N1899" i="4"/>
  <c r="O1899" i="4"/>
  <c r="P1899" i="4"/>
  <c r="Q1899" i="4"/>
  <c r="R1899" i="4"/>
  <c r="S1899" i="4"/>
  <c r="N1900" i="4"/>
  <c r="O1900" i="4"/>
  <c r="P1900" i="4"/>
  <c r="Q1900" i="4"/>
  <c r="R1900" i="4"/>
  <c r="S1900" i="4"/>
  <c r="N1901" i="4"/>
  <c r="O1901" i="4"/>
  <c r="P1901" i="4"/>
  <c r="Q1901" i="4"/>
  <c r="R1901" i="4"/>
  <c r="S1901" i="4"/>
  <c r="N1902" i="4"/>
  <c r="O1902" i="4"/>
  <c r="P1902" i="4"/>
  <c r="Q1902" i="4"/>
  <c r="R1902" i="4"/>
  <c r="S1902" i="4"/>
  <c r="N1903" i="4"/>
  <c r="O1903" i="4"/>
  <c r="P1903" i="4"/>
  <c r="Q1903" i="4"/>
  <c r="R1903" i="4"/>
  <c r="S1903" i="4"/>
  <c r="N1904" i="4"/>
  <c r="O1904" i="4"/>
  <c r="P1904" i="4"/>
  <c r="Q1904" i="4"/>
  <c r="R1904" i="4"/>
  <c r="S1904" i="4"/>
  <c r="N1905" i="4"/>
  <c r="O1905" i="4"/>
  <c r="P1905" i="4"/>
  <c r="Q1905" i="4"/>
  <c r="R1905" i="4"/>
  <c r="S1905" i="4"/>
  <c r="N1906" i="4"/>
  <c r="O1906" i="4"/>
  <c r="P1906" i="4"/>
  <c r="Q1906" i="4"/>
  <c r="R1906" i="4"/>
  <c r="S1906" i="4"/>
  <c r="N1907" i="4"/>
  <c r="O1907" i="4"/>
  <c r="P1907" i="4"/>
  <c r="Q1907" i="4"/>
  <c r="R1907" i="4"/>
  <c r="S1907" i="4"/>
  <c r="N1908" i="4"/>
  <c r="O1908" i="4"/>
  <c r="P1908" i="4"/>
  <c r="Q1908" i="4"/>
  <c r="R1908" i="4"/>
  <c r="S1908" i="4"/>
  <c r="N1909" i="4"/>
  <c r="O1909" i="4"/>
  <c r="P1909" i="4"/>
  <c r="Q1909" i="4"/>
  <c r="R1909" i="4"/>
  <c r="S1909" i="4"/>
  <c r="N1910" i="4"/>
  <c r="O1910" i="4"/>
  <c r="P1910" i="4"/>
  <c r="Q1910" i="4"/>
  <c r="R1910" i="4"/>
  <c r="S1910" i="4"/>
  <c r="N1911" i="4"/>
  <c r="O1911" i="4"/>
  <c r="P1911" i="4"/>
  <c r="Q1911" i="4"/>
  <c r="R1911" i="4"/>
  <c r="S1911" i="4"/>
  <c r="N1912" i="4"/>
  <c r="O1912" i="4"/>
  <c r="P1912" i="4"/>
  <c r="Q1912" i="4"/>
  <c r="R1912" i="4"/>
  <c r="S1912" i="4"/>
  <c r="N1913" i="4"/>
  <c r="O1913" i="4"/>
  <c r="P1913" i="4"/>
  <c r="Q1913" i="4"/>
  <c r="R1913" i="4"/>
  <c r="S1913" i="4"/>
  <c r="N1914" i="4"/>
  <c r="O1914" i="4"/>
  <c r="P1914" i="4"/>
  <c r="Q1914" i="4"/>
  <c r="R1914" i="4"/>
  <c r="S1914" i="4"/>
  <c r="N1915" i="4"/>
  <c r="O1915" i="4"/>
  <c r="P1915" i="4"/>
  <c r="Q1915" i="4"/>
  <c r="R1915" i="4"/>
  <c r="S1915" i="4"/>
  <c r="N1916" i="4"/>
  <c r="O1916" i="4"/>
  <c r="P1916" i="4"/>
  <c r="Q1916" i="4"/>
  <c r="R1916" i="4"/>
  <c r="S1916" i="4"/>
  <c r="N1917" i="4"/>
  <c r="O1917" i="4"/>
  <c r="P1917" i="4"/>
  <c r="Q1917" i="4"/>
  <c r="R1917" i="4"/>
  <c r="S1917" i="4"/>
  <c r="N1918" i="4"/>
  <c r="O1918" i="4"/>
  <c r="P1918" i="4"/>
  <c r="Q1918" i="4"/>
  <c r="R1918" i="4"/>
  <c r="S1918" i="4"/>
  <c r="N1919" i="4"/>
  <c r="O1919" i="4"/>
  <c r="P1919" i="4"/>
  <c r="Q1919" i="4"/>
  <c r="R1919" i="4"/>
  <c r="S1919" i="4"/>
  <c r="N1920" i="4"/>
  <c r="O1920" i="4"/>
  <c r="P1920" i="4"/>
  <c r="Q1920" i="4"/>
  <c r="R1920" i="4"/>
  <c r="S1920" i="4"/>
  <c r="N1921" i="4"/>
  <c r="O1921" i="4"/>
  <c r="P1921" i="4"/>
  <c r="Q1921" i="4"/>
  <c r="R1921" i="4"/>
  <c r="S1921" i="4"/>
  <c r="N1922" i="4"/>
  <c r="O1922" i="4"/>
  <c r="P1922" i="4"/>
  <c r="Q1922" i="4"/>
  <c r="R1922" i="4"/>
  <c r="S1922" i="4"/>
  <c r="N1923" i="4"/>
  <c r="O1923" i="4"/>
  <c r="P1923" i="4"/>
  <c r="Q1923" i="4"/>
  <c r="R1923" i="4"/>
  <c r="S1923" i="4"/>
  <c r="N1924" i="4"/>
  <c r="O1924" i="4"/>
  <c r="P1924" i="4"/>
  <c r="Q1924" i="4"/>
  <c r="R1924" i="4"/>
  <c r="S1924" i="4"/>
  <c r="N1925" i="4"/>
  <c r="O1925" i="4"/>
  <c r="P1925" i="4"/>
  <c r="Q1925" i="4"/>
  <c r="R1925" i="4"/>
  <c r="S1925" i="4"/>
  <c r="N1926" i="4"/>
  <c r="O1926" i="4"/>
  <c r="P1926" i="4"/>
  <c r="Q1926" i="4"/>
  <c r="R1926" i="4"/>
  <c r="S1926" i="4"/>
  <c r="N1927" i="4"/>
  <c r="O1927" i="4"/>
  <c r="P1927" i="4"/>
  <c r="Q1927" i="4"/>
  <c r="R1927" i="4"/>
  <c r="S1927" i="4"/>
  <c r="N1928" i="4"/>
  <c r="O1928" i="4"/>
  <c r="P1928" i="4"/>
  <c r="Q1928" i="4"/>
  <c r="R1928" i="4"/>
  <c r="S1928" i="4"/>
  <c r="N1929" i="4"/>
  <c r="O1929" i="4"/>
  <c r="P1929" i="4"/>
  <c r="Q1929" i="4"/>
  <c r="R1929" i="4"/>
  <c r="S1929" i="4"/>
  <c r="N1930" i="4"/>
  <c r="O1930" i="4"/>
  <c r="P1930" i="4"/>
  <c r="Q1930" i="4"/>
  <c r="R1930" i="4"/>
  <c r="S1930" i="4"/>
  <c r="N1931" i="4"/>
  <c r="O1931" i="4"/>
  <c r="P1931" i="4"/>
  <c r="Q1931" i="4"/>
  <c r="R1931" i="4"/>
  <c r="S1931" i="4"/>
  <c r="N1932" i="4"/>
  <c r="O1932" i="4"/>
  <c r="P1932" i="4"/>
  <c r="Q1932" i="4"/>
  <c r="R1932" i="4"/>
  <c r="S1932" i="4"/>
  <c r="N1933" i="4"/>
  <c r="O1933" i="4"/>
  <c r="P1933" i="4"/>
  <c r="Q1933" i="4"/>
  <c r="R1933" i="4"/>
  <c r="S1933" i="4"/>
  <c r="N1934" i="4"/>
  <c r="O1934" i="4"/>
  <c r="P1934" i="4"/>
  <c r="Q1934" i="4"/>
  <c r="R1934" i="4"/>
  <c r="S1934" i="4"/>
  <c r="N1935" i="4"/>
  <c r="O1935" i="4"/>
  <c r="P1935" i="4"/>
  <c r="Q1935" i="4"/>
  <c r="R1935" i="4"/>
  <c r="S1935" i="4"/>
  <c r="N1936" i="4"/>
  <c r="O1936" i="4"/>
  <c r="P1936" i="4"/>
  <c r="Q1936" i="4"/>
  <c r="R1936" i="4"/>
  <c r="S1936" i="4"/>
  <c r="N1937" i="4"/>
  <c r="O1937" i="4"/>
  <c r="P1937" i="4"/>
  <c r="Q1937" i="4"/>
  <c r="R1937" i="4"/>
  <c r="S1937" i="4"/>
  <c r="N1938" i="4"/>
  <c r="O1938" i="4"/>
  <c r="P1938" i="4"/>
  <c r="Q1938" i="4"/>
  <c r="R1938" i="4"/>
  <c r="S1938" i="4"/>
  <c r="N1939" i="4"/>
  <c r="O1939" i="4"/>
  <c r="P1939" i="4"/>
  <c r="Q1939" i="4"/>
  <c r="R1939" i="4"/>
  <c r="S1939" i="4"/>
  <c r="N1940" i="4"/>
  <c r="O1940" i="4"/>
  <c r="P1940" i="4"/>
  <c r="Q1940" i="4"/>
  <c r="R1940" i="4"/>
  <c r="S1940" i="4"/>
  <c r="N1941" i="4"/>
  <c r="O1941" i="4"/>
  <c r="P1941" i="4"/>
  <c r="Q1941" i="4"/>
  <c r="R1941" i="4"/>
  <c r="S1941" i="4"/>
  <c r="N1942" i="4"/>
  <c r="O1942" i="4"/>
  <c r="P1942" i="4"/>
  <c r="Q1942" i="4"/>
  <c r="R1942" i="4"/>
  <c r="S1942" i="4"/>
  <c r="N1943" i="4"/>
  <c r="O1943" i="4"/>
  <c r="P1943" i="4"/>
  <c r="Q1943" i="4"/>
  <c r="R1943" i="4"/>
  <c r="S1943" i="4"/>
  <c r="N1944" i="4"/>
  <c r="O1944" i="4"/>
  <c r="P1944" i="4"/>
  <c r="Q1944" i="4"/>
  <c r="R1944" i="4"/>
  <c r="S1944" i="4"/>
  <c r="N1945" i="4"/>
  <c r="O1945" i="4"/>
  <c r="P1945" i="4"/>
  <c r="Q1945" i="4"/>
  <c r="R1945" i="4"/>
  <c r="S1945" i="4"/>
  <c r="N1946" i="4"/>
  <c r="O1946" i="4"/>
  <c r="P1946" i="4"/>
  <c r="Q1946" i="4"/>
  <c r="R1946" i="4"/>
  <c r="S1946" i="4"/>
  <c r="N1947" i="4"/>
  <c r="O1947" i="4"/>
  <c r="P1947" i="4"/>
  <c r="Q1947" i="4"/>
  <c r="R1947" i="4"/>
  <c r="S1947" i="4"/>
  <c r="N1948" i="4"/>
  <c r="O1948" i="4"/>
  <c r="P1948" i="4"/>
  <c r="Q1948" i="4"/>
  <c r="R1948" i="4"/>
  <c r="S1948" i="4"/>
  <c r="N1949" i="4"/>
  <c r="O1949" i="4"/>
  <c r="P1949" i="4"/>
  <c r="Q1949" i="4"/>
  <c r="R1949" i="4"/>
  <c r="S1949" i="4"/>
  <c r="N1950" i="4"/>
  <c r="O1950" i="4"/>
  <c r="P1950" i="4"/>
  <c r="Q1950" i="4"/>
  <c r="R1950" i="4"/>
  <c r="S1950" i="4"/>
  <c r="N1951" i="4"/>
  <c r="O1951" i="4"/>
  <c r="P1951" i="4"/>
  <c r="Q1951" i="4"/>
  <c r="R1951" i="4"/>
  <c r="S1951" i="4"/>
  <c r="N1952" i="4"/>
  <c r="O1952" i="4"/>
  <c r="P1952" i="4"/>
  <c r="Q1952" i="4"/>
  <c r="R1952" i="4"/>
  <c r="S1952" i="4"/>
  <c r="N1953" i="4"/>
  <c r="O1953" i="4"/>
  <c r="P1953" i="4"/>
  <c r="Q1953" i="4"/>
  <c r="R1953" i="4"/>
  <c r="S1953" i="4"/>
  <c r="N1954" i="4"/>
  <c r="O1954" i="4"/>
  <c r="P1954" i="4"/>
  <c r="Q1954" i="4"/>
  <c r="R1954" i="4"/>
  <c r="S1954" i="4"/>
  <c r="N1955" i="4"/>
  <c r="O1955" i="4"/>
  <c r="P1955" i="4"/>
  <c r="Q1955" i="4"/>
  <c r="R1955" i="4"/>
  <c r="S1955" i="4"/>
  <c r="N1956" i="4"/>
  <c r="O1956" i="4"/>
  <c r="P1956" i="4"/>
  <c r="Q1956" i="4"/>
  <c r="R1956" i="4"/>
  <c r="S1956" i="4"/>
  <c r="N1957" i="4"/>
  <c r="O1957" i="4"/>
  <c r="P1957" i="4"/>
  <c r="Q1957" i="4"/>
  <c r="R1957" i="4"/>
  <c r="S1957" i="4"/>
  <c r="N1958" i="4"/>
  <c r="O1958" i="4"/>
  <c r="P1958" i="4"/>
  <c r="Q1958" i="4"/>
  <c r="R1958" i="4"/>
  <c r="S1958" i="4"/>
  <c r="N1959" i="4"/>
  <c r="O1959" i="4"/>
  <c r="P1959" i="4"/>
  <c r="Q1959" i="4"/>
  <c r="R1959" i="4"/>
  <c r="S1959" i="4"/>
  <c r="N1960" i="4"/>
  <c r="O1960" i="4"/>
  <c r="P1960" i="4"/>
  <c r="Q1960" i="4"/>
  <c r="R1960" i="4"/>
  <c r="S1960" i="4"/>
  <c r="N1961" i="4"/>
  <c r="O1961" i="4"/>
  <c r="P1961" i="4"/>
  <c r="Q1961" i="4"/>
  <c r="R1961" i="4"/>
  <c r="S1961" i="4"/>
  <c r="N1962" i="4"/>
  <c r="O1962" i="4"/>
  <c r="P1962" i="4"/>
  <c r="Q1962" i="4"/>
  <c r="R1962" i="4"/>
  <c r="S1962" i="4"/>
  <c r="N1963" i="4"/>
  <c r="O1963" i="4"/>
  <c r="P1963" i="4"/>
  <c r="Q1963" i="4"/>
  <c r="R1963" i="4"/>
  <c r="S1963" i="4"/>
  <c r="N1964" i="4"/>
  <c r="O1964" i="4"/>
  <c r="P1964" i="4"/>
  <c r="Q1964" i="4"/>
  <c r="R1964" i="4"/>
  <c r="S1964" i="4"/>
  <c r="N1965" i="4"/>
  <c r="O1965" i="4"/>
  <c r="P1965" i="4"/>
  <c r="Q1965" i="4"/>
  <c r="R1965" i="4"/>
  <c r="S1965" i="4"/>
  <c r="N1966" i="4"/>
  <c r="O1966" i="4"/>
  <c r="P1966" i="4"/>
  <c r="Q1966" i="4"/>
  <c r="R1966" i="4"/>
  <c r="S1966" i="4"/>
  <c r="N1967" i="4"/>
  <c r="O1967" i="4"/>
  <c r="P1967" i="4"/>
  <c r="Q1967" i="4"/>
  <c r="R1967" i="4"/>
  <c r="S1967" i="4"/>
  <c r="N1968" i="4"/>
  <c r="O1968" i="4"/>
  <c r="P1968" i="4"/>
  <c r="Q1968" i="4"/>
  <c r="R1968" i="4"/>
  <c r="S1968" i="4"/>
  <c r="N1969" i="4"/>
  <c r="O1969" i="4"/>
  <c r="P1969" i="4"/>
  <c r="Q1969" i="4"/>
  <c r="R1969" i="4"/>
  <c r="S1969" i="4"/>
  <c r="N1970" i="4"/>
  <c r="O1970" i="4"/>
  <c r="P1970" i="4"/>
  <c r="Q1970" i="4"/>
  <c r="R1970" i="4"/>
  <c r="S1970" i="4"/>
  <c r="N1971" i="4"/>
  <c r="O1971" i="4"/>
  <c r="P1971" i="4"/>
  <c r="Q1971" i="4"/>
  <c r="R1971" i="4"/>
  <c r="S1971" i="4"/>
  <c r="N1972" i="4"/>
  <c r="O1972" i="4"/>
  <c r="P1972" i="4"/>
  <c r="Q1972" i="4"/>
  <c r="R1972" i="4"/>
  <c r="S1972" i="4"/>
  <c r="N1973" i="4"/>
  <c r="O1973" i="4"/>
  <c r="P1973" i="4"/>
  <c r="Q1973" i="4"/>
  <c r="R1973" i="4"/>
  <c r="S1973" i="4"/>
  <c r="N1974" i="4"/>
  <c r="O1974" i="4"/>
  <c r="P1974" i="4"/>
  <c r="Q1974" i="4"/>
  <c r="R1974" i="4"/>
  <c r="S1974" i="4"/>
  <c r="N1975" i="4"/>
  <c r="O1975" i="4"/>
  <c r="P1975" i="4"/>
  <c r="Q1975" i="4"/>
  <c r="R1975" i="4"/>
  <c r="S1975" i="4"/>
  <c r="N1976" i="4"/>
  <c r="O1976" i="4"/>
  <c r="P1976" i="4"/>
  <c r="Q1976" i="4"/>
  <c r="R1976" i="4"/>
  <c r="S1976" i="4"/>
  <c r="N1977" i="4"/>
  <c r="O1977" i="4"/>
  <c r="P1977" i="4"/>
  <c r="Q1977" i="4"/>
  <c r="R1977" i="4"/>
  <c r="S1977" i="4"/>
  <c r="N1978" i="4"/>
  <c r="O1978" i="4"/>
  <c r="P1978" i="4"/>
  <c r="Q1978" i="4"/>
  <c r="R1978" i="4"/>
  <c r="S1978" i="4"/>
  <c r="N1979" i="4"/>
  <c r="O1979" i="4"/>
  <c r="P1979" i="4"/>
  <c r="Q1979" i="4"/>
  <c r="R1979" i="4"/>
  <c r="S1979" i="4"/>
  <c r="N1980" i="4"/>
  <c r="O1980" i="4"/>
  <c r="P1980" i="4"/>
  <c r="Q1980" i="4"/>
  <c r="R1980" i="4"/>
  <c r="S1980" i="4"/>
  <c r="N1981" i="4"/>
  <c r="O1981" i="4"/>
  <c r="P1981" i="4"/>
  <c r="Q1981" i="4"/>
  <c r="R1981" i="4"/>
  <c r="S1981" i="4"/>
  <c r="N1982" i="4"/>
  <c r="O1982" i="4"/>
  <c r="P1982" i="4"/>
  <c r="Q1982" i="4"/>
  <c r="R1982" i="4"/>
  <c r="S1982" i="4"/>
  <c r="N1983" i="4"/>
  <c r="O1983" i="4"/>
  <c r="P1983" i="4"/>
  <c r="Q1983" i="4"/>
  <c r="R1983" i="4"/>
  <c r="S1983" i="4"/>
  <c r="N1984" i="4"/>
  <c r="O1984" i="4"/>
  <c r="P1984" i="4"/>
  <c r="Q1984" i="4"/>
  <c r="R1984" i="4"/>
  <c r="S1984" i="4"/>
  <c r="N1985" i="4"/>
  <c r="O1985" i="4"/>
  <c r="P1985" i="4"/>
  <c r="Q1985" i="4"/>
  <c r="R1985" i="4"/>
  <c r="S1985" i="4"/>
  <c r="N1986" i="4"/>
  <c r="O1986" i="4"/>
  <c r="P1986" i="4"/>
  <c r="Q1986" i="4"/>
  <c r="R1986" i="4"/>
  <c r="S1986" i="4"/>
  <c r="N1987" i="4"/>
  <c r="O1987" i="4"/>
  <c r="P1987" i="4"/>
  <c r="Q1987" i="4"/>
  <c r="R1987" i="4"/>
  <c r="S1987" i="4"/>
  <c r="N1988" i="4"/>
  <c r="O1988" i="4"/>
  <c r="P1988" i="4"/>
  <c r="Q1988" i="4"/>
  <c r="R1988" i="4"/>
  <c r="S1988" i="4"/>
  <c r="N1989" i="4"/>
  <c r="O1989" i="4"/>
  <c r="P1989" i="4"/>
  <c r="Q1989" i="4"/>
  <c r="R1989" i="4"/>
  <c r="S1989" i="4"/>
  <c r="N1990" i="4"/>
  <c r="O1990" i="4"/>
  <c r="P1990" i="4"/>
  <c r="Q1990" i="4"/>
  <c r="R1990" i="4"/>
  <c r="S1990" i="4"/>
  <c r="N1991" i="4"/>
  <c r="O1991" i="4"/>
  <c r="P1991" i="4"/>
  <c r="Q1991" i="4"/>
  <c r="R1991" i="4"/>
  <c r="S1991" i="4"/>
  <c r="N1992" i="4"/>
  <c r="O1992" i="4"/>
  <c r="P1992" i="4"/>
  <c r="Q1992" i="4"/>
  <c r="R1992" i="4"/>
  <c r="S1992" i="4"/>
  <c r="N1993" i="4"/>
  <c r="O1993" i="4"/>
  <c r="P1993" i="4"/>
  <c r="Q1993" i="4"/>
  <c r="R1993" i="4"/>
  <c r="S1993" i="4"/>
  <c r="N1994" i="4"/>
  <c r="O1994" i="4"/>
  <c r="P1994" i="4"/>
  <c r="Q1994" i="4"/>
  <c r="R1994" i="4"/>
  <c r="S1994" i="4"/>
  <c r="N1995" i="4"/>
  <c r="O1995" i="4"/>
  <c r="P1995" i="4"/>
  <c r="Q1995" i="4"/>
  <c r="R1995" i="4"/>
  <c r="S1995" i="4"/>
  <c r="N1996" i="4"/>
  <c r="O1996" i="4"/>
  <c r="P1996" i="4"/>
  <c r="Q1996" i="4"/>
  <c r="R1996" i="4"/>
  <c r="S1996" i="4"/>
  <c r="N1997" i="4"/>
  <c r="O1997" i="4"/>
  <c r="P1997" i="4"/>
  <c r="Q1997" i="4"/>
  <c r="R1997" i="4"/>
  <c r="S1997" i="4"/>
  <c r="N1998" i="4"/>
  <c r="O1998" i="4"/>
  <c r="P1998" i="4"/>
  <c r="Q1998" i="4"/>
  <c r="R1998" i="4"/>
  <c r="S1998" i="4"/>
  <c r="N1999" i="4"/>
  <c r="O1999" i="4"/>
  <c r="P1999" i="4"/>
  <c r="Q1999" i="4"/>
  <c r="R1999" i="4"/>
  <c r="S1999" i="4"/>
  <c r="N2000" i="4"/>
  <c r="O2000" i="4"/>
  <c r="P2000" i="4"/>
  <c r="Q2000" i="4"/>
  <c r="R2000" i="4"/>
  <c r="S2000" i="4"/>
  <c r="N2001" i="4"/>
  <c r="O2001" i="4"/>
  <c r="P2001" i="4"/>
  <c r="Q2001" i="4"/>
  <c r="R2001" i="4"/>
  <c r="S2001" i="4"/>
  <c r="N2002" i="4"/>
  <c r="O2002" i="4"/>
  <c r="P2002" i="4"/>
  <c r="Q2002" i="4"/>
  <c r="R2002" i="4"/>
  <c r="S2002" i="4"/>
  <c r="N2003" i="4"/>
  <c r="O2003" i="4"/>
  <c r="P2003" i="4"/>
  <c r="Q2003" i="4"/>
  <c r="R2003" i="4"/>
  <c r="S2003" i="4"/>
  <c r="N2004" i="4"/>
  <c r="O2004" i="4"/>
  <c r="P2004" i="4"/>
  <c r="Q2004" i="4"/>
  <c r="R2004" i="4"/>
  <c r="S2004" i="4"/>
  <c r="N2005" i="4"/>
  <c r="O2005" i="4"/>
  <c r="P2005" i="4"/>
  <c r="Q2005" i="4"/>
  <c r="R2005" i="4"/>
  <c r="S2005" i="4"/>
  <c r="N2006" i="4"/>
  <c r="O2006" i="4"/>
  <c r="P2006" i="4"/>
  <c r="Q2006" i="4"/>
  <c r="R2006" i="4"/>
  <c r="S2006" i="4"/>
  <c r="N2007" i="4"/>
  <c r="O2007" i="4"/>
  <c r="P2007" i="4"/>
  <c r="Q2007" i="4"/>
  <c r="R2007" i="4"/>
  <c r="S2007" i="4"/>
  <c r="N2008" i="4"/>
  <c r="O2008" i="4"/>
  <c r="P2008" i="4"/>
  <c r="Q2008" i="4"/>
  <c r="R2008" i="4"/>
  <c r="S2008" i="4"/>
  <c r="N2009" i="4"/>
  <c r="O2009" i="4"/>
  <c r="P2009" i="4"/>
  <c r="Q2009" i="4"/>
  <c r="R2009" i="4"/>
  <c r="S2009" i="4"/>
  <c r="N2010" i="4"/>
  <c r="O2010" i="4"/>
  <c r="P2010" i="4"/>
  <c r="Q2010" i="4"/>
  <c r="R2010" i="4"/>
  <c r="S2010" i="4"/>
  <c r="N2011" i="4"/>
  <c r="O2011" i="4"/>
  <c r="P2011" i="4"/>
  <c r="Q2011" i="4"/>
  <c r="R2011" i="4"/>
  <c r="S2011" i="4"/>
  <c r="N2012" i="4"/>
  <c r="O2012" i="4"/>
  <c r="P2012" i="4"/>
  <c r="Q2012" i="4"/>
  <c r="R2012" i="4"/>
  <c r="S2012" i="4"/>
  <c r="N2013" i="4"/>
  <c r="O2013" i="4"/>
  <c r="P2013" i="4"/>
  <c r="Q2013" i="4"/>
  <c r="R2013" i="4"/>
  <c r="S2013" i="4"/>
  <c r="N2014" i="4"/>
  <c r="O2014" i="4"/>
  <c r="P2014" i="4"/>
  <c r="Q2014" i="4"/>
  <c r="R2014" i="4"/>
  <c r="S2014" i="4"/>
  <c r="N2015" i="4"/>
  <c r="O2015" i="4"/>
  <c r="P2015" i="4"/>
  <c r="Q2015" i="4"/>
  <c r="R2015" i="4"/>
  <c r="S2015" i="4"/>
  <c r="N2016" i="4"/>
  <c r="O2016" i="4"/>
  <c r="P2016" i="4"/>
  <c r="Q2016" i="4"/>
  <c r="R2016" i="4"/>
  <c r="S2016" i="4"/>
  <c r="N2017" i="4"/>
  <c r="O2017" i="4"/>
  <c r="P2017" i="4"/>
  <c r="Q2017" i="4"/>
  <c r="R2017" i="4"/>
  <c r="S2017" i="4"/>
  <c r="N2018" i="4"/>
  <c r="O2018" i="4"/>
  <c r="P2018" i="4"/>
  <c r="Q2018" i="4"/>
  <c r="R2018" i="4"/>
  <c r="S2018" i="4"/>
  <c r="N2019" i="4"/>
  <c r="O2019" i="4"/>
  <c r="P2019" i="4"/>
  <c r="Q2019" i="4"/>
  <c r="R2019" i="4"/>
  <c r="S2019" i="4"/>
  <c r="N2020" i="4"/>
  <c r="O2020" i="4"/>
  <c r="P2020" i="4"/>
  <c r="Q2020" i="4"/>
  <c r="R2020" i="4"/>
  <c r="S2020" i="4"/>
  <c r="N2021" i="4"/>
  <c r="O2021" i="4"/>
  <c r="P2021" i="4"/>
  <c r="Q2021" i="4"/>
  <c r="R2021" i="4"/>
  <c r="S2021" i="4"/>
  <c r="N2022" i="4"/>
  <c r="O2022" i="4"/>
  <c r="P2022" i="4"/>
  <c r="Q2022" i="4"/>
  <c r="R2022" i="4"/>
  <c r="S2022" i="4"/>
  <c r="N2023" i="4"/>
  <c r="O2023" i="4"/>
  <c r="P2023" i="4"/>
  <c r="Q2023" i="4"/>
  <c r="R2023" i="4"/>
  <c r="S2023" i="4"/>
  <c r="N2024" i="4"/>
  <c r="O2024" i="4"/>
  <c r="P2024" i="4"/>
  <c r="Q2024" i="4"/>
  <c r="R2024" i="4"/>
  <c r="S2024" i="4"/>
  <c r="N2025" i="4"/>
  <c r="O2025" i="4"/>
  <c r="P2025" i="4"/>
  <c r="Q2025" i="4"/>
  <c r="R2025" i="4"/>
  <c r="S2025" i="4"/>
  <c r="N2026" i="4"/>
  <c r="O2026" i="4"/>
  <c r="P2026" i="4"/>
  <c r="Q2026" i="4"/>
  <c r="R2026" i="4"/>
  <c r="S2026" i="4"/>
  <c r="N2027" i="4"/>
  <c r="O2027" i="4"/>
  <c r="P2027" i="4"/>
  <c r="Q2027" i="4"/>
  <c r="R2027" i="4"/>
  <c r="S2027" i="4"/>
  <c r="N2028" i="4"/>
  <c r="O2028" i="4"/>
  <c r="P2028" i="4"/>
  <c r="Q2028" i="4"/>
  <c r="R2028" i="4"/>
  <c r="S2028" i="4"/>
  <c r="N2029" i="4"/>
  <c r="O2029" i="4"/>
  <c r="P2029" i="4"/>
  <c r="Q2029" i="4"/>
  <c r="R2029" i="4"/>
  <c r="S2029" i="4"/>
  <c r="N2030" i="4"/>
  <c r="O2030" i="4"/>
  <c r="P2030" i="4"/>
  <c r="Q2030" i="4"/>
  <c r="R2030" i="4"/>
  <c r="S2030" i="4"/>
  <c r="N2031" i="4"/>
  <c r="O2031" i="4"/>
  <c r="P2031" i="4"/>
  <c r="Q2031" i="4"/>
  <c r="R2031" i="4"/>
  <c r="S2031" i="4"/>
  <c r="N2032" i="4"/>
  <c r="O2032" i="4"/>
  <c r="P2032" i="4"/>
  <c r="Q2032" i="4"/>
  <c r="R2032" i="4"/>
  <c r="S2032" i="4"/>
  <c r="N2033" i="4"/>
  <c r="O2033" i="4"/>
  <c r="P2033" i="4"/>
  <c r="Q2033" i="4"/>
  <c r="R2033" i="4"/>
  <c r="S2033" i="4"/>
  <c r="N2034" i="4"/>
  <c r="O2034" i="4"/>
  <c r="P2034" i="4"/>
  <c r="Q2034" i="4"/>
  <c r="R2034" i="4"/>
  <c r="S2034" i="4"/>
  <c r="N2035" i="4"/>
  <c r="O2035" i="4"/>
  <c r="P2035" i="4"/>
  <c r="Q2035" i="4"/>
  <c r="R2035" i="4"/>
  <c r="S2035" i="4"/>
  <c r="N2036" i="4"/>
  <c r="O2036" i="4"/>
  <c r="P2036" i="4"/>
  <c r="Q2036" i="4"/>
  <c r="R2036" i="4"/>
  <c r="S2036" i="4"/>
  <c r="N2037" i="4"/>
  <c r="O2037" i="4"/>
  <c r="P2037" i="4"/>
  <c r="Q2037" i="4"/>
  <c r="R2037" i="4"/>
  <c r="S2037" i="4"/>
  <c r="N2038" i="4"/>
  <c r="O2038" i="4"/>
  <c r="P2038" i="4"/>
  <c r="Q2038" i="4"/>
  <c r="R2038" i="4"/>
  <c r="S2038" i="4"/>
  <c r="N2039" i="4"/>
  <c r="O2039" i="4"/>
  <c r="P2039" i="4"/>
  <c r="Q2039" i="4"/>
  <c r="R2039" i="4"/>
  <c r="S2039" i="4"/>
  <c r="N2040" i="4"/>
  <c r="O2040" i="4"/>
  <c r="P2040" i="4"/>
  <c r="Q2040" i="4"/>
  <c r="R2040" i="4"/>
  <c r="S2040" i="4"/>
  <c r="N2041" i="4"/>
  <c r="O2041" i="4"/>
  <c r="P2041" i="4"/>
  <c r="Q2041" i="4"/>
  <c r="R2041" i="4"/>
  <c r="S2041" i="4"/>
  <c r="N2042" i="4"/>
  <c r="O2042" i="4"/>
  <c r="P2042" i="4"/>
  <c r="Q2042" i="4"/>
  <c r="R2042" i="4"/>
  <c r="S2042" i="4"/>
  <c r="N2043" i="4"/>
  <c r="O2043" i="4"/>
  <c r="P2043" i="4"/>
  <c r="Q2043" i="4"/>
  <c r="R2043" i="4"/>
  <c r="S2043" i="4"/>
  <c r="N2044" i="4"/>
  <c r="O2044" i="4"/>
  <c r="P2044" i="4"/>
  <c r="Q2044" i="4"/>
  <c r="R2044" i="4"/>
  <c r="S2044" i="4"/>
  <c r="N2045" i="4"/>
  <c r="O2045" i="4"/>
  <c r="P2045" i="4"/>
  <c r="Q2045" i="4"/>
  <c r="R2045" i="4"/>
  <c r="S2045" i="4"/>
  <c r="N2046" i="4"/>
  <c r="O2046" i="4"/>
  <c r="P2046" i="4"/>
  <c r="Q2046" i="4"/>
  <c r="R2046" i="4"/>
  <c r="S2046" i="4"/>
  <c r="N2047" i="4"/>
  <c r="O2047" i="4"/>
  <c r="P2047" i="4"/>
  <c r="Q2047" i="4"/>
  <c r="R2047" i="4"/>
  <c r="S2047" i="4"/>
  <c r="N2048" i="4"/>
  <c r="O2048" i="4"/>
  <c r="P2048" i="4"/>
  <c r="Q2048" i="4"/>
  <c r="R2048" i="4"/>
  <c r="S2048" i="4"/>
  <c r="N2049" i="4"/>
  <c r="O2049" i="4"/>
  <c r="P2049" i="4"/>
  <c r="Q2049" i="4"/>
  <c r="R2049" i="4"/>
  <c r="S2049" i="4"/>
  <c r="N2050" i="4"/>
  <c r="O2050" i="4"/>
  <c r="P2050" i="4"/>
  <c r="Q2050" i="4"/>
  <c r="R2050" i="4"/>
  <c r="S2050" i="4"/>
  <c r="N2051" i="4"/>
  <c r="O2051" i="4"/>
  <c r="P2051" i="4"/>
  <c r="Q2051" i="4"/>
  <c r="R2051" i="4"/>
  <c r="S2051" i="4"/>
  <c r="N2052" i="4"/>
  <c r="O2052" i="4"/>
  <c r="P2052" i="4"/>
  <c r="Q2052" i="4"/>
  <c r="R2052" i="4"/>
  <c r="S2052" i="4"/>
  <c r="N2053" i="4"/>
  <c r="O2053" i="4"/>
  <c r="P2053" i="4"/>
  <c r="Q2053" i="4"/>
  <c r="R2053" i="4"/>
  <c r="S2053" i="4"/>
  <c r="N2054" i="4"/>
  <c r="O2054" i="4"/>
  <c r="P2054" i="4"/>
  <c r="Q2054" i="4"/>
  <c r="R2054" i="4"/>
  <c r="S2054" i="4"/>
  <c r="N2055" i="4"/>
  <c r="O2055" i="4"/>
  <c r="P2055" i="4"/>
  <c r="Q2055" i="4"/>
  <c r="R2055" i="4"/>
  <c r="S2055" i="4"/>
  <c r="N2056" i="4"/>
  <c r="O2056" i="4"/>
  <c r="P2056" i="4"/>
  <c r="Q2056" i="4"/>
  <c r="R2056" i="4"/>
  <c r="S2056" i="4"/>
  <c r="N2057" i="4"/>
  <c r="O2057" i="4"/>
  <c r="P2057" i="4"/>
  <c r="Q2057" i="4"/>
  <c r="R2057" i="4"/>
  <c r="S2057" i="4"/>
  <c r="N2058" i="4"/>
  <c r="O2058" i="4"/>
  <c r="P2058" i="4"/>
  <c r="Q2058" i="4"/>
  <c r="R2058" i="4"/>
  <c r="S2058" i="4"/>
  <c r="N2059" i="4"/>
  <c r="O2059" i="4"/>
  <c r="P2059" i="4"/>
  <c r="Q2059" i="4"/>
  <c r="R2059" i="4"/>
  <c r="S2059" i="4"/>
  <c r="N2060" i="4"/>
  <c r="O2060" i="4"/>
  <c r="P2060" i="4"/>
  <c r="Q2060" i="4"/>
  <c r="R2060" i="4"/>
  <c r="S2060" i="4"/>
  <c r="N2061" i="4"/>
  <c r="O2061" i="4"/>
  <c r="P2061" i="4"/>
  <c r="Q2061" i="4"/>
  <c r="R2061" i="4"/>
  <c r="S2061" i="4"/>
  <c r="N2062" i="4"/>
  <c r="O2062" i="4"/>
  <c r="P2062" i="4"/>
  <c r="Q2062" i="4"/>
  <c r="R2062" i="4"/>
  <c r="S2062" i="4"/>
  <c r="N2063" i="4"/>
  <c r="O2063" i="4"/>
  <c r="P2063" i="4"/>
  <c r="Q2063" i="4"/>
  <c r="R2063" i="4"/>
  <c r="S2063" i="4"/>
  <c r="N2064" i="4"/>
  <c r="O2064" i="4"/>
  <c r="P2064" i="4"/>
  <c r="Q2064" i="4"/>
  <c r="R2064" i="4"/>
  <c r="S2064" i="4"/>
  <c r="N2065" i="4"/>
  <c r="O2065" i="4"/>
  <c r="P2065" i="4"/>
  <c r="Q2065" i="4"/>
  <c r="R2065" i="4"/>
  <c r="S2065" i="4"/>
  <c r="N2066" i="4"/>
  <c r="O2066" i="4"/>
  <c r="P2066" i="4"/>
  <c r="Q2066" i="4"/>
  <c r="R2066" i="4"/>
  <c r="S2066" i="4"/>
  <c r="N2067" i="4"/>
  <c r="O2067" i="4"/>
  <c r="P2067" i="4"/>
  <c r="Q2067" i="4"/>
  <c r="R2067" i="4"/>
  <c r="S2067" i="4"/>
  <c r="N2068" i="4"/>
  <c r="O2068" i="4"/>
  <c r="P2068" i="4"/>
  <c r="Q2068" i="4"/>
  <c r="R2068" i="4"/>
  <c r="S2068" i="4"/>
  <c r="N2069" i="4"/>
  <c r="O2069" i="4"/>
  <c r="P2069" i="4"/>
  <c r="Q2069" i="4"/>
  <c r="R2069" i="4"/>
  <c r="S2069" i="4"/>
  <c r="N2070" i="4"/>
  <c r="O2070" i="4"/>
  <c r="P2070" i="4"/>
  <c r="Q2070" i="4"/>
  <c r="R2070" i="4"/>
  <c r="S2070" i="4"/>
  <c r="N2071" i="4"/>
  <c r="O2071" i="4"/>
  <c r="P2071" i="4"/>
  <c r="Q2071" i="4"/>
  <c r="R2071" i="4"/>
  <c r="S2071" i="4"/>
  <c r="N2072" i="4"/>
  <c r="O2072" i="4"/>
  <c r="P2072" i="4"/>
  <c r="Q2072" i="4"/>
  <c r="R2072" i="4"/>
  <c r="S2072" i="4"/>
  <c r="N2073" i="4"/>
  <c r="O2073" i="4"/>
  <c r="P2073" i="4"/>
  <c r="Q2073" i="4"/>
  <c r="R2073" i="4"/>
  <c r="S2073" i="4"/>
  <c r="N2074" i="4"/>
  <c r="O2074" i="4"/>
  <c r="P2074" i="4"/>
  <c r="Q2074" i="4"/>
  <c r="R2074" i="4"/>
  <c r="S2074" i="4"/>
  <c r="N2075" i="4"/>
  <c r="O2075" i="4"/>
  <c r="P2075" i="4"/>
  <c r="Q2075" i="4"/>
  <c r="R2075" i="4"/>
  <c r="S2075" i="4"/>
  <c r="N2076" i="4"/>
  <c r="O2076" i="4"/>
  <c r="P2076" i="4"/>
  <c r="Q2076" i="4"/>
  <c r="R2076" i="4"/>
  <c r="S2076" i="4"/>
  <c r="N2077" i="4"/>
  <c r="O2077" i="4"/>
  <c r="P2077" i="4"/>
  <c r="Q2077" i="4"/>
  <c r="R2077" i="4"/>
  <c r="S2077" i="4"/>
  <c r="N2078" i="4"/>
  <c r="O2078" i="4"/>
  <c r="P2078" i="4"/>
  <c r="Q2078" i="4"/>
  <c r="R2078" i="4"/>
  <c r="S2078" i="4"/>
  <c r="N2079" i="4"/>
  <c r="O2079" i="4"/>
  <c r="P2079" i="4"/>
  <c r="Q2079" i="4"/>
  <c r="R2079" i="4"/>
  <c r="S2079" i="4"/>
  <c r="N2080" i="4"/>
  <c r="O2080" i="4"/>
  <c r="P2080" i="4"/>
  <c r="Q2080" i="4"/>
  <c r="R2080" i="4"/>
  <c r="S2080" i="4"/>
  <c r="N2081" i="4"/>
  <c r="O2081" i="4"/>
  <c r="P2081" i="4"/>
  <c r="Q2081" i="4"/>
  <c r="R2081" i="4"/>
  <c r="S2081" i="4"/>
  <c r="N2082" i="4"/>
  <c r="O2082" i="4"/>
  <c r="P2082" i="4"/>
  <c r="Q2082" i="4"/>
  <c r="R2082" i="4"/>
  <c r="S2082" i="4"/>
  <c r="N2083" i="4"/>
  <c r="O2083" i="4"/>
  <c r="P2083" i="4"/>
  <c r="Q2083" i="4"/>
  <c r="R2083" i="4"/>
  <c r="S2083" i="4"/>
  <c r="N2084" i="4"/>
  <c r="O2084" i="4"/>
  <c r="P2084" i="4"/>
  <c r="Q2084" i="4"/>
  <c r="R2084" i="4"/>
  <c r="S2084" i="4"/>
  <c r="N2085" i="4"/>
  <c r="O2085" i="4"/>
  <c r="P2085" i="4"/>
  <c r="Q2085" i="4"/>
  <c r="R2085" i="4"/>
  <c r="S2085" i="4"/>
  <c r="N2086" i="4"/>
  <c r="O2086" i="4"/>
  <c r="P2086" i="4"/>
  <c r="Q2086" i="4"/>
  <c r="R2086" i="4"/>
  <c r="S2086" i="4"/>
  <c r="N2087" i="4"/>
  <c r="O2087" i="4"/>
  <c r="P2087" i="4"/>
  <c r="Q2087" i="4"/>
  <c r="R2087" i="4"/>
  <c r="S2087" i="4"/>
  <c r="N2088" i="4"/>
  <c r="O2088" i="4"/>
  <c r="P2088" i="4"/>
  <c r="Q2088" i="4"/>
  <c r="R2088" i="4"/>
  <c r="S2088" i="4"/>
  <c r="N2089" i="4"/>
  <c r="O2089" i="4"/>
  <c r="P2089" i="4"/>
  <c r="Q2089" i="4"/>
  <c r="R2089" i="4"/>
  <c r="S2089" i="4"/>
  <c r="N2090" i="4"/>
  <c r="O2090" i="4"/>
  <c r="P2090" i="4"/>
  <c r="Q2090" i="4"/>
  <c r="R2090" i="4"/>
  <c r="S2090" i="4"/>
  <c r="N2091" i="4"/>
  <c r="O2091" i="4"/>
  <c r="P2091" i="4"/>
  <c r="Q2091" i="4"/>
  <c r="R2091" i="4"/>
  <c r="S2091" i="4"/>
  <c r="N2092" i="4"/>
  <c r="O2092" i="4"/>
  <c r="P2092" i="4"/>
  <c r="Q2092" i="4"/>
  <c r="R2092" i="4"/>
  <c r="S2092" i="4"/>
  <c r="N2093" i="4"/>
  <c r="O2093" i="4"/>
  <c r="P2093" i="4"/>
  <c r="Q2093" i="4"/>
  <c r="R2093" i="4"/>
  <c r="S2093" i="4"/>
  <c r="N2094" i="4"/>
  <c r="O2094" i="4"/>
  <c r="P2094" i="4"/>
  <c r="Q2094" i="4"/>
  <c r="R2094" i="4"/>
  <c r="S2094" i="4"/>
  <c r="N2095" i="4"/>
  <c r="O2095" i="4"/>
  <c r="P2095" i="4"/>
  <c r="Q2095" i="4"/>
  <c r="R2095" i="4"/>
  <c r="S2095" i="4"/>
  <c r="N2096" i="4"/>
  <c r="O2096" i="4"/>
  <c r="P2096" i="4"/>
  <c r="Q2096" i="4"/>
  <c r="R2096" i="4"/>
  <c r="S2096" i="4"/>
  <c r="N2097" i="4"/>
  <c r="O2097" i="4"/>
  <c r="P2097" i="4"/>
  <c r="Q2097" i="4"/>
  <c r="R2097" i="4"/>
  <c r="S2097" i="4"/>
  <c r="N2098" i="4"/>
  <c r="O2098" i="4"/>
  <c r="P2098" i="4"/>
  <c r="Q2098" i="4"/>
  <c r="R2098" i="4"/>
  <c r="S2098" i="4"/>
  <c r="N2099" i="4"/>
  <c r="O2099" i="4"/>
  <c r="P2099" i="4"/>
  <c r="Q2099" i="4"/>
  <c r="R2099" i="4"/>
  <c r="S2099" i="4"/>
  <c r="N2100" i="4"/>
  <c r="O2100" i="4"/>
  <c r="P2100" i="4"/>
  <c r="Q2100" i="4"/>
  <c r="R2100" i="4"/>
  <c r="S2100" i="4"/>
  <c r="N2101" i="4"/>
  <c r="O2101" i="4"/>
  <c r="P2101" i="4"/>
  <c r="Q2101" i="4"/>
  <c r="R2101" i="4"/>
  <c r="S2101" i="4"/>
  <c r="N2102" i="4"/>
  <c r="O2102" i="4"/>
  <c r="P2102" i="4"/>
  <c r="Q2102" i="4"/>
  <c r="R2102" i="4"/>
  <c r="S2102" i="4"/>
  <c r="N2103" i="4"/>
  <c r="O2103" i="4"/>
  <c r="P2103" i="4"/>
  <c r="Q2103" i="4"/>
  <c r="R2103" i="4"/>
  <c r="S2103" i="4"/>
  <c r="N2104" i="4"/>
  <c r="O2104" i="4"/>
  <c r="P2104" i="4"/>
  <c r="Q2104" i="4"/>
  <c r="R2104" i="4"/>
  <c r="S2104" i="4"/>
  <c r="N2105" i="4"/>
  <c r="O2105" i="4"/>
  <c r="P2105" i="4"/>
  <c r="Q2105" i="4"/>
  <c r="R2105" i="4"/>
  <c r="S2105" i="4"/>
  <c r="N2106" i="4"/>
  <c r="O2106" i="4"/>
  <c r="P2106" i="4"/>
  <c r="Q2106" i="4"/>
  <c r="R2106" i="4"/>
  <c r="S2106" i="4"/>
  <c r="N2107" i="4"/>
  <c r="O2107" i="4"/>
  <c r="P2107" i="4"/>
  <c r="Q2107" i="4"/>
  <c r="R2107" i="4"/>
  <c r="S2107" i="4"/>
  <c r="N2108" i="4"/>
  <c r="O2108" i="4"/>
  <c r="P2108" i="4"/>
  <c r="Q2108" i="4"/>
  <c r="R2108" i="4"/>
  <c r="S2108" i="4"/>
  <c r="N2109" i="4"/>
  <c r="O2109" i="4"/>
  <c r="P2109" i="4"/>
  <c r="Q2109" i="4"/>
  <c r="R2109" i="4"/>
  <c r="S2109" i="4"/>
  <c r="N2110" i="4"/>
  <c r="O2110" i="4"/>
  <c r="P2110" i="4"/>
  <c r="Q2110" i="4"/>
  <c r="R2110" i="4"/>
  <c r="S2110" i="4"/>
  <c r="N2111" i="4"/>
  <c r="O2111" i="4"/>
  <c r="P2111" i="4"/>
  <c r="Q2111" i="4"/>
  <c r="R2111" i="4"/>
  <c r="S2111" i="4"/>
  <c r="N2112" i="4"/>
  <c r="O2112" i="4"/>
  <c r="P2112" i="4"/>
  <c r="Q2112" i="4"/>
  <c r="R2112" i="4"/>
  <c r="S2112" i="4"/>
  <c r="N2113" i="4"/>
  <c r="O2113" i="4"/>
  <c r="P2113" i="4"/>
  <c r="Q2113" i="4"/>
  <c r="R2113" i="4"/>
  <c r="S2113" i="4"/>
  <c r="N2114" i="4"/>
  <c r="O2114" i="4"/>
  <c r="P2114" i="4"/>
  <c r="Q2114" i="4"/>
  <c r="R2114" i="4"/>
  <c r="S2114" i="4"/>
  <c r="N2115" i="4"/>
  <c r="O2115" i="4"/>
  <c r="P2115" i="4"/>
  <c r="Q2115" i="4"/>
  <c r="R2115" i="4"/>
  <c r="S2115" i="4"/>
  <c r="N2116" i="4"/>
  <c r="O2116" i="4"/>
  <c r="P2116" i="4"/>
  <c r="Q2116" i="4"/>
  <c r="R2116" i="4"/>
  <c r="S2116" i="4"/>
  <c r="N2117" i="4"/>
  <c r="O2117" i="4"/>
  <c r="P2117" i="4"/>
  <c r="Q2117" i="4"/>
  <c r="R2117" i="4"/>
  <c r="S2117" i="4"/>
  <c r="N2118" i="4"/>
  <c r="O2118" i="4"/>
  <c r="P2118" i="4"/>
  <c r="Q2118" i="4"/>
  <c r="R2118" i="4"/>
  <c r="S2118" i="4"/>
  <c r="N2119" i="4"/>
  <c r="O2119" i="4"/>
  <c r="P2119" i="4"/>
  <c r="Q2119" i="4"/>
  <c r="R2119" i="4"/>
  <c r="S2119" i="4"/>
  <c r="N2120" i="4"/>
  <c r="O2120" i="4"/>
  <c r="P2120" i="4"/>
  <c r="Q2120" i="4"/>
  <c r="R2120" i="4"/>
  <c r="S2120" i="4"/>
  <c r="N2121" i="4"/>
  <c r="O2121" i="4"/>
  <c r="P2121" i="4"/>
  <c r="Q2121" i="4"/>
  <c r="R2121" i="4"/>
  <c r="S2121" i="4"/>
  <c r="N2122" i="4"/>
  <c r="O2122" i="4"/>
  <c r="P2122" i="4"/>
  <c r="Q2122" i="4"/>
  <c r="R2122" i="4"/>
  <c r="S2122" i="4"/>
  <c r="N2123" i="4"/>
  <c r="O2123" i="4"/>
  <c r="P2123" i="4"/>
  <c r="Q2123" i="4"/>
  <c r="R2123" i="4"/>
  <c r="S2123" i="4"/>
  <c r="N2124" i="4"/>
  <c r="O2124" i="4"/>
  <c r="P2124" i="4"/>
  <c r="Q2124" i="4"/>
  <c r="R2124" i="4"/>
  <c r="S2124" i="4"/>
  <c r="N2125" i="4"/>
  <c r="O2125" i="4"/>
  <c r="P2125" i="4"/>
  <c r="Q2125" i="4"/>
  <c r="R2125" i="4"/>
  <c r="S2125" i="4"/>
  <c r="N2126" i="4"/>
  <c r="O2126" i="4"/>
  <c r="P2126" i="4"/>
  <c r="Q2126" i="4"/>
  <c r="R2126" i="4"/>
  <c r="S2126" i="4"/>
  <c r="N2127" i="4"/>
  <c r="O2127" i="4"/>
  <c r="P2127" i="4"/>
  <c r="Q2127" i="4"/>
  <c r="R2127" i="4"/>
  <c r="S2127" i="4"/>
  <c r="N2128" i="4"/>
  <c r="O2128" i="4"/>
  <c r="P2128" i="4"/>
  <c r="Q2128" i="4"/>
  <c r="R2128" i="4"/>
  <c r="S2128" i="4"/>
  <c r="N2129" i="4"/>
  <c r="O2129" i="4"/>
  <c r="P2129" i="4"/>
  <c r="Q2129" i="4"/>
  <c r="R2129" i="4"/>
  <c r="S2129" i="4"/>
  <c r="N2130" i="4"/>
  <c r="O2130" i="4"/>
  <c r="P2130" i="4"/>
  <c r="Q2130" i="4"/>
  <c r="R2130" i="4"/>
  <c r="S2130" i="4"/>
  <c r="N2131" i="4"/>
  <c r="O2131" i="4"/>
  <c r="P2131" i="4"/>
  <c r="Q2131" i="4"/>
  <c r="R2131" i="4"/>
  <c r="S2131" i="4"/>
  <c r="N2132" i="4"/>
  <c r="O2132" i="4"/>
  <c r="P2132" i="4"/>
  <c r="Q2132" i="4"/>
  <c r="R2132" i="4"/>
  <c r="S2132" i="4"/>
  <c r="N2133" i="4"/>
  <c r="O2133" i="4"/>
  <c r="P2133" i="4"/>
  <c r="Q2133" i="4"/>
  <c r="R2133" i="4"/>
  <c r="S2133" i="4"/>
  <c r="N2134" i="4"/>
  <c r="O2134" i="4"/>
  <c r="P2134" i="4"/>
  <c r="Q2134" i="4"/>
  <c r="R2134" i="4"/>
  <c r="S2134" i="4"/>
  <c r="N2135" i="4"/>
  <c r="O2135" i="4"/>
  <c r="P2135" i="4"/>
  <c r="Q2135" i="4"/>
  <c r="R2135" i="4"/>
  <c r="S2135" i="4"/>
  <c r="N2136" i="4"/>
  <c r="O2136" i="4"/>
  <c r="P2136" i="4"/>
  <c r="Q2136" i="4"/>
  <c r="R2136" i="4"/>
  <c r="S2136" i="4"/>
  <c r="N2137" i="4"/>
  <c r="O2137" i="4"/>
  <c r="P2137" i="4"/>
  <c r="Q2137" i="4"/>
  <c r="R2137" i="4"/>
  <c r="S2137" i="4"/>
  <c r="N2138" i="4"/>
  <c r="O2138" i="4"/>
  <c r="P2138" i="4"/>
  <c r="Q2138" i="4"/>
  <c r="R2138" i="4"/>
  <c r="S2138" i="4"/>
  <c r="N2139" i="4"/>
  <c r="O2139" i="4"/>
  <c r="P2139" i="4"/>
  <c r="Q2139" i="4"/>
  <c r="R2139" i="4"/>
  <c r="S2139" i="4"/>
  <c r="N2140" i="4"/>
  <c r="O2140" i="4"/>
  <c r="P2140" i="4"/>
  <c r="Q2140" i="4"/>
  <c r="R2140" i="4"/>
  <c r="S2140" i="4"/>
  <c r="N2141" i="4"/>
  <c r="O2141" i="4"/>
  <c r="P2141" i="4"/>
  <c r="Q2141" i="4"/>
  <c r="R2141" i="4"/>
  <c r="S2141" i="4"/>
  <c r="N2142" i="4"/>
  <c r="O2142" i="4"/>
  <c r="P2142" i="4"/>
  <c r="Q2142" i="4"/>
  <c r="R2142" i="4"/>
  <c r="S2142" i="4"/>
  <c r="N2143" i="4"/>
  <c r="O2143" i="4"/>
  <c r="P2143" i="4"/>
  <c r="Q2143" i="4"/>
  <c r="R2143" i="4"/>
  <c r="S2143" i="4"/>
  <c r="N2144" i="4"/>
  <c r="O2144" i="4"/>
  <c r="P2144" i="4"/>
  <c r="Q2144" i="4"/>
  <c r="R2144" i="4"/>
  <c r="S2144" i="4"/>
  <c r="N2145" i="4"/>
  <c r="O2145" i="4"/>
  <c r="P2145" i="4"/>
  <c r="Q2145" i="4"/>
  <c r="R2145" i="4"/>
  <c r="S2145" i="4"/>
  <c r="N2146" i="4"/>
  <c r="O2146" i="4"/>
  <c r="P2146" i="4"/>
  <c r="Q2146" i="4"/>
  <c r="R2146" i="4"/>
  <c r="S2146" i="4"/>
  <c r="N2147" i="4"/>
  <c r="O2147" i="4"/>
  <c r="P2147" i="4"/>
  <c r="Q2147" i="4"/>
  <c r="R2147" i="4"/>
  <c r="S2147" i="4"/>
  <c r="N2148" i="4"/>
  <c r="O2148" i="4"/>
  <c r="P2148" i="4"/>
  <c r="Q2148" i="4"/>
  <c r="R2148" i="4"/>
  <c r="S2148" i="4"/>
  <c r="N2149" i="4"/>
  <c r="O2149" i="4"/>
  <c r="P2149" i="4"/>
  <c r="Q2149" i="4"/>
  <c r="R2149" i="4"/>
  <c r="S2149" i="4"/>
  <c r="N2150" i="4"/>
  <c r="O2150" i="4"/>
  <c r="P2150" i="4"/>
  <c r="Q2150" i="4"/>
  <c r="R2150" i="4"/>
  <c r="S2150" i="4"/>
  <c r="N2151" i="4"/>
  <c r="O2151" i="4"/>
  <c r="P2151" i="4"/>
  <c r="Q2151" i="4"/>
  <c r="R2151" i="4"/>
  <c r="S2151" i="4"/>
  <c r="N2152" i="4"/>
  <c r="O2152" i="4"/>
  <c r="P2152" i="4"/>
  <c r="Q2152" i="4"/>
  <c r="R2152" i="4"/>
  <c r="S2152" i="4"/>
  <c r="N2153" i="4"/>
  <c r="O2153" i="4"/>
  <c r="P2153" i="4"/>
  <c r="Q2153" i="4"/>
  <c r="R2153" i="4"/>
  <c r="S2153" i="4"/>
  <c r="N2154" i="4"/>
  <c r="O2154" i="4"/>
  <c r="P2154" i="4"/>
  <c r="Q2154" i="4"/>
  <c r="R2154" i="4"/>
  <c r="S2154" i="4"/>
  <c r="N2155" i="4"/>
  <c r="O2155" i="4"/>
  <c r="P2155" i="4"/>
  <c r="Q2155" i="4"/>
  <c r="R2155" i="4"/>
  <c r="S2155" i="4"/>
  <c r="N2156" i="4"/>
  <c r="O2156" i="4"/>
  <c r="P2156" i="4"/>
  <c r="Q2156" i="4"/>
  <c r="R2156" i="4"/>
  <c r="S2156" i="4"/>
  <c r="N2157" i="4"/>
  <c r="O2157" i="4"/>
  <c r="P2157" i="4"/>
  <c r="Q2157" i="4"/>
  <c r="R2157" i="4"/>
  <c r="S2157" i="4"/>
  <c r="N2158" i="4"/>
  <c r="O2158" i="4"/>
  <c r="P2158" i="4"/>
  <c r="Q2158" i="4"/>
  <c r="R2158" i="4"/>
  <c r="S2158" i="4"/>
  <c r="N2159" i="4"/>
  <c r="O2159" i="4"/>
  <c r="P2159" i="4"/>
  <c r="Q2159" i="4"/>
  <c r="R2159" i="4"/>
  <c r="S2159" i="4"/>
  <c r="N2160" i="4"/>
  <c r="O2160" i="4"/>
  <c r="P2160" i="4"/>
  <c r="Q2160" i="4"/>
  <c r="R2160" i="4"/>
  <c r="S2160" i="4"/>
  <c r="N2161" i="4"/>
  <c r="O2161" i="4"/>
  <c r="P2161" i="4"/>
  <c r="Q2161" i="4"/>
  <c r="R2161" i="4"/>
  <c r="S2161" i="4"/>
  <c r="N2162" i="4"/>
  <c r="O2162" i="4"/>
  <c r="P2162" i="4"/>
  <c r="Q2162" i="4"/>
  <c r="R2162" i="4"/>
  <c r="S2162" i="4"/>
  <c r="N2163" i="4"/>
  <c r="O2163" i="4"/>
  <c r="P2163" i="4"/>
  <c r="Q2163" i="4"/>
  <c r="R2163" i="4"/>
  <c r="S2163" i="4"/>
  <c r="N2164" i="4"/>
  <c r="O2164" i="4"/>
  <c r="P2164" i="4"/>
  <c r="Q2164" i="4"/>
  <c r="R2164" i="4"/>
  <c r="S2164" i="4"/>
  <c r="N2165" i="4"/>
  <c r="O2165" i="4"/>
  <c r="P2165" i="4"/>
  <c r="Q2165" i="4"/>
  <c r="R2165" i="4"/>
  <c r="S2165" i="4"/>
  <c r="N2166" i="4"/>
  <c r="O2166" i="4"/>
  <c r="P2166" i="4"/>
  <c r="Q2166" i="4"/>
  <c r="R2166" i="4"/>
  <c r="S2166" i="4"/>
  <c r="N2167" i="4"/>
  <c r="O2167" i="4"/>
  <c r="P2167" i="4"/>
  <c r="Q2167" i="4"/>
  <c r="R2167" i="4"/>
  <c r="S2167" i="4"/>
  <c r="N2168" i="4"/>
  <c r="O2168" i="4"/>
  <c r="P2168" i="4"/>
  <c r="Q2168" i="4"/>
  <c r="R2168" i="4"/>
  <c r="S2168" i="4"/>
  <c r="N2169" i="4"/>
  <c r="O2169" i="4"/>
  <c r="P2169" i="4"/>
  <c r="Q2169" i="4"/>
  <c r="R2169" i="4"/>
  <c r="S2169" i="4"/>
  <c r="N2170" i="4"/>
  <c r="O2170" i="4"/>
  <c r="P2170" i="4"/>
  <c r="Q2170" i="4"/>
  <c r="R2170" i="4"/>
  <c r="S2170" i="4"/>
  <c r="N2171" i="4"/>
  <c r="O2171" i="4"/>
  <c r="P2171" i="4"/>
  <c r="Q2171" i="4"/>
  <c r="R2171" i="4"/>
  <c r="S2171" i="4"/>
  <c r="N2172" i="4"/>
  <c r="O2172" i="4"/>
  <c r="P2172" i="4"/>
  <c r="Q2172" i="4"/>
  <c r="R2172" i="4"/>
  <c r="S2172" i="4"/>
  <c r="N2173" i="4"/>
  <c r="O2173" i="4"/>
  <c r="P2173" i="4"/>
  <c r="Q2173" i="4"/>
  <c r="R2173" i="4"/>
  <c r="S2173" i="4"/>
  <c r="N2174" i="4"/>
  <c r="O2174" i="4"/>
  <c r="P2174" i="4"/>
  <c r="Q2174" i="4"/>
  <c r="R2174" i="4"/>
  <c r="S2174" i="4"/>
  <c r="N2175" i="4"/>
  <c r="O2175" i="4"/>
  <c r="P2175" i="4"/>
  <c r="Q2175" i="4"/>
  <c r="R2175" i="4"/>
  <c r="S2175" i="4"/>
  <c r="N2176" i="4"/>
  <c r="O2176" i="4"/>
  <c r="P2176" i="4"/>
  <c r="Q2176" i="4"/>
  <c r="R2176" i="4"/>
  <c r="S2176" i="4"/>
  <c r="N2177" i="4"/>
  <c r="O2177" i="4"/>
  <c r="P2177" i="4"/>
  <c r="Q2177" i="4"/>
  <c r="R2177" i="4"/>
  <c r="S2177" i="4"/>
  <c r="N2178" i="4"/>
  <c r="O2178" i="4"/>
  <c r="P2178" i="4"/>
  <c r="Q2178" i="4"/>
  <c r="R2178" i="4"/>
  <c r="S2178" i="4"/>
  <c r="N2179" i="4"/>
  <c r="O2179" i="4"/>
  <c r="P2179" i="4"/>
  <c r="Q2179" i="4"/>
  <c r="R2179" i="4"/>
  <c r="S2179" i="4"/>
  <c r="N2180" i="4"/>
  <c r="O2180" i="4"/>
  <c r="P2180" i="4"/>
  <c r="Q2180" i="4"/>
  <c r="R2180" i="4"/>
  <c r="S2180" i="4"/>
  <c r="N2181" i="4"/>
  <c r="O2181" i="4"/>
  <c r="P2181" i="4"/>
  <c r="Q2181" i="4"/>
  <c r="R2181" i="4"/>
  <c r="S2181" i="4"/>
  <c r="N2182" i="4"/>
  <c r="O2182" i="4"/>
  <c r="P2182" i="4"/>
  <c r="Q2182" i="4"/>
  <c r="R2182" i="4"/>
  <c r="S2182" i="4"/>
  <c r="N2183" i="4"/>
  <c r="O2183" i="4"/>
  <c r="P2183" i="4"/>
  <c r="Q2183" i="4"/>
  <c r="R2183" i="4"/>
  <c r="S2183" i="4"/>
  <c r="N2184" i="4"/>
  <c r="O2184" i="4"/>
  <c r="P2184" i="4"/>
  <c r="Q2184" i="4"/>
  <c r="R2184" i="4"/>
  <c r="S2184" i="4"/>
  <c r="N2185" i="4"/>
  <c r="O2185" i="4"/>
  <c r="P2185" i="4"/>
  <c r="Q2185" i="4"/>
  <c r="R2185" i="4"/>
  <c r="S2185" i="4"/>
  <c r="N2186" i="4"/>
  <c r="O2186" i="4"/>
  <c r="P2186" i="4"/>
  <c r="Q2186" i="4"/>
  <c r="R2186" i="4"/>
  <c r="S2186" i="4"/>
  <c r="N2187" i="4"/>
  <c r="O2187" i="4"/>
  <c r="P2187" i="4"/>
  <c r="Q2187" i="4"/>
  <c r="R2187" i="4"/>
  <c r="S2187" i="4"/>
  <c r="N2188" i="4"/>
  <c r="O2188" i="4"/>
  <c r="P2188" i="4"/>
  <c r="Q2188" i="4"/>
  <c r="R2188" i="4"/>
  <c r="S2188" i="4"/>
  <c r="N2189" i="4"/>
  <c r="O2189" i="4"/>
  <c r="P2189" i="4"/>
  <c r="Q2189" i="4"/>
  <c r="R2189" i="4"/>
  <c r="S2189" i="4"/>
  <c r="N2190" i="4"/>
  <c r="O2190" i="4"/>
  <c r="P2190" i="4"/>
  <c r="Q2190" i="4"/>
  <c r="R2190" i="4"/>
  <c r="S2190" i="4"/>
  <c r="N2191" i="4"/>
  <c r="O2191" i="4"/>
  <c r="P2191" i="4"/>
  <c r="Q2191" i="4"/>
  <c r="R2191" i="4"/>
  <c r="S2191" i="4"/>
  <c r="N2192" i="4"/>
  <c r="O2192" i="4"/>
  <c r="P2192" i="4"/>
  <c r="Q2192" i="4"/>
  <c r="R2192" i="4"/>
  <c r="S2192" i="4"/>
  <c r="N2193" i="4"/>
  <c r="O2193" i="4"/>
  <c r="P2193" i="4"/>
  <c r="Q2193" i="4"/>
  <c r="R2193" i="4"/>
  <c r="S2193" i="4"/>
  <c r="N2194" i="4"/>
  <c r="O2194" i="4"/>
  <c r="P2194" i="4"/>
  <c r="Q2194" i="4"/>
  <c r="R2194" i="4"/>
  <c r="S2194" i="4"/>
  <c r="N2195" i="4"/>
  <c r="O2195" i="4"/>
  <c r="P2195" i="4"/>
  <c r="Q2195" i="4"/>
  <c r="R2195" i="4"/>
  <c r="S2195" i="4"/>
  <c r="N2196" i="4"/>
  <c r="O2196" i="4"/>
  <c r="P2196" i="4"/>
  <c r="Q2196" i="4"/>
  <c r="R2196" i="4"/>
  <c r="S2196" i="4"/>
  <c r="N2197" i="4"/>
  <c r="O2197" i="4"/>
  <c r="P2197" i="4"/>
  <c r="Q2197" i="4"/>
  <c r="R2197" i="4"/>
  <c r="S2197" i="4"/>
  <c r="N2198" i="4"/>
  <c r="O2198" i="4"/>
  <c r="P2198" i="4"/>
  <c r="Q2198" i="4"/>
  <c r="R2198" i="4"/>
  <c r="S2198" i="4"/>
  <c r="N2199" i="4"/>
  <c r="O2199" i="4"/>
  <c r="P2199" i="4"/>
  <c r="Q2199" i="4"/>
  <c r="R2199" i="4"/>
  <c r="S2199" i="4"/>
  <c r="N2200" i="4"/>
  <c r="O2200" i="4"/>
  <c r="P2200" i="4"/>
  <c r="Q2200" i="4"/>
  <c r="R2200" i="4"/>
  <c r="S2200" i="4"/>
  <c r="N2201" i="4"/>
  <c r="O2201" i="4"/>
  <c r="P2201" i="4"/>
  <c r="Q2201" i="4"/>
  <c r="R2201" i="4"/>
  <c r="S2201" i="4"/>
  <c r="N2202" i="4"/>
  <c r="O2202" i="4"/>
  <c r="P2202" i="4"/>
  <c r="Q2202" i="4"/>
  <c r="R2202" i="4"/>
  <c r="S2202" i="4"/>
  <c r="N2203" i="4"/>
  <c r="O2203" i="4"/>
  <c r="P2203" i="4"/>
  <c r="Q2203" i="4"/>
  <c r="R2203" i="4"/>
  <c r="S2203" i="4"/>
  <c r="N2204" i="4"/>
  <c r="O2204" i="4"/>
  <c r="P2204" i="4"/>
  <c r="Q2204" i="4"/>
  <c r="R2204" i="4"/>
  <c r="S2204" i="4"/>
  <c r="N2205" i="4"/>
  <c r="O2205" i="4"/>
  <c r="P2205" i="4"/>
  <c r="Q2205" i="4"/>
  <c r="R2205" i="4"/>
  <c r="S2205" i="4"/>
  <c r="N2206" i="4"/>
  <c r="O2206" i="4"/>
  <c r="P2206" i="4"/>
  <c r="Q2206" i="4"/>
  <c r="R2206" i="4"/>
  <c r="S2206" i="4"/>
  <c r="N2207" i="4"/>
  <c r="O2207" i="4"/>
  <c r="P2207" i="4"/>
  <c r="Q2207" i="4"/>
  <c r="R2207" i="4"/>
  <c r="S2207" i="4"/>
  <c r="N2208" i="4"/>
  <c r="O2208" i="4"/>
  <c r="P2208" i="4"/>
  <c r="Q2208" i="4"/>
  <c r="R2208" i="4"/>
  <c r="S2208" i="4"/>
  <c r="N2209" i="4"/>
  <c r="O2209" i="4"/>
  <c r="P2209" i="4"/>
  <c r="Q2209" i="4"/>
  <c r="R2209" i="4"/>
  <c r="S2209" i="4"/>
  <c r="N2210" i="4"/>
  <c r="O2210" i="4"/>
  <c r="P2210" i="4"/>
  <c r="Q2210" i="4"/>
  <c r="R2210" i="4"/>
  <c r="S2210" i="4"/>
  <c r="N2211" i="4"/>
  <c r="O2211" i="4"/>
  <c r="P2211" i="4"/>
  <c r="Q2211" i="4"/>
  <c r="R2211" i="4"/>
  <c r="S2211" i="4"/>
  <c r="N2212" i="4"/>
  <c r="O2212" i="4"/>
  <c r="P2212" i="4"/>
  <c r="Q2212" i="4"/>
  <c r="R2212" i="4"/>
  <c r="S2212" i="4"/>
  <c r="N2213" i="4"/>
  <c r="O2213" i="4"/>
  <c r="P2213" i="4"/>
  <c r="Q2213" i="4"/>
  <c r="R2213" i="4"/>
  <c r="S2213" i="4"/>
  <c r="N2214" i="4"/>
  <c r="O2214" i="4"/>
  <c r="P2214" i="4"/>
  <c r="Q2214" i="4"/>
  <c r="R2214" i="4"/>
  <c r="S2214" i="4"/>
  <c r="N2215" i="4"/>
  <c r="O2215" i="4"/>
  <c r="P2215" i="4"/>
  <c r="Q2215" i="4"/>
  <c r="R2215" i="4"/>
  <c r="S2215" i="4"/>
  <c r="N2216" i="4"/>
  <c r="O2216" i="4"/>
  <c r="P2216" i="4"/>
  <c r="Q2216" i="4"/>
  <c r="R2216" i="4"/>
  <c r="S2216" i="4"/>
  <c r="N2217" i="4"/>
  <c r="O2217" i="4"/>
  <c r="P2217" i="4"/>
  <c r="Q2217" i="4"/>
  <c r="R2217" i="4"/>
  <c r="S2217" i="4"/>
  <c r="N2218" i="4"/>
  <c r="O2218" i="4"/>
  <c r="P2218" i="4"/>
  <c r="Q2218" i="4"/>
  <c r="R2218" i="4"/>
  <c r="S2218" i="4"/>
  <c r="N2219" i="4"/>
  <c r="O2219" i="4"/>
  <c r="P2219" i="4"/>
  <c r="Q2219" i="4"/>
  <c r="R2219" i="4"/>
  <c r="S2219" i="4"/>
  <c r="N2220" i="4"/>
  <c r="O2220" i="4"/>
  <c r="P2220" i="4"/>
  <c r="Q2220" i="4"/>
  <c r="R2220" i="4"/>
  <c r="S2220" i="4"/>
  <c r="N2221" i="4"/>
  <c r="O2221" i="4"/>
  <c r="P2221" i="4"/>
  <c r="Q2221" i="4"/>
  <c r="R2221" i="4"/>
  <c r="S2221" i="4"/>
  <c r="N2222" i="4"/>
  <c r="O2222" i="4"/>
  <c r="P2222" i="4"/>
  <c r="Q2222" i="4"/>
  <c r="R2222" i="4"/>
  <c r="S2222" i="4"/>
  <c r="N2223" i="4"/>
  <c r="O2223" i="4"/>
  <c r="P2223" i="4"/>
  <c r="Q2223" i="4"/>
  <c r="R2223" i="4"/>
  <c r="S2223" i="4"/>
  <c r="N2224" i="4"/>
  <c r="O2224" i="4"/>
  <c r="P2224" i="4"/>
  <c r="Q2224" i="4"/>
  <c r="R2224" i="4"/>
  <c r="S2224" i="4"/>
  <c r="N2225" i="4"/>
  <c r="O2225" i="4"/>
  <c r="P2225" i="4"/>
  <c r="Q2225" i="4"/>
  <c r="R2225" i="4"/>
  <c r="S2225" i="4"/>
  <c r="N2226" i="4"/>
  <c r="O2226" i="4"/>
  <c r="P2226" i="4"/>
  <c r="Q2226" i="4"/>
  <c r="R2226" i="4"/>
  <c r="S2226" i="4"/>
  <c r="N2227" i="4"/>
  <c r="O2227" i="4"/>
  <c r="P2227" i="4"/>
  <c r="Q2227" i="4"/>
  <c r="R2227" i="4"/>
  <c r="S2227" i="4"/>
  <c r="N2228" i="4"/>
  <c r="O2228" i="4"/>
  <c r="P2228" i="4"/>
  <c r="Q2228" i="4"/>
  <c r="R2228" i="4"/>
  <c r="S2228" i="4"/>
  <c r="N2229" i="4"/>
  <c r="O2229" i="4"/>
  <c r="P2229" i="4"/>
  <c r="Q2229" i="4"/>
  <c r="R2229" i="4"/>
  <c r="S2229" i="4"/>
  <c r="N2230" i="4"/>
  <c r="O2230" i="4"/>
  <c r="P2230" i="4"/>
  <c r="Q2230" i="4"/>
  <c r="R2230" i="4"/>
  <c r="S2230" i="4"/>
  <c r="N2231" i="4"/>
  <c r="O2231" i="4"/>
  <c r="P2231" i="4"/>
  <c r="Q2231" i="4"/>
  <c r="R2231" i="4"/>
  <c r="S2231" i="4"/>
  <c r="N2232" i="4"/>
  <c r="O2232" i="4"/>
  <c r="P2232" i="4"/>
  <c r="Q2232" i="4"/>
  <c r="R2232" i="4"/>
  <c r="S2232" i="4"/>
  <c r="N2233" i="4"/>
  <c r="O2233" i="4"/>
  <c r="P2233" i="4"/>
  <c r="Q2233" i="4"/>
  <c r="R2233" i="4"/>
  <c r="S2233" i="4"/>
  <c r="N2234" i="4"/>
  <c r="O2234" i="4"/>
  <c r="P2234" i="4"/>
  <c r="Q2234" i="4"/>
  <c r="R2234" i="4"/>
  <c r="S2234" i="4"/>
  <c r="N2235" i="4"/>
  <c r="O2235" i="4"/>
  <c r="P2235" i="4"/>
  <c r="Q2235" i="4"/>
  <c r="R2235" i="4"/>
  <c r="S2235" i="4"/>
  <c r="N2236" i="4"/>
  <c r="O2236" i="4"/>
  <c r="P2236" i="4"/>
  <c r="Q2236" i="4"/>
  <c r="R2236" i="4"/>
  <c r="S2236" i="4"/>
  <c r="N2237" i="4"/>
  <c r="O2237" i="4"/>
  <c r="P2237" i="4"/>
  <c r="Q2237" i="4"/>
  <c r="R2237" i="4"/>
  <c r="S2237" i="4"/>
  <c r="N2238" i="4"/>
  <c r="O2238" i="4"/>
  <c r="P2238" i="4"/>
  <c r="Q2238" i="4"/>
  <c r="R2238" i="4"/>
  <c r="S2238" i="4"/>
  <c r="N2239" i="4"/>
  <c r="O2239" i="4"/>
  <c r="P2239" i="4"/>
  <c r="Q2239" i="4"/>
  <c r="R2239" i="4"/>
  <c r="S2239" i="4"/>
  <c r="N2240" i="4"/>
  <c r="O2240" i="4"/>
  <c r="P2240" i="4"/>
  <c r="Q2240" i="4"/>
  <c r="R2240" i="4"/>
  <c r="S2240" i="4"/>
  <c r="N2241" i="4"/>
  <c r="O2241" i="4"/>
  <c r="P2241" i="4"/>
  <c r="Q2241" i="4"/>
  <c r="R2241" i="4"/>
  <c r="S2241" i="4"/>
  <c r="N2242" i="4"/>
  <c r="O2242" i="4"/>
  <c r="P2242" i="4"/>
  <c r="Q2242" i="4"/>
  <c r="R2242" i="4"/>
  <c r="S2242" i="4"/>
  <c r="N2243" i="4"/>
  <c r="O2243" i="4"/>
  <c r="P2243" i="4"/>
  <c r="Q2243" i="4"/>
  <c r="R2243" i="4"/>
  <c r="S2243" i="4"/>
  <c r="N2244" i="4"/>
  <c r="O2244" i="4"/>
  <c r="P2244" i="4"/>
  <c r="Q2244" i="4"/>
  <c r="R2244" i="4"/>
  <c r="S2244" i="4"/>
  <c r="N2245" i="4"/>
  <c r="O2245" i="4"/>
  <c r="P2245" i="4"/>
  <c r="Q2245" i="4"/>
  <c r="R2245" i="4"/>
  <c r="S2245" i="4"/>
  <c r="N2246" i="4"/>
  <c r="O2246" i="4"/>
  <c r="P2246" i="4"/>
  <c r="Q2246" i="4"/>
  <c r="R2246" i="4"/>
  <c r="S2246" i="4"/>
  <c r="N2247" i="4"/>
  <c r="O2247" i="4"/>
  <c r="P2247" i="4"/>
  <c r="Q2247" i="4"/>
  <c r="R2247" i="4"/>
  <c r="S2247" i="4"/>
  <c r="N2248" i="4"/>
  <c r="O2248" i="4"/>
  <c r="P2248" i="4"/>
  <c r="Q2248" i="4"/>
  <c r="R2248" i="4"/>
  <c r="S2248" i="4"/>
  <c r="N2249" i="4"/>
  <c r="O2249" i="4"/>
  <c r="P2249" i="4"/>
  <c r="Q2249" i="4"/>
  <c r="R2249" i="4"/>
  <c r="S2249" i="4"/>
  <c r="N2250" i="4"/>
  <c r="O2250" i="4"/>
  <c r="P2250" i="4"/>
  <c r="Q2250" i="4"/>
  <c r="R2250" i="4"/>
  <c r="S2250" i="4"/>
  <c r="N2251" i="4"/>
  <c r="O2251" i="4"/>
  <c r="P2251" i="4"/>
  <c r="Q2251" i="4"/>
  <c r="R2251" i="4"/>
  <c r="S2251" i="4"/>
  <c r="N2252" i="4"/>
  <c r="O2252" i="4"/>
  <c r="P2252" i="4"/>
  <c r="Q2252" i="4"/>
  <c r="R2252" i="4"/>
  <c r="S2252" i="4"/>
  <c r="N2253" i="4"/>
  <c r="O2253" i="4"/>
  <c r="P2253" i="4"/>
  <c r="Q2253" i="4"/>
  <c r="R2253" i="4"/>
  <c r="S2253" i="4"/>
  <c r="N2254" i="4"/>
  <c r="O2254" i="4"/>
  <c r="P2254" i="4"/>
  <c r="Q2254" i="4"/>
  <c r="R2254" i="4"/>
  <c r="S2254" i="4"/>
  <c r="N2255" i="4"/>
  <c r="O2255" i="4"/>
  <c r="P2255" i="4"/>
  <c r="Q2255" i="4"/>
  <c r="R2255" i="4"/>
  <c r="S2255" i="4"/>
  <c r="N2256" i="4"/>
  <c r="O2256" i="4"/>
  <c r="P2256" i="4"/>
  <c r="Q2256" i="4"/>
  <c r="R2256" i="4"/>
  <c r="S2256" i="4"/>
  <c r="N2257" i="4"/>
  <c r="O2257" i="4"/>
  <c r="P2257" i="4"/>
  <c r="Q2257" i="4"/>
  <c r="R2257" i="4"/>
  <c r="S2257" i="4"/>
  <c r="N2258" i="4"/>
  <c r="O2258" i="4"/>
  <c r="P2258" i="4"/>
  <c r="Q2258" i="4"/>
  <c r="R2258" i="4"/>
  <c r="S2258" i="4"/>
  <c r="N2259" i="4"/>
  <c r="O2259" i="4"/>
  <c r="P2259" i="4"/>
  <c r="Q2259" i="4"/>
  <c r="R2259" i="4"/>
  <c r="S2259" i="4"/>
  <c r="N2260" i="4"/>
  <c r="O2260" i="4"/>
  <c r="P2260" i="4"/>
  <c r="Q2260" i="4"/>
  <c r="R2260" i="4"/>
  <c r="S2260" i="4"/>
  <c r="N2261" i="4"/>
  <c r="O2261" i="4"/>
  <c r="P2261" i="4"/>
  <c r="Q2261" i="4"/>
  <c r="R2261" i="4"/>
  <c r="S2261" i="4"/>
  <c r="N2262" i="4"/>
  <c r="O2262" i="4"/>
  <c r="P2262" i="4"/>
  <c r="Q2262" i="4"/>
  <c r="R2262" i="4"/>
  <c r="S2262" i="4"/>
  <c r="N2263" i="4"/>
  <c r="O2263" i="4"/>
  <c r="P2263" i="4"/>
  <c r="Q2263" i="4"/>
  <c r="R2263" i="4"/>
  <c r="S2263" i="4"/>
  <c r="N2264" i="4"/>
  <c r="O2264" i="4"/>
  <c r="P2264" i="4"/>
  <c r="Q2264" i="4"/>
  <c r="R2264" i="4"/>
  <c r="S2264" i="4"/>
  <c r="N2265" i="4"/>
  <c r="O2265" i="4"/>
  <c r="P2265" i="4"/>
  <c r="Q2265" i="4"/>
  <c r="R2265" i="4"/>
  <c r="S2265" i="4"/>
  <c r="N2266" i="4"/>
  <c r="O2266" i="4"/>
  <c r="P2266" i="4"/>
  <c r="Q2266" i="4"/>
  <c r="R2266" i="4"/>
  <c r="S2266" i="4"/>
  <c r="N2267" i="4"/>
  <c r="O2267" i="4"/>
  <c r="P2267" i="4"/>
  <c r="Q2267" i="4"/>
  <c r="R2267" i="4"/>
  <c r="S2267" i="4"/>
  <c r="N2268" i="4"/>
  <c r="O2268" i="4"/>
  <c r="P2268" i="4"/>
  <c r="Q2268" i="4"/>
  <c r="R2268" i="4"/>
  <c r="S2268" i="4"/>
  <c r="N2269" i="4"/>
  <c r="O2269" i="4"/>
  <c r="P2269" i="4"/>
  <c r="Q2269" i="4"/>
  <c r="R2269" i="4"/>
  <c r="S2269" i="4"/>
  <c r="N2270" i="4"/>
  <c r="O2270" i="4"/>
  <c r="P2270" i="4"/>
  <c r="Q2270" i="4"/>
  <c r="R2270" i="4"/>
  <c r="S2270" i="4"/>
  <c r="N2271" i="4"/>
  <c r="O2271" i="4"/>
  <c r="P2271" i="4"/>
  <c r="Q2271" i="4"/>
  <c r="R2271" i="4"/>
  <c r="S2271" i="4"/>
  <c r="N2272" i="4"/>
  <c r="O2272" i="4"/>
  <c r="P2272" i="4"/>
  <c r="Q2272" i="4"/>
  <c r="R2272" i="4"/>
  <c r="S2272" i="4"/>
  <c r="N2273" i="4"/>
  <c r="O2273" i="4"/>
  <c r="P2273" i="4"/>
  <c r="Q2273" i="4"/>
  <c r="R2273" i="4"/>
  <c r="S2273" i="4"/>
  <c r="N2274" i="4"/>
  <c r="O2274" i="4"/>
  <c r="P2274" i="4"/>
  <c r="Q2274" i="4"/>
  <c r="R2274" i="4"/>
  <c r="S2274" i="4"/>
  <c r="N2275" i="4"/>
  <c r="O2275" i="4"/>
  <c r="P2275" i="4"/>
  <c r="Q2275" i="4"/>
  <c r="R2275" i="4"/>
  <c r="S2275" i="4"/>
  <c r="N2276" i="4"/>
  <c r="O2276" i="4"/>
  <c r="P2276" i="4"/>
  <c r="Q2276" i="4"/>
  <c r="R2276" i="4"/>
  <c r="S2276" i="4"/>
  <c r="N2277" i="4"/>
  <c r="O2277" i="4"/>
  <c r="P2277" i="4"/>
  <c r="Q2277" i="4"/>
  <c r="R2277" i="4"/>
  <c r="S2277" i="4"/>
  <c r="N2278" i="4"/>
  <c r="O2278" i="4"/>
  <c r="P2278" i="4"/>
  <c r="Q2278" i="4"/>
  <c r="R2278" i="4"/>
  <c r="S2278" i="4"/>
  <c r="N2279" i="4"/>
  <c r="O2279" i="4"/>
  <c r="P2279" i="4"/>
  <c r="Q2279" i="4"/>
  <c r="R2279" i="4"/>
  <c r="S2279" i="4"/>
  <c r="N2280" i="4"/>
  <c r="O2280" i="4"/>
  <c r="P2280" i="4"/>
  <c r="Q2280" i="4"/>
  <c r="R2280" i="4"/>
  <c r="S2280" i="4"/>
  <c r="N2281" i="4"/>
  <c r="O2281" i="4"/>
  <c r="P2281" i="4"/>
  <c r="Q2281" i="4"/>
  <c r="R2281" i="4"/>
  <c r="S2281" i="4"/>
  <c r="N2282" i="4"/>
  <c r="O2282" i="4"/>
  <c r="P2282" i="4"/>
  <c r="Q2282" i="4"/>
  <c r="R2282" i="4"/>
  <c r="S2282" i="4"/>
  <c r="N2283" i="4"/>
  <c r="O2283" i="4"/>
  <c r="P2283" i="4"/>
  <c r="Q2283" i="4"/>
  <c r="R2283" i="4"/>
  <c r="S2283" i="4"/>
  <c r="N2284" i="4"/>
  <c r="O2284" i="4"/>
  <c r="P2284" i="4"/>
  <c r="Q2284" i="4"/>
  <c r="R2284" i="4"/>
  <c r="S2284" i="4"/>
  <c r="N2285" i="4"/>
  <c r="O2285" i="4"/>
  <c r="P2285" i="4"/>
  <c r="Q2285" i="4"/>
  <c r="R2285" i="4"/>
  <c r="S2285" i="4"/>
  <c r="N2286" i="4"/>
  <c r="O2286" i="4"/>
  <c r="P2286" i="4"/>
  <c r="Q2286" i="4"/>
  <c r="R2286" i="4"/>
  <c r="S2286" i="4"/>
  <c r="N2287" i="4"/>
  <c r="O2287" i="4"/>
  <c r="P2287" i="4"/>
  <c r="Q2287" i="4"/>
  <c r="R2287" i="4"/>
  <c r="S2287" i="4"/>
  <c r="N2288" i="4"/>
  <c r="O2288" i="4"/>
  <c r="P2288" i="4"/>
  <c r="Q2288" i="4"/>
  <c r="R2288" i="4"/>
  <c r="S2288" i="4"/>
  <c r="N2289" i="4"/>
  <c r="O2289" i="4"/>
  <c r="P2289" i="4"/>
  <c r="Q2289" i="4"/>
  <c r="R2289" i="4"/>
  <c r="S2289" i="4"/>
  <c r="N2290" i="4"/>
  <c r="O2290" i="4"/>
  <c r="P2290" i="4"/>
  <c r="Q2290" i="4"/>
  <c r="R2290" i="4"/>
  <c r="S2290" i="4"/>
  <c r="N2291" i="4"/>
  <c r="O2291" i="4"/>
  <c r="P2291" i="4"/>
  <c r="Q2291" i="4"/>
  <c r="R2291" i="4"/>
  <c r="S2291" i="4"/>
  <c r="N2292" i="4"/>
  <c r="O2292" i="4"/>
  <c r="P2292" i="4"/>
  <c r="Q2292" i="4"/>
  <c r="R2292" i="4"/>
  <c r="S2292" i="4"/>
  <c r="N2293" i="4"/>
  <c r="O2293" i="4"/>
  <c r="P2293" i="4"/>
  <c r="Q2293" i="4"/>
  <c r="R2293" i="4"/>
  <c r="S2293" i="4"/>
  <c r="N2294" i="4"/>
  <c r="O2294" i="4"/>
  <c r="P2294" i="4"/>
  <c r="Q2294" i="4"/>
  <c r="R2294" i="4"/>
  <c r="S2294" i="4"/>
  <c r="N2295" i="4"/>
  <c r="O2295" i="4"/>
  <c r="P2295" i="4"/>
  <c r="Q2295" i="4"/>
  <c r="R2295" i="4"/>
  <c r="S2295" i="4"/>
  <c r="N2296" i="4"/>
  <c r="O2296" i="4"/>
  <c r="P2296" i="4"/>
  <c r="Q2296" i="4"/>
  <c r="R2296" i="4"/>
  <c r="S2296" i="4"/>
  <c r="N2297" i="4"/>
  <c r="O2297" i="4"/>
  <c r="P2297" i="4"/>
  <c r="Q2297" i="4"/>
  <c r="R2297" i="4"/>
  <c r="S2297" i="4"/>
  <c r="N2298" i="4"/>
  <c r="O2298" i="4"/>
  <c r="P2298" i="4"/>
  <c r="Q2298" i="4"/>
  <c r="R2298" i="4"/>
  <c r="S2298" i="4"/>
  <c r="N2299" i="4"/>
  <c r="O2299" i="4"/>
  <c r="P2299" i="4"/>
  <c r="Q2299" i="4"/>
  <c r="R2299" i="4"/>
  <c r="S2299" i="4"/>
  <c r="N2300" i="4"/>
  <c r="O2300" i="4"/>
  <c r="P2300" i="4"/>
  <c r="Q2300" i="4"/>
  <c r="R2300" i="4"/>
  <c r="S2300" i="4"/>
  <c r="N2301" i="4"/>
  <c r="O2301" i="4"/>
  <c r="P2301" i="4"/>
  <c r="Q2301" i="4"/>
  <c r="R2301" i="4"/>
  <c r="S2301" i="4"/>
  <c r="N2302" i="4"/>
  <c r="O2302" i="4"/>
  <c r="P2302" i="4"/>
  <c r="Q2302" i="4"/>
  <c r="R2302" i="4"/>
  <c r="S2302" i="4"/>
  <c r="N2303" i="4"/>
  <c r="O2303" i="4"/>
  <c r="P2303" i="4"/>
  <c r="Q2303" i="4"/>
  <c r="R2303" i="4"/>
  <c r="S2303" i="4"/>
  <c r="N2304" i="4"/>
  <c r="O2304" i="4"/>
  <c r="P2304" i="4"/>
  <c r="Q2304" i="4"/>
  <c r="R2304" i="4"/>
  <c r="S2304" i="4"/>
  <c r="N2305" i="4"/>
  <c r="O2305" i="4"/>
  <c r="P2305" i="4"/>
  <c r="Q2305" i="4"/>
  <c r="R2305" i="4"/>
  <c r="S2305" i="4"/>
  <c r="N2306" i="4"/>
  <c r="O2306" i="4"/>
  <c r="P2306" i="4"/>
  <c r="Q2306" i="4"/>
  <c r="R2306" i="4"/>
  <c r="S2306" i="4"/>
  <c r="N2307" i="4"/>
  <c r="O2307" i="4"/>
  <c r="P2307" i="4"/>
  <c r="Q2307" i="4"/>
  <c r="R2307" i="4"/>
  <c r="S2307" i="4"/>
  <c r="N2308" i="4"/>
  <c r="O2308" i="4"/>
  <c r="P2308" i="4"/>
  <c r="Q2308" i="4"/>
  <c r="R2308" i="4"/>
  <c r="S2308" i="4"/>
  <c r="N2309" i="4"/>
  <c r="O2309" i="4"/>
  <c r="P2309" i="4"/>
  <c r="Q2309" i="4"/>
  <c r="R2309" i="4"/>
  <c r="S2309" i="4"/>
  <c r="N2310" i="4"/>
  <c r="O2310" i="4"/>
  <c r="P2310" i="4"/>
  <c r="Q2310" i="4"/>
  <c r="R2310" i="4"/>
  <c r="S2310" i="4"/>
  <c r="N2311" i="4"/>
  <c r="O2311" i="4"/>
  <c r="P2311" i="4"/>
  <c r="Q2311" i="4"/>
  <c r="R2311" i="4"/>
  <c r="S2311" i="4"/>
  <c r="N2312" i="4"/>
  <c r="O2312" i="4"/>
  <c r="P2312" i="4"/>
  <c r="Q2312" i="4"/>
  <c r="R2312" i="4"/>
  <c r="S2312" i="4"/>
  <c r="N2313" i="4"/>
  <c r="O2313" i="4"/>
  <c r="P2313" i="4"/>
  <c r="Q2313" i="4"/>
  <c r="R2313" i="4"/>
  <c r="S2313" i="4"/>
  <c r="N2314" i="4"/>
  <c r="O2314" i="4"/>
  <c r="P2314" i="4"/>
  <c r="Q2314" i="4"/>
  <c r="R2314" i="4"/>
  <c r="S2314" i="4"/>
  <c r="N2315" i="4"/>
  <c r="O2315" i="4"/>
  <c r="P2315" i="4"/>
  <c r="Q2315" i="4"/>
  <c r="R2315" i="4"/>
  <c r="S2315" i="4"/>
  <c r="N2316" i="4"/>
  <c r="O2316" i="4"/>
  <c r="P2316" i="4"/>
  <c r="Q2316" i="4"/>
  <c r="R2316" i="4"/>
  <c r="S2316" i="4"/>
  <c r="N2317" i="4"/>
  <c r="O2317" i="4"/>
  <c r="P2317" i="4"/>
  <c r="Q2317" i="4"/>
  <c r="R2317" i="4"/>
  <c r="S2317" i="4"/>
  <c r="N2318" i="4"/>
  <c r="O2318" i="4"/>
  <c r="P2318" i="4"/>
  <c r="Q2318" i="4"/>
  <c r="R2318" i="4"/>
  <c r="S2318" i="4"/>
  <c r="N2319" i="4"/>
  <c r="O2319" i="4"/>
  <c r="P2319" i="4"/>
  <c r="Q2319" i="4"/>
  <c r="R2319" i="4"/>
  <c r="S2319" i="4"/>
  <c r="N2320" i="4"/>
  <c r="O2320" i="4"/>
  <c r="P2320" i="4"/>
  <c r="Q2320" i="4"/>
  <c r="R2320" i="4"/>
  <c r="S2320" i="4"/>
  <c r="N2321" i="4"/>
  <c r="O2321" i="4"/>
  <c r="P2321" i="4"/>
  <c r="Q2321" i="4"/>
  <c r="R2321" i="4"/>
  <c r="S2321" i="4"/>
  <c r="N2322" i="4"/>
  <c r="O2322" i="4"/>
  <c r="P2322" i="4"/>
  <c r="Q2322" i="4"/>
  <c r="R2322" i="4"/>
  <c r="S2322" i="4"/>
  <c r="N2323" i="4"/>
  <c r="O2323" i="4"/>
  <c r="P2323" i="4"/>
  <c r="Q2323" i="4"/>
  <c r="R2323" i="4"/>
  <c r="S2323" i="4"/>
  <c r="N2324" i="4"/>
  <c r="O2324" i="4"/>
  <c r="P2324" i="4"/>
  <c r="Q2324" i="4"/>
  <c r="R2324" i="4"/>
  <c r="S2324" i="4"/>
  <c r="N2325" i="4"/>
  <c r="O2325" i="4"/>
  <c r="P2325" i="4"/>
  <c r="Q2325" i="4"/>
  <c r="R2325" i="4"/>
  <c r="S2325" i="4"/>
  <c r="N2326" i="4"/>
  <c r="O2326" i="4"/>
  <c r="P2326" i="4"/>
  <c r="Q2326" i="4"/>
  <c r="R2326" i="4"/>
  <c r="S2326" i="4"/>
  <c r="N2327" i="4"/>
  <c r="O2327" i="4"/>
  <c r="P2327" i="4"/>
  <c r="Q2327" i="4"/>
  <c r="R2327" i="4"/>
  <c r="S2327" i="4"/>
  <c r="N2328" i="4"/>
  <c r="O2328" i="4"/>
  <c r="P2328" i="4"/>
  <c r="Q2328" i="4"/>
  <c r="R2328" i="4"/>
  <c r="S2328" i="4"/>
  <c r="N2329" i="4"/>
  <c r="O2329" i="4"/>
  <c r="P2329" i="4"/>
  <c r="Q2329" i="4"/>
  <c r="R2329" i="4"/>
  <c r="S2329" i="4"/>
  <c r="N2330" i="4"/>
  <c r="O2330" i="4"/>
  <c r="P2330" i="4"/>
  <c r="Q2330" i="4"/>
  <c r="R2330" i="4"/>
  <c r="S2330" i="4"/>
  <c r="N2331" i="4"/>
  <c r="O2331" i="4"/>
  <c r="P2331" i="4"/>
  <c r="Q2331" i="4"/>
  <c r="R2331" i="4"/>
  <c r="S2331" i="4"/>
  <c r="N2332" i="4"/>
  <c r="O2332" i="4"/>
  <c r="P2332" i="4"/>
  <c r="Q2332" i="4"/>
  <c r="R2332" i="4"/>
  <c r="S2332" i="4"/>
  <c r="N2333" i="4"/>
  <c r="O2333" i="4"/>
  <c r="P2333" i="4"/>
  <c r="Q2333" i="4"/>
  <c r="R2333" i="4"/>
  <c r="S2333" i="4"/>
  <c r="N2334" i="4"/>
  <c r="O2334" i="4"/>
  <c r="P2334" i="4"/>
  <c r="Q2334" i="4"/>
  <c r="R2334" i="4"/>
  <c r="S2334" i="4"/>
  <c r="N2335" i="4"/>
  <c r="O2335" i="4"/>
  <c r="P2335" i="4"/>
  <c r="Q2335" i="4"/>
  <c r="R2335" i="4"/>
  <c r="S2335" i="4"/>
  <c r="N2336" i="4"/>
  <c r="O2336" i="4"/>
  <c r="P2336" i="4"/>
  <c r="Q2336" i="4"/>
  <c r="R2336" i="4"/>
  <c r="S2336" i="4"/>
  <c r="N2337" i="4"/>
  <c r="O2337" i="4"/>
  <c r="P2337" i="4"/>
  <c r="Q2337" i="4"/>
  <c r="R2337" i="4"/>
  <c r="S2337" i="4"/>
  <c r="N2338" i="4"/>
  <c r="O2338" i="4"/>
  <c r="P2338" i="4"/>
  <c r="Q2338" i="4"/>
  <c r="R2338" i="4"/>
  <c r="S2338" i="4"/>
  <c r="N2339" i="4"/>
  <c r="O2339" i="4"/>
  <c r="P2339" i="4"/>
  <c r="Q2339" i="4"/>
  <c r="R2339" i="4"/>
  <c r="S2339" i="4"/>
  <c r="N2340" i="4"/>
  <c r="O2340" i="4"/>
  <c r="P2340" i="4"/>
  <c r="Q2340" i="4"/>
  <c r="R2340" i="4"/>
  <c r="S2340" i="4"/>
  <c r="N2341" i="4"/>
  <c r="O2341" i="4"/>
  <c r="P2341" i="4"/>
  <c r="Q2341" i="4"/>
  <c r="R2341" i="4"/>
  <c r="S2341" i="4"/>
  <c r="N2342" i="4"/>
  <c r="O2342" i="4"/>
  <c r="P2342" i="4"/>
  <c r="Q2342" i="4"/>
  <c r="R2342" i="4"/>
  <c r="S2342" i="4"/>
  <c r="N2343" i="4"/>
  <c r="O2343" i="4"/>
  <c r="P2343" i="4"/>
  <c r="Q2343" i="4"/>
  <c r="R2343" i="4"/>
  <c r="S2343" i="4"/>
  <c r="N2344" i="4"/>
  <c r="O2344" i="4"/>
  <c r="P2344" i="4"/>
  <c r="Q2344" i="4"/>
  <c r="R2344" i="4"/>
  <c r="S2344" i="4"/>
  <c r="N2345" i="4"/>
  <c r="O2345" i="4"/>
  <c r="P2345" i="4"/>
  <c r="Q2345" i="4"/>
  <c r="R2345" i="4"/>
  <c r="S2345" i="4"/>
  <c r="N2346" i="4"/>
  <c r="O2346" i="4"/>
  <c r="P2346" i="4"/>
  <c r="Q2346" i="4"/>
  <c r="R2346" i="4"/>
  <c r="S2346" i="4"/>
  <c r="N2347" i="4"/>
  <c r="O2347" i="4"/>
  <c r="P2347" i="4"/>
  <c r="Q2347" i="4"/>
  <c r="R2347" i="4"/>
  <c r="S2347" i="4"/>
  <c r="N2348" i="4"/>
  <c r="O2348" i="4"/>
  <c r="P2348" i="4"/>
  <c r="Q2348" i="4"/>
  <c r="R2348" i="4"/>
  <c r="S2348" i="4"/>
  <c r="N2349" i="4"/>
  <c r="O2349" i="4"/>
  <c r="P2349" i="4"/>
  <c r="Q2349" i="4"/>
  <c r="R2349" i="4"/>
  <c r="S2349" i="4"/>
  <c r="N2350" i="4"/>
  <c r="O2350" i="4"/>
  <c r="P2350" i="4"/>
  <c r="Q2350" i="4"/>
  <c r="R2350" i="4"/>
  <c r="S2350" i="4"/>
  <c r="N2351" i="4"/>
  <c r="O2351" i="4"/>
  <c r="P2351" i="4"/>
  <c r="Q2351" i="4"/>
  <c r="R2351" i="4"/>
  <c r="S2351" i="4"/>
  <c r="N2352" i="4"/>
  <c r="O2352" i="4"/>
  <c r="P2352" i="4"/>
  <c r="Q2352" i="4"/>
  <c r="R2352" i="4"/>
  <c r="S2352" i="4"/>
  <c r="N2353" i="4"/>
  <c r="O2353" i="4"/>
  <c r="P2353" i="4"/>
  <c r="Q2353" i="4"/>
  <c r="R2353" i="4"/>
  <c r="S2353" i="4"/>
  <c r="N2354" i="4"/>
  <c r="O2354" i="4"/>
  <c r="P2354" i="4"/>
  <c r="Q2354" i="4"/>
  <c r="R2354" i="4"/>
  <c r="S2354" i="4"/>
  <c r="N2355" i="4"/>
  <c r="O2355" i="4"/>
  <c r="P2355" i="4"/>
  <c r="Q2355" i="4"/>
  <c r="R2355" i="4"/>
  <c r="S2355" i="4"/>
  <c r="N2356" i="4"/>
  <c r="O2356" i="4"/>
  <c r="P2356" i="4"/>
  <c r="Q2356" i="4"/>
  <c r="R2356" i="4"/>
  <c r="S2356" i="4"/>
  <c r="N2357" i="4"/>
  <c r="O2357" i="4"/>
  <c r="P2357" i="4"/>
  <c r="Q2357" i="4"/>
  <c r="R2357" i="4"/>
  <c r="S2357" i="4"/>
  <c r="N2358" i="4"/>
  <c r="O2358" i="4"/>
  <c r="P2358" i="4"/>
  <c r="Q2358" i="4"/>
  <c r="R2358" i="4"/>
  <c r="S2358" i="4"/>
  <c r="N2359" i="4"/>
  <c r="O2359" i="4"/>
  <c r="P2359" i="4"/>
  <c r="Q2359" i="4"/>
  <c r="R2359" i="4"/>
  <c r="S2359" i="4"/>
  <c r="N2360" i="4"/>
  <c r="O2360" i="4"/>
  <c r="P2360" i="4"/>
  <c r="Q2360" i="4"/>
  <c r="R2360" i="4"/>
  <c r="S2360" i="4"/>
  <c r="N2361" i="4"/>
  <c r="O2361" i="4"/>
  <c r="P2361" i="4"/>
  <c r="Q2361" i="4"/>
  <c r="R2361" i="4"/>
  <c r="S2361" i="4"/>
  <c r="N2362" i="4"/>
  <c r="O2362" i="4"/>
  <c r="P2362" i="4"/>
  <c r="Q2362" i="4"/>
  <c r="R2362" i="4"/>
  <c r="S2362" i="4"/>
  <c r="N2363" i="4"/>
  <c r="O2363" i="4"/>
  <c r="P2363" i="4"/>
  <c r="Q2363" i="4"/>
  <c r="R2363" i="4"/>
  <c r="S2363" i="4"/>
  <c r="N2364" i="4"/>
  <c r="O2364" i="4"/>
  <c r="P2364" i="4"/>
  <c r="Q2364" i="4"/>
  <c r="R2364" i="4"/>
  <c r="S2364" i="4"/>
  <c r="N2365" i="4"/>
  <c r="O2365" i="4"/>
  <c r="P2365" i="4"/>
  <c r="Q2365" i="4"/>
  <c r="R2365" i="4"/>
  <c r="S2365" i="4"/>
  <c r="N2366" i="4"/>
  <c r="O2366" i="4"/>
  <c r="P2366" i="4"/>
  <c r="Q2366" i="4"/>
  <c r="R2366" i="4"/>
  <c r="S2366" i="4"/>
  <c r="N2367" i="4"/>
  <c r="O2367" i="4"/>
  <c r="P2367" i="4"/>
  <c r="Q2367" i="4"/>
  <c r="R2367" i="4"/>
  <c r="S2367" i="4"/>
  <c r="N2368" i="4"/>
  <c r="O2368" i="4"/>
  <c r="P2368" i="4"/>
  <c r="Q2368" i="4"/>
  <c r="R2368" i="4"/>
  <c r="S2368" i="4"/>
  <c r="N2369" i="4"/>
  <c r="O2369" i="4"/>
  <c r="P2369" i="4"/>
  <c r="Q2369" i="4"/>
  <c r="R2369" i="4"/>
  <c r="S2369" i="4"/>
  <c r="N2370" i="4"/>
  <c r="O2370" i="4"/>
  <c r="P2370" i="4"/>
  <c r="Q2370" i="4"/>
  <c r="R2370" i="4"/>
  <c r="S2370" i="4"/>
  <c r="N2371" i="4"/>
  <c r="O2371" i="4"/>
  <c r="P2371" i="4"/>
  <c r="Q2371" i="4"/>
  <c r="R2371" i="4"/>
  <c r="S2371" i="4"/>
  <c r="N2372" i="4"/>
  <c r="O2372" i="4"/>
  <c r="P2372" i="4"/>
  <c r="Q2372" i="4"/>
  <c r="R2372" i="4"/>
  <c r="S2372" i="4"/>
  <c r="N2373" i="4"/>
  <c r="O2373" i="4"/>
  <c r="P2373" i="4"/>
  <c r="Q2373" i="4"/>
  <c r="R2373" i="4"/>
  <c r="S2373" i="4"/>
  <c r="N2374" i="4"/>
  <c r="O2374" i="4"/>
  <c r="P2374" i="4"/>
  <c r="Q2374" i="4"/>
  <c r="R2374" i="4"/>
  <c r="S2374" i="4"/>
  <c r="N2375" i="4"/>
  <c r="O2375" i="4"/>
  <c r="P2375" i="4"/>
  <c r="Q2375" i="4"/>
  <c r="R2375" i="4"/>
  <c r="S2375" i="4"/>
  <c r="N2376" i="4"/>
  <c r="O2376" i="4"/>
  <c r="P2376" i="4"/>
  <c r="Q2376" i="4"/>
  <c r="R2376" i="4"/>
  <c r="S2376" i="4"/>
  <c r="N2377" i="4"/>
  <c r="O2377" i="4"/>
  <c r="P2377" i="4"/>
  <c r="Q2377" i="4"/>
  <c r="R2377" i="4"/>
  <c r="S2377" i="4"/>
  <c r="N2378" i="4"/>
  <c r="O2378" i="4"/>
  <c r="P2378" i="4"/>
  <c r="Q2378" i="4"/>
  <c r="R2378" i="4"/>
  <c r="S2378" i="4"/>
  <c r="N2379" i="4"/>
  <c r="O2379" i="4"/>
  <c r="P2379" i="4"/>
  <c r="Q2379" i="4"/>
  <c r="R2379" i="4"/>
  <c r="S2379" i="4"/>
  <c r="N2380" i="4"/>
  <c r="O2380" i="4"/>
  <c r="P2380" i="4"/>
  <c r="Q2380" i="4"/>
  <c r="R2380" i="4"/>
  <c r="S2380" i="4"/>
  <c r="N2381" i="4"/>
  <c r="O2381" i="4"/>
  <c r="P2381" i="4"/>
  <c r="Q2381" i="4"/>
  <c r="R2381" i="4"/>
  <c r="S2381" i="4"/>
  <c r="N2382" i="4"/>
  <c r="O2382" i="4"/>
  <c r="P2382" i="4"/>
  <c r="Q2382" i="4"/>
  <c r="R2382" i="4"/>
  <c r="S2382" i="4"/>
  <c r="N2383" i="4"/>
  <c r="O2383" i="4"/>
  <c r="P2383" i="4"/>
  <c r="Q2383" i="4"/>
  <c r="R2383" i="4"/>
  <c r="S2383" i="4"/>
  <c r="N2384" i="4"/>
  <c r="O2384" i="4"/>
  <c r="P2384" i="4"/>
  <c r="Q2384" i="4"/>
  <c r="R2384" i="4"/>
  <c r="S2384" i="4"/>
  <c r="N2385" i="4"/>
  <c r="O2385" i="4"/>
  <c r="P2385" i="4"/>
  <c r="Q2385" i="4"/>
  <c r="R2385" i="4"/>
  <c r="S2385" i="4"/>
  <c r="N2386" i="4"/>
  <c r="O2386" i="4"/>
  <c r="P2386" i="4"/>
  <c r="Q2386" i="4"/>
  <c r="R2386" i="4"/>
  <c r="S2386" i="4"/>
  <c r="N2387" i="4"/>
  <c r="O2387" i="4"/>
  <c r="P2387" i="4"/>
  <c r="Q2387" i="4"/>
  <c r="R2387" i="4"/>
  <c r="S2387" i="4"/>
  <c r="N2388" i="4"/>
  <c r="O2388" i="4"/>
  <c r="P2388" i="4"/>
  <c r="Q2388" i="4"/>
  <c r="R2388" i="4"/>
  <c r="S2388" i="4"/>
  <c r="N2389" i="4"/>
  <c r="O2389" i="4"/>
  <c r="P2389" i="4"/>
  <c r="Q2389" i="4"/>
  <c r="R2389" i="4"/>
  <c r="S2389" i="4"/>
  <c r="N2390" i="4"/>
  <c r="O2390" i="4"/>
  <c r="P2390" i="4"/>
  <c r="Q2390" i="4"/>
  <c r="R2390" i="4"/>
  <c r="S2390" i="4"/>
  <c r="N2391" i="4"/>
  <c r="O2391" i="4"/>
  <c r="P2391" i="4"/>
  <c r="Q2391" i="4"/>
  <c r="R2391" i="4"/>
  <c r="S2391" i="4"/>
  <c r="N2392" i="4"/>
  <c r="O2392" i="4"/>
  <c r="P2392" i="4"/>
  <c r="Q2392" i="4"/>
  <c r="R2392" i="4"/>
  <c r="S2392" i="4"/>
  <c r="N2393" i="4"/>
  <c r="O2393" i="4"/>
  <c r="P2393" i="4"/>
  <c r="Q2393" i="4"/>
  <c r="R2393" i="4"/>
  <c r="S2393" i="4"/>
  <c r="N2394" i="4"/>
  <c r="O2394" i="4"/>
  <c r="P2394" i="4"/>
  <c r="Q2394" i="4"/>
  <c r="R2394" i="4"/>
  <c r="S2394" i="4"/>
  <c r="N2395" i="4"/>
  <c r="O2395" i="4"/>
  <c r="P2395" i="4"/>
  <c r="Q2395" i="4"/>
  <c r="R2395" i="4"/>
  <c r="S2395" i="4"/>
  <c r="N2396" i="4"/>
  <c r="O2396" i="4"/>
  <c r="P2396" i="4"/>
  <c r="Q2396" i="4"/>
  <c r="R2396" i="4"/>
  <c r="S2396" i="4"/>
  <c r="N2397" i="4"/>
  <c r="O2397" i="4"/>
  <c r="P2397" i="4"/>
  <c r="Q2397" i="4"/>
  <c r="R2397" i="4"/>
  <c r="S2397" i="4"/>
  <c r="N2398" i="4"/>
  <c r="O2398" i="4"/>
  <c r="P2398" i="4"/>
  <c r="Q2398" i="4"/>
  <c r="R2398" i="4"/>
  <c r="S2398" i="4"/>
  <c r="N2399" i="4"/>
  <c r="O2399" i="4"/>
  <c r="P2399" i="4"/>
  <c r="Q2399" i="4"/>
  <c r="R2399" i="4"/>
  <c r="S2399" i="4"/>
  <c r="N2400" i="4"/>
  <c r="O2400" i="4"/>
  <c r="P2400" i="4"/>
  <c r="Q2400" i="4"/>
  <c r="R2400" i="4"/>
  <c r="S2400" i="4"/>
  <c r="N2401" i="4"/>
  <c r="O2401" i="4"/>
  <c r="P2401" i="4"/>
  <c r="Q2401" i="4"/>
  <c r="R2401" i="4"/>
  <c r="S2401" i="4"/>
  <c r="N2402" i="4"/>
  <c r="O2402" i="4"/>
  <c r="P2402" i="4"/>
  <c r="Q2402" i="4"/>
  <c r="R2402" i="4"/>
  <c r="S2402" i="4"/>
  <c r="N2403" i="4"/>
  <c r="O2403" i="4"/>
  <c r="P2403" i="4"/>
  <c r="Q2403" i="4"/>
  <c r="R2403" i="4"/>
  <c r="S2403" i="4"/>
  <c r="N2404" i="4"/>
  <c r="O2404" i="4"/>
  <c r="P2404" i="4"/>
  <c r="Q2404" i="4"/>
  <c r="R2404" i="4"/>
  <c r="S2404" i="4"/>
  <c r="N2405" i="4"/>
  <c r="O2405" i="4"/>
  <c r="P2405" i="4"/>
  <c r="Q2405" i="4"/>
  <c r="R2405" i="4"/>
  <c r="S2405" i="4"/>
  <c r="N2406" i="4"/>
  <c r="O2406" i="4"/>
  <c r="P2406" i="4"/>
  <c r="Q2406" i="4"/>
  <c r="R2406" i="4"/>
  <c r="S2406" i="4"/>
  <c r="N2407" i="4"/>
  <c r="O2407" i="4"/>
  <c r="P2407" i="4"/>
  <c r="Q2407" i="4"/>
  <c r="R2407" i="4"/>
  <c r="S2407" i="4"/>
  <c r="N2408" i="4"/>
  <c r="O2408" i="4"/>
  <c r="P2408" i="4"/>
  <c r="Q2408" i="4"/>
  <c r="R2408" i="4"/>
  <c r="S2408" i="4"/>
  <c r="N2409" i="4"/>
  <c r="O2409" i="4"/>
  <c r="P2409" i="4"/>
  <c r="Q2409" i="4"/>
  <c r="R2409" i="4"/>
  <c r="S2409" i="4"/>
  <c r="N2410" i="4"/>
  <c r="O2410" i="4"/>
  <c r="P2410" i="4"/>
  <c r="Q2410" i="4"/>
  <c r="R2410" i="4"/>
  <c r="S2410" i="4"/>
  <c r="N2411" i="4"/>
  <c r="O2411" i="4"/>
  <c r="P2411" i="4"/>
  <c r="Q2411" i="4"/>
  <c r="R2411" i="4"/>
  <c r="S2411" i="4"/>
  <c r="N2412" i="4"/>
  <c r="O2412" i="4"/>
  <c r="P2412" i="4"/>
  <c r="Q2412" i="4"/>
  <c r="R2412" i="4"/>
  <c r="S2412" i="4"/>
  <c r="N2413" i="4"/>
  <c r="O2413" i="4"/>
  <c r="P2413" i="4"/>
  <c r="Q2413" i="4"/>
  <c r="R2413" i="4"/>
  <c r="S2413" i="4"/>
  <c r="N2414" i="4"/>
  <c r="O2414" i="4"/>
  <c r="P2414" i="4"/>
  <c r="Q2414" i="4"/>
  <c r="R2414" i="4"/>
  <c r="S2414" i="4"/>
  <c r="N2415" i="4"/>
  <c r="O2415" i="4"/>
  <c r="P2415" i="4"/>
  <c r="Q2415" i="4"/>
  <c r="R2415" i="4"/>
  <c r="S2415" i="4"/>
  <c r="N2416" i="4"/>
  <c r="O2416" i="4"/>
  <c r="P2416" i="4"/>
  <c r="Q2416" i="4"/>
  <c r="R2416" i="4"/>
  <c r="S2416" i="4"/>
  <c r="N2417" i="4"/>
  <c r="O2417" i="4"/>
  <c r="P2417" i="4"/>
  <c r="Q2417" i="4"/>
  <c r="R2417" i="4"/>
  <c r="S2417" i="4"/>
  <c r="N2418" i="4"/>
  <c r="O2418" i="4"/>
  <c r="P2418" i="4"/>
  <c r="Q2418" i="4"/>
  <c r="R2418" i="4"/>
  <c r="S2418" i="4"/>
  <c r="N2419" i="4"/>
  <c r="O2419" i="4"/>
  <c r="P2419" i="4"/>
  <c r="Q2419" i="4"/>
  <c r="R2419" i="4"/>
  <c r="S2419" i="4"/>
  <c r="N2420" i="4"/>
  <c r="O2420" i="4"/>
  <c r="P2420" i="4"/>
  <c r="Q2420" i="4"/>
  <c r="R2420" i="4"/>
  <c r="S2420" i="4"/>
  <c r="N2421" i="4"/>
  <c r="O2421" i="4"/>
  <c r="P2421" i="4"/>
  <c r="Q2421" i="4"/>
  <c r="R2421" i="4"/>
  <c r="S2421" i="4"/>
  <c r="N2422" i="4"/>
  <c r="O2422" i="4"/>
  <c r="P2422" i="4"/>
  <c r="Q2422" i="4"/>
  <c r="R2422" i="4"/>
  <c r="S2422" i="4"/>
  <c r="N2423" i="4"/>
  <c r="O2423" i="4"/>
  <c r="P2423" i="4"/>
  <c r="Q2423" i="4"/>
  <c r="R2423" i="4"/>
  <c r="S2423" i="4"/>
  <c r="N2424" i="4"/>
  <c r="O2424" i="4"/>
  <c r="P2424" i="4"/>
  <c r="Q2424" i="4"/>
  <c r="R2424" i="4"/>
  <c r="S2424" i="4"/>
  <c r="N2425" i="4"/>
  <c r="O2425" i="4"/>
  <c r="P2425" i="4"/>
  <c r="Q2425" i="4"/>
  <c r="R2425" i="4"/>
  <c r="S2425" i="4"/>
  <c r="N2426" i="4"/>
  <c r="O2426" i="4"/>
  <c r="P2426" i="4"/>
  <c r="Q2426" i="4"/>
  <c r="R2426" i="4"/>
  <c r="S2426" i="4"/>
  <c r="N2427" i="4"/>
  <c r="O2427" i="4"/>
  <c r="P2427" i="4"/>
  <c r="Q2427" i="4"/>
  <c r="R2427" i="4"/>
  <c r="S2427" i="4"/>
  <c r="N2428" i="4"/>
  <c r="O2428" i="4"/>
  <c r="P2428" i="4"/>
  <c r="Q2428" i="4"/>
  <c r="R2428" i="4"/>
  <c r="S2428" i="4"/>
  <c r="N2429" i="4"/>
  <c r="O2429" i="4"/>
  <c r="P2429" i="4"/>
  <c r="Q2429" i="4"/>
  <c r="R2429" i="4"/>
  <c r="S2429" i="4"/>
  <c r="N2430" i="4"/>
  <c r="O2430" i="4"/>
  <c r="P2430" i="4"/>
  <c r="Q2430" i="4"/>
  <c r="R2430" i="4"/>
  <c r="S2430" i="4"/>
  <c r="N2431" i="4"/>
  <c r="O2431" i="4"/>
  <c r="P2431" i="4"/>
  <c r="Q2431" i="4"/>
  <c r="R2431" i="4"/>
  <c r="S2431" i="4"/>
  <c r="N2432" i="4"/>
  <c r="O2432" i="4"/>
  <c r="P2432" i="4"/>
  <c r="Q2432" i="4"/>
  <c r="R2432" i="4"/>
  <c r="S2432" i="4"/>
  <c r="N2433" i="4"/>
  <c r="O2433" i="4"/>
  <c r="P2433" i="4"/>
  <c r="Q2433" i="4"/>
  <c r="R2433" i="4"/>
  <c r="S2433" i="4"/>
  <c r="N2434" i="4"/>
  <c r="O2434" i="4"/>
  <c r="P2434" i="4"/>
  <c r="Q2434" i="4"/>
  <c r="R2434" i="4"/>
  <c r="S2434" i="4"/>
  <c r="N2435" i="4"/>
  <c r="O2435" i="4"/>
  <c r="P2435" i="4"/>
  <c r="Q2435" i="4"/>
  <c r="R2435" i="4"/>
  <c r="S2435" i="4"/>
  <c r="N2436" i="4"/>
  <c r="O2436" i="4"/>
  <c r="P2436" i="4"/>
  <c r="Q2436" i="4"/>
  <c r="R2436" i="4"/>
  <c r="S2436" i="4"/>
  <c r="N2437" i="4"/>
  <c r="O2437" i="4"/>
  <c r="P2437" i="4"/>
  <c r="Q2437" i="4"/>
  <c r="R2437" i="4"/>
  <c r="S2437" i="4"/>
  <c r="N2438" i="4"/>
  <c r="O2438" i="4"/>
  <c r="P2438" i="4"/>
  <c r="Q2438" i="4"/>
  <c r="R2438" i="4"/>
  <c r="S2438" i="4"/>
  <c r="N2439" i="4"/>
  <c r="O2439" i="4"/>
  <c r="P2439" i="4"/>
  <c r="Q2439" i="4"/>
  <c r="R2439" i="4"/>
  <c r="S2439" i="4"/>
  <c r="N2440" i="4"/>
  <c r="O2440" i="4"/>
  <c r="P2440" i="4"/>
  <c r="Q2440" i="4"/>
  <c r="R2440" i="4"/>
  <c r="S2440" i="4"/>
  <c r="N2441" i="4"/>
  <c r="O2441" i="4"/>
  <c r="P2441" i="4"/>
  <c r="Q2441" i="4"/>
  <c r="R2441" i="4"/>
  <c r="S2441" i="4"/>
  <c r="N2442" i="4"/>
  <c r="O2442" i="4"/>
  <c r="P2442" i="4"/>
  <c r="Q2442" i="4"/>
  <c r="R2442" i="4"/>
  <c r="S2442" i="4"/>
  <c r="N2443" i="4"/>
  <c r="O2443" i="4"/>
  <c r="P2443" i="4"/>
  <c r="Q2443" i="4"/>
  <c r="R2443" i="4"/>
  <c r="S2443" i="4"/>
  <c r="N2444" i="4"/>
  <c r="O2444" i="4"/>
  <c r="P2444" i="4"/>
  <c r="Q2444" i="4"/>
  <c r="R2444" i="4"/>
  <c r="S2444" i="4"/>
  <c r="N2445" i="4"/>
  <c r="O2445" i="4"/>
  <c r="P2445" i="4"/>
  <c r="Q2445" i="4"/>
  <c r="R2445" i="4"/>
  <c r="S2445" i="4"/>
  <c r="N2446" i="4"/>
  <c r="O2446" i="4"/>
  <c r="P2446" i="4"/>
  <c r="Q2446" i="4"/>
  <c r="R2446" i="4"/>
  <c r="S2446" i="4"/>
  <c r="N2447" i="4"/>
  <c r="O2447" i="4"/>
  <c r="P2447" i="4"/>
  <c r="Q2447" i="4"/>
  <c r="R2447" i="4"/>
  <c r="S2447" i="4"/>
  <c r="N2448" i="4"/>
  <c r="O2448" i="4"/>
  <c r="P2448" i="4"/>
  <c r="Q2448" i="4"/>
  <c r="R2448" i="4"/>
  <c r="S2448" i="4"/>
  <c r="N2449" i="4"/>
  <c r="O2449" i="4"/>
  <c r="P2449" i="4"/>
  <c r="Q2449" i="4"/>
  <c r="R2449" i="4"/>
  <c r="S2449" i="4"/>
  <c r="N2450" i="4"/>
  <c r="O2450" i="4"/>
  <c r="P2450" i="4"/>
  <c r="Q2450" i="4"/>
  <c r="R2450" i="4"/>
  <c r="S2450" i="4"/>
  <c r="N2451" i="4"/>
  <c r="O2451" i="4"/>
  <c r="P2451" i="4"/>
  <c r="Q2451" i="4"/>
  <c r="R2451" i="4"/>
  <c r="S2451" i="4"/>
  <c r="N2452" i="4"/>
  <c r="O2452" i="4"/>
  <c r="P2452" i="4"/>
  <c r="Q2452" i="4"/>
  <c r="R2452" i="4"/>
  <c r="S2452" i="4"/>
  <c r="N2453" i="4"/>
  <c r="O2453" i="4"/>
  <c r="P2453" i="4"/>
  <c r="Q2453" i="4"/>
  <c r="R2453" i="4"/>
  <c r="S2453" i="4"/>
  <c r="N2454" i="4"/>
  <c r="O2454" i="4"/>
  <c r="P2454" i="4"/>
  <c r="Q2454" i="4"/>
  <c r="R2454" i="4"/>
  <c r="S2454" i="4"/>
  <c r="N2455" i="4"/>
  <c r="O2455" i="4"/>
  <c r="P2455" i="4"/>
  <c r="Q2455" i="4"/>
  <c r="R2455" i="4"/>
  <c r="S2455" i="4"/>
  <c r="N2456" i="4"/>
  <c r="O2456" i="4"/>
  <c r="P2456" i="4"/>
  <c r="Q2456" i="4"/>
  <c r="R2456" i="4"/>
  <c r="S2456" i="4"/>
  <c r="N2457" i="4"/>
  <c r="O2457" i="4"/>
  <c r="P2457" i="4"/>
  <c r="Q2457" i="4"/>
  <c r="R2457" i="4"/>
  <c r="S2457" i="4"/>
  <c r="N2458" i="4"/>
  <c r="O2458" i="4"/>
  <c r="P2458" i="4"/>
  <c r="Q2458" i="4"/>
  <c r="R2458" i="4"/>
  <c r="S2458" i="4"/>
  <c r="N2459" i="4"/>
  <c r="O2459" i="4"/>
  <c r="P2459" i="4"/>
  <c r="Q2459" i="4"/>
  <c r="R2459" i="4"/>
  <c r="S2459" i="4"/>
  <c r="N2460" i="4"/>
  <c r="O2460" i="4"/>
  <c r="P2460" i="4"/>
  <c r="Q2460" i="4"/>
  <c r="R2460" i="4"/>
  <c r="S2460" i="4"/>
  <c r="N2461" i="4"/>
  <c r="O2461" i="4"/>
  <c r="P2461" i="4"/>
  <c r="Q2461" i="4"/>
  <c r="R2461" i="4"/>
  <c r="S2461" i="4"/>
  <c r="N2462" i="4"/>
  <c r="O2462" i="4"/>
  <c r="P2462" i="4"/>
  <c r="Q2462" i="4"/>
  <c r="R2462" i="4"/>
  <c r="S2462" i="4"/>
  <c r="N2463" i="4"/>
  <c r="O2463" i="4"/>
  <c r="P2463" i="4"/>
  <c r="Q2463" i="4"/>
  <c r="R2463" i="4"/>
  <c r="S2463" i="4"/>
  <c r="N2464" i="4"/>
  <c r="O2464" i="4"/>
  <c r="P2464" i="4"/>
  <c r="Q2464" i="4"/>
  <c r="R2464" i="4"/>
  <c r="S2464" i="4"/>
  <c r="N2465" i="4"/>
  <c r="O2465" i="4"/>
  <c r="P2465" i="4"/>
  <c r="Q2465" i="4"/>
  <c r="R2465" i="4"/>
  <c r="S2465" i="4"/>
  <c r="N2466" i="4"/>
  <c r="O2466" i="4"/>
  <c r="P2466" i="4"/>
  <c r="Q2466" i="4"/>
  <c r="R2466" i="4"/>
  <c r="S2466" i="4"/>
  <c r="N2467" i="4"/>
  <c r="O2467" i="4"/>
  <c r="P2467" i="4"/>
  <c r="Q2467" i="4"/>
  <c r="R2467" i="4"/>
  <c r="S2467" i="4"/>
  <c r="N2468" i="4"/>
  <c r="O2468" i="4"/>
  <c r="P2468" i="4"/>
  <c r="Q2468" i="4"/>
  <c r="R2468" i="4"/>
  <c r="S2468" i="4"/>
  <c r="N2469" i="4"/>
  <c r="O2469" i="4"/>
  <c r="P2469" i="4"/>
  <c r="Q2469" i="4"/>
  <c r="R2469" i="4"/>
  <c r="S2469" i="4"/>
  <c r="N2470" i="4"/>
  <c r="O2470" i="4"/>
  <c r="P2470" i="4"/>
  <c r="Q2470" i="4"/>
  <c r="R2470" i="4"/>
  <c r="S2470" i="4"/>
  <c r="N2471" i="4"/>
  <c r="O2471" i="4"/>
  <c r="P2471" i="4"/>
  <c r="Q2471" i="4"/>
  <c r="R2471" i="4"/>
  <c r="S2471" i="4"/>
  <c r="N2472" i="4"/>
  <c r="O2472" i="4"/>
  <c r="P2472" i="4"/>
  <c r="Q2472" i="4"/>
  <c r="R2472" i="4"/>
  <c r="S2472" i="4"/>
  <c r="N2473" i="4"/>
  <c r="O2473" i="4"/>
  <c r="P2473" i="4"/>
  <c r="Q2473" i="4"/>
  <c r="R2473" i="4"/>
  <c r="S2473" i="4"/>
  <c r="N2474" i="4"/>
  <c r="O2474" i="4"/>
  <c r="P2474" i="4"/>
  <c r="Q2474" i="4"/>
  <c r="R2474" i="4"/>
  <c r="S2474" i="4"/>
  <c r="N2475" i="4"/>
  <c r="O2475" i="4"/>
  <c r="P2475" i="4"/>
  <c r="Q2475" i="4"/>
  <c r="R2475" i="4"/>
  <c r="S2475" i="4"/>
  <c r="N2476" i="4"/>
  <c r="O2476" i="4"/>
  <c r="P2476" i="4"/>
  <c r="Q2476" i="4"/>
  <c r="R2476" i="4"/>
  <c r="S2476" i="4"/>
  <c r="N2477" i="4"/>
  <c r="O2477" i="4"/>
  <c r="P2477" i="4"/>
  <c r="Q2477" i="4"/>
  <c r="R2477" i="4"/>
  <c r="S2477" i="4"/>
  <c r="N2478" i="4"/>
  <c r="O2478" i="4"/>
  <c r="P2478" i="4"/>
  <c r="Q2478" i="4"/>
  <c r="R2478" i="4"/>
  <c r="S2478" i="4"/>
  <c r="N2479" i="4"/>
  <c r="O2479" i="4"/>
  <c r="P2479" i="4"/>
  <c r="Q2479" i="4"/>
  <c r="R2479" i="4"/>
  <c r="S2479" i="4"/>
  <c r="N2480" i="4"/>
  <c r="O2480" i="4"/>
  <c r="P2480" i="4"/>
  <c r="Q2480" i="4"/>
  <c r="R2480" i="4"/>
  <c r="S2480" i="4"/>
  <c r="N2481" i="4"/>
  <c r="O2481" i="4"/>
  <c r="P2481" i="4"/>
  <c r="Q2481" i="4"/>
  <c r="R2481" i="4"/>
  <c r="S2481" i="4"/>
  <c r="N2482" i="4"/>
  <c r="O2482" i="4"/>
  <c r="P2482" i="4"/>
  <c r="Q2482" i="4"/>
  <c r="R2482" i="4"/>
  <c r="S2482" i="4"/>
  <c r="N2483" i="4"/>
  <c r="O2483" i="4"/>
  <c r="P2483" i="4"/>
  <c r="Q2483" i="4"/>
  <c r="R2483" i="4"/>
  <c r="S2483" i="4"/>
  <c r="N2484" i="4"/>
  <c r="O2484" i="4"/>
  <c r="P2484" i="4"/>
  <c r="Q2484" i="4"/>
  <c r="R2484" i="4"/>
  <c r="S2484" i="4"/>
  <c r="N2485" i="4"/>
  <c r="O2485" i="4"/>
  <c r="P2485" i="4"/>
  <c r="Q2485" i="4"/>
  <c r="R2485" i="4"/>
  <c r="S2485" i="4"/>
  <c r="N2486" i="4"/>
  <c r="O2486" i="4"/>
  <c r="P2486" i="4"/>
  <c r="Q2486" i="4"/>
  <c r="R2486" i="4"/>
  <c r="S2486" i="4"/>
  <c r="N2487" i="4"/>
  <c r="O2487" i="4"/>
  <c r="P2487" i="4"/>
  <c r="Q2487" i="4"/>
  <c r="R2487" i="4"/>
  <c r="S2487" i="4"/>
  <c r="N2488" i="4"/>
  <c r="O2488" i="4"/>
  <c r="P2488" i="4"/>
  <c r="Q2488" i="4"/>
  <c r="R2488" i="4"/>
  <c r="S2488" i="4"/>
  <c r="N2489" i="4"/>
  <c r="O2489" i="4"/>
  <c r="P2489" i="4"/>
  <c r="Q2489" i="4"/>
  <c r="R2489" i="4"/>
  <c r="S2489" i="4"/>
  <c r="N2490" i="4"/>
  <c r="O2490" i="4"/>
  <c r="P2490" i="4"/>
  <c r="Q2490" i="4"/>
  <c r="R2490" i="4"/>
  <c r="S2490" i="4"/>
  <c r="N2491" i="4"/>
  <c r="O2491" i="4"/>
  <c r="P2491" i="4"/>
  <c r="Q2491" i="4"/>
  <c r="R2491" i="4"/>
  <c r="S2491" i="4"/>
  <c r="N2492" i="4"/>
  <c r="O2492" i="4"/>
  <c r="P2492" i="4"/>
  <c r="Q2492" i="4"/>
  <c r="R2492" i="4"/>
  <c r="S2492" i="4"/>
  <c r="N2493" i="4"/>
  <c r="O2493" i="4"/>
  <c r="P2493" i="4"/>
  <c r="Q2493" i="4"/>
  <c r="R2493" i="4"/>
  <c r="S2493" i="4"/>
  <c r="N2494" i="4"/>
  <c r="O2494" i="4"/>
  <c r="P2494" i="4"/>
  <c r="Q2494" i="4"/>
  <c r="R2494" i="4"/>
  <c r="S2494" i="4"/>
  <c r="N2495" i="4"/>
  <c r="O2495" i="4"/>
  <c r="P2495" i="4"/>
  <c r="Q2495" i="4"/>
  <c r="R2495" i="4"/>
  <c r="S2495" i="4"/>
  <c r="N2496" i="4"/>
  <c r="O2496" i="4"/>
  <c r="P2496" i="4"/>
  <c r="Q2496" i="4"/>
  <c r="R2496" i="4"/>
  <c r="S2496" i="4"/>
  <c r="N2497" i="4"/>
  <c r="O2497" i="4"/>
  <c r="P2497" i="4"/>
  <c r="Q2497" i="4"/>
  <c r="R2497" i="4"/>
  <c r="S2497" i="4"/>
  <c r="N2498" i="4"/>
  <c r="O2498" i="4"/>
  <c r="P2498" i="4"/>
  <c r="Q2498" i="4"/>
  <c r="R2498" i="4"/>
  <c r="S2498" i="4"/>
  <c r="N2499" i="4"/>
  <c r="O2499" i="4"/>
  <c r="P2499" i="4"/>
  <c r="Q2499" i="4"/>
  <c r="R2499" i="4"/>
  <c r="S2499" i="4"/>
  <c r="N2500" i="4"/>
  <c r="O2500" i="4"/>
  <c r="P2500" i="4"/>
  <c r="Q2500" i="4"/>
  <c r="R2500" i="4"/>
  <c r="S2500" i="4"/>
  <c r="N2501" i="4"/>
  <c r="O2501" i="4"/>
  <c r="P2501" i="4"/>
  <c r="Q2501" i="4"/>
  <c r="R2501" i="4"/>
  <c r="S2501" i="4"/>
  <c r="N2502" i="4"/>
  <c r="O2502" i="4"/>
  <c r="P2502" i="4"/>
  <c r="Q2502" i="4"/>
  <c r="R2502" i="4"/>
  <c r="S2502" i="4"/>
  <c r="N2503" i="4"/>
  <c r="O2503" i="4"/>
  <c r="P2503" i="4"/>
  <c r="Q2503" i="4"/>
  <c r="R2503" i="4"/>
  <c r="S2503" i="4"/>
  <c r="N2504" i="4"/>
  <c r="O2504" i="4"/>
  <c r="P2504" i="4"/>
  <c r="Q2504" i="4"/>
  <c r="R2504" i="4"/>
  <c r="S2504" i="4"/>
  <c r="N2505" i="4"/>
  <c r="O2505" i="4"/>
  <c r="P2505" i="4"/>
  <c r="Q2505" i="4"/>
  <c r="R2505" i="4"/>
  <c r="S2505" i="4"/>
  <c r="N2506" i="4"/>
  <c r="O2506" i="4"/>
  <c r="P2506" i="4"/>
  <c r="Q2506" i="4"/>
  <c r="R2506" i="4"/>
  <c r="S2506" i="4"/>
  <c r="N2507" i="4"/>
  <c r="O2507" i="4"/>
  <c r="P2507" i="4"/>
  <c r="Q2507" i="4"/>
  <c r="R2507" i="4"/>
  <c r="S2507" i="4"/>
  <c r="N2508" i="4"/>
  <c r="O2508" i="4"/>
  <c r="P2508" i="4"/>
  <c r="Q2508" i="4"/>
  <c r="R2508" i="4"/>
  <c r="S2508" i="4"/>
  <c r="N2509" i="4"/>
  <c r="O2509" i="4"/>
  <c r="P2509" i="4"/>
  <c r="Q2509" i="4"/>
  <c r="R2509" i="4"/>
  <c r="S2509" i="4"/>
  <c r="N2510" i="4"/>
  <c r="O2510" i="4"/>
  <c r="P2510" i="4"/>
  <c r="Q2510" i="4"/>
  <c r="R2510" i="4"/>
  <c r="S2510" i="4"/>
  <c r="N2511" i="4"/>
  <c r="O2511" i="4"/>
  <c r="P2511" i="4"/>
  <c r="Q2511" i="4"/>
  <c r="R2511" i="4"/>
  <c r="S2511" i="4"/>
  <c r="N2512" i="4"/>
  <c r="O2512" i="4"/>
  <c r="P2512" i="4"/>
  <c r="Q2512" i="4"/>
  <c r="R2512" i="4"/>
  <c r="S2512" i="4"/>
  <c r="N2513" i="4"/>
  <c r="O2513" i="4"/>
  <c r="P2513" i="4"/>
  <c r="Q2513" i="4"/>
  <c r="R2513" i="4"/>
  <c r="S2513" i="4"/>
  <c r="N2514" i="4"/>
  <c r="O2514" i="4"/>
  <c r="P2514" i="4"/>
  <c r="Q2514" i="4"/>
  <c r="R2514" i="4"/>
  <c r="S2514" i="4"/>
  <c r="N2515" i="4"/>
  <c r="O2515" i="4"/>
  <c r="P2515" i="4"/>
  <c r="Q2515" i="4"/>
  <c r="R2515" i="4"/>
  <c r="S2515" i="4"/>
  <c r="N2516" i="4"/>
  <c r="O2516" i="4"/>
  <c r="P2516" i="4"/>
  <c r="Q2516" i="4"/>
  <c r="R2516" i="4"/>
  <c r="S2516" i="4"/>
  <c r="N2517" i="4"/>
  <c r="O2517" i="4"/>
  <c r="P2517" i="4"/>
  <c r="Q2517" i="4"/>
  <c r="R2517" i="4"/>
  <c r="S2517" i="4"/>
  <c r="N2518" i="4"/>
  <c r="O2518" i="4"/>
  <c r="P2518" i="4"/>
  <c r="Q2518" i="4"/>
  <c r="R2518" i="4"/>
  <c r="S2518" i="4"/>
  <c r="N2519" i="4"/>
  <c r="O2519" i="4"/>
  <c r="P2519" i="4"/>
  <c r="Q2519" i="4"/>
  <c r="R2519" i="4"/>
  <c r="S2519" i="4"/>
  <c r="N2520" i="4"/>
  <c r="O2520" i="4"/>
  <c r="P2520" i="4"/>
  <c r="Q2520" i="4"/>
  <c r="R2520" i="4"/>
  <c r="S2520" i="4"/>
  <c r="N2521" i="4"/>
  <c r="O2521" i="4"/>
  <c r="P2521" i="4"/>
  <c r="Q2521" i="4"/>
  <c r="R2521" i="4"/>
  <c r="S2521" i="4"/>
  <c r="N2522" i="4"/>
  <c r="O2522" i="4"/>
  <c r="P2522" i="4"/>
  <c r="Q2522" i="4"/>
  <c r="R2522" i="4"/>
  <c r="S2522" i="4"/>
  <c r="N2523" i="4"/>
  <c r="O2523" i="4"/>
  <c r="P2523" i="4"/>
  <c r="Q2523" i="4"/>
  <c r="R2523" i="4"/>
  <c r="S2523" i="4"/>
  <c r="N2524" i="4"/>
  <c r="O2524" i="4"/>
  <c r="P2524" i="4"/>
  <c r="Q2524" i="4"/>
  <c r="R2524" i="4"/>
  <c r="S2524" i="4"/>
  <c r="N2525" i="4"/>
  <c r="O2525" i="4"/>
  <c r="P2525" i="4"/>
  <c r="Q2525" i="4"/>
  <c r="R2525" i="4"/>
  <c r="S2525" i="4"/>
  <c r="N2526" i="4"/>
  <c r="O2526" i="4"/>
  <c r="P2526" i="4"/>
  <c r="Q2526" i="4"/>
  <c r="R2526" i="4"/>
  <c r="S2526" i="4"/>
  <c r="N2527" i="4"/>
  <c r="O2527" i="4"/>
  <c r="P2527" i="4"/>
  <c r="Q2527" i="4"/>
  <c r="R2527" i="4"/>
  <c r="S2527" i="4"/>
  <c r="N2528" i="4"/>
  <c r="O2528" i="4"/>
  <c r="P2528" i="4"/>
  <c r="Q2528" i="4"/>
  <c r="R2528" i="4"/>
  <c r="S2528" i="4"/>
  <c r="N2529" i="4"/>
  <c r="O2529" i="4"/>
  <c r="P2529" i="4"/>
  <c r="Q2529" i="4"/>
  <c r="R2529" i="4"/>
  <c r="S2529" i="4"/>
  <c r="N2530" i="4"/>
  <c r="O2530" i="4"/>
  <c r="P2530" i="4"/>
  <c r="Q2530" i="4"/>
  <c r="R2530" i="4"/>
  <c r="S2530" i="4"/>
  <c r="N2531" i="4"/>
  <c r="O2531" i="4"/>
  <c r="P2531" i="4"/>
  <c r="Q2531" i="4"/>
  <c r="R2531" i="4"/>
  <c r="S2531" i="4"/>
  <c r="N2532" i="4"/>
  <c r="O2532" i="4"/>
  <c r="P2532" i="4"/>
  <c r="Q2532" i="4"/>
  <c r="R2532" i="4"/>
  <c r="S2532" i="4"/>
  <c r="N2533" i="4"/>
  <c r="O2533" i="4"/>
  <c r="P2533" i="4"/>
  <c r="Q2533" i="4"/>
  <c r="R2533" i="4"/>
  <c r="S2533" i="4"/>
  <c r="N2534" i="4"/>
  <c r="O2534" i="4"/>
  <c r="P2534" i="4"/>
  <c r="Q2534" i="4"/>
  <c r="R2534" i="4"/>
  <c r="S2534" i="4"/>
  <c r="N2535" i="4"/>
  <c r="O2535" i="4"/>
  <c r="P2535" i="4"/>
  <c r="Q2535" i="4"/>
  <c r="R2535" i="4"/>
  <c r="S2535" i="4"/>
  <c r="N2536" i="4"/>
  <c r="O2536" i="4"/>
  <c r="P2536" i="4"/>
  <c r="Q2536" i="4"/>
  <c r="R2536" i="4"/>
  <c r="S2536" i="4"/>
  <c r="N2537" i="4"/>
  <c r="O2537" i="4"/>
  <c r="P2537" i="4"/>
  <c r="Q2537" i="4"/>
  <c r="R2537" i="4"/>
  <c r="S2537" i="4"/>
  <c r="N2538" i="4"/>
  <c r="O2538" i="4"/>
  <c r="P2538" i="4"/>
  <c r="Q2538" i="4"/>
  <c r="R2538" i="4"/>
  <c r="S2538" i="4"/>
  <c r="N2539" i="4"/>
  <c r="O2539" i="4"/>
  <c r="P2539" i="4"/>
  <c r="Q2539" i="4"/>
  <c r="R2539" i="4"/>
  <c r="S2539" i="4"/>
  <c r="N2540" i="4"/>
  <c r="O2540" i="4"/>
  <c r="P2540" i="4"/>
  <c r="Q2540" i="4"/>
  <c r="R2540" i="4"/>
  <c r="S2540" i="4"/>
  <c r="N2541" i="4"/>
  <c r="O2541" i="4"/>
  <c r="P2541" i="4"/>
  <c r="Q2541" i="4"/>
  <c r="R2541" i="4"/>
  <c r="S2541" i="4"/>
  <c r="N2542" i="4"/>
  <c r="O2542" i="4"/>
  <c r="P2542" i="4"/>
  <c r="Q2542" i="4"/>
  <c r="R2542" i="4"/>
  <c r="S2542" i="4"/>
  <c r="N2543" i="4"/>
  <c r="O2543" i="4"/>
  <c r="P2543" i="4"/>
  <c r="Q2543" i="4"/>
  <c r="R2543" i="4"/>
  <c r="S2543" i="4"/>
  <c r="N2544" i="4"/>
  <c r="O2544" i="4"/>
  <c r="P2544" i="4"/>
  <c r="Q2544" i="4"/>
  <c r="R2544" i="4"/>
  <c r="S2544" i="4"/>
  <c r="N2545" i="4"/>
  <c r="O2545" i="4"/>
  <c r="P2545" i="4"/>
  <c r="Q2545" i="4"/>
  <c r="R2545" i="4"/>
  <c r="S2545" i="4"/>
  <c r="N2546" i="4"/>
  <c r="O2546" i="4"/>
  <c r="P2546" i="4"/>
  <c r="Q2546" i="4"/>
  <c r="R2546" i="4"/>
  <c r="S2546" i="4"/>
  <c r="N2547" i="4"/>
  <c r="O2547" i="4"/>
  <c r="P2547" i="4"/>
  <c r="Q2547" i="4"/>
  <c r="R2547" i="4"/>
  <c r="S2547" i="4"/>
  <c r="N2548" i="4"/>
  <c r="O2548" i="4"/>
  <c r="P2548" i="4"/>
  <c r="Q2548" i="4"/>
  <c r="R2548" i="4"/>
  <c r="S2548" i="4"/>
  <c r="N2549" i="4"/>
  <c r="O2549" i="4"/>
  <c r="P2549" i="4"/>
  <c r="Q2549" i="4"/>
  <c r="R2549" i="4"/>
  <c r="S2549" i="4"/>
  <c r="N2550" i="4"/>
  <c r="O2550" i="4"/>
  <c r="P2550" i="4"/>
  <c r="Q2550" i="4"/>
  <c r="R2550" i="4"/>
  <c r="S2550" i="4"/>
  <c r="N2551" i="4"/>
  <c r="O2551" i="4"/>
  <c r="P2551" i="4"/>
  <c r="Q2551" i="4"/>
  <c r="R2551" i="4"/>
  <c r="S2551" i="4"/>
  <c r="N2552" i="4"/>
  <c r="O2552" i="4"/>
  <c r="P2552" i="4"/>
  <c r="Q2552" i="4"/>
  <c r="R2552" i="4"/>
  <c r="S2552" i="4"/>
  <c r="N2553" i="4"/>
  <c r="O2553" i="4"/>
  <c r="P2553" i="4"/>
  <c r="Q2553" i="4"/>
  <c r="R2553" i="4"/>
  <c r="S2553" i="4"/>
  <c r="N2554" i="4"/>
  <c r="O2554" i="4"/>
  <c r="P2554" i="4"/>
  <c r="Q2554" i="4"/>
  <c r="R2554" i="4"/>
  <c r="S2554" i="4"/>
  <c r="N2555" i="4"/>
  <c r="O2555" i="4"/>
  <c r="P2555" i="4"/>
  <c r="Q2555" i="4"/>
  <c r="R2555" i="4"/>
  <c r="S2555" i="4"/>
  <c r="N2556" i="4"/>
  <c r="O2556" i="4"/>
  <c r="P2556" i="4"/>
  <c r="Q2556" i="4"/>
  <c r="R2556" i="4"/>
  <c r="S2556" i="4"/>
  <c r="N2557" i="4"/>
  <c r="O2557" i="4"/>
  <c r="P2557" i="4"/>
  <c r="Q2557" i="4"/>
  <c r="R2557" i="4"/>
  <c r="S2557" i="4"/>
  <c r="N2558" i="4"/>
  <c r="O2558" i="4"/>
  <c r="P2558" i="4"/>
  <c r="Q2558" i="4"/>
  <c r="R2558" i="4"/>
  <c r="S2558" i="4"/>
  <c r="N2559" i="4"/>
  <c r="O2559" i="4"/>
  <c r="P2559" i="4"/>
  <c r="Q2559" i="4"/>
  <c r="R2559" i="4"/>
  <c r="S2559" i="4"/>
  <c r="N2560" i="4"/>
  <c r="O2560" i="4"/>
  <c r="P2560" i="4"/>
  <c r="Q2560" i="4"/>
  <c r="R2560" i="4"/>
  <c r="S2560" i="4"/>
  <c r="N2561" i="4"/>
  <c r="O2561" i="4"/>
  <c r="P2561" i="4"/>
  <c r="Q2561" i="4"/>
  <c r="R2561" i="4"/>
  <c r="S2561" i="4"/>
  <c r="N2562" i="4"/>
  <c r="O2562" i="4"/>
  <c r="P2562" i="4"/>
  <c r="Q2562" i="4"/>
  <c r="R2562" i="4"/>
  <c r="S2562" i="4"/>
  <c r="N2563" i="4"/>
  <c r="O2563" i="4"/>
  <c r="P2563" i="4"/>
  <c r="Q2563" i="4"/>
  <c r="R2563" i="4"/>
  <c r="S2563" i="4"/>
  <c r="N2564" i="4"/>
  <c r="O2564" i="4"/>
  <c r="P2564" i="4"/>
  <c r="Q2564" i="4"/>
  <c r="R2564" i="4"/>
  <c r="S2564" i="4"/>
  <c r="N2565" i="4"/>
  <c r="O2565" i="4"/>
  <c r="P2565" i="4"/>
  <c r="Q2565" i="4"/>
  <c r="R2565" i="4"/>
  <c r="S2565" i="4"/>
  <c r="N2566" i="4"/>
  <c r="O2566" i="4"/>
  <c r="P2566" i="4"/>
  <c r="Q2566" i="4"/>
  <c r="R2566" i="4"/>
  <c r="S2566" i="4"/>
  <c r="N2567" i="4"/>
  <c r="O2567" i="4"/>
  <c r="P2567" i="4"/>
  <c r="Q2567" i="4"/>
  <c r="R2567" i="4"/>
  <c r="S2567" i="4"/>
  <c r="N2568" i="4"/>
  <c r="O2568" i="4"/>
  <c r="P2568" i="4"/>
  <c r="Q2568" i="4"/>
  <c r="R2568" i="4"/>
  <c r="S2568" i="4"/>
  <c r="N2569" i="4"/>
  <c r="O2569" i="4"/>
  <c r="P2569" i="4"/>
  <c r="Q2569" i="4"/>
  <c r="R2569" i="4"/>
  <c r="S2569" i="4"/>
  <c r="N2570" i="4"/>
  <c r="O2570" i="4"/>
  <c r="P2570" i="4"/>
  <c r="Q2570" i="4"/>
  <c r="R2570" i="4"/>
  <c r="S2570" i="4"/>
  <c r="N2571" i="4"/>
  <c r="O2571" i="4"/>
  <c r="P2571" i="4"/>
  <c r="Q2571" i="4"/>
  <c r="R2571" i="4"/>
  <c r="S2571" i="4"/>
  <c r="N2572" i="4"/>
  <c r="O2572" i="4"/>
  <c r="P2572" i="4"/>
  <c r="Q2572" i="4"/>
  <c r="R2572" i="4"/>
  <c r="S2572" i="4"/>
  <c r="N2573" i="4"/>
  <c r="O2573" i="4"/>
  <c r="P2573" i="4"/>
  <c r="Q2573" i="4"/>
  <c r="R2573" i="4"/>
  <c r="S2573" i="4"/>
  <c r="N2574" i="4"/>
  <c r="O2574" i="4"/>
  <c r="P2574" i="4"/>
  <c r="Q2574" i="4"/>
  <c r="R2574" i="4"/>
  <c r="S2574" i="4"/>
  <c r="N2575" i="4"/>
  <c r="O2575" i="4"/>
  <c r="P2575" i="4"/>
  <c r="Q2575" i="4"/>
  <c r="R2575" i="4"/>
  <c r="S2575" i="4"/>
  <c r="N2576" i="4"/>
  <c r="O2576" i="4"/>
  <c r="P2576" i="4"/>
  <c r="Q2576" i="4"/>
  <c r="R2576" i="4"/>
  <c r="S2576" i="4"/>
  <c r="N2577" i="4"/>
  <c r="O2577" i="4"/>
  <c r="P2577" i="4"/>
  <c r="Q2577" i="4"/>
  <c r="R2577" i="4"/>
  <c r="S2577" i="4"/>
  <c r="N2578" i="4"/>
  <c r="O2578" i="4"/>
  <c r="P2578" i="4"/>
  <c r="Q2578" i="4"/>
  <c r="R2578" i="4"/>
  <c r="S2578" i="4"/>
  <c r="N2579" i="4"/>
  <c r="O2579" i="4"/>
  <c r="P2579" i="4"/>
  <c r="Q2579" i="4"/>
  <c r="R2579" i="4"/>
  <c r="S2579" i="4"/>
  <c r="N2580" i="4"/>
  <c r="O2580" i="4"/>
  <c r="P2580" i="4"/>
  <c r="Q2580" i="4"/>
  <c r="R2580" i="4"/>
  <c r="S2580" i="4"/>
  <c r="N2581" i="4"/>
  <c r="O2581" i="4"/>
  <c r="P2581" i="4"/>
  <c r="Q2581" i="4"/>
  <c r="R2581" i="4"/>
  <c r="S2581" i="4"/>
  <c r="N2582" i="4"/>
  <c r="O2582" i="4"/>
  <c r="P2582" i="4"/>
  <c r="Q2582" i="4"/>
  <c r="R2582" i="4"/>
  <c r="S2582" i="4"/>
  <c r="N2583" i="4"/>
  <c r="O2583" i="4"/>
  <c r="P2583" i="4"/>
  <c r="Q2583" i="4"/>
  <c r="R2583" i="4"/>
  <c r="S2583" i="4"/>
  <c r="N2584" i="4"/>
  <c r="O2584" i="4"/>
  <c r="P2584" i="4"/>
  <c r="Q2584" i="4"/>
  <c r="R2584" i="4"/>
  <c r="S2584" i="4"/>
  <c r="N2585" i="4"/>
  <c r="O2585" i="4"/>
  <c r="P2585" i="4"/>
  <c r="Q2585" i="4"/>
  <c r="R2585" i="4"/>
  <c r="S2585" i="4"/>
  <c r="N2586" i="4"/>
  <c r="O2586" i="4"/>
  <c r="P2586" i="4"/>
  <c r="Q2586" i="4"/>
  <c r="R2586" i="4"/>
  <c r="S2586" i="4"/>
  <c r="N2587" i="4"/>
  <c r="O2587" i="4"/>
  <c r="P2587" i="4"/>
  <c r="Q2587" i="4"/>
  <c r="R2587" i="4"/>
  <c r="S2587" i="4"/>
  <c r="N2588" i="4"/>
  <c r="O2588" i="4"/>
  <c r="P2588" i="4"/>
  <c r="Q2588" i="4"/>
  <c r="R2588" i="4"/>
  <c r="S2588" i="4"/>
  <c r="N2589" i="4"/>
  <c r="O2589" i="4"/>
  <c r="P2589" i="4"/>
  <c r="Q2589" i="4"/>
  <c r="R2589" i="4"/>
  <c r="S2589" i="4"/>
  <c r="N2590" i="4"/>
  <c r="O2590" i="4"/>
  <c r="P2590" i="4"/>
  <c r="Q2590" i="4"/>
  <c r="R2590" i="4"/>
  <c r="S2590" i="4"/>
  <c r="N2591" i="4"/>
  <c r="O2591" i="4"/>
  <c r="P2591" i="4"/>
  <c r="Q2591" i="4"/>
  <c r="R2591" i="4"/>
  <c r="S2591" i="4"/>
  <c r="N2592" i="4"/>
  <c r="O2592" i="4"/>
  <c r="P2592" i="4"/>
  <c r="Q2592" i="4"/>
  <c r="R2592" i="4"/>
  <c r="S2592" i="4"/>
  <c r="N2593" i="4"/>
  <c r="O2593" i="4"/>
  <c r="P2593" i="4"/>
  <c r="Q2593" i="4"/>
  <c r="R2593" i="4"/>
  <c r="S2593" i="4"/>
  <c r="N2594" i="4"/>
  <c r="O2594" i="4"/>
  <c r="P2594" i="4"/>
  <c r="Q2594" i="4"/>
  <c r="R2594" i="4"/>
  <c r="S2594" i="4"/>
  <c r="N2595" i="4"/>
  <c r="O2595" i="4"/>
  <c r="P2595" i="4"/>
  <c r="Q2595" i="4"/>
  <c r="R2595" i="4"/>
  <c r="S2595" i="4"/>
  <c r="N2596" i="4"/>
  <c r="O2596" i="4"/>
  <c r="P2596" i="4"/>
  <c r="Q2596" i="4"/>
  <c r="R2596" i="4"/>
  <c r="S2596" i="4"/>
  <c r="N2597" i="4"/>
  <c r="O2597" i="4"/>
  <c r="P2597" i="4"/>
  <c r="Q2597" i="4"/>
  <c r="R2597" i="4"/>
  <c r="S2597" i="4"/>
  <c r="N2598" i="4"/>
  <c r="O2598" i="4"/>
  <c r="P2598" i="4"/>
  <c r="Q2598" i="4"/>
  <c r="R2598" i="4"/>
  <c r="S2598" i="4"/>
  <c r="N2599" i="4"/>
  <c r="O2599" i="4"/>
  <c r="P2599" i="4"/>
  <c r="Q2599" i="4"/>
  <c r="R2599" i="4"/>
  <c r="S2599" i="4"/>
  <c r="N2600" i="4"/>
  <c r="O2600" i="4"/>
  <c r="P2600" i="4"/>
  <c r="Q2600" i="4"/>
  <c r="R2600" i="4"/>
  <c r="S2600" i="4"/>
  <c r="N2601" i="4"/>
  <c r="O2601" i="4"/>
  <c r="P2601" i="4"/>
  <c r="Q2601" i="4"/>
  <c r="R2601" i="4"/>
  <c r="S2601" i="4"/>
  <c r="N2602" i="4"/>
  <c r="O2602" i="4"/>
  <c r="P2602" i="4"/>
  <c r="Q2602" i="4"/>
  <c r="R2602" i="4"/>
  <c r="S2602" i="4"/>
  <c r="N2603" i="4"/>
  <c r="O2603" i="4"/>
  <c r="P2603" i="4"/>
  <c r="Q2603" i="4"/>
  <c r="R2603" i="4"/>
  <c r="S2603" i="4"/>
  <c r="N2604" i="4"/>
  <c r="O2604" i="4"/>
  <c r="P2604" i="4"/>
  <c r="Q2604" i="4"/>
  <c r="R2604" i="4"/>
  <c r="S2604" i="4"/>
  <c r="N2605" i="4"/>
  <c r="O2605" i="4"/>
  <c r="P2605" i="4"/>
  <c r="Q2605" i="4"/>
  <c r="R2605" i="4"/>
  <c r="S2605" i="4"/>
  <c r="N2606" i="4"/>
  <c r="O2606" i="4"/>
  <c r="P2606" i="4"/>
  <c r="Q2606" i="4"/>
  <c r="R2606" i="4"/>
  <c r="S2606" i="4"/>
  <c r="N2607" i="4"/>
  <c r="O2607" i="4"/>
  <c r="P2607" i="4"/>
  <c r="Q2607" i="4"/>
  <c r="R2607" i="4"/>
  <c r="S2607" i="4"/>
  <c r="N2608" i="4"/>
  <c r="O2608" i="4"/>
  <c r="P2608" i="4"/>
  <c r="Q2608" i="4"/>
  <c r="R2608" i="4"/>
  <c r="S2608" i="4"/>
  <c r="N2609" i="4"/>
  <c r="O2609" i="4"/>
  <c r="P2609" i="4"/>
  <c r="Q2609" i="4"/>
  <c r="R2609" i="4"/>
  <c r="S2609" i="4"/>
  <c r="N2610" i="4"/>
  <c r="O2610" i="4"/>
  <c r="P2610" i="4"/>
  <c r="Q2610" i="4"/>
  <c r="R2610" i="4"/>
  <c r="S2610" i="4"/>
  <c r="N2611" i="4"/>
  <c r="O2611" i="4"/>
  <c r="P2611" i="4"/>
  <c r="Q2611" i="4"/>
  <c r="R2611" i="4"/>
  <c r="S2611" i="4"/>
  <c r="N2612" i="4"/>
  <c r="O2612" i="4"/>
  <c r="P2612" i="4"/>
  <c r="Q2612" i="4"/>
  <c r="R2612" i="4"/>
  <c r="S2612" i="4"/>
  <c r="N2613" i="4"/>
  <c r="O2613" i="4"/>
  <c r="P2613" i="4"/>
  <c r="Q2613" i="4"/>
  <c r="R2613" i="4"/>
  <c r="S2613" i="4"/>
  <c r="N2614" i="4"/>
  <c r="O2614" i="4"/>
  <c r="P2614" i="4"/>
  <c r="Q2614" i="4"/>
  <c r="R2614" i="4"/>
  <c r="S2614" i="4"/>
  <c r="N2615" i="4"/>
  <c r="O2615" i="4"/>
  <c r="P2615" i="4"/>
  <c r="Q2615" i="4"/>
  <c r="R2615" i="4"/>
  <c r="S2615" i="4"/>
  <c r="N2616" i="4"/>
  <c r="O2616" i="4"/>
  <c r="P2616" i="4"/>
  <c r="Q2616" i="4"/>
  <c r="R2616" i="4"/>
  <c r="S2616" i="4"/>
  <c r="N2617" i="4"/>
  <c r="O2617" i="4"/>
  <c r="P2617" i="4"/>
  <c r="Q2617" i="4"/>
  <c r="R2617" i="4"/>
  <c r="S2617" i="4"/>
  <c r="N2618" i="4"/>
  <c r="O2618" i="4"/>
  <c r="P2618" i="4"/>
  <c r="Q2618" i="4"/>
  <c r="R2618" i="4"/>
  <c r="S2618" i="4"/>
  <c r="N2619" i="4"/>
  <c r="O2619" i="4"/>
  <c r="P2619" i="4"/>
  <c r="Q2619" i="4"/>
  <c r="R2619" i="4"/>
  <c r="S2619" i="4"/>
  <c r="N2620" i="4"/>
  <c r="O2620" i="4"/>
  <c r="P2620" i="4"/>
  <c r="Q2620" i="4"/>
  <c r="R2620" i="4"/>
  <c r="S2620" i="4"/>
  <c r="N2621" i="4"/>
  <c r="O2621" i="4"/>
  <c r="P2621" i="4"/>
  <c r="Q2621" i="4"/>
  <c r="R2621" i="4"/>
  <c r="S2621" i="4"/>
  <c r="N2622" i="4"/>
  <c r="O2622" i="4"/>
  <c r="P2622" i="4"/>
  <c r="Q2622" i="4"/>
  <c r="R2622" i="4"/>
  <c r="S2622" i="4"/>
  <c r="N2623" i="4"/>
  <c r="O2623" i="4"/>
  <c r="P2623" i="4"/>
  <c r="Q2623" i="4"/>
  <c r="R2623" i="4"/>
  <c r="S2623" i="4"/>
  <c r="N2624" i="4"/>
  <c r="O2624" i="4"/>
  <c r="P2624" i="4"/>
  <c r="Q2624" i="4"/>
  <c r="R2624" i="4"/>
  <c r="S2624" i="4"/>
  <c r="N2625" i="4"/>
  <c r="O2625" i="4"/>
  <c r="P2625" i="4"/>
  <c r="Q2625" i="4"/>
  <c r="R2625" i="4"/>
  <c r="S2625" i="4"/>
  <c r="N2626" i="4"/>
  <c r="O2626" i="4"/>
  <c r="P2626" i="4"/>
  <c r="Q2626" i="4"/>
  <c r="R2626" i="4"/>
  <c r="S2626" i="4"/>
  <c r="N2627" i="4"/>
  <c r="O2627" i="4"/>
  <c r="P2627" i="4"/>
  <c r="Q2627" i="4"/>
  <c r="R2627" i="4"/>
  <c r="S2627" i="4"/>
  <c r="N2628" i="4"/>
  <c r="O2628" i="4"/>
  <c r="P2628" i="4"/>
  <c r="Q2628" i="4"/>
  <c r="R2628" i="4"/>
  <c r="S2628" i="4"/>
  <c r="N2629" i="4"/>
  <c r="O2629" i="4"/>
  <c r="P2629" i="4"/>
  <c r="Q2629" i="4"/>
  <c r="R2629" i="4"/>
  <c r="S2629" i="4"/>
  <c r="N2630" i="4"/>
  <c r="O2630" i="4"/>
  <c r="P2630" i="4"/>
  <c r="Q2630" i="4"/>
  <c r="R2630" i="4"/>
  <c r="S2630" i="4"/>
  <c r="N2631" i="4"/>
  <c r="O2631" i="4"/>
  <c r="P2631" i="4"/>
  <c r="Q2631" i="4"/>
  <c r="R2631" i="4"/>
  <c r="S2631" i="4"/>
  <c r="N2632" i="4"/>
  <c r="O2632" i="4"/>
  <c r="P2632" i="4"/>
  <c r="Q2632" i="4"/>
  <c r="R2632" i="4"/>
  <c r="S2632" i="4"/>
  <c r="N2633" i="4"/>
  <c r="O2633" i="4"/>
  <c r="P2633" i="4"/>
  <c r="Q2633" i="4"/>
  <c r="R2633" i="4"/>
  <c r="S2633" i="4"/>
  <c r="N2634" i="4"/>
  <c r="O2634" i="4"/>
  <c r="P2634" i="4"/>
  <c r="Q2634" i="4"/>
  <c r="R2634" i="4"/>
  <c r="S2634" i="4"/>
  <c r="N2635" i="4"/>
  <c r="O2635" i="4"/>
  <c r="P2635" i="4"/>
  <c r="Q2635" i="4"/>
  <c r="R2635" i="4"/>
  <c r="S2635" i="4"/>
  <c r="N2636" i="4"/>
  <c r="O2636" i="4"/>
  <c r="P2636" i="4"/>
  <c r="Q2636" i="4"/>
  <c r="R2636" i="4"/>
  <c r="S2636" i="4"/>
  <c r="N2637" i="4"/>
  <c r="O2637" i="4"/>
  <c r="P2637" i="4"/>
  <c r="Q2637" i="4"/>
  <c r="R2637" i="4"/>
  <c r="S2637" i="4"/>
  <c r="N2638" i="4"/>
  <c r="O2638" i="4"/>
  <c r="P2638" i="4"/>
  <c r="Q2638" i="4"/>
  <c r="R2638" i="4"/>
  <c r="S2638" i="4"/>
  <c r="N2639" i="4"/>
  <c r="O2639" i="4"/>
  <c r="P2639" i="4"/>
  <c r="Q2639" i="4"/>
  <c r="R2639" i="4"/>
  <c r="S2639" i="4"/>
  <c r="N2640" i="4"/>
  <c r="O2640" i="4"/>
  <c r="P2640" i="4"/>
  <c r="Q2640" i="4"/>
  <c r="R2640" i="4"/>
  <c r="S2640" i="4"/>
  <c r="N2641" i="4"/>
  <c r="O2641" i="4"/>
  <c r="P2641" i="4"/>
  <c r="Q2641" i="4"/>
  <c r="R2641" i="4"/>
  <c r="S2641" i="4"/>
  <c r="N2642" i="4"/>
  <c r="O2642" i="4"/>
  <c r="P2642" i="4"/>
  <c r="Q2642" i="4"/>
  <c r="R2642" i="4"/>
  <c r="S2642" i="4"/>
  <c r="N2643" i="4"/>
  <c r="O2643" i="4"/>
  <c r="P2643" i="4"/>
  <c r="Q2643" i="4"/>
  <c r="R2643" i="4"/>
  <c r="S2643" i="4"/>
  <c r="N2644" i="4"/>
  <c r="O2644" i="4"/>
  <c r="P2644" i="4"/>
  <c r="Q2644" i="4"/>
  <c r="R2644" i="4"/>
  <c r="S2644" i="4"/>
  <c r="N2645" i="4"/>
  <c r="O2645" i="4"/>
  <c r="P2645" i="4"/>
  <c r="Q2645" i="4"/>
  <c r="R2645" i="4"/>
  <c r="S2645" i="4"/>
  <c r="N2646" i="4"/>
  <c r="O2646" i="4"/>
  <c r="P2646" i="4"/>
  <c r="Q2646" i="4"/>
  <c r="R2646" i="4"/>
  <c r="S2646" i="4"/>
  <c r="N2647" i="4"/>
  <c r="O2647" i="4"/>
  <c r="P2647" i="4"/>
  <c r="Q2647" i="4"/>
  <c r="R2647" i="4"/>
  <c r="S2647" i="4"/>
  <c r="N2648" i="4"/>
  <c r="O2648" i="4"/>
  <c r="P2648" i="4"/>
  <c r="Q2648" i="4"/>
  <c r="R2648" i="4"/>
  <c r="S2648" i="4"/>
  <c r="N2649" i="4"/>
  <c r="O2649" i="4"/>
  <c r="P2649" i="4"/>
  <c r="Q2649" i="4"/>
  <c r="R2649" i="4"/>
  <c r="S2649" i="4"/>
  <c r="N2650" i="4"/>
  <c r="O2650" i="4"/>
  <c r="P2650" i="4"/>
  <c r="Q2650" i="4"/>
  <c r="R2650" i="4"/>
  <c r="S2650" i="4"/>
  <c r="N2651" i="4"/>
  <c r="O2651" i="4"/>
  <c r="P2651" i="4"/>
  <c r="Q2651" i="4"/>
  <c r="R2651" i="4"/>
  <c r="S2651" i="4"/>
  <c r="N2652" i="4"/>
  <c r="O2652" i="4"/>
  <c r="P2652" i="4"/>
  <c r="Q2652" i="4"/>
  <c r="R2652" i="4"/>
  <c r="S2652" i="4"/>
  <c r="N2653" i="4"/>
  <c r="O2653" i="4"/>
  <c r="P2653" i="4"/>
  <c r="Q2653" i="4"/>
  <c r="R2653" i="4"/>
  <c r="S2653" i="4"/>
  <c r="N2654" i="4"/>
  <c r="O2654" i="4"/>
  <c r="P2654" i="4"/>
  <c r="Q2654" i="4"/>
  <c r="R2654" i="4"/>
  <c r="S2654" i="4"/>
  <c r="N2655" i="4"/>
  <c r="O2655" i="4"/>
  <c r="P2655" i="4"/>
  <c r="Q2655" i="4"/>
  <c r="R2655" i="4"/>
  <c r="S2655" i="4"/>
  <c r="N2656" i="4"/>
  <c r="O2656" i="4"/>
  <c r="P2656" i="4"/>
  <c r="Q2656" i="4"/>
  <c r="R2656" i="4"/>
  <c r="S2656" i="4"/>
  <c r="N2657" i="4"/>
  <c r="O2657" i="4"/>
  <c r="P2657" i="4"/>
  <c r="Q2657" i="4"/>
  <c r="R2657" i="4"/>
  <c r="S2657" i="4"/>
  <c r="N2658" i="4"/>
  <c r="O2658" i="4"/>
  <c r="P2658" i="4"/>
  <c r="Q2658" i="4"/>
  <c r="R2658" i="4"/>
  <c r="S2658" i="4"/>
  <c r="N2659" i="4"/>
  <c r="O2659" i="4"/>
  <c r="P2659" i="4"/>
  <c r="Q2659" i="4"/>
  <c r="R2659" i="4"/>
  <c r="S2659" i="4"/>
  <c r="N2660" i="4"/>
  <c r="O2660" i="4"/>
  <c r="P2660" i="4"/>
  <c r="Q2660" i="4"/>
  <c r="R2660" i="4"/>
  <c r="S2660" i="4"/>
  <c r="N2661" i="4"/>
  <c r="O2661" i="4"/>
  <c r="P2661" i="4"/>
  <c r="Q2661" i="4"/>
  <c r="R2661" i="4"/>
  <c r="S2661" i="4"/>
  <c r="N2662" i="4"/>
  <c r="O2662" i="4"/>
  <c r="P2662" i="4"/>
  <c r="Q2662" i="4"/>
  <c r="R2662" i="4"/>
  <c r="S2662" i="4"/>
  <c r="N2663" i="4"/>
  <c r="O2663" i="4"/>
  <c r="P2663" i="4"/>
  <c r="Q2663" i="4"/>
  <c r="R2663" i="4"/>
  <c r="S2663" i="4"/>
  <c r="N2664" i="4"/>
  <c r="O2664" i="4"/>
  <c r="P2664" i="4"/>
  <c r="Q2664" i="4"/>
  <c r="R2664" i="4"/>
  <c r="S2664" i="4"/>
  <c r="N2665" i="4"/>
  <c r="O2665" i="4"/>
  <c r="P2665" i="4"/>
  <c r="Q2665" i="4"/>
  <c r="R2665" i="4"/>
  <c r="S2665" i="4"/>
  <c r="N2666" i="4"/>
  <c r="O2666" i="4"/>
  <c r="P2666" i="4"/>
  <c r="Q2666" i="4"/>
  <c r="R2666" i="4"/>
  <c r="S2666" i="4"/>
  <c r="N2667" i="4"/>
  <c r="O2667" i="4"/>
  <c r="P2667" i="4"/>
  <c r="Q2667" i="4"/>
  <c r="R2667" i="4"/>
  <c r="S2667" i="4"/>
  <c r="N2668" i="4"/>
  <c r="O2668" i="4"/>
  <c r="P2668" i="4"/>
  <c r="Q2668" i="4"/>
  <c r="R2668" i="4"/>
  <c r="S2668" i="4"/>
  <c r="N2669" i="4"/>
  <c r="O2669" i="4"/>
  <c r="P2669" i="4"/>
  <c r="Q2669" i="4"/>
  <c r="R2669" i="4"/>
  <c r="S2669" i="4"/>
  <c r="N2670" i="4"/>
  <c r="O2670" i="4"/>
  <c r="P2670" i="4"/>
  <c r="Q2670" i="4"/>
  <c r="R2670" i="4"/>
  <c r="S2670" i="4"/>
  <c r="N2671" i="4"/>
  <c r="O2671" i="4"/>
  <c r="P2671" i="4"/>
  <c r="Q2671" i="4"/>
  <c r="R2671" i="4"/>
  <c r="S2671" i="4"/>
  <c r="N2672" i="4"/>
  <c r="O2672" i="4"/>
  <c r="P2672" i="4"/>
  <c r="Q2672" i="4"/>
  <c r="R2672" i="4"/>
  <c r="S2672" i="4"/>
  <c r="N2673" i="4"/>
  <c r="O2673" i="4"/>
  <c r="P2673" i="4"/>
  <c r="Q2673" i="4"/>
  <c r="R2673" i="4"/>
  <c r="S2673" i="4"/>
  <c r="N2674" i="4"/>
  <c r="O2674" i="4"/>
  <c r="P2674" i="4"/>
  <c r="Q2674" i="4"/>
  <c r="R2674" i="4"/>
  <c r="S2674" i="4"/>
  <c r="N2675" i="4"/>
  <c r="O2675" i="4"/>
  <c r="P2675" i="4"/>
  <c r="Q2675" i="4"/>
  <c r="R2675" i="4"/>
  <c r="S2675" i="4"/>
  <c r="N2676" i="4"/>
  <c r="O2676" i="4"/>
  <c r="P2676" i="4"/>
  <c r="Q2676" i="4"/>
  <c r="R2676" i="4"/>
  <c r="S2676" i="4"/>
  <c r="N2677" i="4"/>
  <c r="O2677" i="4"/>
  <c r="P2677" i="4"/>
  <c r="Q2677" i="4"/>
  <c r="R2677" i="4"/>
  <c r="S2677" i="4"/>
  <c r="N2678" i="4"/>
  <c r="O2678" i="4"/>
  <c r="P2678" i="4"/>
  <c r="Q2678" i="4"/>
  <c r="R2678" i="4"/>
  <c r="S2678" i="4"/>
  <c r="N2679" i="4"/>
  <c r="O2679" i="4"/>
  <c r="P2679" i="4"/>
  <c r="Q2679" i="4"/>
  <c r="R2679" i="4"/>
  <c r="S2679" i="4"/>
  <c r="N2680" i="4"/>
  <c r="O2680" i="4"/>
  <c r="P2680" i="4"/>
  <c r="Q2680" i="4"/>
  <c r="R2680" i="4"/>
  <c r="S2680" i="4"/>
  <c r="N2681" i="4"/>
  <c r="O2681" i="4"/>
  <c r="P2681" i="4"/>
  <c r="Q2681" i="4"/>
  <c r="R2681" i="4"/>
  <c r="S2681" i="4"/>
  <c r="N2682" i="4"/>
  <c r="O2682" i="4"/>
  <c r="P2682" i="4"/>
  <c r="Q2682" i="4"/>
  <c r="R2682" i="4"/>
  <c r="S2682" i="4"/>
  <c r="N2683" i="4"/>
  <c r="O2683" i="4"/>
  <c r="P2683" i="4"/>
  <c r="Q2683" i="4"/>
  <c r="R2683" i="4"/>
  <c r="S2683" i="4"/>
  <c r="N2684" i="4"/>
  <c r="O2684" i="4"/>
  <c r="P2684" i="4"/>
  <c r="Q2684" i="4"/>
  <c r="R2684" i="4"/>
  <c r="S2684" i="4"/>
  <c r="N2685" i="4"/>
  <c r="O2685" i="4"/>
  <c r="P2685" i="4"/>
  <c r="Q2685" i="4"/>
  <c r="R2685" i="4"/>
  <c r="S2685" i="4"/>
  <c r="N2686" i="4"/>
  <c r="O2686" i="4"/>
  <c r="P2686" i="4"/>
  <c r="Q2686" i="4"/>
  <c r="R2686" i="4"/>
  <c r="S2686" i="4"/>
  <c r="N2687" i="4"/>
  <c r="O2687" i="4"/>
  <c r="P2687" i="4"/>
  <c r="Q2687" i="4"/>
  <c r="R2687" i="4"/>
  <c r="S2687" i="4"/>
  <c r="N2688" i="4"/>
  <c r="O2688" i="4"/>
  <c r="P2688" i="4"/>
  <c r="Q2688" i="4"/>
  <c r="R2688" i="4"/>
  <c r="S2688" i="4"/>
  <c r="N2689" i="4"/>
  <c r="O2689" i="4"/>
  <c r="P2689" i="4"/>
  <c r="Q2689" i="4"/>
  <c r="R2689" i="4"/>
  <c r="S2689" i="4"/>
  <c r="N2690" i="4"/>
  <c r="O2690" i="4"/>
  <c r="P2690" i="4"/>
  <c r="Q2690" i="4"/>
  <c r="R2690" i="4"/>
  <c r="S2690" i="4"/>
  <c r="N2691" i="4"/>
  <c r="O2691" i="4"/>
  <c r="P2691" i="4"/>
  <c r="Q2691" i="4"/>
  <c r="R2691" i="4"/>
  <c r="S2691" i="4"/>
  <c r="N2692" i="4"/>
  <c r="O2692" i="4"/>
  <c r="P2692" i="4"/>
  <c r="Q2692" i="4"/>
  <c r="R2692" i="4"/>
  <c r="S2692" i="4"/>
  <c r="N2693" i="4"/>
  <c r="O2693" i="4"/>
  <c r="P2693" i="4"/>
  <c r="Q2693" i="4"/>
  <c r="R2693" i="4"/>
  <c r="S2693" i="4"/>
  <c r="N2694" i="4"/>
  <c r="O2694" i="4"/>
  <c r="P2694" i="4"/>
  <c r="Q2694" i="4"/>
  <c r="R2694" i="4"/>
  <c r="S2694" i="4"/>
  <c r="N2695" i="4"/>
  <c r="O2695" i="4"/>
  <c r="P2695" i="4"/>
  <c r="Q2695" i="4"/>
  <c r="R2695" i="4"/>
  <c r="S2695" i="4"/>
  <c r="N2696" i="4"/>
  <c r="O2696" i="4"/>
  <c r="P2696" i="4"/>
  <c r="Q2696" i="4"/>
  <c r="R2696" i="4"/>
  <c r="S2696" i="4"/>
  <c r="N2697" i="4"/>
  <c r="O2697" i="4"/>
  <c r="P2697" i="4"/>
  <c r="Q2697" i="4"/>
  <c r="R2697" i="4"/>
  <c r="S2697" i="4"/>
  <c r="N2698" i="4"/>
  <c r="O2698" i="4"/>
  <c r="P2698" i="4"/>
  <c r="Q2698" i="4"/>
  <c r="R2698" i="4"/>
  <c r="S2698" i="4"/>
  <c r="N2699" i="4"/>
  <c r="O2699" i="4"/>
  <c r="P2699" i="4"/>
  <c r="Q2699" i="4"/>
  <c r="R2699" i="4"/>
  <c r="S2699" i="4"/>
  <c r="N2700" i="4"/>
  <c r="O2700" i="4"/>
  <c r="P2700" i="4"/>
  <c r="Q2700" i="4"/>
  <c r="R2700" i="4"/>
  <c r="S2700" i="4"/>
  <c r="N2701" i="4"/>
  <c r="O2701" i="4"/>
  <c r="P2701" i="4"/>
  <c r="Q2701" i="4"/>
  <c r="R2701" i="4"/>
  <c r="S2701" i="4"/>
  <c r="N2702" i="4"/>
  <c r="O2702" i="4"/>
  <c r="P2702" i="4"/>
  <c r="Q2702" i="4"/>
  <c r="R2702" i="4"/>
  <c r="S2702" i="4"/>
  <c r="N2703" i="4"/>
  <c r="O2703" i="4"/>
  <c r="P2703" i="4"/>
  <c r="Q2703" i="4"/>
  <c r="R2703" i="4"/>
  <c r="S2703" i="4"/>
  <c r="N2704" i="4"/>
  <c r="O2704" i="4"/>
  <c r="P2704" i="4"/>
  <c r="Q2704" i="4"/>
  <c r="R2704" i="4"/>
  <c r="S2704" i="4"/>
  <c r="N2705" i="4"/>
  <c r="O2705" i="4"/>
  <c r="P2705" i="4"/>
  <c r="Q2705" i="4"/>
  <c r="R2705" i="4"/>
  <c r="S2705" i="4"/>
  <c r="N2706" i="4"/>
  <c r="O2706" i="4"/>
  <c r="P2706" i="4"/>
  <c r="Q2706" i="4"/>
  <c r="R2706" i="4"/>
  <c r="S2706" i="4"/>
  <c r="N2707" i="4"/>
  <c r="O2707" i="4"/>
  <c r="P2707" i="4"/>
  <c r="Q2707" i="4"/>
  <c r="R2707" i="4"/>
  <c r="S2707" i="4"/>
  <c r="N2708" i="4"/>
  <c r="O2708" i="4"/>
  <c r="P2708" i="4"/>
  <c r="Q2708" i="4"/>
  <c r="R2708" i="4"/>
  <c r="S2708" i="4"/>
  <c r="N2709" i="4"/>
  <c r="O2709" i="4"/>
  <c r="P2709" i="4"/>
  <c r="Q2709" i="4"/>
  <c r="R2709" i="4"/>
  <c r="S2709" i="4"/>
  <c r="N2710" i="4"/>
  <c r="O2710" i="4"/>
  <c r="P2710" i="4"/>
  <c r="Q2710" i="4"/>
  <c r="R2710" i="4"/>
  <c r="S2710" i="4"/>
  <c r="N2711" i="4"/>
  <c r="O2711" i="4"/>
  <c r="P2711" i="4"/>
  <c r="Q2711" i="4"/>
  <c r="R2711" i="4"/>
  <c r="S2711" i="4"/>
  <c r="N2712" i="4"/>
  <c r="O2712" i="4"/>
  <c r="P2712" i="4"/>
  <c r="Q2712" i="4"/>
  <c r="R2712" i="4"/>
  <c r="S2712" i="4"/>
  <c r="N2713" i="4"/>
  <c r="O2713" i="4"/>
  <c r="P2713" i="4"/>
  <c r="Q2713" i="4"/>
  <c r="R2713" i="4"/>
  <c r="S2713" i="4"/>
  <c r="N2714" i="4"/>
  <c r="O2714" i="4"/>
  <c r="P2714" i="4"/>
  <c r="Q2714" i="4"/>
  <c r="R2714" i="4"/>
  <c r="S2714" i="4"/>
  <c r="N2715" i="4"/>
  <c r="O2715" i="4"/>
  <c r="P2715" i="4"/>
  <c r="Q2715" i="4"/>
  <c r="R2715" i="4"/>
  <c r="S2715" i="4"/>
  <c r="N2716" i="4"/>
  <c r="O2716" i="4"/>
  <c r="P2716" i="4"/>
  <c r="Q2716" i="4"/>
  <c r="R2716" i="4"/>
  <c r="S2716" i="4"/>
  <c r="N2717" i="4"/>
  <c r="O2717" i="4"/>
  <c r="P2717" i="4"/>
  <c r="Q2717" i="4"/>
  <c r="R2717" i="4"/>
  <c r="S2717" i="4"/>
  <c r="N2718" i="4"/>
  <c r="O2718" i="4"/>
  <c r="P2718" i="4"/>
  <c r="Q2718" i="4"/>
  <c r="R2718" i="4"/>
  <c r="S2718" i="4"/>
  <c r="N2719" i="4"/>
  <c r="O2719" i="4"/>
  <c r="P2719" i="4"/>
  <c r="Q2719" i="4"/>
  <c r="R2719" i="4"/>
  <c r="S2719" i="4"/>
  <c r="N2720" i="4"/>
  <c r="O2720" i="4"/>
  <c r="P2720" i="4"/>
  <c r="Q2720" i="4"/>
  <c r="R2720" i="4"/>
  <c r="S2720" i="4"/>
  <c r="N2721" i="4"/>
  <c r="O2721" i="4"/>
  <c r="P2721" i="4"/>
  <c r="Q2721" i="4"/>
  <c r="R2721" i="4"/>
  <c r="S2721" i="4"/>
  <c r="N2722" i="4"/>
  <c r="O2722" i="4"/>
  <c r="P2722" i="4"/>
  <c r="Q2722" i="4"/>
  <c r="R2722" i="4"/>
  <c r="S2722" i="4"/>
  <c r="N2723" i="4"/>
  <c r="O2723" i="4"/>
  <c r="P2723" i="4"/>
  <c r="Q2723" i="4"/>
  <c r="R2723" i="4"/>
  <c r="S2723" i="4"/>
  <c r="N2724" i="4"/>
  <c r="O2724" i="4"/>
  <c r="P2724" i="4"/>
  <c r="Q2724" i="4"/>
  <c r="R2724" i="4"/>
  <c r="S2724" i="4"/>
  <c r="N2725" i="4"/>
  <c r="O2725" i="4"/>
  <c r="P2725" i="4"/>
  <c r="Q2725" i="4"/>
  <c r="R2725" i="4"/>
  <c r="S2725" i="4"/>
  <c r="N2726" i="4"/>
  <c r="O2726" i="4"/>
  <c r="P2726" i="4"/>
  <c r="Q2726" i="4"/>
  <c r="R2726" i="4"/>
  <c r="S2726" i="4"/>
  <c r="N2727" i="4"/>
  <c r="O2727" i="4"/>
  <c r="P2727" i="4"/>
  <c r="Q2727" i="4"/>
  <c r="R2727" i="4"/>
  <c r="S2727" i="4"/>
  <c r="N2728" i="4"/>
  <c r="O2728" i="4"/>
  <c r="P2728" i="4"/>
  <c r="Q2728" i="4"/>
  <c r="R2728" i="4"/>
  <c r="S2728" i="4"/>
  <c r="N2729" i="4"/>
  <c r="O2729" i="4"/>
  <c r="P2729" i="4"/>
  <c r="Q2729" i="4"/>
  <c r="R2729" i="4"/>
  <c r="S2729" i="4"/>
  <c r="N2730" i="4"/>
  <c r="O2730" i="4"/>
  <c r="P2730" i="4"/>
  <c r="Q2730" i="4"/>
  <c r="R2730" i="4"/>
  <c r="S2730" i="4"/>
  <c r="N2731" i="4"/>
  <c r="O2731" i="4"/>
  <c r="P2731" i="4"/>
  <c r="Q2731" i="4"/>
  <c r="R2731" i="4"/>
  <c r="S2731" i="4"/>
  <c r="N2732" i="4"/>
  <c r="O2732" i="4"/>
  <c r="P2732" i="4"/>
  <c r="Q2732" i="4"/>
  <c r="R2732" i="4"/>
  <c r="S2732" i="4"/>
  <c r="N2733" i="4"/>
  <c r="O2733" i="4"/>
  <c r="P2733" i="4"/>
  <c r="Q2733" i="4"/>
  <c r="R2733" i="4"/>
  <c r="S2733" i="4"/>
  <c r="N2734" i="4"/>
  <c r="O2734" i="4"/>
  <c r="P2734" i="4"/>
  <c r="Q2734" i="4"/>
  <c r="R2734" i="4"/>
  <c r="S2734" i="4"/>
  <c r="N2735" i="4"/>
  <c r="O2735" i="4"/>
  <c r="P2735" i="4"/>
  <c r="Q2735" i="4"/>
  <c r="R2735" i="4"/>
  <c r="S2735" i="4"/>
  <c r="N2736" i="4"/>
  <c r="O2736" i="4"/>
  <c r="P2736" i="4"/>
  <c r="Q2736" i="4"/>
  <c r="R2736" i="4"/>
  <c r="S2736" i="4"/>
  <c r="N2737" i="4"/>
  <c r="O2737" i="4"/>
  <c r="P2737" i="4"/>
  <c r="Q2737" i="4"/>
  <c r="R2737" i="4"/>
  <c r="S2737" i="4"/>
  <c r="N2738" i="4"/>
  <c r="O2738" i="4"/>
  <c r="P2738" i="4"/>
  <c r="Q2738" i="4"/>
  <c r="R2738" i="4"/>
  <c r="S2738" i="4"/>
  <c r="N2739" i="4"/>
  <c r="O2739" i="4"/>
  <c r="P2739" i="4"/>
  <c r="Q2739" i="4"/>
  <c r="R2739" i="4"/>
  <c r="S2739" i="4"/>
  <c r="N2740" i="4"/>
  <c r="O2740" i="4"/>
  <c r="P2740" i="4"/>
  <c r="Q2740" i="4"/>
  <c r="R2740" i="4"/>
  <c r="S2740" i="4"/>
  <c r="N2741" i="4"/>
  <c r="O2741" i="4"/>
  <c r="P2741" i="4"/>
  <c r="Q2741" i="4"/>
  <c r="R2741" i="4"/>
  <c r="S2741" i="4"/>
  <c r="N2742" i="4"/>
  <c r="O2742" i="4"/>
  <c r="P2742" i="4"/>
  <c r="Q2742" i="4"/>
  <c r="R2742" i="4"/>
  <c r="S2742" i="4"/>
  <c r="N2743" i="4"/>
  <c r="O2743" i="4"/>
  <c r="P2743" i="4"/>
  <c r="Q2743" i="4"/>
  <c r="R2743" i="4"/>
  <c r="S2743" i="4"/>
  <c r="N2744" i="4"/>
  <c r="O2744" i="4"/>
  <c r="P2744" i="4"/>
  <c r="Q2744" i="4"/>
  <c r="R2744" i="4"/>
  <c r="S2744" i="4"/>
  <c r="N2745" i="4"/>
  <c r="O2745" i="4"/>
  <c r="P2745" i="4"/>
  <c r="Q2745" i="4"/>
  <c r="R2745" i="4"/>
  <c r="S2745" i="4"/>
  <c r="N2746" i="4"/>
  <c r="O2746" i="4"/>
  <c r="P2746" i="4"/>
  <c r="Q2746" i="4"/>
  <c r="R2746" i="4"/>
  <c r="S2746" i="4"/>
  <c r="N2747" i="4"/>
  <c r="O2747" i="4"/>
  <c r="P2747" i="4"/>
  <c r="Q2747" i="4"/>
  <c r="R2747" i="4"/>
  <c r="S2747" i="4"/>
  <c r="N2748" i="4"/>
  <c r="O2748" i="4"/>
  <c r="P2748" i="4"/>
  <c r="Q2748" i="4"/>
  <c r="R2748" i="4"/>
  <c r="S2748" i="4"/>
  <c r="N2749" i="4"/>
  <c r="O2749" i="4"/>
  <c r="P2749" i="4"/>
  <c r="Q2749" i="4"/>
  <c r="R2749" i="4"/>
  <c r="S2749" i="4"/>
  <c r="N2750" i="4"/>
  <c r="O2750" i="4"/>
  <c r="P2750" i="4"/>
  <c r="Q2750" i="4"/>
  <c r="R2750" i="4"/>
  <c r="S2750" i="4"/>
  <c r="N2751" i="4"/>
  <c r="O2751" i="4"/>
  <c r="P2751" i="4"/>
  <c r="Q2751" i="4"/>
  <c r="R2751" i="4"/>
  <c r="S2751" i="4"/>
  <c r="N2752" i="4"/>
  <c r="O2752" i="4"/>
  <c r="P2752" i="4"/>
  <c r="Q2752" i="4"/>
  <c r="R2752" i="4"/>
  <c r="S2752" i="4"/>
  <c r="N2753" i="4"/>
  <c r="O2753" i="4"/>
  <c r="P2753" i="4"/>
  <c r="Q2753" i="4"/>
  <c r="R2753" i="4"/>
  <c r="S2753" i="4"/>
  <c r="N2754" i="4"/>
  <c r="O2754" i="4"/>
  <c r="P2754" i="4"/>
  <c r="Q2754" i="4"/>
  <c r="R2754" i="4"/>
  <c r="S2754" i="4"/>
  <c r="N2755" i="4"/>
  <c r="O2755" i="4"/>
  <c r="P2755" i="4"/>
  <c r="Q2755" i="4"/>
  <c r="R2755" i="4"/>
  <c r="S2755" i="4"/>
  <c r="N2756" i="4"/>
  <c r="O2756" i="4"/>
  <c r="P2756" i="4"/>
  <c r="Q2756" i="4"/>
  <c r="R2756" i="4"/>
  <c r="S2756" i="4"/>
  <c r="N2757" i="4"/>
  <c r="O2757" i="4"/>
  <c r="P2757" i="4"/>
  <c r="Q2757" i="4"/>
  <c r="R2757" i="4"/>
  <c r="S2757" i="4"/>
  <c r="N2758" i="4"/>
  <c r="O2758" i="4"/>
  <c r="P2758" i="4"/>
  <c r="Q2758" i="4"/>
  <c r="R2758" i="4"/>
  <c r="S2758" i="4"/>
  <c r="N2759" i="4"/>
  <c r="O2759" i="4"/>
  <c r="P2759" i="4"/>
  <c r="Q2759" i="4"/>
  <c r="R2759" i="4"/>
  <c r="S2759" i="4"/>
  <c r="N2760" i="4"/>
  <c r="O2760" i="4"/>
  <c r="P2760" i="4"/>
  <c r="Q2760" i="4"/>
  <c r="R2760" i="4"/>
  <c r="S2760" i="4"/>
  <c r="N2761" i="4"/>
  <c r="O2761" i="4"/>
  <c r="P2761" i="4"/>
  <c r="Q2761" i="4"/>
  <c r="R2761" i="4"/>
  <c r="S2761" i="4"/>
  <c r="N2762" i="4"/>
  <c r="O2762" i="4"/>
  <c r="P2762" i="4"/>
  <c r="Q2762" i="4"/>
  <c r="R2762" i="4"/>
  <c r="S2762" i="4"/>
  <c r="N2763" i="4"/>
  <c r="O2763" i="4"/>
  <c r="P2763" i="4"/>
  <c r="Q2763" i="4"/>
  <c r="R2763" i="4"/>
  <c r="S2763" i="4"/>
  <c r="N2764" i="4"/>
  <c r="O2764" i="4"/>
  <c r="P2764" i="4"/>
  <c r="Q2764" i="4"/>
  <c r="R2764" i="4"/>
  <c r="S2764" i="4"/>
  <c r="N2765" i="4"/>
  <c r="O2765" i="4"/>
  <c r="P2765" i="4"/>
  <c r="Q2765" i="4"/>
  <c r="R2765" i="4"/>
  <c r="S2765" i="4"/>
  <c r="N2766" i="4"/>
  <c r="O2766" i="4"/>
  <c r="P2766" i="4"/>
  <c r="Q2766" i="4"/>
  <c r="R2766" i="4"/>
  <c r="S2766" i="4"/>
  <c r="N2767" i="4"/>
  <c r="O2767" i="4"/>
  <c r="P2767" i="4"/>
  <c r="Q2767" i="4"/>
  <c r="R2767" i="4"/>
  <c r="S2767" i="4"/>
  <c r="N2768" i="4"/>
  <c r="O2768" i="4"/>
  <c r="P2768" i="4"/>
  <c r="Q2768" i="4"/>
  <c r="R2768" i="4"/>
  <c r="S2768" i="4"/>
  <c r="N2769" i="4"/>
  <c r="O2769" i="4"/>
  <c r="P2769" i="4"/>
  <c r="Q2769" i="4"/>
  <c r="R2769" i="4"/>
  <c r="S2769" i="4"/>
  <c r="N2770" i="4"/>
  <c r="O2770" i="4"/>
  <c r="P2770" i="4"/>
  <c r="Q2770" i="4"/>
  <c r="R2770" i="4"/>
  <c r="S2770" i="4"/>
  <c r="N2771" i="4"/>
  <c r="O2771" i="4"/>
  <c r="P2771" i="4"/>
  <c r="Q2771" i="4"/>
  <c r="R2771" i="4"/>
  <c r="S2771" i="4"/>
  <c r="N2772" i="4"/>
  <c r="O2772" i="4"/>
  <c r="P2772" i="4"/>
  <c r="Q2772" i="4"/>
  <c r="R2772" i="4"/>
  <c r="S2772" i="4"/>
  <c r="N2773" i="4"/>
  <c r="O2773" i="4"/>
  <c r="P2773" i="4"/>
  <c r="Q2773" i="4"/>
  <c r="R2773" i="4"/>
  <c r="S2773" i="4"/>
  <c r="N2774" i="4"/>
  <c r="O2774" i="4"/>
  <c r="P2774" i="4"/>
  <c r="Q2774" i="4"/>
  <c r="R2774" i="4"/>
  <c r="S2774" i="4"/>
  <c r="N2775" i="4"/>
  <c r="O2775" i="4"/>
  <c r="P2775" i="4"/>
  <c r="Q2775" i="4"/>
  <c r="R2775" i="4"/>
  <c r="S2775" i="4"/>
  <c r="N2776" i="4"/>
  <c r="O2776" i="4"/>
  <c r="P2776" i="4"/>
  <c r="Q2776" i="4"/>
  <c r="R2776" i="4"/>
  <c r="S2776" i="4"/>
  <c r="N2777" i="4"/>
  <c r="O2777" i="4"/>
  <c r="P2777" i="4"/>
  <c r="Q2777" i="4"/>
  <c r="R2777" i="4"/>
  <c r="S2777" i="4"/>
  <c r="N2778" i="4"/>
  <c r="O2778" i="4"/>
  <c r="P2778" i="4"/>
  <c r="Q2778" i="4"/>
  <c r="R2778" i="4"/>
  <c r="S2778" i="4"/>
  <c r="N2779" i="4"/>
  <c r="O2779" i="4"/>
  <c r="P2779" i="4"/>
  <c r="Q2779" i="4"/>
  <c r="R2779" i="4"/>
  <c r="S2779" i="4"/>
  <c r="N2780" i="4"/>
  <c r="O2780" i="4"/>
  <c r="P2780" i="4"/>
  <c r="Q2780" i="4"/>
  <c r="R2780" i="4"/>
  <c r="S2780" i="4"/>
  <c r="N2781" i="4"/>
  <c r="O2781" i="4"/>
  <c r="P2781" i="4"/>
  <c r="Q2781" i="4"/>
  <c r="R2781" i="4"/>
  <c r="S2781" i="4"/>
  <c r="N2782" i="4"/>
  <c r="O2782" i="4"/>
  <c r="P2782" i="4"/>
  <c r="Q2782" i="4"/>
  <c r="R2782" i="4"/>
  <c r="S2782" i="4"/>
  <c r="N2783" i="4"/>
  <c r="O2783" i="4"/>
  <c r="P2783" i="4"/>
  <c r="Q2783" i="4"/>
  <c r="R2783" i="4"/>
  <c r="S2783" i="4"/>
  <c r="N2784" i="4"/>
  <c r="O2784" i="4"/>
  <c r="P2784" i="4"/>
  <c r="Q2784" i="4"/>
  <c r="R2784" i="4"/>
  <c r="S2784" i="4"/>
  <c r="N2785" i="4"/>
  <c r="O2785" i="4"/>
  <c r="P2785" i="4"/>
  <c r="Q2785" i="4"/>
  <c r="R2785" i="4"/>
  <c r="S2785" i="4"/>
  <c r="N2786" i="4"/>
  <c r="O2786" i="4"/>
  <c r="P2786" i="4"/>
  <c r="Q2786" i="4"/>
  <c r="R2786" i="4"/>
  <c r="S2786" i="4"/>
  <c r="N2787" i="4"/>
  <c r="O2787" i="4"/>
  <c r="P2787" i="4"/>
  <c r="Q2787" i="4"/>
  <c r="R2787" i="4"/>
  <c r="S2787" i="4"/>
  <c r="N2788" i="4"/>
  <c r="O2788" i="4"/>
  <c r="P2788" i="4"/>
  <c r="Q2788" i="4"/>
  <c r="R2788" i="4"/>
  <c r="S2788" i="4"/>
  <c r="N2789" i="4"/>
  <c r="O2789" i="4"/>
  <c r="P2789" i="4"/>
  <c r="Q2789" i="4"/>
  <c r="R2789" i="4"/>
  <c r="S2789" i="4"/>
  <c r="N2790" i="4"/>
  <c r="O2790" i="4"/>
  <c r="P2790" i="4"/>
  <c r="Q2790" i="4"/>
  <c r="R2790" i="4"/>
  <c r="S2790" i="4"/>
  <c r="N2791" i="4"/>
  <c r="O2791" i="4"/>
  <c r="P2791" i="4"/>
  <c r="Q2791" i="4"/>
  <c r="R2791" i="4"/>
  <c r="S2791" i="4"/>
  <c r="N2792" i="4"/>
  <c r="O2792" i="4"/>
  <c r="P2792" i="4"/>
  <c r="Q2792" i="4"/>
  <c r="R2792" i="4"/>
  <c r="S2792" i="4"/>
  <c r="N2793" i="4"/>
  <c r="O2793" i="4"/>
  <c r="P2793" i="4"/>
  <c r="Q2793" i="4"/>
  <c r="R2793" i="4"/>
  <c r="S2793" i="4"/>
  <c r="N2794" i="4"/>
  <c r="O2794" i="4"/>
  <c r="P2794" i="4"/>
  <c r="Q2794" i="4"/>
  <c r="R2794" i="4"/>
  <c r="S2794" i="4"/>
  <c r="N2795" i="4"/>
  <c r="O2795" i="4"/>
  <c r="P2795" i="4"/>
  <c r="Q2795" i="4"/>
  <c r="R2795" i="4"/>
  <c r="S2795" i="4"/>
  <c r="N2796" i="4"/>
  <c r="O2796" i="4"/>
  <c r="P2796" i="4"/>
  <c r="Q2796" i="4"/>
  <c r="R2796" i="4"/>
  <c r="S2796" i="4"/>
  <c r="N2797" i="4"/>
  <c r="O2797" i="4"/>
  <c r="P2797" i="4"/>
  <c r="Q2797" i="4"/>
  <c r="R2797" i="4"/>
  <c r="S2797" i="4"/>
  <c r="N2798" i="4"/>
  <c r="O2798" i="4"/>
  <c r="P2798" i="4"/>
  <c r="Q2798" i="4"/>
  <c r="R2798" i="4"/>
  <c r="S2798" i="4"/>
  <c r="N2799" i="4"/>
  <c r="O2799" i="4"/>
  <c r="P2799" i="4"/>
  <c r="Q2799" i="4"/>
  <c r="R2799" i="4"/>
  <c r="S2799" i="4"/>
  <c r="N2800" i="4"/>
  <c r="O2800" i="4"/>
  <c r="P2800" i="4"/>
  <c r="Q2800" i="4"/>
  <c r="R2800" i="4"/>
  <c r="S2800" i="4"/>
  <c r="N2801" i="4"/>
  <c r="O2801" i="4"/>
  <c r="P2801" i="4"/>
  <c r="Q2801" i="4"/>
  <c r="R2801" i="4"/>
  <c r="S2801" i="4"/>
  <c r="N2802" i="4"/>
  <c r="O2802" i="4"/>
  <c r="P2802" i="4"/>
  <c r="Q2802" i="4"/>
  <c r="R2802" i="4"/>
  <c r="S2802" i="4"/>
  <c r="N2803" i="4"/>
  <c r="O2803" i="4"/>
  <c r="P2803" i="4"/>
  <c r="Q2803" i="4"/>
  <c r="R2803" i="4"/>
  <c r="S2803" i="4"/>
  <c r="N2804" i="4"/>
  <c r="O2804" i="4"/>
  <c r="P2804" i="4"/>
  <c r="Q2804" i="4"/>
  <c r="R2804" i="4"/>
  <c r="S2804" i="4"/>
  <c r="N2805" i="4"/>
  <c r="O2805" i="4"/>
  <c r="P2805" i="4"/>
  <c r="Q2805" i="4"/>
  <c r="R2805" i="4"/>
  <c r="S2805" i="4"/>
  <c r="N2806" i="4"/>
  <c r="O2806" i="4"/>
  <c r="P2806" i="4"/>
  <c r="Q2806" i="4"/>
  <c r="R2806" i="4"/>
  <c r="S2806" i="4"/>
  <c r="N2807" i="4"/>
  <c r="O2807" i="4"/>
  <c r="P2807" i="4"/>
  <c r="Q2807" i="4"/>
  <c r="R2807" i="4"/>
  <c r="S2807" i="4"/>
  <c r="N2808" i="4"/>
  <c r="O2808" i="4"/>
  <c r="P2808" i="4"/>
  <c r="Q2808" i="4"/>
  <c r="R2808" i="4"/>
  <c r="S2808" i="4"/>
  <c r="N2809" i="4"/>
  <c r="O2809" i="4"/>
  <c r="P2809" i="4"/>
  <c r="Q2809" i="4"/>
  <c r="R2809" i="4"/>
  <c r="S2809" i="4"/>
  <c r="N2810" i="4"/>
  <c r="O2810" i="4"/>
  <c r="P2810" i="4"/>
  <c r="Q2810" i="4"/>
  <c r="R2810" i="4"/>
  <c r="S2810" i="4"/>
  <c r="N2811" i="4"/>
  <c r="O2811" i="4"/>
  <c r="P2811" i="4"/>
  <c r="Q2811" i="4"/>
  <c r="R2811" i="4"/>
  <c r="S2811" i="4"/>
  <c r="N2812" i="4"/>
  <c r="O2812" i="4"/>
  <c r="P2812" i="4"/>
  <c r="Q2812" i="4"/>
  <c r="R2812" i="4"/>
  <c r="S2812" i="4"/>
  <c r="N2813" i="4"/>
  <c r="O2813" i="4"/>
  <c r="P2813" i="4"/>
  <c r="Q2813" i="4"/>
  <c r="R2813" i="4"/>
  <c r="S2813" i="4"/>
  <c r="N2814" i="4"/>
  <c r="O2814" i="4"/>
  <c r="P2814" i="4"/>
  <c r="Q2814" i="4"/>
  <c r="R2814" i="4"/>
  <c r="S2814" i="4"/>
  <c r="N2815" i="4"/>
  <c r="O2815" i="4"/>
  <c r="P2815" i="4"/>
  <c r="Q2815" i="4"/>
  <c r="R2815" i="4"/>
  <c r="S2815" i="4"/>
  <c r="N2816" i="4"/>
  <c r="O2816" i="4"/>
  <c r="P2816" i="4"/>
  <c r="Q2816" i="4"/>
  <c r="R2816" i="4"/>
  <c r="S2816" i="4"/>
  <c r="N2817" i="4"/>
  <c r="O2817" i="4"/>
  <c r="P2817" i="4"/>
  <c r="Q2817" i="4"/>
  <c r="R2817" i="4"/>
  <c r="S2817" i="4"/>
  <c r="N2818" i="4"/>
  <c r="O2818" i="4"/>
  <c r="P2818" i="4"/>
  <c r="Q2818" i="4"/>
  <c r="R2818" i="4"/>
  <c r="S2818" i="4"/>
  <c r="N2819" i="4"/>
  <c r="O2819" i="4"/>
  <c r="P2819" i="4"/>
  <c r="Q2819" i="4"/>
  <c r="R2819" i="4"/>
  <c r="S2819" i="4"/>
  <c r="N2820" i="4"/>
  <c r="O2820" i="4"/>
  <c r="P2820" i="4"/>
  <c r="Q2820" i="4"/>
  <c r="R2820" i="4"/>
  <c r="S2820" i="4"/>
  <c r="N2821" i="4"/>
  <c r="O2821" i="4"/>
  <c r="P2821" i="4"/>
  <c r="Q2821" i="4"/>
  <c r="R2821" i="4"/>
  <c r="S2821" i="4"/>
  <c r="N2822" i="4"/>
  <c r="O2822" i="4"/>
  <c r="P2822" i="4"/>
  <c r="Q2822" i="4"/>
  <c r="R2822" i="4"/>
  <c r="S2822" i="4"/>
  <c r="N2823" i="4"/>
  <c r="O2823" i="4"/>
  <c r="P2823" i="4"/>
  <c r="Q2823" i="4"/>
  <c r="R2823" i="4"/>
  <c r="S2823" i="4"/>
  <c r="N2824" i="4"/>
  <c r="O2824" i="4"/>
  <c r="P2824" i="4"/>
  <c r="Q2824" i="4"/>
  <c r="R2824" i="4"/>
  <c r="S2824" i="4"/>
  <c r="N2825" i="4"/>
  <c r="O2825" i="4"/>
  <c r="P2825" i="4"/>
  <c r="Q2825" i="4"/>
  <c r="R2825" i="4"/>
  <c r="S2825" i="4"/>
  <c r="N2826" i="4"/>
  <c r="O2826" i="4"/>
  <c r="P2826" i="4"/>
  <c r="Q2826" i="4"/>
  <c r="R2826" i="4"/>
  <c r="S2826" i="4"/>
  <c r="N2827" i="4"/>
  <c r="O2827" i="4"/>
  <c r="P2827" i="4"/>
  <c r="Q2827" i="4"/>
  <c r="R2827" i="4"/>
  <c r="S2827" i="4"/>
  <c r="N2828" i="4"/>
  <c r="O2828" i="4"/>
  <c r="P2828" i="4"/>
  <c r="Q2828" i="4"/>
  <c r="R2828" i="4"/>
  <c r="S2828" i="4"/>
  <c r="N2829" i="4"/>
  <c r="O2829" i="4"/>
  <c r="P2829" i="4"/>
  <c r="Q2829" i="4"/>
  <c r="R2829" i="4"/>
  <c r="S2829" i="4"/>
  <c r="N2830" i="4"/>
  <c r="O2830" i="4"/>
  <c r="P2830" i="4"/>
  <c r="Q2830" i="4"/>
  <c r="R2830" i="4"/>
  <c r="S2830" i="4"/>
  <c r="N2831" i="4"/>
  <c r="O2831" i="4"/>
  <c r="P2831" i="4"/>
  <c r="Q2831" i="4"/>
  <c r="R2831" i="4"/>
  <c r="S2831" i="4"/>
  <c r="N2832" i="4"/>
  <c r="O2832" i="4"/>
  <c r="P2832" i="4"/>
  <c r="Q2832" i="4"/>
  <c r="R2832" i="4"/>
  <c r="S2832" i="4"/>
  <c r="N2833" i="4"/>
  <c r="O2833" i="4"/>
  <c r="P2833" i="4"/>
  <c r="Q2833" i="4"/>
  <c r="R2833" i="4"/>
  <c r="S2833" i="4"/>
  <c r="N2834" i="4"/>
  <c r="O2834" i="4"/>
  <c r="P2834" i="4"/>
  <c r="Q2834" i="4"/>
  <c r="R2834" i="4"/>
  <c r="S2834" i="4"/>
  <c r="N2835" i="4"/>
  <c r="O2835" i="4"/>
  <c r="P2835" i="4"/>
  <c r="Q2835" i="4"/>
  <c r="R2835" i="4"/>
  <c r="S2835" i="4"/>
  <c r="N2836" i="4"/>
  <c r="O2836" i="4"/>
  <c r="P2836" i="4"/>
  <c r="Q2836" i="4"/>
  <c r="R2836" i="4"/>
  <c r="S2836" i="4"/>
  <c r="N2837" i="4"/>
  <c r="O2837" i="4"/>
  <c r="P2837" i="4"/>
  <c r="Q2837" i="4"/>
  <c r="R2837" i="4"/>
  <c r="S2837" i="4"/>
  <c r="N2838" i="4"/>
  <c r="O2838" i="4"/>
  <c r="P2838" i="4"/>
  <c r="Q2838" i="4"/>
  <c r="R2838" i="4"/>
  <c r="S2838" i="4"/>
  <c r="N2839" i="4"/>
  <c r="O2839" i="4"/>
  <c r="P2839" i="4"/>
  <c r="Q2839" i="4"/>
  <c r="R2839" i="4"/>
  <c r="S2839" i="4"/>
  <c r="N2840" i="4"/>
  <c r="O2840" i="4"/>
  <c r="P2840" i="4"/>
  <c r="Q2840" i="4"/>
  <c r="R2840" i="4"/>
  <c r="S2840" i="4"/>
  <c r="N2841" i="4"/>
  <c r="O2841" i="4"/>
  <c r="P2841" i="4"/>
  <c r="Q2841" i="4"/>
  <c r="R2841" i="4"/>
  <c r="S2841" i="4"/>
  <c r="N2842" i="4"/>
  <c r="O2842" i="4"/>
  <c r="P2842" i="4"/>
  <c r="Q2842" i="4"/>
  <c r="R2842" i="4"/>
  <c r="S2842" i="4"/>
  <c r="N2843" i="4"/>
  <c r="O2843" i="4"/>
  <c r="P2843" i="4"/>
  <c r="Q2843" i="4"/>
  <c r="R2843" i="4"/>
  <c r="S2843" i="4"/>
  <c r="N2844" i="4"/>
  <c r="O2844" i="4"/>
  <c r="P2844" i="4"/>
  <c r="Q2844" i="4"/>
  <c r="R2844" i="4"/>
  <c r="S2844" i="4"/>
  <c r="N2845" i="4"/>
  <c r="O2845" i="4"/>
  <c r="P2845" i="4"/>
  <c r="Q2845" i="4"/>
  <c r="R2845" i="4"/>
  <c r="S2845" i="4"/>
  <c r="N2846" i="4"/>
  <c r="O2846" i="4"/>
  <c r="P2846" i="4"/>
  <c r="Q2846" i="4"/>
  <c r="R2846" i="4"/>
  <c r="S2846" i="4"/>
  <c r="N2847" i="4"/>
  <c r="O2847" i="4"/>
  <c r="P2847" i="4"/>
  <c r="Q2847" i="4"/>
  <c r="R2847" i="4"/>
  <c r="S2847" i="4"/>
  <c r="N2848" i="4"/>
  <c r="O2848" i="4"/>
  <c r="P2848" i="4"/>
  <c r="Q2848" i="4"/>
  <c r="R2848" i="4"/>
  <c r="S2848" i="4"/>
  <c r="N2849" i="4"/>
  <c r="O2849" i="4"/>
  <c r="P2849" i="4"/>
  <c r="Q2849" i="4"/>
  <c r="R2849" i="4"/>
  <c r="S2849" i="4"/>
  <c r="N2850" i="4"/>
  <c r="O2850" i="4"/>
  <c r="P2850" i="4"/>
  <c r="Q2850" i="4"/>
  <c r="R2850" i="4"/>
  <c r="S2850" i="4"/>
  <c r="N2851" i="4"/>
  <c r="O2851" i="4"/>
  <c r="P2851" i="4"/>
  <c r="Q2851" i="4"/>
  <c r="R2851" i="4"/>
  <c r="S2851" i="4"/>
  <c r="N2852" i="4"/>
  <c r="O2852" i="4"/>
  <c r="P2852" i="4"/>
  <c r="Q2852" i="4"/>
  <c r="R2852" i="4"/>
  <c r="S2852" i="4"/>
  <c r="N2853" i="4"/>
  <c r="O2853" i="4"/>
  <c r="P2853" i="4"/>
  <c r="Q2853" i="4"/>
  <c r="R2853" i="4"/>
  <c r="S2853" i="4"/>
  <c r="N2854" i="4"/>
  <c r="O2854" i="4"/>
  <c r="P2854" i="4"/>
  <c r="Q2854" i="4"/>
  <c r="R2854" i="4"/>
  <c r="S2854" i="4"/>
  <c r="N2855" i="4"/>
  <c r="O2855" i="4"/>
  <c r="P2855" i="4"/>
  <c r="Q2855" i="4"/>
  <c r="R2855" i="4"/>
  <c r="S2855" i="4"/>
  <c r="N2856" i="4"/>
  <c r="O2856" i="4"/>
  <c r="P2856" i="4"/>
  <c r="Q2856" i="4"/>
  <c r="R2856" i="4"/>
  <c r="S2856" i="4"/>
  <c r="N2857" i="4"/>
  <c r="O2857" i="4"/>
  <c r="P2857" i="4"/>
  <c r="Q2857" i="4"/>
  <c r="R2857" i="4"/>
  <c r="S2857" i="4"/>
  <c r="N2858" i="4"/>
  <c r="O2858" i="4"/>
  <c r="P2858" i="4"/>
  <c r="Q2858" i="4"/>
  <c r="R2858" i="4"/>
  <c r="S2858" i="4"/>
  <c r="N2859" i="4"/>
  <c r="O2859" i="4"/>
  <c r="P2859" i="4"/>
  <c r="Q2859" i="4"/>
  <c r="R2859" i="4"/>
  <c r="S2859" i="4"/>
  <c r="N2860" i="4"/>
  <c r="O2860" i="4"/>
  <c r="P2860" i="4"/>
  <c r="Q2860" i="4"/>
  <c r="R2860" i="4"/>
  <c r="S2860" i="4"/>
  <c r="N2861" i="4"/>
  <c r="O2861" i="4"/>
  <c r="P2861" i="4"/>
  <c r="Q2861" i="4"/>
  <c r="R2861" i="4"/>
  <c r="S2861" i="4"/>
  <c r="N2862" i="4"/>
  <c r="O2862" i="4"/>
  <c r="P2862" i="4"/>
  <c r="Q2862" i="4"/>
  <c r="R2862" i="4"/>
  <c r="S2862" i="4"/>
  <c r="N2863" i="4"/>
  <c r="O2863" i="4"/>
  <c r="P2863" i="4"/>
  <c r="Q2863" i="4"/>
  <c r="R2863" i="4"/>
  <c r="S2863" i="4"/>
  <c r="N2864" i="4"/>
  <c r="O2864" i="4"/>
  <c r="P2864" i="4"/>
  <c r="Q2864" i="4"/>
  <c r="R2864" i="4"/>
  <c r="S2864" i="4"/>
  <c r="N2865" i="4"/>
  <c r="O2865" i="4"/>
  <c r="P2865" i="4"/>
  <c r="Q2865" i="4"/>
  <c r="R2865" i="4"/>
  <c r="S2865" i="4"/>
  <c r="N2866" i="4"/>
  <c r="O2866" i="4"/>
  <c r="P2866" i="4"/>
  <c r="Q2866" i="4"/>
  <c r="R2866" i="4"/>
  <c r="S2866" i="4"/>
  <c r="N2867" i="4"/>
  <c r="O2867" i="4"/>
  <c r="P2867" i="4"/>
  <c r="Q2867" i="4"/>
  <c r="R2867" i="4"/>
  <c r="S2867" i="4"/>
  <c r="N2868" i="4"/>
  <c r="O2868" i="4"/>
  <c r="P2868" i="4"/>
  <c r="Q2868" i="4"/>
  <c r="R2868" i="4"/>
  <c r="S2868" i="4"/>
  <c r="N2869" i="4"/>
  <c r="O2869" i="4"/>
  <c r="P2869" i="4"/>
  <c r="Q2869" i="4"/>
  <c r="R2869" i="4"/>
  <c r="S2869" i="4"/>
  <c r="N2870" i="4"/>
  <c r="O2870" i="4"/>
  <c r="P2870" i="4"/>
  <c r="Q2870" i="4"/>
  <c r="R2870" i="4"/>
  <c r="S2870" i="4"/>
  <c r="N2871" i="4"/>
  <c r="O2871" i="4"/>
  <c r="P2871" i="4"/>
  <c r="Q2871" i="4"/>
  <c r="R2871" i="4"/>
  <c r="S2871" i="4"/>
  <c r="N2872" i="4"/>
  <c r="O2872" i="4"/>
  <c r="P2872" i="4"/>
  <c r="Q2872" i="4"/>
  <c r="R2872" i="4"/>
  <c r="S2872" i="4"/>
  <c r="N2873" i="4"/>
  <c r="O2873" i="4"/>
  <c r="P2873" i="4"/>
  <c r="Q2873" i="4"/>
  <c r="R2873" i="4"/>
  <c r="S2873" i="4"/>
  <c r="N2874" i="4"/>
  <c r="O2874" i="4"/>
  <c r="P2874" i="4"/>
  <c r="Q2874" i="4"/>
  <c r="R2874" i="4"/>
  <c r="S2874" i="4"/>
  <c r="N2875" i="4"/>
  <c r="O2875" i="4"/>
  <c r="P2875" i="4"/>
  <c r="Q2875" i="4"/>
  <c r="R2875" i="4"/>
  <c r="S2875" i="4"/>
  <c r="N2876" i="4"/>
  <c r="O2876" i="4"/>
  <c r="P2876" i="4"/>
  <c r="Q2876" i="4"/>
  <c r="R2876" i="4"/>
  <c r="S2876" i="4"/>
  <c r="N2877" i="4"/>
  <c r="O2877" i="4"/>
  <c r="P2877" i="4"/>
  <c r="Q2877" i="4"/>
  <c r="R2877" i="4"/>
  <c r="S2877" i="4"/>
  <c r="N2878" i="4"/>
  <c r="O2878" i="4"/>
  <c r="P2878" i="4"/>
  <c r="Q2878" i="4"/>
  <c r="R2878" i="4"/>
  <c r="S2878" i="4"/>
  <c r="N2879" i="4"/>
  <c r="O2879" i="4"/>
  <c r="P2879" i="4"/>
  <c r="Q2879" i="4"/>
  <c r="R2879" i="4"/>
  <c r="S2879" i="4"/>
  <c r="N2880" i="4"/>
  <c r="O2880" i="4"/>
  <c r="P2880" i="4"/>
  <c r="Q2880" i="4"/>
  <c r="R2880" i="4"/>
  <c r="S2880" i="4"/>
  <c r="N2881" i="4"/>
  <c r="O2881" i="4"/>
  <c r="P2881" i="4"/>
  <c r="Q2881" i="4"/>
  <c r="R2881" i="4"/>
  <c r="S2881" i="4"/>
  <c r="N2882" i="4"/>
  <c r="O2882" i="4"/>
  <c r="P2882" i="4"/>
  <c r="Q2882" i="4"/>
  <c r="R2882" i="4"/>
  <c r="S2882" i="4"/>
  <c r="N2883" i="4"/>
  <c r="O2883" i="4"/>
  <c r="P2883" i="4"/>
  <c r="Q2883" i="4"/>
  <c r="R2883" i="4"/>
  <c r="S2883" i="4"/>
  <c r="N2884" i="4"/>
  <c r="O2884" i="4"/>
  <c r="P2884" i="4"/>
  <c r="Q2884" i="4"/>
  <c r="R2884" i="4"/>
  <c r="S2884" i="4"/>
  <c r="N2885" i="4"/>
  <c r="O2885" i="4"/>
  <c r="P2885" i="4"/>
  <c r="Q2885" i="4"/>
  <c r="R2885" i="4"/>
  <c r="S2885" i="4"/>
  <c r="N2886" i="4"/>
  <c r="O2886" i="4"/>
  <c r="P2886" i="4"/>
  <c r="Q2886" i="4"/>
  <c r="R2886" i="4"/>
  <c r="S2886" i="4"/>
  <c r="N2887" i="4"/>
  <c r="O2887" i="4"/>
  <c r="P2887" i="4"/>
  <c r="Q2887" i="4"/>
  <c r="R2887" i="4"/>
  <c r="S2887" i="4"/>
  <c r="N2888" i="4"/>
  <c r="O2888" i="4"/>
  <c r="P2888" i="4"/>
  <c r="Q2888" i="4"/>
  <c r="R2888" i="4"/>
  <c r="S2888" i="4"/>
  <c r="N2889" i="4"/>
  <c r="O2889" i="4"/>
  <c r="P2889" i="4"/>
  <c r="Q2889" i="4"/>
  <c r="R2889" i="4"/>
  <c r="S2889" i="4"/>
  <c r="N2890" i="4"/>
  <c r="O2890" i="4"/>
  <c r="P2890" i="4"/>
  <c r="Q2890" i="4"/>
  <c r="R2890" i="4"/>
  <c r="S2890" i="4"/>
  <c r="N2891" i="4"/>
  <c r="O2891" i="4"/>
  <c r="P2891" i="4"/>
  <c r="Q2891" i="4"/>
  <c r="R2891" i="4"/>
  <c r="S2891" i="4"/>
  <c r="N2892" i="4"/>
  <c r="O2892" i="4"/>
  <c r="P2892" i="4"/>
  <c r="Q2892" i="4"/>
  <c r="R2892" i="4"/>
  <c r="S2892" i="4"/>
  <c r="N2893" i="4"/>
  <c r="O2893" i="4"/>
  <c r="P2893" i="4"/>
  <c r="Q2893" i="4"/>
  <c r="R2893" i="4"/>
  <c r="S2893" i="4"/>
  <c r="N2894" i="4"/>
  <c r="O2894" i="4"/>
  <c r="P2894" i="4"/>
  <c r="Q2894" i="4"/>
  <c r="R2894" i="4"/>
  <c r="S2894" i="4"/>
  <c r="N2895" i="4"/>
  <c r="O2895" i="4"/>
  <c r="P2895" i="4"/>
  <c r="Q2895" i="4"/>
  <c r="R2895" i="4"/>
  <c r="S2895" i="4"/>
  <c r="N2896" i="4"/>
  <c r="O2896" i="4"/>
  <c r="P2896" i="4"/>
  <c r="Q2896" i="4"/>
  <c r="R2896" i="4"/>
  <c r="S2896" i="4"/>
  <c r="N2897" i="4"/>
  <c r="O2897" i="4"/>
  <c r="P2897" i="4"/>
  <c r="Q2897" i="4"/>
  <c r="R2897" i="4"/>
  <c r="S2897" i="4"/>
  <c r="N2898" i="4"/>
  <c r="O2898" i="4"/>
  <c r="P2898" i="4"/>
  <c r="Q2898" i="4"/>
  <c r="R2898" i="4"/>
  <c r="S2898" i="4"/>
  <c r="N2899" i="4"/>
  <c r="O2899" i="4"/>
  <c r="P2899" i="4"/>
  <c r="Q2899" i="4"/>
  <c r="R2899" i="4"/>
  <c r="S2899" i="4"/>
  <c r="N2900" i="4"/>
  <c r="O2900" i="4"/>
  <c r="P2900" i="4"/>
  <c r="Q2900" i="4"/>
  <c r="R2900" i="4"/>
  <c r="S2900" i="4"/>
  <c r="N2901" i="4"/>
  <c r="O2901" i="4"/>
  <c r="P2901" i="4"/>
  <c r="Q2901" i="4"/>
  <c r="R2901" i="4"/>
  <c r="S2901" i="4"/>
  <c r="N2902" i="4"/>
  <c r="O2902" i="4"/>
  <c r="P2902" i="4"/>
  <c r="Q2902" i="4"/>
  <c r="R2902" i="4"/>
  <c r="S2902" i="4"/>
  <c r="N2903" i="4"/>
  <c r="O2903" i="4"/>
  <c r="P2903" i="4"/>
  <c r="Q2903" i="4"/>
  <c r="R2903" i="4"/>
  <c r="S2903" i="4"/>
  <c r="N2904" i="4"/>
  <c r="O2904" i="4"/>
  <c r="P2904" i="4"/>
  <c r="Q2904" i="4"/>
  <c r="R2904" i="4"/>
  <c r="S2904" i="4"/>
  <c r="N2905" i="4"/>
  <c r="O2905" i="4"/>
  <c r="P2905" i="4"/>
  <c r="Q2905" i="4"/>
  <c r="R2905" i="4"/>
  <c r="S2905" i="4"/>
  <c r="N2906" i="4"/>
  <c r="O2906" i="4"/>
  <c r="P2906" i="4"/>
  <c r="Q2906" i="4"/>
  <c r="R2906" i="4"/>
  <c r="S2906" i="4"/>
  <c r="N2907" i="4"/>
  <c r="O2907" i="4"/>
  <c r="P2907" i="4"/>
  <c r="Q2907" i="4"/>
  <c r="R2907" i="4"/>
  <c r="S2907" i="4"/>
  <c r="N2908" i="4"/>
  <c r="O2908" i="4"/>
  <c r="P2908" i="4"/>
  <c r="Q2908" i="4"/>
  <c r="R2908" i="4"/>
  <c r="S2908" i="4"/>
  <c r="N2909" i="4"/>
  <c r="O2909" i="4"/>
  <c r="P2909" i="4"/>
  <c r="Q2909" i="4"/>
  <c r="R2909" i="4"/>
  <c r="S2909" i="4"/>
  <c r="N2910" i="4"/>
  <c r="O2910" i="4"/>
  <c r="P2910" i="4"/>
  <c r="Q2910" i="4"/>
  <c r="R2910" i="4"/>
  <c r="S2910" i="4"/>
  <c r="N2911" i="4"/>
  <c r="O2911" i="4"/>
  <c r="P2911" i="4"/>
  <c r="Q2911" i="4"/>
  <c r="R2911" i="4"/>
  <c r="S2911" i="4"/>
  <c r="N2912" i="4"/>
  <c r="O2912" i="4"/>
  <c r="P2912" i="4"/>
  <c r="Q2912" i="4"/>
  <c r="R2912" i="4"/>
  <c r="S2912" i="4"/>
  <c r="N2913" i="4"/>
  <c r="O2913" i="4"/>
  <c r="P2913" i="4"/>
  <c r="Q2913" i="4"/>
  <c r="R2913" i="4"/>
  <c r="S2913" i="4"/>
  <c r="N2914" i="4"/>
  <c r="O2914" i="4"/>
  <c r="P2914" i="4"/>
  <c r="Q2914" i="4"/>
  <c r="R2914" i="4"/>
  <c r="S2914" i="4"/>
  <c r="N2915" i="4"/>
  <c r="O2915" i="4"/>
  <c r="P2915" i="4"/>
  <c r="Q2915" i="4"/>
  <c r="R2915" i="4"/>
  <c r="S2915" i="4"/>
  <c r="N2916" i="4"/>
  <c r="O2916" i="4"/>
  <c r="P2916" i="4"/>
  <c r="Q2916" i="4"/>
  <c r="R2916" i="4"/>
  <c r="S2916" i="4"/>
  <c r="N2917" i="4"/>
  <c r="O2917" i="4"/>
  <c r="P2917" i="4"/>
  <c r="Q2917" i="4"/>
  <c r="R2917" i="4"/>
  <c r="S2917" i="4"/>
  <c r="N2918" i="4"/>
  <c r="O2918" i="4"/>
  <c r="P2918" i="4"/>
  <c r="Q2918" i="4"/>
  <c r="R2918" i="4"/>
  <c r="S2918" i="4"/>
  <c r="N2919" i="4"/>
  <c r="O2919" i="4"/>
  <c r="P2919" i="4"/>
  <c r="Q2919" i="4"/>
  <c r="R2919" i="4"/>
  <c r="S2919" i="4"/>
  <c r="N2920" i="4"/>
  <c r="O2920" i="4"/>
  <c r="P2920" i="4"/>
  <c r="Q2920" i="4"/>
  <c r="R2920" i="4"/>
  <c r="S2920" i="4"/>
  <c r="N2921" i="4"/>
  <c r="O2921" i="4"/>
  <c r="P2921" i="4"/>
  <c r="Q2921" i="4"/>
  <c r="R2921" i="4"/>
  <c r="S2921" i="4"/>
  <c r="N2922" i="4"/>
  <c r="O2922" i="4"/>
  <c r="P2922" i="4"/>
  <c r="Q2922" i="4"/>
  <c r="R2922" i="4"/>
  <c r="S2922" i="4"/>
  <c r="N2923" i="4"/>
  <c r="O2923" i="4"/>
  <c r="P2923" i="4"/>
  <c r="Q2923" i="4"/>
  <c r="R2923" i="4"/>
  <c r="S2923" i="4"/>
  <c r="N2924" i="4"/>
  <c r="O2924" i="4"/>
  <c r="P2924" i="4"/>
  <c r="Q2924" i="4"/>
  <c r="R2924" i="4"/>
  <c r="S2924" i="4"/>
  <c r="N2925" i="4"/>
  <c r="O2925" i="4"/>
  <c r="P2925" i="4"/>
  <c r="Q2925" i="4"/>
  <c r="R2925" i="4"/>
  <c r="S2925" i="4"/>
  <c r="N2926" i="4"/>
  <c r="O2926" i="4"/>
  <c r="P2926" i="4"/>
  <c r="Q2926" i="4"/>
  <c r="R2926" i="4"/>
  <c r="S2926" i="4"/>
  <c r="N2927" i="4"/>
  <c r="O2927" i="4"/>
  <c r="P2927" i="4"/>
  <c r="Q2927" i="4"/>
  <c r="R2927" i="4"/>
  <c r="S2927" i="4"/>
  <c r="N2928" i="4"/>
  <c r="O2928" i="4"/>
  <c r="P2928" i="4"/>
  <c r="Q2928" i="4"/>
  <c r="R2928" i="4"/>
  <c r="S2928" i="4"/>
  <c r="N2929" i="4"/>
  <c r="O2929" i="4"/>
  <c r="P2929" i="4"/>
  <c r="Q2929" i="4"/>
  <c r="R2929" i="4"/>
  <c r="S2929" i="4"/>
  <c r="N2930" i="4"/>
  <c r="O2930" i="4"/>
  <c r="P2930" i="4"/>
  <c r="Q2930" i="4"/>
  <c r="R2930" i="4"/>
  <c r="S2930" i="4"/>
  <c r="N2931" i="4"/>
  <c r="O2931" i="4"/>
  <c r="P2931" i="4"/>
  <c r="Q2931" i="4"/>
  <c r="R2931" i="4"/>
  <c r="S2931" i="4"/>
  <c r="N2932" i="4"/>
  <c r="O2932" i="4"/>
  <c r="P2932" i="4"/>
  <c r="Q2932" i="4"/>
  <c r="R2932" i="4"/>
  <c r="S2932" i="4"/>
  <c r="N2933" i="4"/>
  <c r="O2933" i="4"/>
  <c r="P2933" i="4"/>
  <c r="Q2933" i="4"/>
  <c r="R2933" i="4"/>
  <c r="S2933" i="4"/>
  <c r="N2934" i="4"/>
  <c r="O2934" i="4"/>
  <c r="P2934" i="4"/>
  <c r="Q2934" i="4"/>
  <c r="R2934" i="4"/>
  <c r="S2934" i="4"/>
  <c r="N2935" i="4"/>
  <c r="O2935" i="4"/>
  <c r="P2935" i="4"/>
  <c r="Q2935" i="4"/>
  <c r="R2935" i="4"/>
  <c r="S2935" i="4"/>
  <c r="N2936" i="4"/>
  <c r="O2936" i="4"/>
  <c r="P2936" i="4"/>
  <c r="Q2936" i="4"/>
  <c r="R2936" i="4"/>
  <c r="S2936" i="4"/>
  <c r="N2937" i="4"/>
  <c r="O2937" i="4"/>
  <c r="P2937" i="4"/>
  <c r="Q2937" i="4"/>
  <c r="R2937" i="4"/>
  <c r="S2937" i="4"/>
  <c r="N2938" i="4"/>
  <c r="O2938" i="4"/>
  <c r="P2938" i="4"/>
  <c r="Q2938" i="4"/>
  <c r="R2938" i="4"/>
  <c r="S2938" i="4"/>
  <c r="N2939" i="4"/>
  <c r="O2939" i="4"/>
  <c r="P2939" i="4"/>
  <c r="Q2939" i="4"/>
  <c r="R2939" i="4"/>
  <c r="S2939" i="4"/>
  <c r="N2940" i="4"/>
  <c r="O2940" i="4"/>
  <c r="P2940" i="4"/>
  <c r="Q2940" i="4"/>
  <c r="R2940" i="4"/>
  <c r="S2940" i="4"/>
  <c r="N2941" i="4"/>
  <c r="O2941" i="4"/>
  <c r="P2941" i="4"/>
  <c r="Q2941" i="4"/>
  <c r="R2941" i="4"/>
  <c r="S2941" i="4"/>
  <c r="N2942" i="4"/>
  <c r="O2942" i="4"/>
  <c r="P2942" i="4"/>
  <c r="Q2942" i="4"/>
  <c r="R2942" i="4"/>
  <c r="S2942" i="4"/>
  <c r="N2943" i="4"/>
  <c r="O2943" i="4"/>
  <c r="P2943" i="4"/>
  <c r="Q2943" i="4"/>
  <c r="R2943" i="4"/>
  <c r="S2943" i="4"/>
  <c r="N2944" i="4"/>
  <c r="O2944" i="4"/>
  <c r="P2944" i="4"/>
  <c r="Q2944" i="4"/>
  <c r="R2944" i="4"/>
  <c r="S2944" i="4"/>
  <c r="N2945" i="4"/>
  <c r="O2945" i="4"/>
  <c r="P2945" i="4"/>
  <c r="Q2945" i="4"/>
  <c r="R2945" i="4"/>
  <c r="S2945" i="4"/>
  <c r="N2946" i="4"/>
  <c r="O2946" i="4"/>
  <c r="P2946" i="4"/>
  <c r="Q2946" i="4"/>
  <c r="R2946" i="4"/>
  <c r="S2946" i="4"/>
  <c r="N2947" i="4"/>
  <c r="O2947" i="4"/>
  <c r="P2947" i="4"/>
  <c r="Q2947" i="4"/>
  <c r="R2947" i="4"/>
  <c r="S2947" i="4"/>
  <c r="N2948" i="4"/>
  <c r="O2948" i="4"/>
  <c r="P2948" i="4"/>
  <c r="Q2948" i="4"/>
  <c r="R2948" i="4"/>
  <c r="S2948" i="4"/>
  <c r="N2949" i="4"/>
  <c r="O2949" i="4"/>
  <c r="P2949" i="4"/>
  <c r="Q2949" i="4"/>
  <c r="R2949" i="4"/>
  <c r="S2949" i="4"/>
  <c r="N2950" i="4"/>
  <c r="O2950" i="4"/>
  <c r="P2950" i="4"/>
  <c r="Q2950" i="4"/>
  <c r="R2950" i="4"/>
  <c r="S2950" i="4"/>
  <c r="N2951" i="4"/>
  <c r="O2951" i="4"/>
  <c r="P2951" i="4"/>
  <c r="Q2951" i="4"/>
  <c r="R2951" i="4"/>
  <c r="S2951" i="4"/>
  <c r="N2952" i="4"/>
  <c r="O2952" i="4"/>
  <c r="P2952" i="4"/>
  <c r="Q2952" i="4"/>
  <c r="R2952" i="4"/>
  <c r="S2952" i="4"/>
  <c r="N2953" i="4"/>
  <c r="O2953" i="4"/>
  <c r="P2953" i="4"/>
  <c r="Q2953" i="4"/>
  <c r="R2953" i="4"/>
  <c r="S2953" i="4"/>
  <c r="N2954" i="4"/>
  <c r="O2954" i="4"/>
  <c r="P2954" i="4"/>
  <c r="Q2954" i="4"/>
  <c r="R2954" i="4"/>
  <c r="S2954" i="4"/>
  <c r="N2955" i="4"/>
  <c r="O2955" i="4"/>
  <c r="P2955" i="4"/>
  <c r="Q2955" i="4"/>
  <c r="R2955" i="4"/>
  <c r="S2955" i="4"/>
  <c r="N2956" i="4"/>
  <c r="O2956" i="4"/>
  <c r="P2956" i="4"/>
  <c r="Q2956" i="4"/>
  <c r="R2956" i="4"/>
  <c r="S2956" i="4"/>
  <c r="N2957" i="4"/>
  <c r="O2957" i="4"/>
  <c r="P2957" i="4"/>
  <c r="Q2957" i="4"/>
  <c r="R2957" i="4"/>
  <c r="S2957" i="4"/>
  <c r="N2958" i="4"/>
  <c r="O2958" i="4"/>
  <c r="P2958" i="4"/>
  <c r="Q2958" i="4"/>
  <c r="R2958" i="4"/>
  <c r="S2958" i="4"/>
  <c r="N2959" i="4"/>
  <c r="O2959" i="4"/>
  <c r="P2959" i="4"/>
  <c r="Q2959" i="4"/>
  <c r="R2959" i="4"/>
  <c r="S2959" i="4"/>
  <c r="N2960" i="4"/>
  <c r="O2960" i="4"/>
  <c r="P2960" i="4"/>
  <c r="Q2960" i="4"/>
  <c r="R2960" i="4"/>
  <c r="S2960" i="4"/>
  <c r="N2961" i="4"/>
  <c r="O2961" i="4"/>
  <c r="P2961" i="4"/>
  <c r="Q2961" i="4"/>
  <c r="R2961" i="4"/>
  <c r="S2961" i="4"/>
  <c r="N2962" i="4"/>
  <c r="O2962" i="4"/>
  <c r="P2962" i="4"/>
  <c r="Q2962" i="4"/>
  <c r="R2962" i="4"/>
  <c r="S2962" i="4"/>
  <c r="N2963" i="4"/>
  <c r="O2963" i="4"/>
  <c r="P2963" i="4"/>
  <c r="Q2963" i="4"/>
  <c r="R2963" i="4"/>
  <c r="S2963" i="4"/>
  <c r="N2964" i="4"/>
  <c r="O2964" i="4"/>
  <c r="P2964" i="4"/>
  <c r="Q2964" i="4"/>
  <c r="R2964" i="4"/>
  <c r="S2964" i="4"/>
  <c r="N2965" i="4"/>
  <c r="O2965" i="4"/>
  <c r="P2965" i="4"/>
  <c r="Q2965" i="4"/>
  <c r="R2965" i="4"/>
  <c r="S2965" i="4"/>
  <c r="N2966" i="4"/>
  <c r="O2966" i="4"/>
  <c r="P2966" i="4"/>
  <c r="Q2966" i="4"/>
  <c r="R2966" i="4"/>
  <c r="S2966" i="4"/>
  <c r="N2967" i="4"/>
  <c r="O2967" i="4"/>
  <c r="P2967" i="4"/>
  <c r="Q2967" i="4"/>
  <c r="R2967" i="4"/>
  <c r="S2967" i="4"/>
  <c r="N2968" i="4"/>
  <c r="O2968" i="4"/>
  <c r="P2968" i="4"/>
  <c r="Q2968" i="4"/>
  <c r="R2968" i="4"/>
  <c r="S2968" i="4"/>
  <c r="N2969" i="4"/>
  <c r="O2969" i="4"/>
  <c r="P2969" i="4"/>
  <c r="Q2969" i="4"/>
  <c r="R2969" i="4"/>
  <c r="S2969" i="4"/>
  <c r="N2970" i="4"/>
  <c r="O2970" i="4"/>
  <c r="P2970" i="4"/>
  <c r="Q2970" i="4"/>
  <c r="R2970" i="4"/>
  <c r="S2970" i="4"/>
  <c r="N2971" i="4"/>
  <c r="O2971" i="4"/>
  <c r="P2971" i="4"/>
  <c r="Q2971" i="4"/>
  <c r="R2971" i="4"/>
  <c r="S2971" i="4"/>
  <c r="N2972" i="4"/>
  <c r="O2972" i="4"/>
  <c r="P2972" i="4"/>
  <c r="Q2972" i="4"/>
  <c r="R2972" i="4"/>
  <c r="S2972" i="4"/>
  <c r="N2973" i="4"/>
  <c r="O2973" i="4"/>
  <c r="P2973" i="4"/>
  <c r="Q2973" i="4"/>
  <c r="R2973" i="4"/>
  <c r="S2973" i="4"/>
  <c r="N2974" i="4"/>
  <c r="O2974" i="4"/>
  <c r="P2974" i="4"/>
  <c r="Q2974" i="4"/>
  <c r="R2974" i="4"/>
  <c r="S2974" i="4"/>
  <c r="N2975" i="4"/>
  <c r="O2975" i="4"/>
  <c r="P2975" i="4"/>
  <c r="Q2975" i="4"/>
  <c r="R2975" i="4"/>
  <c r="S2975" i="4"/>
  <c r="N2976" i="4"/>
  <c r="O2976" i="4"/>
  <c r="P2976" i="4"/>
  <c r="Q2976" i="4"/>
  <c r="R2976" i="4"/>
  <c r="S2976" i="4"/>
  <c r="N2977" i="4"/>
  <c r="O2977" i="4"/>
  <c r="P2977" i="4"/>
  <c r="Q2977" i="4"/>
  <c r="R2977" i="4"/>
  <c r="S2977" i="4"/>
  <c r="N2978" i="4"/>
  <c r="O2978" i="4"/>
  <c r="P2978" i="4"/>
  <c r="Q2978" i="4"/>
  <c r="R2978" i="4"/>
  <c r="S2978" i="4"/>
  <c r="N2979" i="4"/>
  <c r="O2979" i="4"/>
  <c r="P2979" i="4"/>
  <c r="Q2979" i="4"/>
  <c r="R2979" i="4"/>
  <c r="S2979" i="4"/>
  <c r="N2980" i="4"/>
  <c r="O2980" i="4"/>
  <c r="P2980" i="4"/>
  <c r="Q2980" i="4"/>
  <c r="R2980" i="4"/>
  <c r="S2980" i="4"/>
  <c r="N2981" i="4"/>
  <c r="O2981" i="4"/>
  <c r="P2981" i="4"/>
  <c r="Q2981" i="4"/>
  <c r="R2981" i="4"/>
  <c r="S2981" i="4"/>
  <c r="N2982" i="4"/>
  <c r="O2982" i="4"/>
  <c r="P2982" i="4"/>
  <c r="Q2982" i="4"/>
  <c r="R2982" i="4"/>
  <c r="S2982" i="4"/>
  <c r="N2983" i="4"/>
  <c r="O2983" i="4"/>
  <c r="P2983" i="4"/>
  <c r="Q2983" i="4"/>
  <c r="R2983" i="4"/>
  <c r="S2983" i="4"/>
  <c r="N2984" i="4"/>
  <c r="O2984" i="4"/>
  <c r="P2984" i="4"/>
  <c r="Q2984" i="4"/>
  <c r="R2984" i="4"/>
  <c r="S2984" i="4"/>
  <c r="N2985" i="4"/>
  <c r="O2985" i="4"/>
  <c r="P2985" i="4"/>
  <c r="Q2985" i="4"/>
  <c r="R2985" i="4"/>
  <c r="S2985" i="4"/>
  <c r="N2986" i="4"/>
  <c r="O2986" i="4"/>
  <c r="P2986" i="4"/>
  <c r="Q2986" i="4"/>
  <c r="R2986" i="4"/>
  <c r="S2986" i="4"/>
  <c r="N2987" i="4"/>
  <c r="O2987" i="4"/>
  <c r="P2987" i="4"/>
  <c r="Q2987" i="4"/>
  <c r="R2987" i="4"/>
  <c r="S2987" i="4"/>
  <c r="N2988" i="4"/>
  <c r="O2988" i="4"/>
  <c r="P2988" i="4"/>
  <c r="Q2988" i="4"/>
  <c r="R2988" i="4"/>
  <c r="S2988" i="4"/>
  <c r="N2989" i="4"/>
  <c r="O2989" i="4"/>
  <c r="P2989" i="4"/>
  <c r="Q2989" i="4"/>
  <c r="R2989" i="4"/>
  <c r="S2989" i="4"/>
  <c r="N2990" i="4"/>
  <c r="O2990" i="4"/>
  <c r="P2990" i="4"/>
  <c r="Q2990" i="4"/>
  <c r="R2990" i="4"/>
  <c r="S2990" i="4"/>
  <c r="N2991" i="4"/>
  <c r="O2991" i="4"/>
  <c r="P2991" i="4"/>
  <c r="Q2991" i="4"/>
  <c r="R2991" i="4"/>
  <c r="S2991" i="4"/>
  <c r="N2992" i="4"/>
  <c r="O2992" i="4"/>
  <c r="P2992" i="4"/>
  <c r="Q2992" i="4"/>
  <c r="R2992" i="4"/>
  <c r="S2992" i="4"/>
  <c r="N2993" i="4"/>
  <c r="O2993" i="4"/>
  <c r="P2993" i="4"/>
  <c r="Q2993" i="4"/>
  <c r="R2993" i="4"/>
  <c r="S2993" i="4"/>
  <c r="N2994" i="4"/>
  <c r="O2994" i="4"/>
  <c r="P2994" i="4"/>
  <c r="Q2994" i="4"/>
  <c r="R2994" i="4"/>
  <c r="S2994" i="4"/>
  <c r="N2995" i="4"/>
  <c r="O2995" i="4"/>
  <c r="P2995" i="4"/>
  <c r="Q2995" i="4"/>
  <c r="R2995" i="4"/>
  <c r="S2995" i="4"/>
  <c r="N2996" i="4"/>
  <c r="O2996" i="4"/>
  <c r="P2996" i="4"/>
  <c r="Q2996" i="4"/>
  <c r="R2996" i="4"/>
  <c r="S2996" i="4"/>
  <c r="N2997" i="4"/>
  <c r="O2997" i="4"/>
  <c r="P2997" i="4"/>
  <c r="Q2997" i="4"/>
  <c r="R2997" i="4"/>
  <c r="S2997" i="4"/>
  <c r="N2998" i="4"/>
  <c r="O2998" i="4"/>
  <c r="P2998" i="4"/>
  <c r="Q2998" i="4"/>
  <c r="R2998" i="4"/>
  <c r="S2998" i="4"/>
  <c r="N2999" i="4"/>
  <c r="O2999" i="4"/>
  <c r="P2999" i="4"/>
  <c r="Q2999" i="4"/>
  <c r="R2999" i="4"/>
  <c r="S2999" i="4"/>
  <c r="N3000" i="4"/>
  <c r="O3000" i="4"/>
  <c r="P3000" i="4"/>
  <c r="Q3000" i="4"/>
  <c r="R3000" i="4"/>
  <c r="S3000" i="4"/>
  <c r="N3001" i="4"/>
  <c r="O3001" i="4"/>
  <c r="P3001" i="4"/>
  <c r="Q3001" i="4"/>
  <c r="R3001" i="4"/>
  <c r="S3001" i="4"/>
  <c r="N3002" i="4"/>
  <c r="O3002" i="4"/>
  <c r="P3002" i="4"/>
  <c r="Q3002" i="4"/>
  <c r="R3002" i="4"/>
  <c r="S3002" i="4"/>
  <c r="N3003" i="4"/>
  <c r="O3003" i="4"/>
  <c r="P3003" i="4"/>
  <c r="Q3003" i="4"/>
  <c r="R3003" i="4"/>
  <c r="S3003" i="4"/>
  <c r="N3004" i="4"/>
  <c r="O3004" i="4"/>
  <c r="P3004" i="4"/>
  <c r="Q3004" i="4"/>
  <c r="R3004" i="4"/>
  <c r="S3004" i="4"/>
  <c r="N3005" i="4"/>
  <c r="O3005" i="4"/>
  <c r="P3005" i="4"/>
  <c r="Q3005" i="4"/>
  <c r="R3005" i="4"/>
  <c r="S3005" i="4"/>
  <c r="N3006" i="4"/>
  <c r="O3006" i="4"/>
  <c r="P3006" i="4"/>
  <c r="Q3006" i="4"/>
  <c r="R3006" i="4"/>
  <c r="S3006" i="4"/>
  <c r="N3007" i="4"/>
  <c r="O3007" i="4"/>
  <c r="P3007" i="4"/>
  <c r="Q3007" i="4"/>
  <c r="R3007" i="4"/>
  <c r="S3007" i="4"/>
  <c r="N3008" i="4"/>
  <c r="O3008" i="4"/>
  <c r="P3008" i="4"/>
  <c r="Q3008" i="4"/>
  <c r="R3008" i="4"/>
  <c r="S3008" i="4"/>
  <c r="N3009" i="4"/>
  <c r="O3009" i="4"/>
  <c r="P3009" i="4"/>
  <c r="Q3009" i="4"/>
  <c r="R3009" i="4"/>
  <c r="S3009" i="4"/>
  <c r="N3010" i="4"/>
  <c r="O3010" i="4"/>
  <c r="P3010" i="4"/>
  <c r="Q3010" i="4"/>
  <c r="R3010" i="4"/>
  <c r="S3010" i="4"/>
  <c r="N3011" i="4"/>
  <c r="O3011" i="4"/>
  <c r="P3011" i="4"/>
  <c r="Q3011" i="4"/>
  <c r="R3011" i="4"/>
  <c r="S3011" i="4"/>
  <c r="N3012" i="4"/>
  <c r="O3012" i="4"/>
  <c r="P3012" i="4"/>
  <c r="Q3012" i="4"/>
  <c r="R3012" i="4"/>
  <c r="S3012" i="4"/>
  <c r="N3013" i="4"/>
  <c r="O3013" i="4"/>
  <c r="P3013" i="4"/>
  <c r="Q3013" i="4"/>
  <c r="R3013" i="4"/>
  <c r="S3013" i="4"/>
  <c r="N3014" i="4"/>
  <c r="O3014" i="4"/>
  <c r="P3014" i="4"/>
  <c r="Q3014" i="4"/>
  <c r="R3014" i="4"/>
  <c r="S3014" i="4"/>
  <c r="N3015" i="4"/>
  <c r="O3015" i="4"/>
  <c r="P3015" i="4"/>
  <c r="Q3015" i="4"/>
  <c r="R3015" i="4"/>
  <c r="S3015" i="4"/>
  <c r="N3016" i="4"/>
  <c r="O3016" i="4"/>
  <c r="P3016" i="4"/>
  <c r="Q3016" i="4"/>
  <c r="R3016" i="4"/>
  <c r="S3016" i="4"/>
  <c r="N3017" i="4"/>
  <c r="O3017" i="4"/>
  <c r="P3017" i="4"/>
  <c r="Q3017" i="4"/>
  <c r="R3017" i="4"/>
  <c r="S3017" i="4"/>
  <c r="N3018" i="4"/>
  <c r="O3018" i="4"/>
  <c r="P3018" i="4"/>
  <c r="Q3018" i="4"/>
  <c r="R3018" i="4"/>
  <c r="S3018" i="4"/>
  <c r="N3019" i="4"/>
  <c r="O3019" i="4"/>
  <c r="P3019" i="4"/>
  <c r="Q3019" i="4"/>
  <c r="R3019" i="4"/>
  <c r="S3019" i="4"/>
  <c r="N3020" i="4"/>
  <c r="O3020" i="4"/>
  <c r="P3020" i="4"/>
  <c r="Q3020" i="4"/>
  <c r="R3020" i="4"/>
  <c r="S3020" i="4"/>
  <c r="N3021" i="4"/>
  <c r="O3021" i="4"/>
  <c r="P3021" i="4"/>
  <c r="Q3021" i="4"/>
  <c r="R3021" i="4"/>
  <c r="S3021" i="4"/>
  <c r="N3022" i="4"/>
  <c r="O3022" i="4"/>
  <c r="P3022" i="4"/>
  <c r="Q3022" i="4"/>
  <c r="R3022" i="4"/>
  <c r="S3022" i="4"/>
  <c r="N3023" i="4"/>
  <c r="O3023" i="4"/>
  <c r="P3023" i="4"/>
  <c r="Q3023" i="4"/>
  <c r="R3023" i="4"/>
  <c r="S3023" i="4"/>
  <c r="N3024" i="4"/>
  <c r="O3024" i="4"/>
  <c r="P3024" i="4"/>
  <c r="Q3024" i="4"/>
  <c r="R3024" i="4"/>
  <c r="S3024" i="4"/>
  <c r="N3025" i="4"/>
  <c r="O3025" i="4"/>
  <c r="P3025" i="4"/>
  <c r="Q3025" i="4"/>
  <c r="R3025" i="4"/>
  <c r="S3025" i="4"/>
  <c r="N3026" i="4"/>
  <c r="O3026" i="4"/>
  <c r="P3026" i="4"/>
  <c r="Q3026" i="4"/>
  <c r="R3026" i="4"/>
  <c r="S3026" i="4"/>
  <c r="N3027" i="4"/>
  <c r="O3027" i="4"/>
  <c r="P3027" i="4"/>
  <c r="Q3027" i="4"/>
  <c r="R3027" i="4"/>
  <c r="S3027" i="4"/>
  <c r="N3028" i="4"/>
  <c r="O3028" i="4"/>
  <c r="P3028" i="4"/>
  <c r="Q3028" i="4"/>
  <c r="R3028" i="4"/>
  <c r="S3028" i="4"/>
  <c r="N3029" i="4"/>
  <c r="O3029" i="4"/>
  <c r="P3029" i="4"/>
  <c r="Q3029" i="4"/>
  <c r="R3029" i="4"/>
  <c r="S3029" i="4"/>
  <c r="N3030" i="4"/>
  <c r="O3030" i="4"/>
  <c r="P3030" i="4"/>
  <c r="Q3030" i="4"/>
  <c r="R3030" i="4"/>
  <c r="S3030" i="4"/>
  <c r="N3031" i="4"/>
  <c r="O3031" i="4"/>
  <c r="P3031" i="4"/>
  <c r="Q3031" i="4"/>
  <c r="R3031" i="4"/>
  <c r="S3031" i="4"/>
  <c r="N3032" i="4"/>
  <c r="O3032" i="4"/>
  <c r="P3032" i="4"/>
  <c r="Q3032" i="4"/>
  <c r="R3032" i="4"/>
  <c r="S3032" i="4"/>
  <c r="N3033" i="4"/>
  <c r="O3033" i="4"/>
  <c r="P3033" i="4"/>
  <c r="Q3033" i="4"/>
  <c r="R3033" i="4"/>
  <c r="S3033" i="4"/>
  <c r="N3034" i="4"/>
  <c r="O3034" i="4"/>
  <c r="P3034" i="4"/>
  <c r="Q3034" i="4"/>
  <c r="R3034" i="4"/>
  <c r="S3034" i="4"/>
  <c r="N3035" i="4"/>
  <c r="O3035" i="4"/>
  <c r="P3035" i="4"/>
  <c r="Q3035" i="4"/>
  <c r="R3035" i="4"/>
  <c r="S3035" i="4"/>
  <c r="N3036" i="4"/>
  <c r="O3036" i="4"/>
  <c r="P3036" i="4"/>
  <c r="Q3036" i="4"/>
  <c r="R3036" i="4"/>
  <c r="S3036" i="4"/>
  <c r="N3037" i="4"/>
  <c r="O3037" i="4"/>
  <c r="P3037" i="4"/>
  <c r="Q3037" i="4"/>
  <c r="R3037" i="4"/>
  <c r="S3037" i="4"/>
  <c r="N3038" i="4"/>
  <c r="O3038" i="4"/>
  <c r="P3038" i="4"/>
  <c r="Q3038" i="4"/>
  <c r="R3038" i="4"/>
  <c r="S3038" i="4"/>
  <c r="N3039" i="4"/>
  <c r="O3039" i="4"/>
  <c r="P3039" i="4"/>
  <c r="Q3039" i="4"/>
  <c r="R3039" i="4"/>
  <c r="S3039" i="4"/>
  <c r="N3040" i="4"/>
  <c r="O3040" i="4"/>
  <c r="P3040" i="4"/>
  <c r="Q3040" i="4"/>
  <c r="R3040" i="4"/>
  <c r="S3040" i="4"/>
  <c r="N3041" i="4"/>
  <c r="O3041" i="4"/>
  <c r="P3041" i="4"/>
  <c r="Q3041" i="4"/>
  <c r="R3041" i="4"/>
  <c r="S3041" i="4"/>
  <c r="N3042" i="4"/>
  <c r="O3042" i="4"/>
  <c r="P3042" i="4"/>
  <c r="Q3042" i="4"/>
  <c r="R3042" i="4"/>
  <c r="S3042" i="4"/>
  <c r="N3043" i="4"/>
  <c r="O3043" i="4"/>
  <c r="P3043" i="4"/>
  <c r="Q3043" i="4"/>
  <c r="R3043" i="4"/>
  <c r="S3043" i="4"/>
  <c r="N3044" i="4"/>
  <c r="O3044" i="4"/>
  <c r="P3044" i="4"/>
  <c r="Q3044" i="4"/>
  <c r="R3044" i="4"/>
  <c r="S3044" i="4"/>
  <c r="N3045" i="4"/>
  <c r="O3045" i="4"/>
  <c r="P3045" i="4"/>
  <c r="Q3045" i="4"/>
  <c r="R3045" i="4"/>
  <c r="S3045" i="4"/>
  <c r="N3046" i="4"/>
  <c r="O3046" i="4"/>
  <c r="P3046" i="4"/>
  <c r="Q3046" i="4"/>
  <c r="R3046" i="4"/>
  <c r="S3046" i="4"/>
  <c r="N3047" i="4"/>
  <c r="O3047" i="4"/>
  <c r="P3047" i="4"/>
  <c r="Q3047" i="4"/>
  <c r="R3047" i="4"/>
  <c r="S3047" i="4"/>
  <c r="N3048" i="4"/>
  <c r="O3048" i="4"/>
  <c r="P3048" i="4"/>
  <c r="Q3048" i="4"/>
  <c r="R3048" i="4"/>
  <c r="S3048" i="4"/>
  <c r="N3049" i="4"/>
  <c r="O3049" i="4"/>
  <c r="P3049" i="4"/>
  <c r="Q3049" i="4"/>
  <c r="R3049" i="4"/>
  <c r="S3049" i="4"/>
  <c r="N3050" i="4"/>
  <c r="O3050" i="4"/>
  <c r="P3050" i="4"/>
  <c r="Q3050" i="4"/>
  <c r="R3050" i="4"/>
  <c r="S3050" i="4"/>
  <c r="N3051" i="4"/>
  <c r="O3051" i="4"/>
  <c r="P3051" i="4"/>
  <c r="Q3051" i="4"/>
  <c r="R3051" i="4"/>
  <c r="S3051" i="4"/>
  <c r="N3052" i="4"/>
  <c r="O3052" i="4"/>
  <c r="P3052" i="4"/>
  <c r="Q3052" i="4"/>
  <c r="R3052" i="4"/>
  <c r="S3052" i="4"/>
  <c r="N3053" i="4"/>
  <c r="O3053" i="4"/>
  <c r="P3053" i="4"/>
  <c r="Q3053" i="4"/>
  <c r="R3053" i="4"/>
  <c r="S3053" i="4"/>
  <c r="N3054" i="4"/>
  <c r="O3054" i="4"/>
  <c r="P3054" i="4"/>
  <c r="Q3054" i="4"/>
  <c r="R3054" i="4"/>
  <c r="S3054" i="4"/>
  <c r="N3055" i="4"/>
  <c r="O3055" i="4"/>
  <c r="P3055" i="4"/>
  <c r="Q3055" i="4"/>
  <c r="R3055" i="4"/>
  <c r="S3055" i="4"/>
  <c r="N3056" i="4"/>
  <c r="O3056" i="4"/>
  <c r="P3056" i="4"/>
  <c r="Q3056" i="4"/>
  <c r="R3056" i="4"/>
  <c r="S3056" i="4"/>
  <c r="N3057" i="4"/>
  <c r="O3057" i="4"/>
  <c r="P3057" i="4"/>
  <c r="Q3057" i="4"/>
  <c r="R3057" i="4"/>
  <c r="S3057" i="4"/>
  <c r="N3058" i="4"/>
  <c r="O3058" i="4"/>
  <c r="P3058" i="4"/>
  <c r="Q3058" i="4"/>
  <c r="R3058" i="4"/>
  <c r="S3058" i="4"/>
  <c r="N3059" i="4"/>
  <c r="O3059" i="4"/>
  <c r="P3059" i="4"/>
  <c r="Q3059" i="4"/>
  <c r="R3059" i="4"/>
  <c r="S3059" i="4"/>
  <c r="N3060" i="4"/>
  <c r="O3060" i="4"/>
  <c r="P3060" i="4"/>
  <c r="Q3060" i="4"/>
  <c r="R3060" i="4"/>
  <c r="S3060" i="4"/>
  <c r="N3061" i="4"/>
  <c r="O3061" i="4"/>
  <c r="P3061" i="4"/>
  <c r="Q3061" i="4"/>
  <c r="R3061" i="4"/>
  <c r="S3061" i="4"/>
  <c r="N3062" i="4"/>
  <c r="O3062" i="4"/>
  <c r="P3062" i="4"/>
  <c r="Q3062" i="4"/>
  <c r="R3062" i="4"/>
  <c r="S3062" i="4"/>
  <c r="N3063" i="4"/>
  <c r="O3063" i="4"/>
  <c r="P3063" i="4"/>
  <c r="Q3063" i="4"/>
  <c r="R3063" i="4"/>
  <c r="S3063" i="4"/>
  <c r="N3064" i="4"/>
  <c r="O3064" i="4"/>
  <c r="P3064" i="4"/>
  <c r="Q3064" i="4"/>
  <c r="R3064" i="4"/>
  <c r="S3064" i="4"/>
  <c r="N3065" i="4"/>
  <c r="O3065" i="4"/>
  <c r="P3065" i="4"/>
  <c r="Q3065" i="4"/>
  <c r="R3065" i="4"/>
  <c r="S3065" i="4"/>
  <c r="N3066" i="4"/>
  <c r="O3066" i="4"/>
  <c r="P3066" i="4"/>
  <c r="Q3066" i="4"/>
  <c r="R3066" i="4"/>
  <c r="S3066" i="4"/>
  <c r="N3067" i="4"/>
  <c r="O3067" i="4"/>
  <c r="P3067" i="4"/>
  <c r="Q3067" i="4"/>
  <c r="R3067" i="4"/>
  <c r="S3067" i="4"/>
  <c r="N3068" i="4"/>
  <c r="O3068" i="4"/>
  <c r="P3068" i="4"/>
  <c r="Q3068" i="4"/>
  <c r="R3068" i="4"/>
  <c r="S3068" i="4"/>
  <c r="N3069" i="4"/>
  <c r="O3069" i="4"/>
  <c r="P3069" i="4"/>
  <c r="Q3069" i="4"/>
  <c r="R3069" i="4"/>
  <c r="S3069" i="4"/>
  <c r="N3070" i="4"/>
  <c r="O3070" i="4"/>
  <c r="P3070" i="4"/>
  <c r="Q3070" i="4"/>
  <c r="R3070" i="4"/>
  <c r="S3070" i="4"/>
  <c r="N3071" i="4"/>
  <c r="O3071" i="4"/>
  <c r="P3071" i="4"/>
  <c r="Q3071" i="4"/>
  <c r="R3071" i="4"/>
  <c r="S3071" i="4"/>
  <c r="N3072" i="4"/>
  <c r="O3072" i="4"/>
  <c r="P3072" i="4"/>
  <c r="Q3072" i="4"/>
  <c r="R3072" i="4"/>
  <c r="S3072" i="4"/>
  <c r="N3073" i="4"/>
  <c r="O3073" i="4"/>
  <c r="P3073" i="4"/>
  <c r="Q3073" i="4"/>
  <c r="R3073" i="4"/>
  <c r="S3073" i="4"/>
  <c r="N3074" i="4"/>
  <c r="O3074" i="4"/>
  <c r="P3074" i="4"/>
  <c r="Q3074" i="4"/>
  <c r="R3074" i="4"/>
  <c r="S3074" i="4"/>
  <c r="N3075" i="4"/>
  <c r="O3075" i="4"/>
  <c r="P3075" i="4"/>
  <c r="Q3075" i="4"/>
  <c r="R3075" i="4"/>
  <c r="S3075" i="4"/>
  <c r="N3076" i="4"/>
  <c r="O3076" i="4"/>
  <c r="P3076" i="4"/>
  <c r="Q3076" i="4"/>
  <c r="R3076" i="4"/>
  <c r="S3076" i="4"/>
  <c r="N3077" i="4"/>
  <c r="O3077" i="4"/>
  <c r="P3077" i="4"/>
  <c r="Q3077" i="4"/>
  <c r="R3077" i="4"/>
  <c r="S3077" i="4"/>
  <c r="N3078" i="4"/>
  <c r="O3078" i="4"/>
  <c r="P3078" i="4"/>
  <c r="Q3078" i="4"/>
  <c r="R3078" i="4"/>
  <c r="S3078" i="4"/>
  <c r="N3079" i="4"/>
  <c r="O3079" i="4"/>
  <c r="P3079" i="4"/>
  <c r="Q3079" i="4"/>
  <c r="R3079" i="4"/>
  <c r="S3079" i="4"/>
  <c r="N3080" i="4"/>
  <c r="O3080" i="4"/>
  <c r="P3080" i="4"/>
  <c r="Q3080" i="4"/>
  <c r="R3080" i="4"/>
  <c r="S3080" i="4"/>
  <c r="N3081" i="4"/>
  <c r="O3081" i="4"/>
  <c r="P3081" i="4"/>
  <c r="Q3081" i="4"/>
  <c r="R3081" i="4"/>
  <c r="S3081" i="4"/>
  <c r="N3082" i="4"/>
  <c r="O3082" i="4"/>
  <c r="P3082" i="4"/>
  <c r="Q3082" i="4"/>
  <c r="R3082" i="4"/>
  <c r="S3082" i="4"/>
  <c r="N3083" i="4"/>
  <c r="O3083" i="4"/>
  <c r="P3083" i="4"/>
  <c r="Q3083" i="4"/>
  <c r="R3083" i="4"/>
  <c r="S3083" i="4"/>
  <c r="N3084" i="4"/>
  <c r="O3084" i="4"/>
  <c r="P3084" i="4"/>
  <c r="Q3084" i="4"/>
  <c r="R3084" i="4"/>
  <c r="S3084" i="4"/>
  <c r="N3085" i="4"/>
  <c r="O3085" i="4"/>
  <c r="P3085" i="4"/>
  <c r="Q3085" i="4"/>
  <c r="R3085" i="4"/>
  <c r="S3085" i="4"/>
  <c r="N3086" i="4"/>
  <c r="O3086" i="4"/>
  <c r="P3086" i="4"/>
  <c r="Q3086" i="4"/>
  <c r="R3086" i="4"/>
  <c r="S3086" i="4"/>
  <c r="N3087" i="4"/>
  <c r="O3087" i="4"/>
  <c r="P3087" i="4"/>
  <c r="Q3087" i="4"/>
  <c r="R3087" i="4"/>
  <c r="S3087" i="4"/>
  <c r="N3088" i="4"/>
  <c r="O3088" i="4"/>
  <c r="P3088" i="4"/>
  <c r="Q3088" i="4"/>
  <c r="R3088" i="4"/>
  <c r="S3088" i="4"/>
  <c r="N3089" i="4"/>
  <c r="O3089" i="4"/>
  <c r="P3089" i="4"/>
  <c r="Q3089" i="4"/>
  <c r="R3089" i="4"/>
  <c r="S3089" i="4"/>
  <c r="N3090" i="4"/>
  <c r="O3090" i="4"/>
  <c r="P3090" i="4"/>
  <c r="Q3090" i="4"/>
  <c r="R3090" i="4"/>
  <c r="S3090" i="4"/>
  <c r="N3091" i="4"/>
  <c r="O3091" i="4"/>
  <c r="P3091" i="4"/>
  <c r="Q3091" i="4"/>
  <c r="R3091" i="4"/>
  <c r="S3091" i="4"/>
  <c r="N3092" i="4"/>
  <c r="O3092" i="4"/>
  <c r="P3092" i="4"/>
  <c r="Q3092" i="4"/>
  <c r="R3092" i="4"/>
  <c r="S3092" i="4"/>
  <c r="N3093" i="4"/>
  <c r="O3093" i="4"/>
  <c r="P3093" i="4"/>
  <c r="Q3093" i="4"/>
  <c r="R3093" i="4"/>
  <c r="S3093" i="4"/>
  <c r="N3094" i="4"/>
  <c r="O3094" i="4"/>
  <c r="P3094" i="4"/>
  <c r="Q3094" i="4"/>
  <c r="R3094" i="4"/>
  <c r="S3094" i="4"/>
  <c r="N3095" i="4"/>
  <c r="O3095" i="4"/>
  <c r="P3095" i="4"/>
  <c r="Q3095" i="4"/>
  <c r="R3095" i="4"/>
  <c r="S3095" i="4"/>
  <c r="N3096" i="4"/>
  <c r="O3096" i="4"/>
  <c r="P3096" i="4"/>
  <c r="Q3096" i="4"/>
  <c r="R3096" i="4"/>
  <c r="S3096" i="4"/>
  <c r="N3097" i="4"/>
  <c r="O3097" i="4"/>
  <c r="P3097" i="4"/>
  <c r="Q3097" i="4"/>
  <c r="R3097" i="4"/>
  <c r="S3097" i="4"/>
  <c r="N3098" i="4"/>
  <c r="O3098" i="4"/>
  <c r="P3098" i="4"/>
  <c r="Q3098" i="4"/>
  <c r="R3098" i="4"/>
  <c r="S3098" i="4"/>
  <c r="N3099" i="4"/>
  <c r="O3099" i="4"/>
  <c r="P3099" i="4"/>
  <c r="Q3099" i="4"/>
  <c r="R3099" i="4"/>
  <c r="S3099" i="4"/>
  <c r="N3100" i="4"/>
  <c r="O3100" i="4"/>
  <c r="P3100" i="4"/>
  <c r="Q3100" i="4"/>
  <c r="R3100" i="4"/>
  <c r="S3100" i="4"/>
  <c r="N3101" i="4"/>
  <c r="O3101" i="4"/>
  <c r="P3101" i="4"/>
  <c r="Q3101" i="4"/>
  <c r="R3101" i="4"/>
  <c r="S3101" i="4"/>
  <c r="N3102" i="4"/>
  <c r="O3102" i="4"/>
  <c r="P3102" i="4"/>
  <c r="Q3102" i="4"/>
  <c r="R3102" i="4"/>
  <c r="S3102" i="4"/>
  <c r="N3103" i="4"/>
  <c r="O3103" i="4"/>
  <c r="P3103" i="4"/>
  <c r="Q3103" i="4"/>
  <c r="R3103" i="4"/>
  <c r="S3103" i="4"/>
  <c r="N3104" i="4"/>
  <c r="O3104" i="4"/>
  <c r="P3104" i="4"/>
  <c r="Q3104" i="4"/>
  <c r="R3104" i="4"/>
  <c r="S3104" i="4"/>
  <c r="N3105" i="4"/>
  <c r="O3105" i="4"/>
  <c r="P3105" i="4"/>
  <c r="Q3105" i="4"/>
  <c r="R3105" i="4"/>
  <c r="S3105" i="4"/>
  <c r="N3106" i="4"/>
  <c r="O3106" i="4"/>
  <c r="P3106" i="4"/>
  <c r="Q3106" i="4"/>
  <c r="R3106" i="4"/>
  <c r="S3106" i="4"/>
  <c r="N3107" i="4"/>
  <c r="O3107" i="4"/>
  <c r="P3107" i="4"/>
  <c r="Q3107" i="4"/>
  <c r="R3107" i="4"/>
  <c r="S3107" i="4"/>
  <c r="N3108" i="4"/>
  <c r="O3108" i="4"/>
  <c r="P3108" i="4"/>
  <c r="Q3108" i="4"/>
  <c r="R3108" i="4"/>
  <c r="S3108" i="4"/>
  <c r="N3109" i="4"/>
  <c r="O3109" i="4"/>
  <c r="P3109" i="4"/>
  <c r="Q3109" i="4"/>
  <c r="R3109" i="4"/>
  <c r="S3109" i="4"/>
  <c r="N3110" i="4"/>
  <c r="O3110" i="4"/>
  <c r="P3110" i="4"/>
  <c r="Q3110" i="4"/>
  <c r="R3110" i="4"/>
  <c r="S3110" i="4"/>
  <c r="N3111" i="4"/>
  <c r="O3111" i="4"/>
  <c r="P3111" i="4"/>
  <c r="Q3111" i="4"/>
  <c r="R3111" i="4"/>
  <c r="S3111" i="4"/>
  <c r="N3112" i="4"/>
  <c r="O3112" i="4"/>
  <c r="P3112" i="4"/>
  <c r="Q3112" i="4"/>
  <c r="R3112" i="4"/>
  <c r="S3112" i="4"/>
  <c r="N3113" i="4"/>
  <c r="O3113" i="4"/>
  <c r="P3113" i="4"/>
  <c r="Q3113" i="4"/>
  <c r="R3113" i="4"/>
  <c r="S3113" i="4"/>
  <c r="N3114" i="4"/>
  <c r="O3114" i="4"/>
  <c r="P3114" i="4"/>
  <c r="Q3114" i="4"/>
  <c r="R3114" i="4"/>
  <c r="S3114" i="4"/>
  <c r="N3115" i="4"/>
  <c r="O3115" i="4"/>
  <c r="P3115" i="4"/>
  <c r="Q3115" i="4"/>
  <c r="R3115" i="4"/>
  <c r="S3115" i="4"/>
  <c r="N3116" i="4"/>
  <c r="O3116" i="4"/>
  <c r="P3116" i="4"/>
  <c r="Q3116" i="4"/>
  <c r="R3116" i="4"/>
  <c r="S3116" i="4"/>
  <c r="N3117" i="4"/>
  <c r="O3117" i="4"/>
  <c r="P3117" i="4"/>
  <c r="Q3117" i="4"/>
  <c r="R3117" i="4"/>
  <c r="S3117" i="4"/>
  <c r="N3118" i="4"/>
  <c r="O3118" i="4"/>
  <c r="P3118" i="4"/>
  <c r="Q3118" i="4"/>
  <c r="R3118" i="4"/>
  <c r="S3118" i="4"/>
  <c r="N3119" i="4"/>
  <c r="O3119" i="4"/>
  <c r="P3119" i="4"/>
  <c r="Q3119" i="4"/>
  <c r="R3119" i="4"/>
  <c r="S3119" i="4"/>
  <c r="N3120" i="4"/>
  <c r="O3120" i="4"/>
  <c r="P3120" i="4"/>
  <c r="Q3120" i="4"/>
  <c r="R3120" i="4"/>
  <c r="S3120" i="4"/>
  <c r="N3121" i="4"/>
  <c r="O3121" i="4"/>
  <c r="P3121" i="4"/>
  <c r="Q3121" i="4"/>
  <c r="R3121" i="4"/>
  <c r="S3121" i="4"/>
  <c r="N3122" i="4"/>
  <c r="O3122" i="4"/>
  <c r="P3122" i="4"/>
  <c r="Q3122" i="4"/>
  <c r="R3122" i="4"/>
  <c r="S3122" i="4"/>
  <c r="N3123" i="4"/>
  <c r="O3123" i="4"/>
  <c r="P3123" i="4"/>
  <c r="Q3123" i="4"/>
  <c r="R3123" i="4"/>
  <c r="S3123" i="4"/>
  <c r="N3124" i="4"/>
  <c r="O3124" i="4"/>
  <c r="P3124" i="4"/>
  <c r="Q3124" i="4"/>
  <c r="R3124" i="4"/>
  <c r="S3124" i="4"/>
  <c r="N3125" i="4"/>
  <c r="O3125" i="4"/>
  <c r="P3125" i="4"/>
  <c r="Q3125" i="4"/>
  <c r="R3125" i="4"/>
  <c r="S3125" i="4"/>
  <c r="N3126" i="4"/>
  <c r="O3126" i="4"/>
  <c r="P3126" i="4"/>
  <c r="Q3126" i="4"/>
  <c r="R3126" i="4"/>
  <c r="S3126" i="4"/>
  <c r="N3127" i="4"/>
  <c r="O3127" i="4"/>
  <c r="P3127" i="4"/>
  <c r="Q3127" i="4"/>
  <c r="R3127" i="4"/>
  <c r="S3127" i="4"/>
  <c r="N3128" i="4"/>
  <c r="O3128" i="4"/>
  <c r="P3128" i="4"/>
  <c r="Q3128" i="4"/>
  <c r="R3128" i="4"/>
  <c r="S3128" i="4"/>
  <c r="N3129" i="4"/>
  <c r="O3129" i="4"/>
  <c r="P3129" i="4"/>
  <c r="Q3129" i="4"/>
  <c r="R3129" i="4"/>
  <c r="S3129" i="4"/>
  <c r="N3130" i="4"/>
  <c r="O3130" i="4"/>
  <c r="P3130" i="4"/>
  <c r="Q3130" i="4"/>
  <c r="R3130" i="4"/>
  <c r="S3130" i="4"/>
  <c r="N3131" i="4"/>
  <c r="O3131" i="4"/>
  <c r="P3131" i="4"/>
  <c r="Q3131" i="4"/>
  <c r="R3131" i="4"/>
  <c r="S3131" i="4"/>
  <c r="N3132" i="4"/>
  <c r="O3132" i="4"/>
  <c r="P3132" i="4"/>
  <c r="Q3132" i="4"/>
  <c r="R3132" i="4"/>
  <c r="S3132" i="4"/>
  <c r="N3133" i="4"/>
  <c r="O3133" i="4"/>
  <c r="P3133" i="4"/>
  <c r="Q3133" i="4"/>
  <c r="R3133" i="4"/>
  <c r="S3133" i="4"/>
  <c r="N3134" i="4"/>
  <c r="O3134" i="4"/>
  <c r="P3134" i="4"/>
  <c r="Q3134" i="4"/>
  <c r="R3134" i="4"/>
  <c r="S3134" i="4"/>
  <c r="N3135" i="4"/>
  <c r="O3135" i="4"/>
  <c r="P3135" i="4"/>
  <c r="Q3135" i="4"/>
  <c r="R3135" i="4"/>
  <c r="S3135" i="4"/>
  <c r="N3136" i="4"/>
  <c r="O3136" i="4"/>
  <c r="P3136" i="4"/>
  <c r="Q3136" i="4"/>
  <c r="R3136" i="4"/>
  <c r="S3136" i="4"/>
  <c r="N3137" i="4"/>
  <c r="O3137" i="4"/>
  <c r="P3137" i="4"/>
  <c r="Q3137" i="4"/>
  <c r="R3137" i="4"/>
  <c r="S3137" i="4"/>
  <c r="N3138" i="4"/>
  <c r="O3138" i="4"/>
  <c r="P3138" i="4"/>
  <c r="Q3138" i="4"/>
  <c r="R3138" i="4"/>
  <c r="S3138" i="4"/>
  <c r="N3139" i="4"/>
  <c r="O3139" i="4"/>
  <c r="P3139" i="4"/>
  <c r="Q3139" i="4"/>
  <c r="R3139" i="4"/>
  <c r="S3139" i="4"/>
  <c r="N3140" i="4"/>
  <c r="O3140" i="4"/>
  <c r="P3140" i="4"/>
  <c r="Q3140" i="4"/>
  <c r="R3140" i="4"/>
  <c r="S3140" i="4"/>
  <c r="N3141" i="4"/>
  <c r="O3141" i="4"/>
  <c r="P3141" i="4"/>
  <c r="Q3141" i="4"/>
  <c r="R3141" i="4"/>
  <c r="S3141" i="4"/>
  <c r="N3142" i="4"/>
  <c r="O3142" i="4"/>
  <c r="P3142" i="4"/>
  <c r="Q3142" i="4"/>
  <c r="R3142" i="4"/>
  <c r="S3142" i="4"/>
  <c r="N3143" i="4"/>
  <c r="O3143" i="4"/>
  <c r="P3143" i="4"/>
  <c r="Q3143" i="4"/>
  <c r="R3143" i="4"/>
  <c r="S3143" i="4"/>
  <c r="N3144" i="4"/>
  <c r="O3144" i="4"/>
  <c r="P3144" i="4"/>
  <c r="Q3144" i="4"/>
  <c r="R3144" i="4"/>
  <c r="S3144" i="4"/>
  <c r="N3145" i="4"/>
  <c r="O3145" i="4"/>
  <c r="P3145" i="4"/>
  <c r="Q3145" i="4"/>
  <c r="R3145" i="4"/>
  <c r="S3145" i="4"/>
  <c r="N3146" i="4"/>
  <c r="O3146" i="4"/>
  <c r="P3146" i="4"/>
  <c r="Q3146" i="4"/>
  <c r="R3146" i="4"/>
  <c r="S3146" i="4"/>
  <c r="N3147" i="4"/>
  <c r="O3147" i="4"/>
  <c r="P3147" i="4"/>
  <c r="Q3147" i="4"/>
  <c r="R3147" i="4"/>
  <c r="S3147" i="4"/>
  <c r="N3148" i="4"/>
  <c r="O3148" i="4"/>
  <c r="P3148" i="4"/>
  <c r="Q3148" i="4"/>
  <c r="R3148" i="4"/>
  <c r="S3148" i="4"/>
  <c r="N3149" i="4"/>
  <c r="O3149" i="4"/>
  <c r="P3149" i="4"/>
  <c r="Q3149" i="4"/>
  <c r="R3149" i="4"/>
  <c r="S3149" i="4"/>
  <c r="N3150" i="4"/>
  <c r="O3150" i="4"/>
  <c r="P3150" i="4"/>
  <c r="Q3150" i="4"/>
  <c r="R3150" i="4"/>
  <c r="S3150" i="4"/>
  <c r="N3151" i="4"/>
  <c r="O3151" i="4"/>
  <c r="P3151" i="4"/>
  <c r="Q3151" i="4"/>
  <c r="R3151" i="4"/>
  <c r="S3151" i="4"/>
  <c r="N3152" i="4"/>
  <c r="O3152" i="4"/>
  <c r="P3152" i="4"/>
  <c r="Q3152" i="4"/>
  <c r="R3152" i="4"/>
  <c r="S3152" i="4"/>
  <c r="N3153" i="4"/>
  <c r="O3153" i="4"/>
  <c r="P3153" i="4"/>
  <c r="Q3153" i="4"/>
  <c r="R3153" i="4"/>
  <c r="S3153" i="4"/>
  <c r="N3154" i="4"/>
  <c r="O3154" i="4"/>
  <c r="P3154" i="4"/>
  <c r="Q3154" i="4"/>
  <c r="R3154" i="4"/>
  <c r="S3154" i="4"/>
  <c r="N3155" i="4"/>
  <c r="O3155" i="4"/>
  <c r="P3155" i="4"/>
  <c r="Q3155" i="4"/>
  <c r="R3155" i="4"/>
  <c r="S3155" i="4"/>
  <c r="N3156" i="4"/>
  <c r="O3156" i="4"/>
  <c r="P3156" i="4"/>
  <c r="Q3156" i="4"/>
  <c r="R3156" i="4"/>
  <c r="S3156" i="4"/>
  <c r="N3157" i="4"/>
  <c r="O3157" i="4"/>
  <c r="P3157" i="4"/>
  <c r="Q3157" i="4"/>
  <c r="R3157" i="4"/>
  <c r="S3157" i="4"/>
  <c r="N3158" i="4"/>
  <c r="O3158" i="4"/>
  <c r="P3158" i="4"/>
  <c r="Q3158" i="4"/>
  <c r="R3158" i="4"/>
  <c r="S3158" i="4"/>
  <c r="N3159" i="4"/>
  <c r="O3159" i="4"/>
  <c r="P3159" i="4"/>
  <c r="Q3159" i="4"/>
  <c r="R3159" i="4"/>
  <c r="S3159" i="4"/>
  <c r="N3160" i="4"/>
  <c r="O3160" i="4"/>
  <c r="P3160" i="4"/>
  <c r="Q3160" i="4"/>
  <c r="R3160" i="4"/>
  <c r="S3160" i="4"/>
  <c r="N3161" i="4"/>
  <c r="O3161" i="4"/>
  <c r="P3161" i="4"/>
  <c r="Q3161" i="4"/>
  <c r="R3161" i="4"/>
  <c r="S3161" i="4"/>
  <c r="N3162" i="4"/>
  <c r="O3162" i="4"/>
  <c r="P3162" i="4"/>
  <c r="Q3162" i="4"/>
  <c r="R3162" i="4"/>
  <c r="S3162" i="4"/>
  <c r="N3163" i="4"/>
  <c r="O3163" i="4"/>
  <c r="P3163" i="4"/>
  <c r="Q3163" i="4"/>
  <c r="R3163" i="4"/>
  <c r="S3163" i="4"/>
  <c r="N3164" i="4"/>
  <c r="O3164" i="4"/>
  <c r="P3164" i="4"/>
  <c r="Q3164" i="4"/>
  <c r="R3164" i="4"/>
  <c r="S3164" i="4"/>
  <c r="N3165" i="4"/>
  <c r="O3165" i="4"/>
  <c r="P3165" i="4"/>
  <c r="Q3165" i="4"/>
  <c r="R3165" i="4"/>
  <c r="S3165" i="4"/>
  <c r="N3166" i="4"/>
  <c r="O3166" i="4"/>
  <c r="P3166" i="4"/>
  <c r="Q3166" i="4"/>
  <c r="R3166" i="4"/>
  <c r="S3166" i="4"/>
  <c r="N3167" i="4"/>
  <c r="O3167" i="4"/>
  <c r="P3167" i="4"/>
  <c r="Q3167" i="4"/>
  <c r="R3167" i="4"/>
  <c r="S3167" i="4"/>
  <c r="N3168" i="4"/>
  <c r="O3168" i="4"/>
  <c r="P3168" i="4"/>
  <c r="Q3168" i="4"/>
  <c r="R3168" i="4"/>
  <c r="S3168" i="4"/>
  <c r="N3169" i="4"/>
  <c r="O3169" i="4"/>
  <c r="P3169" i="4"/>
  <c r="Q3169" i="4"/>
  <c r="R3169" i="4"/>
  <c r="S3169" i="4"/>
  <c r="N3170" i="4"/>
  <c r="O3170" i="4"/>
  <c r="P3170" i="4"/>
  <c r="Q3170" i="4"/>
  <c r="R3170" i="4"/>
  <c r="S3170" i="4"/>
  <c r="N3171" i="4"/>
  <c r="O3171" i="4"/>
  <c r="P3171" i="4"/>
  <c r="Q3171" i="4"/>
  <c r="R3171" i="4"/>
  <c r="S3171" i="4"/>
  <c r="N3172" i="4"/>
  <c r="O3172" i="4"/>
  <c r="P3172" i="4"/>
  <c r="Q3172" i="4"/>
  <c r="R3172" i="4"/>
  <c r="S3172" i="4"/>
  <c r="N3173" i="4"/>
  <c r="O3173" i="4"/>
  <c r="P3173" i="4"/>
  <c r="Q3173" i="4"/>
  <c r="R3173" i="4"/>
  <c r="S3173" i="4"/>
  <c r="N3174" i="4"/>
  <c r="O3174" i="4"/>
  <c r="P3174" i="4"/>
  <c r="Q3174" i="4"/>
  <c r="R3174" i="4"/>
  <c r="S3174" i="4"/>
  <c r="N3175" i="4"/>
  <c r="O3175" i="4"/>
  <c r="P3175" i="4"/>
  <c r="Q3175" i="4"/>
  <c r="R3175" i="4"/>
  <c r="S3175" i="4"/>
  <c r="N3176" i="4"/>
  <c r="O3176" i="4"/>
  <c r="P3176" i="4"/>
  <c r="Q3176" i="4"/>
  <c r="R3176" i="4"/>
  <c r="S3176" i="4"/>
  <c r="N3177" i="4"/>
  <c r="O3177" i="4"/>
  <c r="P3177" i="4"/>
  <c r="Q3177" i="4"/>
  <c r="R3177" i="4"/>
  <c r="S3177" i="4"/>
  <c r="N3178" i="4"/>
  <c r="O3178" i="4"/>
  <c r="P3178" i="4"/>
  <c r="Q3178" i="4"/>
  <c r="R3178" i="4"/>
  <c r="S3178" i="4"/>
  <c r="N3179" i="4"/>
  <c r="O3179" i="4"/>
  <c r="P3179" i="4"/>
  <c r="Q3179" i="4"/>
  <c r="R3179" i="4"/>
  <c r="S3179" i="4"/>
  <c r="N3180" i="4"/>
  <c r="O3180" i="4"/>
  <c r="P3180" i="4"/>
  <c r="Q3180" i="4"/>
  <c r="R3180" i="4"/>
  <c r="S3180" i="4"/>
  <c r="N3181" i="4"/>
  <c r="O3181" i="4"/>
  <c r="P3181" i="4"/>
  <c r="Q3181" i="4"/>
  <c r="R3181" i="4"/>
  <c r="S3181" i="4"/>
  <c r="N3182" i="4"/>
  <c r="O3182" i="4"/>
  <c r="P3182" i="4"/>
  <c r="Q3182" i="4"/>
  <c r="R3182" i="4"/>
  <c r="S3182" i="4"/>
  <c r="N3183" i="4"/>
  <c r="O3183" i="4"/>
  <c r="P3183" i="4"/>
  <c r="Q3183" i="4"/>
  <c r="R3183" i="4"/>
  <c r="S3183" i="4"/>
  <c r="N3184" i="4"/>
  <c r="O3184" i="4"/>
  <c r="P3184" i="4"/>
  <c r="Q3184" i="4"/>
  <c r="R3184" i="4"/>
  <c r="S3184" i="4"/>
  <c r="N3185" i="4"/>
  <c r="O3185" i="4"/>
  <c r="P3185" i="4"/>
  <c r="Q3185" i="4"/>
  <c r="R3185" i="4"/>
  <c r="S3185" i="4"/>
  <c r="N3186" i="4"/>
  <c r="O3186" i="4"/>
  <c r="P3186" i="4"/>
  <c r="Q3186" i="4"/>
  <c r="R3186" i="4"/>
  <c r="S3186" i="4"/>
  <c r="N3187" i="4"/>
  <c r="O3187" i="4"/>
  <c r="P3187" i="4"/>
  <c r="Q3187" i="4"/>
  <c r="R3187" i="4"/>
  <c r="S3187" i="4"/>
  <c r="N3188" i="4"/>
  <c r="O3188" i="4"/>
  <c r="P3188" i="4"/>
  <c r="Q3188" i="4"/>
  <c r="R3188" i="4"/>
  <c r="S3188" i="4"/>
  <c r="N3189" i="4"/>
  <c r="O3189" i="4"/>
  <c r="P3189" i="4"/>
  <c r="Q3189" i="4"/>
  <c r="R3189" i="4"/>
  <c r="S3189" i="4"/>
  <c r="N3190" i="4"/>
  <c r="O3190" i="4"/>
  <c r="P3190" i="4"/>
  <c r="Q3190" i="4"/>
  <c r="R3190" i="4"/>
  <c r="S3190" i="4"/>
  <c r="N3191" i="4"/>
  <c r="O3191" i="4"/>
  <c r="P3191" i="4"/>
  <c r="Q3191" i="4"/>
  <c r="R3191" i="4"/>
  <c r="S3191" i="4"/>
  <c r="N3192" i="4"/>
  <c r="O3192" i="4"/>
  <c r="P3192" i="4"/>
  <c r="Q3192" i="4"/>
  <c r="R3192" i="4"/>
  <c r="S3192" i="4"/>
  <c r="N3193" i="4"/>
  <c r="O3193" i="4"/>
  <c r="P3193" i="4"/>
  <c r="Q3193" i="4"/>
  <c r="R3193" i="4"/>
  <c r="S3193" i="4"/>
  <c r="N3194" i="4"/>
  <c r="O3194" i="4"/>
  <c r="P3194" i="4"/>
  <c r="Q3194" i="4"/>
  <c r="R3194" i="4"/>
  <c r="S3194" i="4"/>
  <c r="N3195" i="4"/>
  <c r="O3195" i="4"/>
  <c r="P3195" i="4"/>
  <c r="Q3195" i="4"/>
  <c r="R3195" i="4"/>
  <c r="S3195" i="4"/>
  <c r="N3196" i="4"/>
  <c r="O3196" i="4"/>
  <c r="P3196" i="4"/>
  <c r="Q3196" i="4"/>
  <c r="R3196" i="4"/>
  <c r="S3196" i="4"/>
  <c r="N3197" i="4"/>
  <c r="O3197" i="4"/>
  <c r="P3197" i="4"/>
  <c r="Q3197" i="4"/>
  <c r="R3197" i="4"/>
  <c r="S3197" i="4"/>
  <c r="N3198" i="4"/>
  <c r="O3198" i="4"/>
  <c r="P3198" i="4"/>
  <c r="Q3198" i="4"/>
  <c r="R3198" i="4"/>
  <c r="S3198" i="4"/>
  <c r="N3199" i="4"/>
  <c r="O3199" i="4"/>
  <c r="P3199" i="4"/>
  <c r="Q3199" i="4"/>
  <c r="R3199" i="4"/>
  <c r="S3199" i="4"/>
  <c r="N3200" i="4"/>
  <c r="O3200" i="4"/>
  <c r="P3200" i="4"/>
  <c r="Q3200" i="4"/>
  <c r="R3200" i="4"/>
  <c r="S3200" i="4"/>
  <c r="N3201" i="4"/>
  <c r="O3201" i="4"/>
  <c r="P3201" i="4"/>
  <c r="Q3201" i="4"/>
  <c r="R3201" i="4"/>
  <c r="S3201" i="4"/>
  <c r="N3202" i="4"/>
  <c r="O3202" i="4"/>
  <c r="P3202" i="4"/>
  <c r="Q3202" i="4"/>
  <c r="R3202" i="4"/>
  <c r="S3202" i="4"/>
  <c r="N3203" i="4"/>
  <c r="O3203" i="4"/>
  <c r="P3203" i="4"/>
  <c r="Q3203" i="4"/>
  <c r="R3203" i="4"/>
  <c r="S3203" i="4"/>
  <c r="N3204" i="4"/>
  <c r="O3204" i="4"/>
  <c r="P3204" i="4"/>
  <c r="Q3204" i="4"/>
  <c r="R3204" i="4"/>
  <c r="S3204" i="4"/>
  <c r="N3205" i="4"/>
  <c r="O3205" i="4"/>
  <c r="P3205" i="4"/>
  <c r="Q3205" i="4"/>
  <c r="R3205" i="4"/>
  <c r="S3205" i="4"/>
  <c r="N3206" i="4"/>
  <c r="O3206" i="4"/>
  <c r="P3206" i="4"/>
  <c r="Q3206" i="4"/>
  <c r="R3206" i="4"/>
  <c r="S3206" i="4"/>
  <c r="N3207" i="4"/>
  <c r="O3207" i="4"/>
  <c r="P3207" i="4"/>
  <c r="Q3207" i="4"/>
  <c r="R3207" i="4"/>
  <c r="S3207" i="4"/>
  <c r="N3208" i="4"/>
  <c r="O3208" i="4"/>
  <c r="P3208" i="4"/>
  <c r="Q3208" i="4"/>
  <c r="R3208" i="4"/>
  <c r="S3208" i="4"/>
  <c r="N3209" i="4"/>
  <c r="O3209" i="4"/>
  <c r="P3209" i="4"/>
  <c r="Q3209" i="4"/>
  <c r="R3209" i="4"/>
  <c r="S3209" i="4"/>
  <c r="N3210" i="4"/>
  <c r="O3210" i="4"/>
  <c r="P3210" i="4"/>
  <c r="Q3210" i="4"/>
  <c r="R3210" i="4"/>
  <c r="S3210" i="4"/>
  <c r="N3211" i="4"/>
  <c r="O3211" i="4"/>
  <c r="P3211" i="4"/>
  <c r="Q3211" i="4"/>
  <c r="R3211" i="4"/>
  <c r="S3211" i="4"/>
  <c r="N3212" i="4"/>
  <c r="O3212" i="4"/>
  <c r="P3212" i="4"/>
  <c r="Q3212" i="4"/>
  <c r="R3212" i="4"/>
  <c r="S3212" i="4"/>
  <c r="N3213" i="4"/>
  <c r="O3213" i="4"/>
  <c r="P3213" i="4"/>
  <c r="Q3213" i="4"/>
  <c r="R3213" i="4"/>
  <c r="S3213" i="4"/>
  <c r="N3214" i="4"/>
  <c r="O3214" i="4"/>
  <c r="P3214" i="4"/>
  <c r="Q3214" i="4"/>
  <c r="R3214" i="4"/>
  <c r="S3214" i="4"/>
  <c r="N3215" i="4"/>
  <c r="O3215" i="4"/>
  <c r="P3215" i="4"/>
  <c r="Q3215" i="4"/>
  <c r="R3215" i="4"/>
  <c r="S3215" i="4"/>
  <c r="N3216" i="4"/>
  <c r="O3216" i="4"/>
  <c r="P3216" i="4"/>
  <c r="Q3216" i="4"/>
  <c r="R3216" i="4"/>
  <c r="S3216" i="4"/>
  <c r="N3217" i="4"/>
  <c r="O3217" i="4"/>
  <c r="P3217" i="4"/>
  <c r="Q3217" i="4"/>
  <c r="R3217" i="4"/>
  <c r="S3217" i="4"/>
  <c r="N3218" i="4"/>
  <c r="O3218" i="4"/>
  <c r="P3218" i="4"/>
  <c r="Q3218" i="4"/>
  <c r="R3218" i="4"/>
  <c r="S3218" i="4"/>
  <c r="N3219" i="4"/>
  <c r="O3219" i="4"/>
  <c r="P3219" i="4"/>
  <c r="Q3219" i="4"/>
  <c r="R3219" i="4"/>
  <c r="S3219" i="4"/>
  <c r="N3220" i="4"/>
  <c r="O3220" i="4"/>
  <c r="P3220" i="4"/>
  <c r="Q3220" i="4"/>
  <c r="R3220" i="4"/>
  <c r="S3220" i="4"/>
  <c r="N3221" i="4"/>
  <c r="O3221" i="4"/>
  <c r="P3221" i="4"/>
  <c r="Q3221" i="4"/>
  <c r="R3221" i="4"/>
  <c r="S3221" i="4"/>
  <c r="N3222" i="4"/>
  <c r="O3222" i="4"/>
  <c r="P3222" i="4"/>
  <c r="Q3222" i="4"/>
  <c r="R3222" i="4"/>
  <c r="S3222" i="4"/>
  <c r="N3223" i="4"/>
  <c r="O3223" i="4"/>
  <c r="P3223" i="4"/>
  <c r="Q3223" i="4"/>
  <c r="R3223" i="4"/>
  <c r="S3223" i="4"/>
  <c r="N3224" i="4"/>
  <c r="O3224" i="4"/>
  <c r="P3224" i="4"/>
  <c r="Q3224" i="4"/>
  <c r="R3224" i="4"/>
  <c r="S3224" i="4"/>
  <c r="N3225" i="4"/>
  <c r="O3225" i="4"/>
  <c r="P3225" i="4"/>
  <c r="Q3225" i="4"/>
  <c r="R3225" i="4"/>
  <c r="S3225" i="4"/>
  <c r="N3226" i="4"/>
  <c r="O3226" i="4"/>
  <c r="P3226" i="4"/>
  <c r="Q3226" i="4"/>
  <c r="R3226" i="4"/>
  <c r="S3226" i="4"/>
  <c r="N3227" i="4"/>
  <c r="O3227" i="4"/>
  <c r="P3227" i="4"/>
  <c r="Q3227" i="4"/>
  <c r="R3227" i="4"/>
  <c r="S3227" i="4"/>
  <c r="N3228" i="4"/>
  <c r="O3228" i="4"/>
  <c r="P3228" i="4"/>
  <c r="Q3228" i="4"/>
  <c r="R3228" i="4"/>
  <c r="S3228" i="4"/>
  <c r="N3229" i="4"/>
  <c r="O3229" i="4"/>
  <c r="P3229" i="4"/>
  <c r="Q3229" i="4"/>
  <c r="R3229" i="4"/>
  <c r="S3229" i="4"/>
  <c r="N3230" i="4"/>
  <c r="O3230" i="4"/>
  <c r="P3230" i="4"/>
  <c r="Q3230" i="4"/>
  <c r="R3230" i="4"/>
  <c r="S3230" i="4"/>
  <c r="N3231" i="4"/>
  <c r="O3231" i="4"/>
  <c r="P3231" i="4"/>
  <c r="Q3231" i="4"/>
  <c r="R3231" i="4"/>
  <c r="S3231" i="4"/>
  <c r="N3232" i="4"/>
  <c r="O3232" i="4"/>
  <c r="P3232" i="4"/>
  <c r="Q3232" i="4"/>
  <c r="R3232" i="4"/>
  <c r="S3232" i="4"/>
  <c r="N3233" i="4"/>
  <c r="O3233" i="4"/>
  <c r="P3233" i="4"/>
  <c r="Q3233" i="4"/>
  <c r="R3233" i="4"/>
  <c r="S3233" i="4"/>
  <c r="N3234" i="4"/>
  <c r="O3234" i="4"/>
  <c r="P3234" i="4"/>
  <c r="Q3234" i="4"/>
  <c r="R3234" i="4"/>
  <c r="S3234" i="4"/>
  <c r="N3235" i="4"/>
  <c r="O3235" i="4"/>
  <c r="P3235" i="4"/>
  <c r="Q3235" i="4"/>
  <c r="R3235" i="4"/>
  <c r="S3235" i="4"/>
  <c r="N3236" i="4"/>
  <c r="O3236" i="4"/>
  <c r="P3236" i="4"/>
  <c r="Q3236" i="4"/>
  <c r="R3236" i="4"/>
  <c r="S3236" i="4"/>
  <c r="N3237" i="4"/>
  <c r="O3237" i="4"/>
  <c r="P3237" i="4"/>
  <c r="Q3237" i="4"/>
  <c r="R3237" i="4"/>
  <c r="S3237" i="4"/>
  <c r="N3238" i="4"/>
  <c r="O3238" i="4"/>
  <c r="P3238" i="4"/>
  <c r="Q3238" i="4"/>
  <c r="R3238" i="4"/>
  <c r="S3238" i="4"/>
  <c r="N3239" i="4"/>
  <c r="O3239" i="4"/>
  <c r="P3239" i="4"/>
  <c r="Q3239" i="4"/>
  <c r="R3239" i="4"/>
  <c r="S3239" i="4"/>
  <c r="N3240" i="4"/>
  <c r="O3240" i="4"/>
  <c r="P3240" i="4"/>
  <c r="Q3240" i="4"/>
  <c r="R3240" i="4"/>
  <c r="S3240" i="4"/>
  <c r="N3241" i="4"/>
  <c r="O3241" i="4"/>
  <c r="P3241" i="4"/>
  <c r="Q3241" i="4"/>
  <c r="R3241" i="4"/>
  <c r="S3241" i="4"/>
  <c r="N3242" i="4"/>
  <c r="O3242" i="4"/>
  <c r="P3242" i="4"/>
  <c r="Q3242" i="4"/>
  <c r="R3242" i="4"/>
  <c r="S3242" i="4"/>
  <c r="N3243" i="4"/>
  <c r="O3243" i="4"/>
  <c r="P3243" i="4"/>
  <c r="Q3243" i="4"/>
  <c r="R3243" i="4"/>
  <c r="S3243" i="4"/>
  <c r="N3244" i="4"/>
  <c r="O3244" i="4"/>
  <c r="P3244" i="4"/>
  <c r="Q3244" i="4"/>
  <c r="R3244" i="4"/>
  <c r="S3244" i="4"/>
  <c r="N3245" i="4"/>
  <c r="O3245" i="4"/>
  <c r="P3245" i="4"/>
  <c r="Q3245" i="4"/>
  <c r="R3245" i="4"/>
  <c r="S3245" i="4"/>
  <c r="N3246" i="4"/>
  <c r="O3246" i="4"/>
  <c r="P3246" i="4"/>
  <c r="Q3246" i="4"/>
  <c r="R3246" i="4"/>
  <c r="S3246" i="4"/>
  <c r="N3247" i="4"/>
  <c r="O3247" i="4"/>
  <c r="P3247" i="4"/>
  <c r="Q3247" i="4"/>
  <c r="R3247" i="4"/>
  <c r="S3247" i="4"/>
  <c r="N3248" i="4"/>
  <c r="O3248" i="4"/>
  <c r="P3248" i="4"/>
  <c r="Q3248" i="4"/>
  <c r="R3248" i="4"/>
  <c r="S3248" i="4"/>
  <c r="N3249" i="4"/>
  <c r="O3249" i="4"/>
  <c r="P3249" i="4"/>
  <c r="Q3249" i="4"/>
  <c r="R3249" i="4"/>
  <c r="S3249" i="4"/>
  <c r="N3250" i="4"/>
  <c r="O3250" i="4"/>
  <c r="P3250" i="4"/>
  <c r="Q3250" i="4"/>
  <c r="R3250" i="4"/>
  <c r="S3250" i="4"/>
  <c r="N3251" i="4"/>
  <c r="O3251" i="4"/>
  <c r="P3251" i="4"/>
  <c r="Q3251" i="4"/>
  <c r="R3251" i="4"/>
  <c r="S3251" i="4"/>
  <c r="N3252" i="4"/>
  <c r="O3252" i="4"/>
  <c r="P3252" i="4"/>
  <c r="Q3252" i="4"/>
  <c r="R3252" i="4"/>
  <c r="S3252" i="4"/>
  <c r="N3253" i="4"/>
  <c r="O3253" i="4"/>
  <c r="P3253" i="4"/>
  <c r="Q3253" i="4"/>
  <c r="R3253" i="4"/>
  <c r="S3253" i="4"/>
  <c r="N3254" i="4"/>
  <c r="O3254" i="4"/>
  <c r="P3254" i="4"/>
  <c r="Q3254" i="4"/>
  <c r="R3254" i="4"/>
  <c r="S3254" i="4"/>
  <c r="N3255" i="4"/>
  <c r="O3255" i="4"/>
  <c r="P3255" i="4"/>
  <c r="Q3255" i="4"/>
  <c r="R3255" i="4"/>
  <c r="S3255" i="4"/>
  <c r="N3256" i="4"/>
  <c r="O3256" i="4"/>
  <c r="P3256" i="4"/>
  <c r="Q3256" i="4"/>
  <c r="R3256" i="4"/>
  <c r="S3256" i="4"/>
  <c r="N3257" i="4"/>
  <c r="O3257" i="4"/>
  <c r="P3257" i="4"/>
  <c r="Q3257" i="4"/>
  <c r="R3257" i="4"/>
  <c r="S3257" i="4"/>
  <c r="N3258" i="4"/>
  <c r="O3258" i="4"/>
  <c r="P3258" i="4"/>
  <c r="Q3258" i="4"/>
  <c r="R3258" i="4"/>
  <c r="S3258" i="4"/>
  <c r="N3259" i="4"/>
  <c r="O3259" i="4"/>
  <c r="P3259" i="4"/>
  <c r="Q3259" i="4"/>
  <c r="R3259" i="4"/>
  <c r="S3259" i="4"/>
  <c r="N3260" i="4"/>
  <c r="O3260" i="4"/>
  <c r="P3260" i="4"/>
  <c r="Q3260" i="4"/>
  <c r="R3260" i="4"/>
  <c r="S3260" i="4"/>
  <c r="N3261" i="4"/>
  <c r="O3261" i="4"/>
  <c r="P3261" i="4"/>
  <c r="Q3261" i="4"/>
  <c r="R3261" i="4"/>
  <c r="S3261" i="4"/>
  <c r="N3262" i="4"/>
  <c r="O3262" i="4"/>
  <c r="P3262" i="4"/>
  <c r="Q3262" i="4"/>
  <c r="R3262" i="4"/>
  <c r="S3262" i="4"/>
  <c r="N3263" i="4"/>
  <c r="O3263" i="4"/>
  <c r="P3263" i="4"/>
  <c r="Q3263" i="4"/>
  <c r="R3263" i="4"/>
  <c r="S3263" i="4"/>
  <c r="N3264" i="4"/>
  <c r="O3264" i="4"/>
  <c r="P3264" i="4"/>
  <c r="Q3264" i="4"/>
  <c r="R3264" i="4"/>
  <c r="S3264" i="4"/>
  <c r="N3265" i="4"/>
  <c r="O3265" i="4"/>
  <c r="P3265" i="4"/>
  <c r="Q3265" i="4"/>
  <c r="R3265" i="4"/>
  <c r="S3265" i="4"/>
  <c r="N3266" i="4"/>
  <c r="O3266" i="4"/>
  <c r="P3266" i="4"/>
  <c r="Q3266" i="4"/>
  <c r="R3266" i="4"/>
  <c r="S3266" i="4"/>
  <c r="N3267" i="4"/>
  <c r="O3267" i="4"/>
  <c r="P3267" i="4"/>
  <c r="Q3267" i="4"/>
  <c r="R3267" i="4"/>
  <c r="S3267" i="4"/>
  <c r="N3268" i="4"/>
  <c r="O3268" i="4"/>
  <c r="P3268" i="4"/>
  <c r="Q3268" i="4"/>
  <c r="R3268" i="4"/>
  <c r="S3268" i="4"/>
  <c r="N3269" i="4"/>
  <c r="O3269" i="4"/>
  <c r="P3269" i="4"/>
  <c r="Q3269" i="4"/>
  <c r="R3269" i="4"/>
  <c r="S3269" i="4"/>
  <c r="N3270" i="4"/>
  <c r="O3270" i="4"/>
  <c r="P3270" i="4"/>
  <c r="Q3270" i="4"/>
  <c r="R3270" i="4"/>
  <c r="S3270" i="4"/>
  <c r="N3271" i="4"/>
  <c r="O3271" i="4"/>
  <c r="P3271" i="4"/>
  <c r="Q3271" i="4"/>
  <c r="R3271" i="4"/>
  <c r="S3271" i="4"/>
  <c r="N3272" i="4"/>
  <c r="O3272" i="4"/>
  <c r="P3272" i="4"/>
  <c r="Q3272" i="4"/>
  <c r="R3272" i="4"/>
  <c r="S3272" i="4"/>
  <c r="N3273" i="4"/>
  <c r="O3273" i="4"/>
  <c r="P3273" i="4"/>
  <c r="Q3273" i="4"/>
  <c r="R3273" i="4"/>
  <c r="S3273" i="4"/>
  <c r="N3274" i="4"/>
  <c r="O3274" i="4"/>
  <c r="P3274" i="4"/>
  <c r="Q3274" i="4"/>
  <c r="R3274" i="4"/>
  <c r="S3274" i="4"/>
  <c r="N3275" i="4"/>
  <c r="O3275" i="4"/>
  <c r="P3275" i="4"/>
  <c r="Q3275" i="4"/>
  <c r="R3275" i="4"/>
  <c r="S3275" i="4"/>
  <c r="N3276" i="4"/>
  <c r="O3276" i="4"/>
  <c r="P3276" i="4"/>
  <c r="Q3276" i="4"/>
  <c r="R3276" i="4"/>
  <c r="S3276" i="4"/>
  <c r="N3277" i="4"/>
  <c r="O3277" i="4"/>
  <c r="P3277" i="4"/>
  <c r="Q3277" i="4"/>
  <c r="R3277" i="4"/>
  <c r="S3277" i="4"/>
  <c r="N3278" i="4"/>
  <c r="O3278" i="4"/>
  <c r="P3278" i="4"/>
  <c r="Q3278" i="4"/>
  <c r="R3278" i="4"/>
  <c r="S3278" i="4"/>
  <c r="N3279" i="4"/>
  <c r="O3279" i="4"/>
  <c r="P3279" i="4"/>
  <c r="Q3279" i="4"/>
  <c r="R3279" i="4"/>
  <c r="S3279" i="4"/>
  <c r="N3280" i="4"/>
  <c r="O3280" i="4"/>
  <c r="P3280" i="4"/>
  <c r="Q3280" i="4"/>
  <c r="R3280" i="4"/>
  <c r="S3280" i="4"/>
  <c r="N3281" i="4"/>
  <c r="O3281" i="4"/>
  <c r="P3281" i="4"/>
  <c r="Q3281" i="4"/>
  <c r="R3281" i="4"/>
  <c r="S3281" i="4"/>
  <c r="N3282" i="4"/>
  <c r="O3282" i="4"/>
  <c r="P3282" i="4"/>
  <c r="Q3282" i="4"/>
  <c r="R3282" i="4"/>
  <c r="S3282" i="4"/>
  <c r="N3283" i="4"/>
  <c r="O3283" i="4"/>
  <c r="P3283" i="4"/>
  <c r="Q3283" i="4"/>
  <c r="R3283" i="4"/>
  <c r="S3283" i="4"/>
  <c r="N3284" i="4"/>
  <c r="O3284" i="4"/>
  <c r="P3284" i="4"/>
  <c r="Q3284" i="4"/>
  <c r="R3284" i="4"/>
  <c r="S3284" i="4"/>
  <c r="N3285" i="4"/>
  <c r="O3285" i="4"/>
  <c r="P3285" i="4"/>
  <c r="Q3285" i="4"/>
  <c r="R3285" i="4"/>
  <c r="S3285" i="4"/>
  <c r="N3286" i="4"/>
  <c r="O3286" i="4"/>
  <c r="P3286" i="4"/>
  <c r="Q3286" i="4"/>
  <c r="R3286" i="4"/>
  <c r="S3286" i="4"/>
  <c r="N3287" i="4"/>
  <c r="O3287" i="4"/>
  <c r="P3287" i="4"/>
  <c r="Q3287" i="4"/>
  <c r="R3287" i="4"/>
  <c r="S3287" i="4"/>
  <c r="N3288" i="4"/>
  <c r="O3288" i="4"/>
  <c r="P3288" i="4"/>
  <c r="Q3288" i="4"/>
  <c r="R3288" i="4"/>
  <c r="S3288" i="4"/>
  <c r="N3289" i="4"/>
  <c r="O3289" i="4"/>
  <c r="P3289" i="4"/>
  <c r="Q3289" i="4"/>
  <c r="R3289" i="4"/>
  <c r="S3289" i="4"/>
  <c r="N3290" i="4"/>
  <c r="O3290" i="4"/>
  <c r="P3290" i="4"/>
  <c r="Q3290" i="4"/>
  <c r="R3290" i="4"/>
  <c r="S3290" i="4"/>
  <c r="N3291" i="4"/>
  <c r="O3291" i="4"/>
  <c r="P3291" i="4"/>
  <c r="Q3291" i="4"/>
  <c r="R3291" i="4"/>
  <c r="S3291" i="4"/>
  <c r="N3292" i="4"/>
  <c r="O3292" i="4"/>
  <c r="P3292" i="4"/>
  <c r="Q3292" i="4"/>
  <c r="R3292" i="4"/>
  <c r="S3292" i="4"/>
  <c r="N3293" i="4"/>
  <c r="O3293" i="4"/>
  <c r="P3293" i="4"/>
  <c r="Q3293" i="4"/>
  <c r="R3293" i="4"/>
  <c r="S3293" i="4"/>
  <c r="N3294" i="4"/>
  <c r="O3294" i="4"/>
  <c r="P3294" i="4"/>
  <c r="Q3294" i="4"/>
  <c r="R3294" i="4"/>
  <c r="S3294" i="4"/>
  <c r="N3295" i="4"/>
  <c r="O3295" i="4"/>
  <c r="P3295" i="4"/>
  <c r="Q3295" i="4"/>
  <c r="R3295" i="4"/>
  <c r="S3295" i="4"/>
  <c r="N3296" i="4"/>
  <c r="O3296" i="4"/>
  <c r="P3296" i="4"/>
  <c r="Q3296" i="4"/>
  <c r="R3296" i="4"/>
  <c r="S3296" i="4"/>
  <c r="N3297" i="4"/>
  <c r="O3297" i="4"/>
  <c r="P3297" i="4"/>
  <c r="Q3297" i="4"/>
  <c r="R3297" i="4"/>
  <c r="S3297" i="4"/>
  <c r="N3298" i="4"/>
  <c r="O3298" i="4"/>
  <c r="P3298" i="4"/>
  <c r="Q3298" i="4"/>
  <c r="R3298" i="4"/>
  <c r="S3298" i="4"/>
  <c r="N3299" i="4"/>
  <c r="O3299" i="4"/>
  <c r="P3299" i="4"/>
  <c r="Q3299" i="4"/>
  <c r="R3299" i="4"/>
  <c r="S3299" i="4"/>
  <c r="N3300" i="4"/>
  <c r="O3300" i="4"/>
  <c r="P3300" i="4"/>
  <c r="Q3300" i="4"/>
  <c r="R3300" i="4"/>
  <c r="S3300" i="4"/>
  <c r="N3301" i="4"/>
  <c r="O3301" i="4"/>
  <c r="P3301" i="4"/>
  <c r="Q3301" i="4"/>
  <c r="R3301" i="4"/>
  <c r="S3301" i="4"/>
  <c r="N3302" i="4"/>
  <c r="O3302" i="4"/>
  <c r="P3302" i="4"/>
  <c r="Q3302" i="4"/>
  <c r="R3302" i="4"/>
  <c r="S3302" i="4"/>
  <c r="N3303" i="4"/>
  <c r="O3303" i="4"/>
  <c r="P3303" i="4"/>
  <c r="Q3303" i="4"/>
  <c r="R3303" i="4"/>
  <c r="S3303" i="4"/>
  <c r="N3304" i="4"/>
  <c r="O3304" i="4"/>
  <c r="P3304" i="4"/>
  <c r="Q3304" i="4"/>
  <c r="R3304" i="4"/>
  <c r="S3304" i="4"/>
  <c r="N3305" i="4"/>
  <c r="O3305" i="4"/>
  <c r="P3305" i="4"/>
  <c r="Q3305" i="4"/>
  <c r="R3305" i="4"/>
  <c r="S3305" i="4"/>
  <c r="N3306" i="4"/>
  <c r="O3306" i="4"/>
  <c r="P3306" i="4"/>
  <c r="Q3306" i="4"/>
  <c r="R3306" i="4"/>
  <c r="S3306" i="4"/>
  <c r="N3307" i="4"/>
  <c r="O3307" i="4"/>
  <c r="P3307" i="4"/>
  <c r="Q3307" i="4"/>
  <c r="R3307" i="4"/>
  <c r="S3307" i="4"/>
  <c r="N3308" i="4"/>
  <c r="O3308" i="4"/>
  <c r="P3308" i="4"/>
  <c r="Q3308" i="4"/>
  <c r="R3308" i="4"/>
  <c r="S3308" i="4"/>
  <c r="N3309" i="4"/>
  <c r="O3309" i="4"/>
  <c r="P3309" i="4"/>
  <c r="Q3309" i="4"/>
  <c r="R3309" i="4"/>
  <c r="S3309" i="4"/>
  <c r="N3310" i="4"/>
  <c r="O3310" i="4"/>
  <c r="P3310" i="4"/>
  <c r="Q3310" i="4"/>
  <c r="R3310" i="4"/>
  <c r="S3310" i="4"/>
  <c r="N3311" i="4"/>
  <c r="O3311" i="4"/>
  <c r="P3311" i="4"/>
  <c r="Q3311" i="4"/>
  <c r="R3311" i="4"/>
  <c r="S3311" i="4"/>
  <c r="N3312" i="4"/>
  <c r="O3312" i="4"/>
  <c r="P3312" i="4"/>
  <c r="Q3312" i="4"/>
  <c r="R3312" i="4"/>
  <c r="S3312" i="4"/>
  <c r="N3313" i="4"/>
  <c r="O3313" i="4"/>
  <c r="P3313" i="4"/>
  <c r="Q3313" i="4"/>
  <c r="R3313" i="4"/>
  <c r="S3313" i="4"/>
  <c r="N3314" i="4"/>
  <c r="O3314" i="4"/>
  <c r="P3314" i="4"/>
  <c r="Q3314" i="4"/>
  <c r="R3314" i="4"/>
  <c r="S3314" i="4"/>
  <c r="N3315" i="4"/>
  <c r="O3315" i="4"/>
  <c r="P3315" i="4"/>
  <c r="Q3315" i="4"/>
  <c r="R3315" i="4"/>
  <c r="S3315" i="4"/>
  <c r="N3316" i="4"/>
  <c r="O3316" i="4"/>
  <c r="P3316" i="4"/>
  <c r="Q3316" i="4"/>
  <c r="R3316" i="4"/>
  <c r="S3316" i="4"/>
  <c r="N3317" i="4"/>
  <c r="O3317" i="4"/>
  <c r="P3317" i="4"/>
  <c r="Q3317" i="4"/>
  <c r="R3317" i="4"/>
  <c r="S3317" i="4"/>
  <c r="N3318" i="4"/>
  <c r="O3318" i="4"/>
  <c r="P3318" i="4"/>
  <c r="Q3318" i="4"/>
  <c r="R3318" i="4"/>
  <c r="S3318" i="4"/>
  <c r="N3319" i="4"/>
  <c r="O3319" i="4"/>
  <c r="P3319" i="4"/>
  <c r="Q3319" i="4"/>
  <c r="R3319" i="4"/>
  <c r="S3319" i="4"/>
  <c r="N3320" i="4"/>
  <c r="O3320" i="4"/>
  <c r="P3320" i="4"/>
  <c r="Q3320" i="4"/>
  <c r="R3320" i="4"/>
  <c r="S3320" i="4"/>
  <c r="N3321" i="4"/>
  <c r="O3321" i="4"/>
  <c r="P3321" i="4"/>
  <c r="Q3321" i="4"/>
  <c r="R3321" i="4"/>
  <c r="S3321" i="4"/>
  <c r="N3322" i="4"/>
  <c r="O3322" i="4"/>
  <c r="P3322" i="4"/>
  <c r="Q3322" i="4"/>
  <c r="R3322" i="4"/>
  <c r="S3322" i="4"/>
  <c r="N3323" i="4"/>
  <c r="O3323" i="4"/>
  <c r="P3323" i="4"/>
  <c r="Q3323" i="4"/>
  <c r="R3323" i="4"/>
  <c r="S3323" i="4"/>
  <c r="N3324" i="4"/>
  <c r="O3324" i="4"/>
  <c r="P3324" i="4"/>
  <c r="Q3324" i="4"/>
  <c r="R3324" i="4"/>
  <c r="S3324" i="4"/>
  <c r="N3325" i="4"/>
  <c r="O3325" i="4"/>
  <c r="P3325" i="4"/>
  <c r="Q3325" i="4"/>
  <c r="R3325" i="4"/>
  <c r="S3325" i="4"/>
  <c r="N3326" i="4"/>
  <c r="O3326" i="4"/>
  <c r="P3326" i="4"/>
  <c r="Q3326" i="4"/>
  <c r="R3326" i="4"/>
  <c r="S3326" i="4"/>
  <c r="N3327" i="4"/>
  <c r="O3327" i="4"/>
  <c r="P3327" i="4"/>
  <c r="Q3327" i="4"/>
  <c r="R3327" i="4"/>
  <c r="S3327" i="4"/>
  <c r="N3328" i="4"/>
  <c r="O3328" i="4"/>
  <c r="P3328" i="4"/>
  <c r="Q3328" i="4"/>
  <c r="R3328" i="4"/>
  <c r="S3328" i="4"/>
  <c r="N3329" i="4"/>
  <c r="O3329" i="4"/>
  <c r="P3329" i="4"/>
  <c r="Q3329" i="4"/>
  <c r="R3329" i="4"/>
  <c r="S3329" i="4"/>
  <c r="N3330" i="4"/>
  <c r="O3330" i="4"/>
  <c r="P3330" i="4"/>
  <c r="Q3330" i="4"/>
  <c r="R3330" i="4"/>
  <c r="S3330" i="4"/>
  <c r="N3331" i="4"/>
  <c r="O3331" i="4"/>
  <c r="P3331" i="4"/>
  <c r="Q3331" i="4"/>
  <c r="R3331" i="4"/>
  <c r="S3331" i="4"/>
  <c r="N3332" i="4"/>
  <c r="O3332" i="4"/>
  <c r="P3332" i="4"/>
  <c r="Q3332" i="4"/>
  <c r="R3332" i="4"/>
  <c r="S3332" i="4"/>
  <c r="N3333" i="4"/>
  <c r="O3333" i="4"/>
  <c r="P3333" i="4"/>
  <c r="Q3333" i="4"/>
  <c r="R3333" i="4"/>
  <c r="S3333" i="4"/>
  <c r="N3334" i="4"/>
  <c r="O3334" i="4"/>
  <c r="P3334" i="4"/>
  <c r="Q3334" i="4"/>
  <c r="R3334" i="4"/>
  <c r="S3334" i="4"/>
  <c r="N3335" i="4"/>
  <c r="O3335" i="4"/>
  <c r="P3335" i="4"/>
  <c r="Q3335" i="4"/>
  <c r="R3335" i="4"/>
  <c r="S3335" i="4"/>
  <c r="N3336" i="4"/>
  <c r="O3336" i="4"/>
  <c r="P3336" i="4"/>
  <c r="Q3336" i="4"/>
  <c r="R3336" i="4"/>
  <c r="S3336" i="4"/>
  <c r="N3337" i="4"/>
  <c r="O3337" i="4"/>
  <c r="P3337" i="4"/>
  <c r="Q3337" i="4"/>
  <c r="R3337" i="4"/>
  <c r="S3337" i="4"/>
  <c r="N3338" i="4"/>
  <c r="O3338" i="4"/>
  <c r="P3338" i="4"/>
  <c r="Q3338" i="4"/>
  <c r="R3338" i="4"/>
  <c r="S3338" i="4"/>
  <c r="N3339" i="4"/>
  <c r="O3339" i="4"/>
  <c r="P3339" i="4"/>
  <c r="Q3339" i="4"/>
  <c r="R3339" i="4"/>
  <c r="S3339" i="4"/>
  <c r="N3340" i="4"/>
  <c r="O3340" i="4"/>
  <c r="P3340" i="4"/>
  <c r="Q3340" i="4"/>
  <c r="R3340" i="4"/>
  <c r="S3340" i="4"/>
  <c r="N3341" i="4"/>
  <c r="O3341" i="4"/>
  <c r="P3341" i="4"/>
  <c r="Q3341" i="4"/>
  <c r="R3341" i="4"/>
  <c r="S3341" i="4"/>
  <c r="N3342" i="4"/>
  <c r="O3342" i="4"/>
  <c r="P3342" i="4"/>
  <c r="Q3342" i="4"/>
  <c r="R3342" i="4"/>
  <c r="S3342" i="4"/>
  <c r="N3343" i="4"/>
  <c r="O3343" i="4"/>
  <c r="P3343" i="4"/>
  <c r="Q3343" i="4"/>
  <c r="R3343" i="4"/>
  <c r="S3343" i="4"/>
  <c r="N3344" i="4"/>
  <c r="O3344" i="4"/>
  <c r="P3344" i="4"/>
  <c r="Q3344" i="4"/>
  <c r="R3344" i="4"/>
  <c r="S3344" i="4"/>
  <c r="N3345" i="4"/>
  <c r="O3345" i="4"/>
  <c r="P3345" i="4"/>
  <c r="Q3345" i="4"/>
  <c r="R3345" i="4"/>
  <c r="S3345" i="4"/>
  <c r="N3346" i="4"/>
  <c r="O3346" i="4"/>
  <c r="P3346" i="4"/>
  <c r="Q3346" i="4"/>
  <c r="R3346" i="4"/>
  <c r="S3346" i="4"/>
  <c r="N3347" i="4"/>
  <c r="O3347" i="4"/>
  <c r="P3347" i="4"/>
  <c r="Q3347" i="4"/>
  <c r="R3347" i="4"/>
  <c r="S3347" i="4"/>
  <c r="N3348" i="4"/>
  <c r="O3348" i="4"/>
  <c r="P3348" i="4"/>
  <c r="Q3348" i="4"/>
  <c r="R3348" i="4"/>
  <c r="S3348" i="4"/>
  <c r="N3349" i="4"/>
  <c r="O3349" i="4"/>
  <c r="P3349" i="4"/>
  <c r="Q3349" i="4"/>
  <c r="R3349" i="4"/>
  <c r="S3349" i="4"/>
  <c r="N3350" i="4"/>
  <c r="O3350" i="4"/>
  <c r="P3350" i="4"/>
  <c r="Q3350" i="4"/>
  <c r="R3350" i="4"/>
  <c r="S3350" i="4"/>
  <c r="N3351" i="4"/>
  <c r="O3351" i="4"/>
  <c r="P3351" i="4"/>
  <c r="Q3351" i="4"/>
  <c r="R3351" i="4"/>
  <c r="S3351" i="4"/>
  <c r="N3352" i="4"/>
  <c r="O3352" i="4"/>
  <c r="P3352" i="4"/>
  <c r="Q3352" i="4"/>
  <c r="R3352" i="4"/>
  <c r="S3352" i="4"/>
  <c r="N3353" i="4"/>
  <c r="O3353" i="4"/>
  <c r="P3353" i="4"/>
  <c r="Q3353" i="4"/>
  <c r="R3353" i="4"/>
  <c r="S3353" i="4"/>
  <c r="N3354" i="4"/>
  <c r="O3354" i="4"/>
  <c r="P3354" i="4"/>
  <c r="Q3354" i="4"/>
  <c r="R3354" i="4"/>
  <c r="S3354" i="4"/>
  <c r="N3355" i="4"/>
  <c r="O3355" i="4"/>
  <c r="P3355" i="4"/>
  <c r="Q3355" i="4"/>
  <c r="R3355" i="4"/>
  <c r="S3355" i="4"/>
  <c r="N3356" i="4"/>
  <c r="O3356" i="4"/>
  <c r="P3356" i="4"/>
  <c r="Q3356" i="4"/>
  <c r="R3356" i="4"/>
  <c r="S3356" i="4"/>
  <c r="N3357" i="4"/>
  <c r="O3357" i="4"/>
  <c r="P3357" i="4"/>
  <c r="Q3357" i="4"/>
  <c r="R3357" i="4"/>
  <c r="S3357" i="4"/>
  <c r="N3358" i="4"/>
  <c r="O3358" i="4"/>
  <c r="P3358" i="4"/>
  <c r="Q3358" i="4"/>
  <c r="R3358" i="4"/>
  <c r="S3358" i="4"/>
  <c r="N3359" i="4"/>
  <c r="O3359" i="4"/>
  <c r="P3359" i="4"/>
  <c r="Q3359" i="4"/>
  <c r="R3359" i="4"/>
  <c r="S3359" i="4"/>
  <c r="N3360" i="4"/>
  <c r="O3360" i="4"/>
  <c r="P3360" i="4"/>
  <c r="Q3360" i="4"/>
  <c r="R3360" i="4"/>
  <c r="S3360" i="4"/>
  <c r="N3361" i="4"/>
  <c r="O3361" i="4"/>
  <c r="P3361" i="4"/>
  <c r="Q3361" i="4"/>
  <c r="R3361" i="4"/>
  <c r="S3361" i="4"/>
  <c r="N3362" i="4"/>
  <c r="O3362" i="4"/>
  <c r="P3362" i="4"/>
  <c r="Q3362" i="4"/>
  <c r="R3362" i="4"/>
  <c r="S3362" i="4"/>
  <c r="N3363" i="4"/>
  <c r="O3363" i="4"/>
  <c r="P3363" i="4"/>
  <c r="Q3363" i="4"/>
  <c r="R3363" i="4"/>
  <c r="S3363" i="4"/>
  <c r="N3364" i="4"/>
  <c r="O3364" i="4"/>
  <c r="P3364" i="4"/>
  <c r="Q3364" i="4"/>
  <c r="R3364" i="4"/>
  <c r="S3364" i="4"/>
  <c r="N3365" i="4"/>
  <c r="O3365" i="4"/>
  <c r="P3365" i="4"/>
  <c r="Q3365" i="4"/>
  <c r="R3365" i="4"/>
  <c r="S3365" i="4"/>
  <c r="N3366" i="4"/>
  <c r="O3366" i="4"/>
  <c r="P3366" i="4"/>
  <c r="Q3366" i="4"/>
  <c r="R3366" i="4"/>
  <c r="S3366" i="4"/>
  <c r="N3367" i="4"/>
  <c r="O3367" i="4"/>
  <c r="P3367" i="4"/>
  <c r="Q3367" i="4"/>
  <c r="R3367" i="4"/>
  <c r="S3367" i="4"/>
  <c r="N3368" i="4"/>
  <c r="O3368" i="4"/>
  <c r="P3368" i="4"/>
  <c r="Q3368" i="4"/>
  <c r="R3368" i="4"/>
  <c r="S3368" i="4"/>
  <c r="N3369" i="4"/>
  <c r="O3369" i="4"/>
  <c r="P3369" i="4"/>
  <c r="Q3369" i="4"/>
  <c r="R3369" i="4"/>
  <c r="S3369" i="4"/>
  <c r="N3370" i="4"/>
  <c r="O3370" i="4"/>
  <c r="P3370" i="4"/>
  <c r="Q3370" i="4"/>
  <c r="R3370" i="4"/>
  <c r="S3370" i="4"/>
  <c r="N3371" i="4"/>
  <c r="O3371" i="4"/>
  <c r="P3371" i="4"/>
  <c r="Q3371" i="4"/>
  <c r="R3371" i="4"/>
  <c r="S3371" i="4"/>
  <c r="N3372" i="4"/>
  <c r="O3372" i="4"/>
  <c r="P3372" i="4"/>
  <c r="Q3372" i="4"/>
  <c r="R3372" i="4"/>
  <c r="S3372" i="4"/>
  <c r="N3373" i="4"/>
  <c r="O3373" i="4"/>
  <c r="P3373" i="4"/>
  <c r="Q3373" i="4"/>
  <c r="R3373" i="4"/>
  <c r="S3373" i="4"/>
  <c r="N3374" i="4"/>
  <c r="O3374" i="4"/>
  <c r="P3374" i="4"/>
  <c r="Q3374" i="4"/>
  <c r="R3374" i="4"/>
  <c r="S3374" i="4"/>
  <c r="N3375" i="4"/>
  <c r="O3375" i="4"/>
  <c r="P3375" i="4"/>
  <c r="Q3375" i="4"/>
  <c r="R3375" i="4"/>
  <c r="S3375" i="4"/>
  <c r="N3376" i="4"/>
  <c r="O3376" i="4"/>
  <c r="P3376" i="4"/>
  <c r="Q3376" i="4"/>
  <c r="R3376" i="4"/>
  <c r="S3376" i="4"/>
  <c r="N3377" i="4"/>
  <c r="O3377" i="4"/>
  <c r="P3377" i="4"/>
  <c r="Q3377" i="4"/>
  <c r="R3377" i="4"/>
  <c r="S3377" i="4"/>
  <c r="N3378" i="4"/>
  <c r="O3378" i="4"/>
  <c r="P3378" i="4"/>
  <c r="Q3378" i="4"/>
  <c r="R3378" i="4"/>
  <c r="S3378" i="4"/>
  <c r="N3379" i="4"/>
  <c r="O3379" i="4"/>
  <c r="P3379" i="4"/>
  <c r="Q3379" i="4"/>
  <c r="R3379" i="4"/>
  <c r="S3379" i="4"/>
  <c r="N3380" i="4"/>
  <c r="O3380" i="4"/>
  <c r="P3380" i="4"/>
  <c r="Q3380" i="4"/>
  <c r="R3380" i="4"/>
  <c r="S3380" i="4"/>
  <c r="N3381" i="4"/>
  <c r="O3381" i="4"/>
  <c r="P3381" i="4"/>
  <c r="Q3381" i="4"/>
  <c r="R3381" i="4"/>
  <c r="S3381" i="4"/>
  <c r="N3382" i="4"/>
  <c r="O3382" i="4"/>
  <c r="P3382" i="4"/>
  <c r="Q3382" i="4"/>
  <c r="R3382" i="4"/>
  <c r="S3382" i="4"/>
  <c r="N3383" i="4"/>
  <c r="O3383" i="4"/>
  <c r="P3383" i="4"/>
  <c r="Q3383" i="4"/>
  <c r="R3383" i="4"/>
  <c r="S3383" i="4"/>
  <c r="N3384" i="4"/>
  <c r="O3384" i="4"/>
  <c r="P3384" i="4"/>
  <c r="Q3384" i="4"/>
  <c r="R3384" i="4"/>
  <c r="S3384" i="4"/>
  <c r="N3385" i="4"/>
  <c r="O3385" i="4"/>
  <c r="P3385" i="4"/>
  <c r="Q3385" i="4"/>
  <c r="R3385" i="4"/>
  <c r="S3385" i="4"/>
  <c r="N3386" i="4"/>
  <c r="O3386" i="4"/>
  <c r="P3386" i="4"/>
  <c r="Q3386" i="4"/>
  <c r="R3386" i="4"/>
  <c r="S3386" i="4"/>
  <c r="N3387" i="4"/>
  <c r="O3387" i="4"/>
  <c r="P3387" i="4"/>
  <c r="Q3387" i="4"/>
  <c r="R3387" i="4"/>
  <c r="S3387" i="4"/>
  <c r="N3388" i="4"/>
  <c r="O3388" i="4"/>
  <c r="P3388" i="4"/>
  <c r="Q3388" i="4"/>
  <c r="R3388" i="4"/>
  <c r="S3388" i="4"/>
  <c r="N3389" i="4"/>
  <c r="O3389" i="4"/>
  <c r="P3389" i="4"/>
  <c r="Q3389" i="4"/>
  <c r="R3389" i="4"/>
  <c r="S3389" i="4"/>
  <c r="N3390" i="4"/>
  <c r="O3390" i="4"/>
  <c r="P3390" i="4"/>
  <c r="Q3390" i="4"/>
  <c r="R3390" i="4"/>
  <c r="S3390" i="4"/>
  <c r="N3391" i="4"/>
  <c r="O3391" i="4"/>
  <c r="P3391" i="4"/>
  <c r="Q3391" i="4"/>
  <c r="R3391" i="4"/>
  <c r="S3391" i="4"/>
  <c r="N3392" i="4"/>
  <c r="O3392" i="4"/>
  <c r="P3392" i="4"/>
  <c r="Q3392" i="4"/>
  <c r="R3392" i="4"/>
  <c r="S3392" i="4"/>
  <c r="N3393" i="4"/>
  <c r="O3393" i="4"/>
  <c r="P3393" i="4"/>
  <c r="Q3393" i="4"/>
  <c r="R3393" i="4"/>
  <c r="S3393" i="4"/>
  <c r="N3394" i="4"/>
  <c r="O3394" i="4"/>
  <c r="P3394" i="4"/>
  <c r="Q3394" i="4"/>
  <c r="R3394" i="4"/>
  <c r="S3394" i="4"/>
  <c r="N3395" i="4"/>
  <c r="O3395" i="4"/>
  <c r="P3395" i="4"/>
  <c r="Q3395" i="4"/>
  <c r="R3395" i="4"/>
  <c r="S3395" i="4"/>
  <c r="N3396" i="4"/>
  <c r="O3396" i="4"/>
  <c r="P3396" i="4"/>
  <c r="Q3396" i="4"/>
  <c r="R3396" i="4"/>
  <c r="S3396" i="4"/>
  <c r="N3397" i="4"/>
  <c r="O3397" i="4"/>
  <c r="P3397" i="4"/>
  <c r="Q3397" i="4"/>
  <c r="R3397" i="4"/>
  <c r="S3397" i="4"/>
  <c r="N3398" i="4"/>
  <c r="O3398" i="4"/>
  <c r="P3398" i="4"/>
  <c r="Q3398" i="4"/>
  <c r="R3398" i="4"/>
  <c r="S3398" i="4"/>
  <c r="N3399" i="4"/>
  <c r="O3399" i="4"/>
  <c r="P3399" i="4"/>
  <c r="Q3399" i="4"/>
  <c r="R3399" i="4"/>
  <c r="S3399" i="4"/>
  <c r="N3400" i="4"/>
  <c r="O3400" i="4"/>
  <c r="P3400" i="4"/>
  <c r="Q3400" i="4"/>
  <c r="R3400" i="4"/>
  <c r="S3400" i="4"/>
  <c r="N3401" i="4"/>
  <c r="O3401" i="4"/>
  <c r="P3401" i="4"/>
  <c r="Q3401" i="4"/>
  <c r="R3401" i="4"/>
  <c r="S3401" i="4"/>
  <c r="N3402" i="4"/>
  <c r="O3402" i="4"/>
  <c r="P3402" i="4"/>
  <c r="Q3402" i="4"/>
  <c r="R3402" i="4"/>
  <c r="S3402" i="4"/>
  <c r="N3403" i="4"/>
  <c r="O3403" i="4"/>
  <c r="P3403" i="4"/>
  <c r="Q3403" i="4"/>
  <c r="R3403" i="4"/>
  <c r="S3403" i="4"/>
  <c r="N3404" i="4"/>
  <c r="O3404" i="4"/>
  <c r="P3404" i="4"/>
  <c r="Q3404" i="4"/>
  <c r="R3404" i="4"/>
  <c r="S3404" i="4"/>
  <c r="N3405" i="4"/>
  <c r="O3405" i="4"/>
  <c r="P3405" i="4"/>
  <c r="Q3405" i="4"/>
  <c r="R3405" i="4"/>
  <c r="S3405" i="4"/>
  <c r="N3406" i="4"/>
  <c r="O3406" i="4"/>
  <c r="P3406" i="4"/>
  <c r="Q3406" i="4"/>
  <c r="R3406" i="4"/>
  <c r="S3406" i="4"/>
  <c r="N3407" i="4"/>
  <c r="O3407" i="4"/>
  <c r="P3407" i="4"/>
  <c r="Q3407" i="4"/>
  <c r="R3407" i="4"/>
  <c r="S3407" i="4"/>
  <c r="N3408" i="4"/>
  <c r="O3408" i="4"/>
  <c r="P3408" i="4"/>
  <c r="Q3408" i="4"/>
  <c r="R3408" i="4"/>
  <c r="S3408" i="4"/>
  <c r="N3409" i="4"/>
  <c r="O3409" i="4"/>
  <c r="P3409" i="4"/>
  <c r="Q3409" i="4"/>
  <c r="R3409" i="4"/>
  <c r="S3409" i="4"/>
  <c r="N3410" i="4"/>
  <c r="O3410" i="4"/>
  <c r="P3410" i="4"/>
  <c r="Q3410" i="4"/>
  <c r="R3410" i="4"/>
  <c r="S3410" i="4"/>
  <c r="N3411" i="4"/>
  <c r="O3411" i="4"/>
  <c r="P3411" i="4"/>
  <c r="Q3411" i="4"/>
  <c r="R3411" i="4"/>
  <c r="S3411" i="4"/>
  <c r="N3412" i="4"/>
  <c r="O3412" i="4"/>
  <c r="P3412" i="4"/>
  <c r="Q3412" i="4"/>
  <c r="R3412" i="4"/>
  <c r="S3412" i="4"/>
  <c r="N3413" i="4"/>
  <c r="O3413" i="4"/>
  <c r="P3413" i="4"/>
  <c r="Q3413" i="4"/>
  <c r="R3413" i="4"/>
  <c r="S3413" i="4"/>
  <c r="N3414" i="4"/>
  <c r="O3414" i="4"/>
  <c r="P3414" i="4"/>
  <c r="Q3414" i="4"/>
  <c r="R3414" i="4"/>
  <c r="S3414" i="4"/>
  <c r="N3415" i="4"/>
  <c r="O3415" i="4"/>
  <c r="P3415" i="4"/>
  <c r="Q3415" i="4"/>
  <c r="R3415" i="4"/>
  <c r="S3415" i="4"/>
  <c r="N3416" i="4"/>
  <c r="O3416" i="4"/>
  <c r="P3416" i="4"/>
  <c r="Q3416" i="4"/>
  <c r="R3416" i="4"/>
  <c r="S3416" i="4"/>
  <c r="N3417" i="4"/>
  <c r="O3417" i="4"/>
  <c r="P3417" i="4"/>
  <c r="Q3417" i="4"/>
  <c r="R3417" i="4"/>
  <c r="S3417" i="4"/>
  <c r="N3418" i="4"/>
  <c r="O3418" i="4"/>
  <c r="P3418" i="4"/>
  <c r="Q3418" i="4"/>
  <c r="R3418" i="4"/>
  <c r="S3418" i="4"/>
  <c r="N3419" i="4"/>
  <c r="O3419" i="4"/>
  <c r="P3419" i="4"/>
  <c r="Q3419" i="4"/>
  <c r="R3419" i="4"/>
  <c r="S3419" i="4"/>
  <c r="N3420" i="4"/>
  <c r="O3420" i="4"/>
  <c r="P3420" i="4"/>
  <c r="Q3420" i="4"/>
  <c r="R3420" i="4"/>
  <c r="S3420" i="4"/>
  <c r="N3421" i="4"/>
  <c r="O3421" i="4"/>
  <c r="P3421" i="4"/>
  <c r="Q3421" i="4"/>
  <c r="R3421" i="4"/>
  <c r="S3421" i="4"/>
  <c r="N3422" i="4"/>
  <c r="O3422" i="4"/>
  <c r="P3422" i="4"/>
  <c r="Q3422" i="4"/>
  <c r="R3422" i="4"/>
  <c r="S3422" i="4"/>
  <c r="N3423" i="4"/>
  <c r="O3423" i="4"/>
  <c r="P3423" i="4"/>
  <c r="Q3423" i="4"/>
  <c r="R3423" i="4"/>
  <c r="S3423" i="4"/>
  <c r="N3424" i="4"/>
  <c r="O3424" i="4"/>
  <c r="P3424" i="4"/>
  <c r="Q3424" i="4"/>
  <c r="R3424" i="4"/>
  <c r="S3424" i="4"/>
  <c r="N3425" i="4"/>
  <c r="O3425" i="4"/>
  <c r="P3425" i="4"/>
  <c r="Q3425" i="4"/>
  <c r="R3425" i="4"/>
  <c r="S3425" i="4"/>
  <c r="N3426" i="4"/>
  <c r="O3426" i="4"/>
  <c r="P3426" i="4"/>
  <c r="Q3426" i="4"/>
  <c r="R3426" i="4"/>
  <c r="S3426" i="4"/>
  <c r="N3427" i="4"/>
  <c r="O3427" i="4"/>
  <c r="P3427" i="4"/>
  <c r="Q3427" i="4"/>
  <c r="R3427" i="4"/>
  <c r="S3427" i="4"/>
  <c r="N3428" i="4"/>
  <c r="O3428" i="4"/>
  <c r="P3428" i="4"/>
  <c r="Q3428" i="4"/>
  <c r="R3428" i="4"/>
  <c r="S3428" i="4"/>
  <c r="N3429" i="4"/>
  <c r="O3429" i="4"/>
  <c r="P3429" i="4"/>
  <c r="Q3429" i="4"/>
  <c r="R3429" i="4"/>
  <c r="S3429" i="4"/>
  <c r="N3430" i="4"/>
  <c r="O3430" i="4"/>
  <c r="P3430" i="4"/>
  <c r="Q3430" i="4"/>
  <c r="R3430" i="4"/>
  <c r="S3430" i="4"/>
  <c r="N3431" i="4"/>
  <c r="O3431" i="4"/>
  <c r="P3431" i="4"/>
  <c r="Q3431" i="4"/>
  <c r="R3431" i="4"/>
  <c r="S3431" i="4"/>
  <c r="N3432" i="4"/>
  <c r="O3432" i="4"/>
  <c r="P3432" i="4"/>
  <c r="Q3432" i="4"/>
  <c r="R3432" i="4"/>
  <c r="S3432" i="4"/>
  <c r="N3433" i="4"/>
  <c r="O3433" i="4"/>
  <c r="P3433" i="4"/>
  <c r="Q3433" i="4"/>
  <c r="R3433" i="4"/>
  <c r="S3433" i="4"/>
  <c r="N3434" i="4"/>
  <c r="O3434" i="4"/>
  <c r="P3434" i="4"/>
  <c r="Q3434" i="4"/>
  <c r="R3434" i="4"/>
  <c r="S3434" i="4"/>
  <c r="N3435" i="4"/>
  <c r="O3435" i="4"/>
  <c r="P3435" i="4"/>
  <c r="Q3435" i="4"/>
  <c r="R3435" i="4"/>
  <c r="S3435" i="4"/>
  <c r="N3436" i="4"/>
  <c r="O3436" i="4"/>
  <c r="P3436" i="4"/>
  <c r="Q3436" i="4"/>
  <c r="R3436" i="4"/>
  <c r="S3436" i="4"/>
  <c r="N3437" i="4"/>
  <c r="O3437" i="4"/>
  <c r="P3437" i="4"/>
  <c r="Q3437" i="4"/>
  <c r="R3437" i="4"/>
  <c r="S3437" i="4"/>
  <c r="N3438" i="4"/>
  <c r="O3438" i="4"/>
  <c r="P3438" i="4"/>
  <c r="Q3438" i="4"/>
  <c r="R3438" i="4"/>
  <c r="S3438" i="4"/>
  <c r="N3439" i="4"/>
  <c r="O3439" i="4"/>
  <c r="P3439" i="4"/>
  <c r="Q3439" i="4"/>
  <c r="R3439" i="4"/>
  <c r="S3439" i="4"/>
  <c r="N3440" i="4"/>
  <c r="O3440" i="4"/>
  <c r="P3440" i="4"/>
  <c r="Q3440" i="4"/>
  <c r="R3440" i="4"/>
  <c r="S3440" i="4"/>
  <c r="N3441" i="4"/>
  <c r="O3441" i="4"/>
  <c r="P3441" i="4"/>
  <c r="Q3441" i="4"/>
  <c r="R3441" i="4"/>
  <c r="S3441" i="4"/>
  <c r="N3442" i="4"/>
  <c r="O3442" i="4"/>
  <c r="P3442" i="4"/>
  <c r="Q3442" i="4"/>
  <c r="R3442" i="4"/>
  <c r="S3442" i="4"/>
  <c r="N3443" i="4"/>
  <c r="O3443" i="4"/>
  <c r="P3443" i="4"/>
  <c r="Q3443" i="4"/>
  <c r="R3443" i="4"/>
  <c r="S3443" i="4"/>
  <c r="N3444" i="4"/>
  <c r="O3444" i="4"/>
  <c r="P3444" i="4"/>
  <c r="Q3444" i="4"/>
  <c r="R3444" i="4"/>
  <c r="S3444" i="4"/>
  <c r="N3445" i="4"/>
  <c r="O3445" i="4"/>
  <c r="P3445" i="4"/>
  <c r="Q3445" i="4"/>
  <c r="R3445" i="4"/>
  <c r="S3445" i="4"/>
  <c r="N3446" i="4"/>
  <c r="O3446" i="4"/>
  <c r="P3446" i="4"/>
  <c r="Q3446" i="4"/>
  <c r="R3446" i="4"/>
  <c r="S3446" i="4"/>
  <c r="N3447" i="4"/>
  <c r="O3447" i="4"/>
  <c r="P3447" i="4"/>
  <c r="Q3447" i="4"/>
  <c r="R3447" i="4"/>
  <c r="S3447" i="4"/>
  <c r="N3448" i="4"/>
  <c r="O3448" i="4"/>
  <c r="P3448" i="4"/>
  <c r="Q3448" i="4"/>
  <c r="R3448" i="4"/>
  <c r="S3448" i="4"/>
  <c r="N3449" i="4"/>
  <c r="O3449" i="4"/>
  <c r="P3449" i="4"/>
  <c r="Q3449" i="4"/>
  <c r="R3449" i="4"/>
  <c r="S3449" i="4"/>
  <c r="N3450" i="4"/>
  <c r="O3450" i="4"/>
  <c r="P3450" i="4"/>
  <c r="Q3450" i="4"/>
  <c r="R3450" i="4"/>
  <c r="S3450" i="4"/>
  <c r="N3451" i="4"/>
  <c r="O3451" i="4"/>
  <c r="P3451" i="4"/>
  <c r="Q3451" i="4"/>
  <c r="R3451" i="4"/>
  <c r="S3451" i="4"/>
  <c r="N3452" i="4"/>
  <c r="O3452" i="4"/>
  <c r="P3452" i="4"/>
  <c r="Q3452" i="4"/>
  <c r="R3452" i="4"/>
  <c r="S3452" i="4"/>
  <c r="N3453" i="4"/>
  <c r="O3453" i="4"/>
  <c r="P3453" i="4"/>
  <c r="Q3453" i="4"/>
  <c r="R3453" i="4"/>
  <c r="S3453" i="4"/>
  <c r="N3454" i="4"/>
  <c r="O3454" i="4"/>
  <c r="P3454" i="4"/>
  <c r="Q3454" i="4"/>
  <c r="R3454" i="4"/>
  <c r="S3454" i="4"/>
  <c r="N3455" i="4"/>
  <c r="O3455" i="4"/>
  <c r="P3455" i="4"/>
  <c r="Q3455" i="4"/>
  <c r="R3455" i="4"/>
  <c r="S3455" i="4"/>
  <c r="N3456" i="4"/>
  <c r="O3456" i="4"/>
  <c r="P3456" i="4"/>
  <c r="Q3456" i="4"/>
  <c r="R3456" i="4"/>
  <c r="S3456" i="4"/>
  <c r="N3457" i="4"/>
  <c r="O3457" i="4"/>
  <c r="P3457" i="4"/>
  <c r="Q3457" i="4"/>
  <c r="R3457" i="4"/>
  <c r="S3457" i="4"/>
  <c r="N3458" i="4"/>
  <c r="O3458" i="4"/>
  <c r="P3458" i="4"/>
  <c r="Q3458" i="4"/>
  <c r="R3458" i="4"/>
  <c r="S3458" i="4"/>
  <c r="N3459" i="4"/>
  <c r="O3459" i="4"/>
  <c r="P3459" i="4"/>
  <c r="Q3459" i="4"/>
  <c r="R3459" i="4"/>
  <c r="S3459" i="4"/>
  <c r="N3460" i="4"/>
  <c r="O3460" i="4"/>
  <c r="P3460" i="4"/>
  <c r="Q3460" i="4"/>
  <c r="R3460" i="4"/>
  <c r="S3460" i="4"/>
  <c r="N3461" i="4"/>
  <c r="O3461" i="4"/>
  <c r="P3461" i="4"/>
  <c r="Q3461" i="4"/>
  <c r="R3461" i="4"/>
  <c r="S3461" i="4"/>
  <c r="N3462" i="4"/>
  <c r="O3462" i="4"/>
  <c r="P3462" i="4"/>
  <c r="Q3462" i="4"/>
  <c r="R3462" i="4"/>
  <c r="S3462" i="4"/>
  <c r="N3463" i="4"/>
  <c r="O3463" i="4"/>
  <c r="P3463" i="4"/>
  <c r="Q3463" i="4"/>
  <c r="R3463" i="4"/>
  <c r="S3463" i="4"/>
  <c r="N3464" i="4"/>
  <c r="O3464" i="4"/>
  <c r="P3464" i="4"/>
  <c r="Q3464" i="4"/>
  <c r="R3464" i="4"/>
  <c r="S3464" i="4"/>
  <c r="N3465" i="4"/>
  <c r="O3465" i="4"/>
  <c r="P3465" i="4"/>
  <c r="Q3465" i="4"/>
  <c r="R3465" i="4"/>
  <c r="S3465" i="4"/>
  <c r="N3466" i="4"/>
  <c r="O3466" i="4"/>
  <c r="P3466" i="4"/>
  <c r="Q3466" i="4"/>
  <c r="R3466" i="4"/>
  <c r="S3466" i="4"/>
  <c r="N3467" i="4"/>
  <c r="O3467" i="4"/>
  <c r="P3467" i="4"/>
  <c r="Q3467" i="4"/>
  <c r="R3467" i="4"/>
  <c r="S3467" i="4"/>
  <c r="N3468" i="4"/>
  <c r="O3468" i="4"/>
  <c r="P3468" i="4"/>
  <c r="Q3468" i="4"/>
  <c r="R3468" i="4"/>
  <c r="S3468" i="4"/>
  <c r="N3469" i="4"/>
  <c r="O3469" i="4"/>
  <c r="P3469" i="4"/>
  <c r="Q3469" i="4"/>
  <c r="R3469" i="4"/>
  <c r="S3469" i="4"/>
  <c r="N3470" i="4"/>
  <c r="O3470" i="4"/>
  <c r="P3470" i="4"/>
  <c r="Q3470" i="4"/>
  <c r="R3470" i="4"/>
  <c r="S3470" i="4"/>
  <c r="N3471" i="4"/>
  <c r="O3471" i="4"/>
  <c r="P3471" i="4"/>
  <c r="Q3471" i="4"/>
  <c r="R3471" i="4"/>
  <c r="S3471" i="4"/>
  <c r="N3472" i="4"/>
  <c r="O3472" i="4"/>
  <c r="P3472" i="4"/>
  <c r="Q3472" i="4"/>
  <c r="R3472" i="4"/>
  <c r="S3472" i="4"/>
  <c r="N3473" i="4"/>
  <c r="O3473" i="4"/>
  <c r="P3473" i="4"/>
  <c r="Q3473" i="4"/>
  <c r="R3473" i="4"/>
  <c r="S3473" i="4"/>
  <c r="N3474" i="4"/>
  <c r="O3474" i="4"/>
  <c r="P3474" i="4"/>
  <c r="Q3474" i="4"/>
  <c r="R3474" i="4"/>
  <c r="S3474" i="4"/>
  <c r="N3475" i="4"/>
  <c r="O3475" i="4"/>
  <c r="P3475" i="4"/>
  <c r="Q3475" i="4"/>
  <c r="R3475" i="4"/>
  <c r="S3475" i="4"/>
  <c r="N3476" i="4"/>
  <c r="O3476" i="4"/>
  <c r="P3476" i="4"/>
  <c r="Q3476" i="4"/>
  <c r="R3476" i="4"/>
  <c r="S3476" i="4"/>
  <c r="N3477" i="4"/>
  <c r="O3477" i="4"/>
  <c r="P3477" i="4"/>
  <c r="Q3477" i="4"/>
  <c r="R3477" i="4"/>
  <c r="S3477" i="4"/>
  <c r="N3478" i="4"/>
  <c r="O3478" i="4"/>
  <c r="P3478" i="4"/>
  <c r="Q3478" i="4"/>
  <c r="R3478" i="4"/>
  <c r="S3478" i="4"/>
  <c r="N3479" i="4"/>
  <c r="O3479" i="4"/>
  <c r="P3479" i="4"/>
  <c r="Q3479" i="4"/>
  <c r="R3479" i="4"/>
  <c r="S3479" i="4"/>
  <c r="N3480" i="4"/>
  <c r="O3480" i="4"/>
  <c r="P3480" i="4"/>
  <c r="Q3480" i="4"/>
  <c r="R3480" i="4"/>
  <c r="S3480" i="4"/>
  <c r="N3481" i="4"/>
  <c r="O3481" i="4"/>
  <c r="P3481" i="4"/>
  <c r="Q3481" i="4"/>
  <c r="R3481" i="4"/>
  <c r="S3481" i="4"/>
  <c r="N3482" i="4"/>
  <c r="O3482" i="4"/>
  <c r="P3482" i="4"/>
  <c r="Q3482" i="4"/>
  <c r="R3482" i="4"/>
  <c r="S3482" i="4"/>
  <c r="N3483" i="4"/>
  <c r="O3483" i="4"/>
  <c r="P3483" i="4"/>
  <c r="Q3483" i="4"/>
  <c r="R3483" i="4"/>
  <c r="S3483" i="4"/>
  <c r="N3484" i="4"/>
  <c r="O3484" i="4"/>
  <c r="P3484" i="4"/>
  <c r="Q3484" i="4"/>
  <c r="R3484" i="4"/>
  <c r="S3484" i="4"/>
  <c r="N3485" i="4"/>
  <c r="O3485" i="4"/>
  <c r="P3485" i="4"/>
  <c r="Q3485" i="4"/>
  <c r="R3485" i="4"/>
  <c r="S3485" i="4"/>
  <c r="N3486" i="4"/>
  <c r="O3486" i="4"/>
  <c r="P3486" i="4"/>
  <c r="Q3486" i="4"/>
  <c r="R3486" i="4"/>
  <c r="S3486" i="4"/>
  <c r="N3487" i="4"/>
  <c r="O3487" i="4"/>
  <c r="P3487" i="4"/>
  <c r="Q3487" i="4"/>
  <c r="R3487" i="4"/>
  <c r="S3487" i="4"/>
  <c r="N3488" i="4"/>
  <c r="O3488" i="4"/>
  <c r="P3488" i="4"/>
  <c r="Q3488" i="4"/>
  <c r="R3488" i="4"/>
  <c r="S3488" i="4"/>
  <c r="N3489" i="4"/>
  <c r="O3489" i="4"/>
  <c r="P3489" i="4"/>
  <c r="Q3489" i="4"/>
  <c r="R3489" i="4"/>
  <c r="S3489" i="4"/>
  <c r="N3490" i="4"/>
  <c r="O3490" i="4"/>
  <c r="P3490" i="4"/>
  <c r="Q3490" i="4"/>
  <c r="R3490" i="4"/>
  <c r="S3490" i="4"/>
  <c r="N3491" i="4"/>
  <c r="O3491" i="4"/>
  <c r="P3491" i="4"/>
  <c r="Q3491" i="4"/>
  <c r="R3491" i="4"/>
  <c r="S3491" i="4"/>
  <c r="N3492" i="4"/>
  <c r="O3492" i="4"/>
  <c r="P3492" i="4"/>
  <c r="Q3492" i="4"/>
  <c r="R3492" i="4"/>
  <c r="S3492" i="4"/>
  <c r="N3493" i="4"/>
  <c r="O3493" i="4"/>
  <c r="P3493" i="4"/>
  <c r="Q3493" i="4"/>
  <c r="R3493" i="4"/>
  <c r="S3493" i="4"/>
  <c r="N3494" i="4"/>
  <c r="O3494" i="4"/>
  <c r="P3494" i="4"/>
  <c r="Q3494" i="4"/>
  <c r="R3494" i="4"/>
  <c r="S3494" i="4"/>
  <c r="N3495" i="4"/>
  <c r="O3495" i="4"/>
  <c r="P3495" i="4"/>
  <c r="Q3495" i="4"/>
  <c r="R3495" i="4"/>
  <c r="S3495" i="4"/>
  <c r="N3496" i="4"/>
  <c r="O3496" i="4"/>
  <c r="P3496" i="4"/>
  <c r="Q3496" i="4"/>
  <c r="R3496" i="4"/>
  <c r="S3496" i="4"/>
  <c r="N3497" i="4"/>
  <c r="O3497" i="4"/>
  <c r="P3497" i="4"/>
  <c r="Q3497" i="4"/>
  <c r="R3497" i="4"/>
  <c r="S3497" i="4"/>
  <c r="N3498" i="4"/>
  <c r="O3498" i="4"/>
  <c r="P3498" i="4"/>
  <c r="Q3498" i="4"/>
  <c r="R3498" i="4"/>
  <c r="S3498" i="4"/>
  <c r="N3499" i="4"/>
  <c r="O3499" i="4"/>
  <c r="P3499" i="4"/>
  <c r="Q3499" i="4"/>
  <c r="R3499" i="4"/>
  <c r="S3499" i="4"/>
  <c r="N3500" i="4"/>
  <c r="O3500" i="4"/>
  <c r="P3500" i="4"/>
  <c r="Q3500" i="4"/>
  <c r="R3500" i="4"/>
  <c r="S3500" i="4"/>
  <c r="N3501" i="4"/>
  <c r="O3501" i="4"/>
  <c r="P3501" i="4"/>
  <c r="Q3501" i="4"/>
  <c r="R3501" i="4"/>
  <c r="S3501" i="4"/>
  <c r="N3502" i="4"/>
  <c r="O3502" i="4"/>
  <c r="P3502" i="4"/>
  <c r="Q3502" i="4"/>
  <c r="R3502" i="4"/>
  <c r="S3502" i="4"/>
  <c r="N3503" i="4"/>
  <c r="O3503" i="4"/>
  <c r="P3503" i="4"/>
  <c r="Q3503" i="4"/>
  <c r="R3503" i="4"/>
  <c r="S3503" i="4"/>
  <c r="N3504" i="4"/>
  <c r="O3504" i="4"/>
  <c r="P3504" i="4"/>
  <c r="Q3504" i="4"/>
  <c r="R3504" i="4"/>
  <c r="S3504" i="4"/>
  <c r="N3505" i="4"/>
  <c r="O3505" i="4"/>
  <c r="P3505" i="4"/>
  <c r="Q3505" i="4"/>
  <c r="R3505" i="4"/>
  <c r="S3505" i="4"/>
  <c r="N3506" i="4"/>
  <c r="O3506" i="4"/>
  <c r="P3506" i="4"/>
  <c r="Q3506" i="4"/>
  <c r="R3506" i="4"/>
  <c r="S3506" i="4"/>
  <c r="N3507" i="4"/>
  <c r="O3507" i="4"/>
  <c r="P3507" i="4"/>
  <c r="Q3507" i="4"/>
  <c r="R3507" i="4"/>
  <c r="S3507" i="4"/>
  <c r="N3508" i="4"/>
  <c r="O3508" i="4"/>
  <c r="P3508" i="4"/>
  <c r="Q3508" i="4"/>
  <c r="R3508" i="4"/>
  <c r="S3508" i="4"/>
  <c r="N3509" i="4"/>
  <c r="O3509" i="4"/>
  <c r="P3509" i="4"/>
  <c r="Q3509" i="4"/>
  <c r="R3509" i="4"/>
  <c r="S3509" i="4"/>
  <c r="N3510" i="4"/>
  <c r="O3510" i="4"/>
  <c r="P3510" i="4"/>
  <c r="Q3510" i="4"/>
  <c r="R3510" i="4"/>
  <c r="S3510" i="4"/>
  <c r="N3511" i="4"/>
  <c r="O3511" i="4"/>
  <c r="P3511" i="4"/>
  <c r="Q3511" i="4"/>
  <c r="R3511" i="4"/>
  <c r="S3511" i="4"/>
  <c r="N3512" i="4"/>
  <c r="O3512" i="4"/>
  <c r="P3512" i="4"/>
  <c r="Q3512" i="4"/>
  <c r="R3512" i="4"/>
  <c r="S3512" i="4"/>
  <c r="N3513" i="4"/>
  <c r="O3513" i="4"/>
  <c r="P3513" i="4"/>
  <c r="Q3513" i="4"/>
  <c r="R3513" i="4"/>
  <c r="S3513" i="4"/>
  <c r="N3514" i="4"/>
  <c r="O3514" i="4"/>
  <c r="P3514" i="4"/>
  <c r="Q3514" i="4"/>
  <c r="R3514" i="4"/>
  <c r="S3514" i="4"/>
  <c r="N3515" i="4"/>
  <c r="O3515" i="4"/>
  <c r="P3515" i="4"/>
  <c r="Q3515" i="4"/>
  <c r="R3515" i="4"/>
  <c r="S3515" i="4"/>
  <c r="N3516" i="4"/>
  <c r="O3516" i="4"/>
  <c r="P3516" i="4"/>
  <c r="Q3516" i="4"/>
  <c r="R3516" i="4"/>
  <c r="S3516" i="4"/>
  <c r="N3517" i="4"/>
  <c r="O3517" i="4"/>
  <c r="P3517" i="4"/>
  <c r="Q3517" i="4"/>
  <c r="R3517" i="4"/>
  <c r="S3517" i="4"/>
  <c r="N3518" i="4"/>
  <c r="O3518" i="4"/>
  <c r="P3518" i="4"/>
  <c r="Q3518" i="4"/>
  <c r="R3518" i="4"/>
  <c r="S3518" i="4"/>
  <c r="N3519" i="4"/>
  <c r="O3519" i="4"/>
  <c r="P3519" i="4"/>
  <c r="Q3519" i="4"/>
  <c r="R3519" i="4"/>
  <c r="S3519" i="4"/>
  <c r="N3520" i="4"/>
  <c r="O3520" i="4"/>
  <c r="P3520" i="4"/>
  <c r="Q3520" i="4"/>
  <c r="R3520" i="4"/>
  <c r="S3520" i="4"/>
  <c r="N3521" i="4"/>
  <c r="O3521" i="4"/>
  <c r="P3521" i="4"/>
  <c r="Q3521" i="4"/>
  <c r="R3521" i="4"/>
  <c r="S3521" i="4"/>
  <c r="N3522" i="4"/>
  <c r="O3522" i="4"/>
  <c r="P3522" i="4"/>
  <c r="Q3522" i="4"/>
  <c r="R3522" i="4"/>
  <c r="S3522" i="4"/>
  <c r="N3523" i="4"/>
  <c r="O3523" i="4"/>
  <c r="P3523" i="4"/>
  <c r="Q3523" i="4"/>
  <c r="R3523" i="4"/>
  <c r="S3523" i="4"/>
  <c r="N3524" i="4"/>
  <c r="O3524" i="4"/>
  <c r="P3524" i="4"/>
  <c r="Q3524" i="4"/>
  <c r="R3524" i="4"/>
  <c r="S3524" i="4"/>
  <c r="N3525" i="4"/>
  <c r="O3525" i="4"/>
  <c r="P3525" i="4"/>
  <c r="Q3525" i="4"/>
  <c r="R3525" i="4"/>
  <c r="S3525" i="4"/>
  <c r="N3526" i="4"/>
  <c r="O3526" i="4"/>
  <c r="P3526" i="4"/>
  <c r="Q3526" i="4"/>
  <c r="R3526" i="4"/>
  <c r="S3526" i="4"/>
  <c r="N3527" i="4"/>
  <c r="O3527" i="4"/>
  <c r="P3527" i="4"/>
  <c r="Q3527" i="4"/>
  <c r="R3527" i="4"/>
  <c r="S3527" i="4"/>
  <c r="N3528" i="4"/>
  <c r="O3528" i="4"/>
  <c r="P3528" i="4"/>
  <c r="Q3528" i="4"/>
  <c r="R3528" i="4"/>
  <c r="S3528" i="4"/>
  <c r="N3529" i="4"/>
  <c r="O3529" i="4"/>
  <c r="P3529" i="4"/>
  <c r="Q3529" i="4"/>
  <c r="R3529" i="4"/>
  <c r="S3529" i="4"/>
  <c r="N3530" i="4"/>
  <c r="O3530" i="4"/>
  <c r="P3530" i="4"/>
  <c r="Q3530" i="4"/>
  <c r="R3530" i="4"/>
  <c r="S3530" i="4"/>
  <c r="N3531" i="4"/>
  <c r="O3531" i="4"/>
  <c r="P3531" i="4"/>
  <c r="Q3531" i="4"/>
  <c r="R3531" i="4"/>
  <c r="S3531" i="4"/>
  <c r="N3532" i="4"/>
  <c r="O3532" i="4"/>
  <c r="P3532" i="4"/>
  <c r="Q3532" i="4"/>
  <c r="R3532" i="4"/>
  <c r="S3532" i="4"/>
  <c r="N3533" i="4"/>
  <c r="O3533" i="4"/>
  <c r="P3533" i="4"/>
  <c r="Q3533" i="4"/>
  <c r="R3533" i="4"/>
  <c r="S3533" i="4"/>
  <c r="N3534" i="4"/>
  <c r="O3534" i="4"/>
  <c r="P3534" i="4"/>
  <c r="Q3534" i="4"/>
  <c r="R3534" i="4"/>
  <c r="S3534" i="4"/>
  <c r="N3535" i="4"/>
  <c r="O3535" i="4"/>
  <c r="P3535" i="4"/>
  <c r="Q3535" i="4"/>
  <c r="R3535" i="4"/>
  <c r="S3535" i="4"/>
  <c r="N3536" i="4"/>
  <c r="O3536" i="4"/>
  <c r="P3536" i="4"/>
  <c r="Q3536" i="4"/>
  <c r="R3536" i="4"/>
  <c r="S3536" i="4"/>
  <c r="N3537" i="4"/>
  <c r="O3537" i="4"/>
  <c r="P3537" i="4"/>
  <c r="Q3537" i="4"/>
  <c r="R3537" i="4"/>
  <c r="S3537" i="4"/>
  <c r="N3538" i="4"/>
  <c r="O3538" i="4"/>
  <c r="P3538" i="4"/>
  <c r="Q3538" i="4"/>
  <c r="R3538" i="4"/>
  <c r="S3538" i="4"/>
  <c r="N3539" i="4"/>
  <c r="O3539" i="4"/>
  <c r="P3539" i="4"/>
  <c r="Q3539" i="4"/>
  <c r="R3539" i="4"/>
  <c r="S3539" i="4"/>
  <c r="N3540" i="4"/>
  <c r="O3540" i="4"/>
  <c r="P3540" i="4"/>
  <c r="Q3540" i="4"/>
  <c r="R3540" i="4"/>
  <c r="S3540" i="4"/>
  <c r="N3541" i="4"/>
  <c r="O3541" i="4"/>
  <c r="P3541" i="4"/>
  <c r="Q3541" i="4"/>
  <c r="R3541" i="4"/>
  <c r="S3541" i="4"/>
  <c r="N3542" i="4"/>
  <c r="O3542" i="4"/>
  <c r="P3542" i="4"/>
  <c r="Q3542" i="4"/>
  <c r="R3542" i="4"/>
  <c r="S3542" i="4"/>
  <c r="N3543" i="4"/>
  <c r="O3543" i="4"/>
  <c r="P3543" i="4"/>
  <c r="Q3543" i="4"/>
  <c r="R3543" i="4"/>
  <c r="S3543" i="4"/>
  <c r="N3544" i="4"/>
  <c r="O3544" i="4"/>
  <c r="P3544" i="4"/>
  <c r="Q3544" i="4"/>
  <c r="R3544" i="4"/>
  <c r="S3544" i="4"/>
  <c r="N3545" i="4"/>
  <c r="O3545" i="4"/>
  <c r="P3545" i="4"/>
  <c r="Q3545" i="4"/>
  <c r="R3545" i="4"/>
  <c r="S3545" i="4"/>
  <c r="N3546" i="4"/>
  <c r="O3546" i="4"/>
  <c r="P3546" i="4"/>
  <c r="Q3546" i="4"/>
  <c r="R3546" i="4"/>
  <c r="S3546" i="4"/>
  <c r="N3547" i="4"/>
  <c r="O3547" i="4"/>
  <c r="P3547" i="4"/>
  <c r="Q3547" i="4"/>
  <c r="R3547" i="4"/>
  <c r="S3547" i="4"/>
  <c r="N3548" i="4"/>
  <c r="O3548" i="4"/>
  <c r="P3548" i="4"/>
  <c r="Q3548" i="4"/>
  <c r="R3548" i="4"/>
  <c r="S3548" i="4"/>
  <c r="N3549" i="4"/>
  <c r="O3549" i="4"/>
  <c r="P3549" i="4"/>
  <c r="Q3549" i="4"/>
  <c r="R3549" i="4"/>
  <c r="S3549" i="4"/>
  <c r="N3550" i="4"/>
  <c r="O3550" i="4"/>
  <c r="P3550" i="4"/>
  <c r="Q3550" i="4"/>
  <c r="R3550" i="4"/>
  <c r="S3550" i="4"/>
  <c r="N3551" i="4"/>
  <c r="O3551" i="4"/>
  <c r="P3551" i="4"/>
  <c r="Q3551" i="4"/>
  <c r="R3551" i="4"/>
  <c r="S3551" i="4"/>
  <c r="N3552" i="4"/>
  <c r="O3552" i="4"/>
  <c r="P3552" i="4"/>
  <c r="Q3552" i="4"/>
  <c r="R3552" i="4"/>
  <c r="S3552" i="4"/>
  <c r="N3553" i="4"/>
  <c r="O3553" i="4"/>
  <c r="P3553" i="4"/>
  <c r="Q3553" i="4"/>
  <c r="R3553" i="4"/>
  <c r="S3553" i="4"/>
  <c r="N3554" i="4"/>
  <c r="O3554" i="4"/>
  <c r="P3554" i="4"/>
  <c r="Q3554" i="4"/>
  <c r="R3554" i="4"/>
  <c r="S3554" i="4"/>
  <c r="N3555" i="4"/>
  <c r="O3555" i="4"/>
  <c r="P3555" i="4"/>
  <c r="Q3555" i="4"/>
  <c r="R3555" i="4"/>
  <c r="S3555" i="4"/>
  <c r="N3556" i="4"/>
  <c r="O3556" i="4"/>
  <c r="P3556" i="4"/>
  <c r="Q3556" i="4"/>
  <c r="R3556" i="4"/>
  <c r="S3556" i="4"/>
  <c r="N3557" i="4"/>
  <c r="O3557" i="4"/>
  <c r="P3557" i="4"/>
  <c r="Q3557" i="4"/>
  <c r="R3557" i="4"/>
  <c r="S3557" i="4"/>
  <c r="N3558" i="4"/>
  <c r="O3558" i="4"/>
  <c r="P3558" i="4"/>
  <c r="Q3558" i="4"/>
  <c r="R3558" i="4"/>
  <c r="S3558" i="4"/>
  <c r="N3559" i="4"/>
  <c r="O3559" i="4"/>
  <c r="P3559" i="4"/>
  <c r="Q3559" i="4"/>
  <c r="R3559" i="4"/>
  <c r="S3559" i="4"/>
  <c r="N3560" i="4"/>
  <c r="O3560" i="4"/>
  <c r="P3560" i="4"/>
  <c r="Q3560" i="4"/>
  <c r="R3560" i="4"/>
  <c r="S3560" i="4"/>
  <c r="N3561" i="4"/>
  <c r="O3561" i="4"/>
  <c r="P3561" i="4"/>
  <c r="Q3561" i="4"/>
  <c r="R3561" i="4"/>
  <c r="S3561" i="4"/>
  <c r="N3562" i="4"/>
  <c r="O3562" i="4"/>
  <c r="P3562" i="4"/>
  <c r="Q3562" i="4"/>
  <c r="R3562" i="4"/>
  <c r="S3562" i="4"/>
  <c r="N3563" i="4"/>
  <c r="O3563" i="4"/>
  <c r="P3563" i="4"/>
  <c r="Q3563" i="4"/>
  <c r="R3563" i="4"/>
  <c r="S3563" i="4"/>
  <c r="N3564" i="4"/>
  <c r="O3564" i="4"/>
  <c r="P3564" i="4"/>
  <c r="Q3564" i="4"/>
  <c r="R3564" i="4"/>
  <c r="S3564" i="4"/>
  <c r="N3565" i="4"/>
  <c r="O3565" i="4"/>
  <c r="P3565" i="4"/>
  <c r="Q3565" i="4"/>
  <c r="R3565" i="4"/>
  <c r="S3565" i="4"/>
  <c r="N3566" i="4"/>
  <c r="O3566" i="4"/>
  <c r="P3566" i="4"/>
  <c r="Q3566" i="4"/>
  <c r="R3566" i="4"/>
  <c r="S3566" i="4"/>
  <c r="N3567" i="4"/>
  <c r="O3567" i="4"/>
  <c r="P3567" i="4"/>
  <c r="Q3567" i="4"/>
  <c r="R3567" i="4"/>
  <c r="S3567" i="4"/>
  <c r="N3568" i="4"/>
  <c r="O3568" i="4"/>
  <c r="P3568" i="4"/>
  <c r="Q3568" i="4"/>
  <c r="R3568" i="4"/>
  <c r="S3568" i="4"/>
  <c r="N3569" i="4"/>
  <c r="O3569" i="4"/>
  <c r="P3569" i="4"/>
  <c r="Q3569" i="4"/>
  <c r="R3569" i="4"/>
  <c r="S3569" i="4"/>
  <c r="N3570" i="4"/>
  <c r="O3570" i="4"/>
  <c r="P3570" i="4"/>
  <c r="Q3570" i="4"/>
  <c r="R3570" i="4"/>
  <c r="S3570" i="4"/>
  <c r="N3571" i="4"/>
  <c r="O3571" i="4"/>
  <c r="P3571" i="4"/>
  <c r="Q3571" i="4"/>
  <c r="R3571" i="4"/>
  <c r="S3571" i="4"/>
  <c r="N3572" i="4"/>
  <c r="O3572" i="4"/>
  <c r="P3572" i="4"/>
  <c r="Q3572" i="4"/>
  <c r="R3572" i="4"/>
  <c r="S3572" i="4"/>
  <c r="N3573" i="4"/>
  <c r="O3573" i="4"/>
  <c r="P3573" i="4"/>
  <c r="Q3573" i="4"/>
  <c r="R3573" i="4"/>
  <c r="S3573" i="4"/>
  <c r="N3574" i="4"/>
  <c r="O3574" i="4"/>
  <c r="P3574" i="4"/>
  <c r="Q3574" i="4"/>
  <c r="R3574" i="4"/>
  <c r="S3574" i="4"/>
  <c r="N3575" i="4"/>
  <c r="O3575" i="4"/>
  <c r="P3575" i="4"/>
  <c r="Q3575" i="4"/>
  <c r="R3575" i="4"/>
  <c r="S3575" i="4"/>
  <c r="N3576" i="4"/>
  <c r="O3576" i="4"/>
  <c r="P3576" i="4"/>
  <c r="Q3576" i="4"/>
  <c r="R3576" i="4"/>
  <c r="S3576" i="4"/>
  <c r="N3577" i="4"/>
  <c r="O3577" i="4"/>
  <c r="P3577" i="4"/>
  <c r="Q3577" i="4"/>
  <c r="R3577" i="4"/>
  <c r="S3577" i="4"/>
  <c r="N3578" i="4"/>
  <c r="O3578" i="4"/>
  <c r="P3578" i="4"/>
  <c r="Q3578" i="4"/>
  <c r="R3578" i="4"/>
  <c r="S3578" i="4"/>
  <c r="N3579" i="4"/>
  <c r="O3579" i="4"/>
  <c r="P3579" i="4"/>
  <c r="Q3579" i="4"/>
  <c r="R3579" i="4"/>
  <c r="S3579" i="4"/>
  <c r="N3580" i="4"/>
  <c r="O3580" i="4"/>
  <c r="P3580" i="4"/>
  <c r="Q3580" i="4"/>
  <c r="R3580" i="4"/>
  <c r="S3580" i="4"/>
  <c r="N3581" i="4"/>
  <c r="O3581" i="4"/>
  <c r="P3581" i="4"/>
  <c r="Q3581" i="4"/>
  <c r="R3581" i="4"/>
  <c r="S3581" i="4"/>
  <c r="N3582" i="4"/>
  <c r="O3582" i="4"/>
  <c r="P3582" i="4"/>
  <c r="Q3582" i="4"/>
  <c r="R3582" i="4"/>
  <c r="S3582" i="4"/>
  <c r="N3583" i="4"/>
  <c r="O3583" i="4"/>
  <c r="P3583" i="4"/>
  <c r="Q3583" i="4"/>
  <c r="R3583" i="4"/>
  <c r="S3583" i="4"/>
  <c r="N3584" i="4"/>
  <c r="O3584" i="4"/>
  <c r="P3584" i="4"/>
  <c r="Q3584" i="4"/>
  <c r="R3584" i="4"/>
  <c r="S3584" i="4"/>
  <c r="N3585" i="4"/>
  <c r="O3585" i="4"/>
  <c r="P3585" i="4"/>
  <c r="Q3585" i="4"/>
  <c r="R3585" i="4"/>
  <c r="S3585" i="4"/>
  <c r="N3586" i="4"/>
  <c r="O3586" i="4"/>
  <c r="P3586" i="4"/>
  <c r="Q3586" i="4"/>
  <c r="R3586" i="4"/>
  <c r="S3586" i="4"/>
  <c r="N3587" i="4"/>
  <c r="O3587" i="4"/>
  <c r="P3587" i="4"/>
  <c r="Q3587" i="4"/>
  <c r="R3587" i="4"/>
  <c r="S3587" i="4"/>
  <c r="N3588" i="4"/>
  <c r="O3588" i="4"/>
  <c r="P3588" i="4"/>
  <c r="Q3588" i="4"/>
  <c r="R3588" i="4"/>
  <c r="S3588" i="4"/>
  <c r="N3589" i="4"/>
  <c r="O3589" i="4"/>
  <c r="P3589" i="4"/>
  <c r="Q3589" i="4"/>
  <c r="R3589" i="4"/>
  <c r="S3589" i="4"/>
  <c r="N3590" i="4"/>
  <c r="O3590" i="4"/>
  <c r="P3590" i="4"/>
  <c r="Q3590" i="4"/>
  <c r="R3590" i="4"/>
  <c r="S3590" i="4"/>
  <c r="N3591" i="4"/>
  <c r="O3591" i="4"/>
  <c r="P3591" i="4"/>
  <c r="Q3591" i="4"/>
  <c r="R3591" i="4"/>
  <c r="S3591" i="4"/>
  <c r="N3592" i="4"/>
  <c r="O3592" i="4"/>
  <c r="P3592" i="4"/>
  <c r="Q3592" i="4"/>
  <c r="R3592" i="4"/>
  <c r="S3592" i="4"/>
  <c r="N3593" i="4"/>
  <c r="O3593" i="4"/>
  <c r="P3593" i="4"/>
  <c r="Q3593" i="4"/>
  <c r="R3593" i="4"/>
  <c r="S3593" i="4"/>
  <c r="N3594" i="4"/>
  <c r="O3594" i="4"/>
  <c r="P3594" i="4"/>
  <c r="Q3594" i="4"/>
  <c r="R3594" i="4"/>
  <c r="S3594" i="4"/>
  <c r="N3595" i="4"/>
  <c r="O3595" i="4"/>
  <c r="P3595" i="4"/>
  <c r="Q3595" i="4"/>
  <c r="R3595" i="4"/>
  <c r="S3595" i="4"/>
  <c r="N3596" i="4"/>
  <c r="O3596" i="4"/>
  <c r="P3596" i="4"/>
  <c r="Q3596" i="4"/>
  <c r="R3596" i="4"/>
  <c r="S3596" i="4"/>
  <c r="N3597" i="4"/>
  <c r="O3597" i="4"/>
  <c r="P3597" i="4"/>
  <c r="Q3597" i="4"/>
  <c r="R3597" i="4"/>
  <c r="S3597" i="4"/>
  <c r="N3598" i="4"/>
  <c r="O3598" i="4"/>
  <c r="P3598" i="4"/>
  <c r="Q3598" i="4"/>
  <c r="R3598" i="4"/>
  <c r="S3598" i="4"/>
  <c r="N3599" i="4"/>
  <c r="O3599" i="4"/>
  <c r="P3599" i="4"/>
  <c r="Q3599" i="4"/>
  <c r="R3599" i="4"/>
  <c r="S3599" i="4"/>
  <c r="N3600" i="4"/>
  <c r="O3600" i="4"/>
  <c r="P3600" i="4"/>
  <c r="Q3600" i="4"/>
  <c r="R3600" i="4"/>
  <c r="S3600" i="4"/>
  <c r="N3601" i="4"/>
  <c r="O3601" i="4"/>
  <c r="P3601" i="4"/>
  <c r="Q3601" i="4"/>
  <c r="R3601" i="4"/>
  <c r="S3601" i="4"/>
  <c r="N3602" i="4"/>
  <c r="O3602" i="4"/>
  <c r="P3602" i="4"/>
  <c r="Q3602" i="4"/>
  <c r="R3602" i="4"/>
  <c r="S3602" i="4"/>
  <c r="N3603" i="4"/>
  <c r="O3603" i="4"/>
  <c r="P3603" i="4"/>
  <c r="Q3603" i="4"/>
  <c r="R3603" i="4"/>
  <c r="S3603" i="4"/>
  <c r="N3604" i="4"/>
  <c r="O3604" i="4"/>
  <c r="P3604" i="4"/>
  <c r="Q3604" i="4"/>
  <c r="R3604" i="4"/>
  <c r="S3604" i="4"/>
  <c r="N3605" i="4"/>
  <c r="O3605" i="4"/>
  <c r="P3605" i="4"/>
  <c r="Q3605" i="4"/>
  <c r="R3605" i="4"/>
  <c r="S3605" i="4"/>
  <c r="N3606" i="4"/>
  <c r="O3606" i="4"/>
  <c r="P3606" i="4"/>
  <c r="Q3606" i="4"/>
  <c r="R3606" i="4"/>
  <c r="S3606" i="4"/>
  <c r="N3607" i="4"/>
  <c r="O3607" i="4"/>
  <c r="P3607" i="4"/>
  <c r="Q3607" i="4"/>
  <c r="R3607" i="4"/>
  <c r="S3607" i="4"/>
  <c r="N3608" i="4"/>
  <c r="O3608" i="4"/>
  <c r="P3608" i="4"/>
  <c r="Q3608" i="4"/>
  <c r="R3608" i="4"/>
  <c r="S3608" i="4"/>
  <c r="N3609" i="4"/>
  <c r="O3609" i="4"/>
  <c r="P3609" i="4"/>
  <c r="Q3609" i="4"/>
  <c r="R3609" i="4"/>
  <c r="S3609" i="4"/>
  <c r="N3610" i="4"/>
  <c r="O3610" i="4"/>
  <c r="P3610" i="4"/>
  <c r="Q3610" i="4"/>
  <c r="R3610" i="4"/>
  <c r="S3610" i="4"/>
  <c r="N3611" i="4"/>
  <c r="O3611" i="4"/>
  <c r="P3611" i="4"/>
  <c r="Q3611" i="4"/>
  <c r="R3611" i="4"/>
  <c r="S3611" i="4"/>
  <c r="N3612" i="4"/>
  <c r="O3612" i="4"/>
  <c r="P3612" i="4"/>
  <c r="Q3612" i="4"/>
  <c r="R3612" i="4"/>
  <c r="S3612" i="4"/>
  <c r="N3613" i="4"/>
  <c r="O3613" i="4"/>
  <c r="P3613" i="4"/>
  <c r="Q3613" i="4"/>
  <c r="R3613" i="4"/>
  <c r="S3613" i="4"/>
  <c r="N3614" i="4"/>
  <c r="O3614" i="4"/>
  <c r="P3614" i="4"/>
  <c r="Q3614" i="4"/>
  <c r="R3614" i="4"/>
  <c r="S3614" i="4"/>
  <c r="N3615" i="4"/>
  <c r="O3615" i="4"/>
  <c r="P3615" i="4"/>
  <c r="Q3615" i="4"/>
  <c r="R3615" i="4"/>
  <c r="S3615" i="4"/>
  <c r="N3616" i="4"/>
  <c r="O3616" i="4"/>
  <c r="P3616" i="4"/>
  <c r="Q3616" i="4"/>
  <c r="R3616" i="4"/>
  <c r="S3616" i="4"/>
  <c r="N3617" i="4"/>
  <c r="O3617" i="4"/>
  <c r="P3617" i="4"/>
  <c r="Q3617" i="4"/>
  <c r="R3617" i="4"/>
  <c r="S3617" i="4"/>
  <c r="N3618" i="4"/>
  <c r="O3618" i="4"/>
  <c r="P3618" i="4"/>
  <c r="Q3618" i="4"/>
  <c r="R3618" i="4"/>
  <c r="S3618" i="4"/>
  <c r="N3619" i="4"/>
  <c r="O3619" i="4"/>
  <c r="P3619" i="4"/>
  <c r="Q3619" i="4"/>
  <c r="R3619" i="4"/>
  <c r="S3619" i="4"/>
  <c r="N3620" i="4"/>
  <c r="O3620" i="4"/>
  <c r="P3620" i="4"/>
  <c r="Q3620" i="4"/>
  <c r="R3620" i="4"/>
  <c r="S3620" i="4"/>
  <c r="N3621" i="4"/>
  <c r="O3621" i="4"/>
  <c r="P3621" i="4"/>
  <c r="Q3621" i="4"/>
  <c r="R3621" i="4"/>
  <c r="S3621" i="4"/>
  <c r="N3622" i="4"/>
  <c r="O3622" i="4"/>
  <c r="P3622" i="4"/>
  <c r="Q3622" i="4"/>
  <c r="R3622" i="4"/>
  <c r="S3622" i="4"/>
  <c r="N3623" i="4"/>
  <c r="O3623" i="4"/>
  <c r="P3623" i="4"/>
  <c r="Q3623" i="4"/>
  <c r="R3623" i="4"/>
  <c r="S3623" i="4"/>
  <c r="N3624" i="4"/>
  <c r="O3624" i="4"/>
  <c r="P3624" i="4"/>
  <c r="Q3624" i="4"/>
  <c r="R3624" i="4"/>
  <c r="S3624" i="4"/>
  <c r="N3625" i="4"/>
  <c r="O3625" i="4"/>
  <c r="P3625" i="4"/>
  <c r="Q3625" i="4"/>
  <c r="R3625" i="4"/>
  <c r="S3625" i="4"/>
  <c r="N3626" i="4"/>
  <c r="O3626" i="4"/>
  <c r="P3626" i="4"/>
  <c r="Q3626" i="4"/>
  <c r="R3626" i="4"/>
  <c r="S3626" i="4"/>
  <c r="N3627" i="4"/>
  <c r="O3627" i="4"/>
  <c r="P3627" i="4"/>
  <c r="Q3627" i="4"/>
  <c r="R3627" i="4"/>
  <c r="S3627" i="4"/>
  <c r="N3628" i="4"/>
  <c r="O3628" i="4"/>
  <c r="P3628" i="4"/>
  <c r="Q3628" i="4"/>
  <c r="R3628" i="4"/>
  <c r="S3628" i="4"/>
  <c r="N3629" i="4"/>
  <c r="O3629" i="4"/>
  <c r="P3629" i="4"/>
  <c r="Q3629" i="4"/>
  <c r="R3629" i="4"/>
  <c r="S3629" i="4"/>
  <c r="N3630" i="4"/>
  <c r="O3630" i="4"/>
  <c r="P3630" i="4"/>
  <c r="Q3630" i="4"/>
  <c r="R3630" i="4"/>
  <c r="S3630" i="4"/>
  <c r="N3631" i="4"/>
  <c r="O3631" i="4"/>
  <c r="P3631" i="4"/>
  <c r="Q3631" i="4"/>
  <c r="R3631" i="4"/>
  <c r="S3631" i="4"/>
  <c r="N3632" i="4"/>
  <c r="O3632" i="4"/>
  <c r="P3632" i="4"/>
  <c r="Q3632" i="4"/>
  <c r="R3632" i="4"/>
  <c r="S3632" i="4"/>
  <c r="N3633" i="4"/>
  <c r="O3633" i="4"/>
  <c r="P3633" i="4"/>
  <c r="Q3633" i="4"/>
  <c r="R3633" i="4"/>
  <c r="S3633" i="4"/>
  <c r="N3634" i="4"/>
  <c r="O3634" i="4"/>
  <c r="P3634" i="4"/>
  <c r="Q3634" i="4"/>
  <c r="R3634" i="4"/>
  <c r="S3634" i="4"/>
  <c r="N3635" i="4"/>
  <c r="O3635" i="4"/>
  <c r="P3635" i="4"/>
  <c r="Q3635" i="4"/>
  <c r="R3635" i="4"/>
  <c r="S3635" i="4"/>
  <c r="N3636" i="4"/>
  <c r="O3636" i="4"/>
  <c r="P3636" i="4"/>
  <c r="Q3636" i="4"/>
  <c r="R3636" i="4"/>
  <c r="S3636" i="4"/>
  <c r="N3637" i="4"/>
  <c r="O3637" i="4"/>
  <c r="P3637" i="4"/>
  <c r="Q3637" i="4"/>
  <c r="R3637" i="4"/>
  <c r="S3637" i="4"/>
  <c r="N3638" i="4"/>
  <c r="O3638" i="4"/>
  <c r="P3638" i="4"/>
  <c r="Q3638" i="4"/>
  <c r="R3638" i="4"/>
  <c r="S3638" i="4"/>
  <c r="N3639" i="4"/>
  <c r="O3639" i="4"/>
  <c r="P3639" i="4"/>
  <c r="Q3639" i="4"/>
  <c r="R3639" i="4"/>
  <c r="S3639" i="4"/>
  <c r="N3640" i="4"/>
  <c r="O3640" i="4"/>
  <c r="P3640" i="4"/>
  <c r="Q3640" i="4"/>
  <c r="R3640" i="4"/>
  <c r="S3640" i="4"/>
  <c r="N3641" i="4"/>
  <c r="O3641" i="4"/>
  <c r="P3641" i="4"/>
  <c r="Q3641" i="4"/>
  <c r="R3641" i="4"/>
  <c r="S3641" i="4"/>
  <c r="N3642" i="4"/>
  <c r="O3642" i="4"/>
  <c r="P3642" i="4"/>
  <c r="Q3642" i="4"/>
  <c r="R3642" i="4"/>
  <c r="S3642" i="4"/>
  <c r="N3643" i="4"/>
  <c r="O3643" i="4"/>
  <c r="P3643" i="4"/>
  <c r="Q3643" i="4"/>
  <c r="R3643" i="4"/>
  <c r="S3643" i="4"/>
  <c r="N3644" i="4"/>
  <c r="O3644" i="4"/>
  <c r="P3644" i="4"/>
  <c r="Q3644" i="4"/>
  <c r="R3644" i="4"/>
  <c r="S3644" i="4"/>
  <c r="N3645" i="4"/>
  <c r="O3645" i="4"/>
  <c r="P3645" i="4"/>
  <c r="Q3645" i="4"/>
  <c r="R3645" i="4"/>
  <c r="S3645" i="4"/>
  <c r="N3646" i="4"/>
  <c r="O3646" i="4"/>
  <c r="P3646" i="4"/>
  <c r="Q3646" i="4"/>
  <c r="R3646" i="4"/>
  <c r="S3646" i="4"/>
  <c r="N3647" i="4"/>
  <c r="O3647" i="4"/>
  <c r="P3647" i="4"/>
  <c r="Q3647" i="4"/>
  <c r="R3647" i="4"/>
  <c r="S3647" i="4"/>
  <c r="N3648" i="4"/>
  <c r="O3648" i="4"/>
  <c r="P3648" i="4"/>
  <c r="Q3648" i="4"/>
  <c r="R3648" i="4"/>
  <c r="S3648" i="4"/>
  <c r="N3649" i="4"/>
  <c r="O3649" i="4"/>
  <c r="P3649" i="4"/>
  <c r="Q3649" i="4"/>
  <c r="R3649" i="4"/>
  <c r="S3649" i="4"/>
  <c r="N3650" i="4"/>
  <c r="O3650" i="4"/>
  <c r="P3650" i="4"/>
  <c r="Q3650" i="4"/>
  <c r="R3650" i="4"/>
  <c r="S3650" i="4"/>
  <c r="N3651" i="4"/>
  <c r="O3651" i="4"/>
  <c r="P3651" i="4"/>
  <c r="Q3651" i="4"/>
  <c r="R3651" i="4"/>
  <c r="S3651" i="4"/>
  <c r="N3652" i="4"/>
  <c r="O3652" i="4"/>
  <c r="P3652" i="4"/>
  <c r="Q3652" i="4"/>
  <c r="R3652" i="4"/>
  <c r="S3652" i="4"/>
  <c r="N3653" i="4"/>
  <c r="O3653" i="4"/>
  <c r="P3653" i="4"/>
  <c r="Q3653" i="4"/>
  <c r="R3653" i="4"/>
  <c r="S3653" i="4"/>
  <c r="N3654" i="4"/>
  <c r="O3654" i="4"/>
  <c r="P3654" i="4"/>
  <c r="Q3654" i="4"/>
  <c r="R3654" i="4"/>
  <c r="S3654" i="4"/>
  <c r="N3655" i="4"/>
  <c r="O3655" i="4"/>
  <c r="P3655" i="4"/>
  <c r="Q3655" i="4"/>
  <c r="R3655" i="4"/>
  <c r="S3655" i="4"/>
  <c r="N3656" i="4"/>
  <c r="O3656" i="4"/>
  <c r="P3656" i="4"/>
  <c r="Q3656" i="4"/>
  <c r="R3656" i="4"/>
  <c r="S3656" i="4"/>
  <c r="N3657" i="4"/>
  <c r="O3657" i="4"/>
  <c r="P3657" i="4"/>
  <c r="Q3657" i="4"/>
  <c r="R3657" i="4"/>
  <c r="S3657" i="4"/>
  <c r="N3658" i="4"/>
  <c r="O3658" i="4"/>
  <c r="P3658" i="4"/>
  <c r="Q3658" i="4"/>
  <c r="R3658" i="4"/>
  <c r="S3658" i="4"/>
  <c r="N3659" i="4"/>
  <c r="O3659" i="4"/>
  <c r="P3659" i="4"/>
  <c r="Q3659" i="4"/>
  <c r="R3659" i="4"/>
  <c r="S3659" i="4"/>
  <c r="N3660" i="4"/>
  <c r="O3660" i="4"/>
  <c r="P3660" i="4"/>
  <c r="Q3660" i="4"/>
  <c r="R3660" i="4"/>
  <c r="S3660" i="4"/>
  <c r="N3661" i="4"/>
  <c r="O3661" i="4"/>
  <c r="P3661" i="4"/>
  <c r="Q3661" i="4"/>
  <c r="R3661" i="4"/>
  <c r="S3661" i="4"/>
  <c r="N3662" i="4"/>
  <c r="O3662" i="4"/>
  <c r="P3662" i="4"/>
  <c r="Q3662" i="4"/>
  <c r="R3662" i="4"/>
  <c r="S3662" i="4"/>
  <c r="N3663" i="4"/>
  <c r="O3663" i="4"/>
  <c r="P3663" i="4"/>
  <c r="Q3663" i="4"/>
  <c r="R3663" i="4"/>
  <c r="S3663" i="4"/>
  <c r="N3664" i="4"/>
  <c r="O3664" i="4"/>
  <c r="P3664" i="4"/>
  <c r="Q3664" i="4"/>
  <c r="R3664" i="4"/>
  <c r="S3664" i="4"/>
  <c r="N3665" i="4"/>
  <c r="O3665" i="4"/>
  <c r="P3665" i="4"/>
  <c r="Q3665" i="4"/>
  <c r="R3665" i="4"/>
  <c r="S3665" i="4"/>
  <c r="N3666" i="4"/>
  <c r="O3666" i="4"/>
  <c r="P3666" i="4"/>
  <c r="Q3666" i="4"/>
  <c r="R3666" i="4"/>
  <c r="S3666" i="4"/>
  <c r="N3667" i="4"/>
  <c r="O3667" i="4"/>
  <c r="P3667" i="4"/>
  <c r="Q3667" i="4"/>
  <c r="R3667" i="4"/>
  <c r="S3667" i="4"/>
  <c r="N3668" i="4"/>
  <c r="O3668" i="4"/>
  <c r="P3668" i="4"/>
  <c r="Q3668" i="4"/>
  <c r="R3668" i="4"/>
  <c r="S3668" i="4"/>
  <c r="N3669" i="4"/>
  <c r="O3669" i="4"/>
  <c r="P3669" i="4"/>
  <c r="Q3669" i="4"/>
  <c r="R3669" i="4"/>
  <c r="S3669" i="4"/>
  <c r="N3670" i="4"/>
  <c r="O3670" i="4"/>
  <c r="P3670" i="4"/>
  <c r="Q3670" i="4"/>
  <c r="R3670" i="4"/>
  <c r="S3670" i="4"/>
  <c r="N3671" i="4"/>
  <c r="O3671" i="4"/>
  <c r="P3671" i="4"/>
  <c r="Q3671" i="4"/>
  <c r="R3671" i="4"/>
  <c r="S3671" i="4"/>
  <c r="N3672" i="4"/>
  <c r="O3672" i="4"/>
  <c r="P3672" i="4"/>
  <c r="Q3672" i="4"/>
  <c r="R3672" i="4"/>
  <c r="S3672" i="4"/>
  <c r="N3673" i="4"/>
  <c r="O3673" i="4"/>
  <c r="P3673" i="4"/>
  <c r="Q3673" i="4"/>
  <c r="R3673" i="4"/>
  <c r="S3673" i="4"/>
  <c r="N3674" i="4"/>
  <c r="O3674" i="4"/>
  <c r="P3674" i="4"/>
  <c r="Q3674" i="4"/>
  <c r="R3674" i="4"/>
  <c r="S3674" i="4"/>
  <c r="N3675" i="4"/>
  <c r="O3675" i="4"/>
  <c r="P3675" i="4"/>
  <c r="Q3675" i="4"/>
  <c r="R3675" i="4"/>
  <c r="S3675" i="4"/>
  <c r="N3676" i="4"/>
  <c r="O3676" i="4"/>
  <c r="P3676" i="4"/>
  <c r="Q3676" i="4"/>
  <c r="R3676" i="4"/>
  <c r="S3676" i="4"/>
  <c r="N3677" i="4"/>
  <c r="O3677" i="4"/>
  <c r="P3677" i="4"/>
  <c r="Q3677" i="4"/>
  <c r="R3677" i="4"/>
  <c r="S3677" i="4"/>
  <c r="N3678" i="4"/>
  <c r="O3678" i="4"/>
  <c r="P3678" i="4"/>
  <c r="Q3678" i="4"/>
  <c r="R3678" i="4"/>
  <c r="S3678" i="4"/>
  <c r="N3679" i="4"/>
  <c r="O3679" i="4"/>
  <c r="P3679" i="4"/>
  <c r="Q3679" i="4"/>
  <c r="R3679" i="4"/>
  <c r="S3679" i="4"/>
  <c r="N3680" i="4"/>
  <c r="O3680" i="4"/>
  <c r="P3680" i="4"/>
  <c r="Q3680" i="4"/>
  <c r="R3680" i="4"/>
  <c r="S3680" i="4"/>
  <c r="N3681" i="4"/>
  <c r="O3681" i="4"/>
  <c r="P3681" i="4"/>
  <c r="Q3681" i="4"/>
  <c r="R3681" i="4"/>
  <c r="S3681" i="4"/>
  <c r="N3682" i="4"/>
  <c r="O3682" i="4"/>
  <c r="P3682" i="4"/>
  <c r="Q3682" i="4"/>
  <c r="R3682" i="4"/>
  <c r="S3682" i="4"/>
  <c r="N3683" i="4"/>
  <c r="O3683" i="4"/>
  <c r="P3683" i="4"/>
  <c r="Q3683" i="4"/>
  <c r="R3683" i="4"/>
  <c r="S3683" i="4"/>
  <c r="N3684" i="4"/>
  <c r="O3684" i="4"/>
  <c r="P3684" i="4"/>
  <c r="Q3684" i="4"/>
  <c r="R3684" i="4"/>
  <c r="S3684" i="4"/>
  <c r="N3685" i="4"/>
  <c r="O3685" i="4"/>
  <c r="P3685" i="4"/>
  <c r="Q3685" i="4"/>
  <c r="R3685" i="4"/>
  <c r="S3685" i="4"/>
  <c r="N3686" i="4"/>
  <c r="O3686" i="4"/>
  <c r="P3686" i="4"/>
  <c r="Q3686" i="4"/>
  <c r="R3686" i="4"/>
  <c r="S3686" i="4"/>
  <c r="N3687" i="4"/>
  <c r="O3687" i="4"/>
  <c r="P3687" i="4"/>
  <c r="Q3687" i="4"/>
  <c r="R3687" i="4"/>
  <c r="S3687" i="4"/>
  <c r="N3688" i="4"/>
  <c r="O3688" i="4"/>
  <c r="P3688" i="4"/>
  <c r="Q3688" i="4"/>
  <c r="R3688" i="4"/>
  <c r="S3688" i="4"/>
  <c r="N3689" i="4"/>
  <c r="O3689" i="4"/>
  <c r="P3689" i="4"/>
  <c r="Q3689" i="4"/>
  <c r="R3689" i="4"/>
  <c r="S3689" i="4"/>
  <c r="N3690" i="4"/>
  <c r="O3690" i="4"/>
  <c r="P3690" i="4"/>
  <c r="Q3690" i="4"/>
  <c r="R3690" i="4"/>
  <c r="S3690" i="4"/>
  <c r="N3691" i="4"/>
  <c r="O3691" i="4"/>
  <c r="P3691" i="4"/>
  <c r="Q3691" i="4"/>
  <c r="R3691" i="4"/>
  <c r="S3691" i="4"/>
  <c r="N3692" i="4"/>
  <c r="O3692" i="4"/>
  <c r="P3692" i="4"/>
  <c r="Q3692" i="4"/>
  <c r="R3692" i="4"/>
  <c r="S3692" i="4"/>
  <c r="N3693" i="4"/>
  <c r="O3693" i="4"/>
  <c r="P3693" i="4"/>
  <c r="Q3693" i="4"/>
  <c r="R3693" i="4"/>
  <c r="S3693" i="4"/>
  <c r="N3694" i="4"/>
  <c r="O3694" i="4"/>
  <c r="P3694" i="4"/>
  <c r="Q3694" i="4"/>
  <c r="R3694" i="4"/>
  <c r="S3694" i="4"/>
  <c r="N3695" i="4"/>
  <c r="O3695" i="4"/>
  <c r="P3695" i="4"/>
  <c r="Q3695" i="4"/>
  <c r="R3695" i="4"/>
  <c r="S3695" i="4"/>
  <c r="N3696" i="4"/>
  <c r="O3696" i="4"/>
  <c r="P3696" i="4"/>
  <c r="Q3696" i="4"/>
  <c r="R3696" i="4"/>
  <c r="S3696" i="4"/>
  <c r="N3697" i="4"/>
  <c r="O3697" i="4"/>
  <c r="P3697" i="4"/>
  <c r="Q3697" i="4"/>
  <c r="R3697" i="4"/>
  <c r="S3697" i="4"/>
  <c r="N3698" i="4"/>
  <c r="O3698" i="4"/>
  <c r="P3698" i="4"/>
  <c r="Q3698" i="4"/>
  <c r="R3698" i="4"/>
  <c r="S3698" i="4"/>
  <c r="N3699" i="4"/>
  <c r="O3699" i="4"/>
  <c r="P3699" i="4"/>
  <c r="Q3699" i="4"/>
  <c r="R3699" i="4"/>
  <c r="S3699" i="4"/>
  <c r="N3700" i="4"/>
  <c r="O3700" i="4"/>
  <c r="P3700" i="4"/>
  <c r="Q3700" i="4"/>
  <c r="R3700" i="4"/>
  <c r="S3700" i="4"/>
  <c r="N3701" i="4"/>
  <c r="O3701" i="4"/>
  <c r="P3701" i="4"/>
  <c r="Q3701" i="4"/>
  <c r="R3701" i="4"/>
  <c r="S3701" i="4"/>
  <c r="N3702" i="4"/>
  <c r="O3702" i="4"/>
  <c r="P3702" i="4"/>
  <c r="Q3702" i="4"/>
  <c r="R3702" i="4"/>
  <c r="S3702" i="4"/>
  <c r="N3703" i="4"/>
  <c r="O3703" i="4"/>
  <c r="P3703" i="4"/>
  <c r="Q3703" i="4"/>
  <c r="R3703" i="4"/>
  <c r="S3703" i="4"/>
  <c r="N3704" i="4"/>
  <c r="O3704" i="4"/>
  <c r="P3704" i="4"/>
  <c r="Q3704" i="4"/>
  <c r="R3704" i="4"/>
  <c r="S3704" i="4"/>
  <c r="N3705" i="4"/>
  <c r="O3705" i="4"/>
  <c r="P3705" i="4"/>
  <c r="Q3705" i="4"/>
  <c r="R3705" i="4"/>
  <c r="S3705" i="4"/>
  <c r="N3706" i="4"/>
  <c r="O3706" i="4"/>
  <c r="P3706" i="4"/>
  <c r="Q3706" i="4"/>
  <c r="R3706" i="4"/>
  <c r="S3706" i="4"/>
  <c r="N3707" i="4"/>
  <c r="O3707" i="4"/>
  <c r="P3707" i="4"/>
  <c r="Q3707" i="4"/>
  <c r="R3707" i="4"/>
  <c r="S3707" i="4"/>
  <c r="N3708" i="4"/>
  <c r="O3708" i="4"/>
  <c r="P3708" i="4"/>
  <c r="Q3708" i="4"/>
  <c r="R3708" i="4"/>
  <c r="S3708" i="4"/>
  <c r="N3709" i="4"/>
  <c r="O3709" i="4"/>
  <c r="P3709" i="4"/>
  <c r="Q3709" i="4"/>
  <c r="R3709" i="4"/>
  <c r="S3709" i="4"/>
  <c r="N3710" i="4"/>
  <c r="O3710" i="4"/>
  <c r="P3710" i="4"/>
  <c r="Q3710" i="4"/>
  <c r="R3710" i="4"/>
  <c r="S3710" i="4"/>
  <c r="N3711" i="4"/>
  <c r="O3711" i="4"/>
  <c r="P3711" i="4"/>
  <c r="Q3711" i="4"/>
  <c r="R3711" i="4"/>
  <c r="S3711" i="4"/>
  <c r="N3712" i="4"/>
  <c r="O3712" i="4"/>
  <c r="P3712" i="4"/>
  <c r="Q3712" i="4"/>
  <c r="R3712" i="4"/>
  <c r="S3712" i="4"/>
  <c r="N3713" i="4"/>
  <c r="O3713" i="4"/>
  <c r="P3713" i="4"/>
  <c r="Q3713" i="4"/>
  <c r="R3713" i="4"/>
  <c r="S3713" i="4"/>
  <c r="N3714" i="4"/>
  <c r="O3714" i="4"/>
  <c r="P3714" i="4"/>
  <c r="Q3714" i="4"/>
  <c r="R3714" i="4"/>
  <c r="S3714" i="4"/>
  <c r="N3715" i="4"/>
  <c r="O3715" i="4"/>
  <c r="P3715" i="4"/>
  <c r="Q3715" i="4"/>
  <c r="R3715" i="4"/>
  <c r="S3715" i="4"/>
  <c r="N3716" i="4"/>
  <c r="O3716" i="4"/>
  <c r="P3716" i="4"/>
  <c r="Q3716" i="4"/>
  <c r="R3716" i="4"/>
  <c r="S3716" i="4"/>
  <c r="N3717" i="4"/>
  <c r="O3717" i="4"/>
  <c r="P3717" i="4"/>
  <c r="Q3717" i="4"/>
  <c r="R3717" i="4"/>
  <c r="S3717" i="4"/>
  <c r="N3718" i="4"/>
  <c r="O3718" i="4"/>
  <c r="P3718" i="4"/>
  <c r="Q3718" i="4"/>
  <c r="R3718" i="4"/>
  <c r="S3718" i="4"/>
  <c r="N3719" i="4"/>
  <c r="O3719" i="4"/>
  <c r="P3719" i="4"/>
  <c r="Q3719" i="4"/>
  <c r="R3719" i="4"/>
  <c r="S3719" i="4"/>
  <c r="N3720" i="4"/>
  <c r="O3720" i="4"/>
  <c r="P3720" i="4"/>
  <c r="Q3720" i="4"/>
  <c r="R3720" i="4"/>
  <c r="S3720" i="4"/>
  <c r="N3721" i="4"/>
  <c r="O3721" i="4"/>
  <c r="P3721" i="4"/>
  <c r="Q3721" i="4"/>
  <c r="R3721" i="4"/>
  <c r="S3721" i="4"/>
  <c r="N3722" i="4"/>
  <c r="O3722" i="4"/>
  <c r="P3722" i="4"/>
  <c r="Q3722" i="4"/>
  <c r="R3722" i="4"/>
  <c r="S3722" i="4"/>
  <c r="N3723" i="4"/>
  <c r="O3723" i="4"/>
  <c r="P3723" i="4"/>
  <c r="Q3723" i="4"/>
  <c r="R3723" i="4"/>
  <c r="S3723" i="4"/>
  <c r="N3724" i="4"/>
  <c r="O3724" i="4"/>
  <c r="P3724" i="4"/>
  <c r="Q3724" i="4"/>
  <c r="R3724" i="4"/>
  <c r="S3724" i="4"/>
  <c r="N3725" i="4"/>
  <c r="O3725" i="4"/>
  <c r="P3725" i="4"/>
  <c r="Q3725" i="4"/>
  <c r="R3725" i="4"/>
  <c r="S3725" i="4"/>
  <c r="N3726" i="4"/>
  <c r="O3726" i="4"/>
  <c r="P3726" i="4"/>
  <c r="Q3726" i="4"/>
  <c r="R3726" i="4"/>
  <c r="S3726" i="4"/>
  <c r="N3727" i="4"/>
  <c r="O3727" i="4"/>
  <c r="P3727" i="4"/>
  <c r="Q3727" i="4"/>
  <c r="R3727" i="4"/>
  <c r="S3727" i="4"/>
  <c r="N3728" i="4"/>
  <c r="O3728" i="4"/>
  <c r="P3728" i="4"/>
  <c r="Q3728" i="4"/>
  <c r="R3728" i="4"/>
  <c r="S3728" i="4"/>
  <c r="N3729" i="4"/>
  <c r="O3729" i="4"/>
  <c r="P3729" i="4"/>
  <c r="Q3729" i="4"/>
  <c r="R3729" i="4"/>
  <c r="S3729" i="4"/>
  <c r="N3730" i="4"/>
  <c r="O3730" i="4"/>
  <c r="P3730" i="4"/>
  <c r="Q3730" i="4"/>
  <c r="R3730" i="4"/>
  <c r="S3730" i="4"/>
  <c r="N3731" i="4"/>
  <c r="O3731" i="4"/>
  <c r="P3731" i="4"/>
  <c r="Q3731" i="4"/>
  <c r="R3731" i="4"/>
  <c r="S3731" i="4"/>
  <c r="N3732" i="4"/>
  <c r="O3732" i="4"/>
  <c r="P3732" i="4"/>
  <c r="Q3732" i="4"/>
  <c r="R3732" i="4"/>
  <c r="S3732" i="4"/>
  <c r="N3733" i="4"/>
  <c r="O3733" i="4"/>
  <c r="P3733" i="4"/>
  <c r="Q3733" i="4"/>
  <c r="R3733" i="4"/>
  <c r="S3733" i="4"/>
  <c r="N3734" i="4"/>
  <c r="O3734" i="4"/>
  <c r="P3734" i="4"/>
  <c r="Q3734" i="4"/>
  <c r="R3734" i="4"/>
  <c r="S3734" i="4"/>
  <c r="N3735" i="4"/>
  <c r="O3735" i="4"/>
  <c r="P3735" i="4"/>
  <c r="Q3735" i="4"/>
  <c r="R3735" i="4"/>
  <c r="S3735" i="4"/>
  <c r="N3736" i="4"/>
  <c r="O3736" i="4"/>
  <c r="P3736" i="4"/>
  <c r="Q3736" i="4"/>
  <c r="R3736" i="4"/>
  <c r="S3736" i="4"/>
  <c r="N3737" i="4"/>
  <c r="O3737" i="4"/>
  <c r="P3737" i="4"/>
  <c r="Q3737" i="4"/>
  <c r="R3737" i="4"/>
  <c r="S3737" i="4"/>
  <c r="N3738" i="4"/>
  <c r="O3738" i="4"/>
  <c r="P3738" i="4"/>
  <c r="Q3738" i="4"/>
  <c r="R3738" i="4"/>
  <c r="S3738" i="4"/>
  <c r="N3739" i="4"/>
  <c r="O3739" i="4"/>
  <c r="P3739" i="4"/>
  <c r="Q3739" i="4"/>
  <c r="R3739" i="4"/>
  <c r="S3739" i="4"/>
  <c r="N3740" i="4"/>
  <c r="O3740" i="4"/>
  <c r="P3740" i="4"/>
  <c r="Q3740" i="4"/>
  <c r="R3740" i="4"/>
  <c r="S3740" i="4"/>
  <c r="N3741" i="4"/>
  <c r="O3741" i="4"/>
  <c r="P3741" i="4"/>
  <c r="Q3741" i="4"/>
  <c r="R3741" i="4"/>
  <c r="S3741" i="4"/>
  <c r="N3742" i="4"/>
  <c r="O3742" i="4"/>
  <c r="P3742" i="4"/>
  <c r="Q3742" i="4"/>
  <c r="R3742" i="4"/>
  <c r="S3742" i="4"/>
  <c r="N3743" i="4"/>
  <c r="O3743" i="4"/>
  <c r="P3743" i="4"/>
  <c r="Q3743" i="4"/>
  <c r="R3743" i="4"/>
  <c r="S3743" i="4"/>
  <c r="N3744" i="4"/>
  <c r="O3744" i="4"/>
  <c r="P3744" i="4"/>
  <c r="Q3744" i="4"/>
  <c r="R3744" i="4"/>
  <c r="S3744" i="4"/>
  <c r="N3745" i="4"/>
  <c r="O3745" i="4"/>
  <c r="P3745" i="4"/>
  <c r="Q3745" i="4"/>
  <c r="R3745" i="4"/>
  <c r="S3745" i="4"/>
  <c r="N3746" i="4"/>
  <c r="O3746" i="4"/>
  <c r="P3746" i="4"/>
  <c r="Q3746" i="4"/>
  <c r="R3746" i="4"/>
  <c r="S3746" i="4"/>
  <c r="N3747" i="4"/>
  <c r="O3747" i="4"/>
  <c r="P3747" i="4"/>
  <c r="Q3747" i="4"/>
  <c r="R3747" i="4"/>
  <c r="S3747" i="4"/>
  <c r="N3748" i="4"/>
  <c r="O3748" i="4"/>
  <c r="P3748" i="4"/>
  <c r="Q3748" i="4"/>
  <c r="R3748" i="4"/>
  <c r="S3748" i="4"/>
  <c r="N3749" i="4"/>
  <c r="O3749" i="4"/>
  <c r="P3749" i="4"/>
  <c r="Q3749" i="4"/>
  <c r="R3749" i="4"/>
  <c r="S3749" i="4"/>
  <c r="N3750" i="4"/>
  <c r="O3750" i="4"/>
  <c r="P3750" i="4"/>
  <c r="Q3750" i="4"/>
  <c r="R3750" i="4"/>
  <c r="S3750" i="4"/>
  <c r="N3751" i="4"/>
  <c r="O3751" i="4"/>
  <c r="P3751" i="4"/>
  <c r="Q3751" i="4"/>
  <c r="R3751" i="4"/>
  <c r="S3751" i="4"/>
  <c r="N3752" i="4"/>
  <c r="O3752" i="4"/>
  <c r="P3752" i="4"/>
  <c r="Q3752" i="4"/>
  <c r="R3752" i="4"/>
  <c r="S3752" i="4"/>
  <c r="N3753" i="4"/>
  <c r="O3753" i="4"/>
  <c r="P3753" i="4"/>
  <c r="Q3753" i="4"/>
  <c r="R3753" i="4"/>
  <c r="S3753" i="4"/>
  <c r="N3754" i="4"/>
  <c r="O3754" i="4"/>
  <c r="P3754" i="4"/>
  <c r="Q3754" i="4"/>
  <c r="R3754" i="4"/>
  <c r="S3754" i="4"/>
  <c r="N3755" i="4"/>
  <c r="O3755" i="4"/>
  <c r="P3755" i="4"/>
  <c r="Q3755" i="4"/>
  <c r="R3755" i="4"/>
  <c r="S3755" i="4"/>
  <c r="N3756" i="4"/>
  <c r="O3756" i="4"/>
  <c r="P3756" i="4"/>
  <c r="Q3756" i="4"/>
  <c r="R3756" i="4"/>
  <c r="S3756" i="4"/>
  <c r="N3757" i="4"/>
  <c r="O3757" i="4"/>
  <c r="P3757" i="4"/>
  <c r="Q3757" i="4"/>
  <c r="R3757" i="4"/>
  <c r="S3757" i="4"/>
  <c r="N3758" i="4"/>
  <c r="O3758" i="4"/>
  <c r="P3758" i="4"/>
  <c r="Q3758" i="4"/>
  <c r="R3758" i="4"/>
  <c r="S3758" i="4"/>
  <c r="N3759" i="4"/>
  <c r="O3759" i="4"/>
  <c r="P3759" i="4"/>
  <c r="Q3759" i="4"/>
  <c r="R3759" i="4"/>
  <c r="S3759" i="4"/>
  <c r="N3760" i="4"/>
  <c r="O3760" i="4"/>
  <c r="P3760" i="4"/>
  <c r="Q3760" i="4"/>
  <c r="R3760" i="4"/>
  <c r="S3760" i="4"/>
  <c r="N3761" i="4"/>
  <c r="O3761" i="4"/>
  <c r="P3761" i="4"/>
  <c r="Q3761" i="4"/>
  <c r="R3761" i="4"/>
  <c r="S3761" i="4"/>
  <c r="N3762" i="4"/>
  <c r="O3762" i="4"/>
  <c r="P3762" i="4"/>
  <c r="Q3762" i="4"/>
  <c r="R3762" i="4"/>
  <c r="S3762" i="4"/>
  <c r="N3763" i="4"/>
  <c r="O3763" i="4"/>
  <c r="P3763" i="4"/>
  <c r="Q3763" i="4"/>
  <c r="R3763" i="4"/>
  <c r="S3763" i="4"/>
  <c r="N3764" i="4"/>
  <c r="O3764" i="4"/>
  <c r="P3764" i="4"/>
  <c r="Q3764" i="4"/>
  <c r="R3764" i="4"/>
  <c r="S3764" i="4"/>
  <c r="N3765" i="4"/>
  <c r="O3765" i="4"/>
  <c r="P3765" i="4"/>
  <c r="Q3765" i="4"/>
  <c r="R3765" i="4"/>
  <c r="S3765" i="4"/>
  <c r="N3766" i="4"/>
  <c r="O3766" i="4"/>
  <c r="P3766" i="4"/>
  <c r="Q3766" i="4"/>
  <c r="R3766" i="4"/>
  <c r="S3766" i="4"/>
  <c r="N3767" i="4"/>
  <c r="O3767" i="4"/>
  <c r="P3767" i="4"/>
  <c r="Q3767" i="4"/>
  <c r="R3767" i="4"/>
  <c r="S3767" i="4"/>
  <c r="N3768" i="4"/>
  <c r="O3768" i="4"/>
  <c r="P3768" i="4"/>
  <c r="Q3768" i="4"/>
  <c r="R3768" i="4"/>
  <c r="S3768" i="4"/>
  <c r="N3769" i="4"/>
  <c r="O3769" i="4"/>
  <c r="P3769" i="4"/>
  <c r="Q3769" i="4"/>
  <c r="R3769" i="4"/>
  <c r="S3769" i="4"/>
  <c r="N3770" i="4"/>
  <c r="O3770" i="4"/>
  <c r="P3770" i="4"/>
  <c r="Q3770" i="4"/>
  <c r="R3770" i="4"/>
  <c r="S3770" i="4"/>
  <c r="N3771" i="4"/>
  <c r="O3771" i="4"/>
  <c r="P3771" i="4"/>
  <c r="Q3771" i="4"/>
  <c r="R3771" i="4"/>
  <c r="S3771" i="4"/>
  <c r="N3772" i="4"/>
  <c r="O3772" i="4"/>
  <c r="P3772" i="4"/>
  <c r="Q3772" i="4"/>
  <c r="R3772" i="4"/>
  <c r="S3772" i="4"/>
  <c r="N3773" i="4"/>
  <c r="O3773" i="4"/>
  <c r="P3773" i="4"/>
  <c r="Q3773" i="4"/>
  <c r="R3773" i="4"/>
  <c r="S3773" i="4"/>
  <c r="N3774" i="4"/>
  <c r="O3774" i="4"/>
  <c r="P3774" i="4"/>
  <c r="Q3774" i="4"/>
  <c r="R3774" i="4"/>
  <c r="S3774" i="4"/>
  <c r="N3775" i="4"/>
  <c r="O3775" i="4"/>
  <c r="P3775" i="4"/>
  <c r="Q3775" i="4"/>
  <c r="R3775" i="4"/>
  <c r="S3775" i="4"/>
  <c r="N3776" i="4"/>
  <c r="O3776" i="4"/>
  <c r="P3776" i="4"/>
  <c r="Q3776" i="4"/>
  <c r="R3776" i="4"/>
  <c r="S3776" i="4"/>
  <c r="N3777" i="4"/>
  <c r="O3777" i="4"/>
  <c r="P3777" i="4"/>
  <c r="Q3777" i="4"/>
  <c r="R3777" i="4"/>
  <c r="S3777" i="4"/>
  <c r="N3778" i="4"/>
  <c r="O3778" i="4"/>
  <c r="P3778" i="4"/>
  <c r="Q3778" i="4"/>
  <c r="R3778" i="4"/>
  <c r="S3778" i="4"/>
  <c r="N3779" i="4"/>
  <c r="O3779" i="4"/>
  <c r="P3779" i="4"/>
  <c r="Q3779" i="4"/>
  <c r="R3779" i="4"/>
  <c r="S3779" i="4"/>
  <c r="N3780" i="4"/>
  <c r="O3780" i="4"/>
  <c r="P3780" i="4"/>
  <c r="Q3780" i="4"/>
  <c r="R3780" i="4"/>
  <c r="S3780" i="4"/>
  <c r="N3781" i="4"/>
  <c r="O3781" i="4"/>
  <c r="P3781" i="4"/>
  <c r="Q3781" i="4"/>
  <c r="R3781" i="4"/>
  <c r="S3781" i="4"/>
  <c r="N3782" i="4"/>
  <c r="O3782" i="4"/>
  <c r="P3782" i="4"/>
  <c r="Q3782" i="4"/>
  <c r="R3782" i="4"/>
  <c r="S3782" i="4"/>
  <c r="N3783" i="4"/>
  <c r="O3783" i="4"/>
  <c r="P3783" i="4"/>
  <c r="Q3783" i="4"/>
  <c r="R3783" i="4"/>
  <c r="S3783" i="4"/>
  <c r="N3784" i="4"/>
  <c r="O3784" i="4"/>
  <c r="P3784" i="4"/>
  <c r="Q3784" i="4"/>
  <c r="R3784" i="4"/>
  <c r="S3784" i="4"/>
  <c r="N3785" i="4"/>
  <c r="O3785" i="4"/>
  <c r="P3785" i="4"/>
  <c r="Q3785" i="4"/>
  <c r="R3785" i="4"/>
  <c r="S3785" i="4"/>
  <c r="N3786" i="4"/>
  <c r="O3786" i="4"/>
  <c r="P3786" i="4"/>
  <c r="Q3786" i="4"/>
  <c r="R3786" i="4"/>
  <c r="S3786" i="4"/>
  <c r="N3787" i="4"/>
  <c r="O3787" i="4"/>
  <c r="P3787" i="4"/>
  <c r="Q3787" i="4"/>
  <c r="R3787" i="4"/>
  <c r="S3787" i="4"/>
  <c r="N3788" i="4"/>
  <c r="O3788" i="4"/>
  <c r="P3788" i="4"/>
  <c r="Q3788" i="4"/>
  <c r="R3788" i="4"/>
  <c r="S3788" i="4"/>
  <c r="N3789" i="4"/>
  <c r="O3789" i="4"/>
  <c r="P3789" i="4"/>
  <c r="Q3789" i="4"/>
  <c r="R3789" i="4"/>
  <c r="S3789" i="4"/>
  <c r="N3790" i="4"/>
  <c r="O3790" i="4"/>
  <c r="P3790" i="4"/>
  <c r="Q3790" i="4"/>
  <c r="R3790" i="4"/>
  <c r="S3790" i="4"/>
  <c r="N3791" i="4"/>
  <c r="O3791" i="4"/>
  <c r="P3791" i="4"/>
  <c r="Q3791" i="4"/>
  <c r="R3791" i="4"/>
  <c r="S3791" i="4"/>
  <c r="N3792" i="4"/>
  <c r="O3792" i="4"/>
  <c r="P3792" i="4"/>
  <c r="Q3792" i="4"/>
  <c r="R3792" i="4"/>
  <c r="S3792" i="4"/>
  <c r="N3793" i="4"/>
  <c r="O3793" i="4"/>
  <c r="P3793" i="4"/>
  <c r="Q3793" i="4"/>
  <c r="R3793" i="4"/>
  <c r="S3793" i="4"/>
  <c r="N3794" i="4"/>
  <c r="O3794" i="4"/>
  <c r="P3794" i="4"/>
  <c r="Q3794" i="4"/>
  <c r="R3794" i="4"/>
  <c r="S3794" i="4"/>
  <c r="N3795" i="4"/>
  <c r="O3795" i="4"/>
  <c r="P3795" i="4"/>
  <c r="Q3795" i="4"/>
  <c r="R3795" i="4"/>
  <c r="S3795" i="4"/>
  <c r="N3796" i="4"/>
  <c r="O3796" i="4"/>
  <c r="P3796" i="4"/>
  <c r="Q3796" i="4"/>
  <c r="R3796" i="4"/>
  <c r="S3796" i="4"/>
  <c r="N3797" i="4"/>
  <c r="O3797" i="4"/>
  <c r="P3797" i="4"/>
  <c r="Q3797" i="4"/>
  <c r="R3797" i="4"/>
  <c r="S3797" i="4"/>
  <c r="N3798" i="4"/>
  <c r="O3798" i="4"/>
  <c r="P3798" i="4"/>
  <c r="Q3798" i="4"/>
  <c r="R3798" i="4"/>
  <c r="S3798" i="4"/>
  <c r="N3799" i="4"/>
  <c r="O3799" i="4"/>
  <c r="P3799" i="4"/>
  <c r="Q3799" i="4"/>
  <c r="R3799" i="4"/>
  <c r="S3799" i="4"/>
  <c r="N3800" i="4"/>
  <c r="O3800" i="4"/>
  <c r="P3800" i="4"/>
  <c r="Q3800" i="4"/>
  <c r="R3800" i="4"/>
  <c r="S3800" i="4"/>
  <c r="N3801" i="4"/>
  <c r="O3801" i="4"/>
  <c r="P3801" i="4"/>
  <c r="Q3801" i="4"/>
  <c r="R3801" i="4"/>
  <c r="S3801" i="4"/>
  <c r="N3802" i="4"/>
  <c r="O3802" i="4"/>
  <c r="P3802" i="4"/>
  <c r="Q3802" i="4"/>
  <c r="R3802" i="4"/>
  <c r="S3802" i="4"/>
  <c r="N3803" i="4"/>
  <c r="O3803" i="4"/>
  <c r="P3803" i="4"/>
  <c r="Q3803" i="4"/>
  <c r="R3803" i="4"/>
  <c r="S3803" i="4"/>
  <c r="N3804" i="4"/>
  <c r="O3804" i="4"/>
  <c r="P3804" i="4"/>
  <c r="Q3804" i="4"/>
  <c r="R3804" i="4"/>
  <c r="S3804" i="4"/>
  <c r="N3805" i="4"/>
  <c r="O3805" i="4"/>
  <c r="P3805" i="4"/>
  <c r="Q3805" i="4"/>
  <c r="R3805" i="4"/>
  <c r="S3805" i="4"/>
  <c r="N3806" i="4"/>
  <c r="O3806" i="4"/>
  <c r="P3806" i="4"/>
  <c r="Q3806" i="4"/>
  <c r="R3806" i="4"/>
  <c r="S3806" i="4"/>
  <c r="N3807" i="4"/>
  <c r="O3807" i="4"/>
  <c r="P3807" i="4"/>
  <c r="Q3807" i="4"/>
  <c r="R3807" i="4"/>
  <c r="S3807" i="4"/>
  <c r="N3808" i="4"/>
  <c r="O3808" i="4"/>
  <c r="P3808" i="4"/>
  <c r="Q3808" i="4"/>
  <c r="R3808" i="4"/>
  <c r="S3808" i="4"/>
  <c r="N3809" i="4"/>
  <c r="O3809" i="4"/>
  <c r="P3809" i="4"/>
  <c r="Q3809" i="4"/>
  <c r="R3809" i="4"/>
  <c r="S3809" i="4"/>
  <c r="N3810" i="4"/>
  <c r="O3810" i="4"/>
  <c r="P3810" i="4"/>
  <c r="Q3810" i="4"/>
  <c r="R3810" i="4"/>
  <c r="S3810" i="4"/>
  <c r="N3811" i="4"/>
  <c r="O3811" i="4"/>
  <c r="P3811" i="4"/>
  <c r="Q3811" i="4"/>
  <c r="R3811" i="4"/>
  <c r="S3811" i="4"/>
  <c r="N3812" i="4"/>
  <c r="O3812" i="4"/>
  <c r="P3812" i="4"/>
  <c r="Q3812" i="4"/>
  <c r="R3812" i="4"/>
  <c r="S3812" i="4"/>
  <c r="N3813" i="4"/>
  <c r="O3813" i="4"/>
  <c r="P3813" i="4"/>
  <c r="Q3813" i="4"/>
  <c r="R3813" i="4"/>
  <c r="S3813" i="4"/>
  <c r="N3814" i="4"/>
  <c r="O3814" i="4"/>
  <c r="P3814" i="4"/>
  <c r="Q3814" i="4"/>
  <c r="R3814" i="4"/>
  <c r="S3814" i="4"/>
  <c r="N3815" i="4"/>
  <c r="O3815" i="4"/>
  <c r="P3815" i="4"/>
  <c r="Q3815" i="4"/>
  <c r="R3815" i="4"/>
  <c r="S3815" i="4"/>
  <c r="N3816" i="4"/>
  <c r="O3816" i="4"/>
  <c r="P3816" i="4"/>
  <c r="Q3816" i="4"/>
  <c r="R3816" i="4"/>
  <c r="S3816" i="4"/>
  <c r="N3817" i="4"/>
  <c r="O3817" i="4"/>
  <c r="P3817" i="4"/>
  <c r="Q3817" i="4"/>
  <c r="R3817" i="4"/>
  <c r="S3817" i="4"/>
  <c r="N3818" i="4"/>
  <c r="O3818" i="4"/>
  <c r="P3818" i="4"/>
  <c r="Q3818" i="4"/>
  <c r="R3818" i="4"/>
  <c r="S3818" i="4"/>
  <c r="N3819" i="4"/>
  <c r="O3819" i="4"/>
  <c r="P3819" i="4"/>
  <c r="Q3819" i="4"/>
  <c r="R3819" i="4"/>
  <c r="S3819" i="4"/>
  <c r="N3820" i="4"/>
  <c r="O3820" i="4"/>
  <c r="P3820" i="4"/>
  <c r="Q3820" i="4"/>
  <c r="R3820" i="4"/>
  <c r="S3820" i="4"/>
  <c r="N3821" i="4"/>
  <c r="O3821" i="4"/>
  <c r="P3821" i="4"/>
  <c r="Q3821" i="4"/>
  <c r="R3821" i="4"/>
  <c r="S3821" i="4"/>
  <c r="N3822" i="4"/>
  <c r="O3822" i="4"/>
  <c r="P3822" i="4"/>
  <c r="Q3822" i="4"/>
  <c r="R3822" i="4"/>
  <c r="S3822" i="4"/>
  <c r="N3823" i="4"/>
  <c r="O3823" i="4"/>
  <c r="P3823" i="4"/>
  <c r="Q3823" i="4"/>
  <c r="R3823" i="4"/>
  <c r="S3823" i="4"/>
  <c r="N3824" i="4"/>
  <c r="O3824" i="4"/>
  <c r="P3824" i="4"/>
  <c r="Q3824" i="4"/>
  <c r="R3824" i="4"/>
  <c r="S3824" i="4"/>
  <c r="N3825" i="4"/>
  <c r="O3825" i="4"/>
  <c r="P3825" i="4"/>
  <c r="Q3825" i="4"/>
  <c r="R3825" i="4"/>
  <c r="S3825" i="4"/>
  <c r="N3826" i="4"/>
  <c r="O3826" i="4"/>
  <c r="P3826" i="4"/>
  <c r="Q3826" i="4"/>
  <c r="R3826" i="4"/>
  <c r="S3826" i="4"/>
  <c r="N3827" i="4"/>
  <c r="O3827" i="4"/>
  <c r="P3827" i="4"/>
  <c r="Q3827" i="4"/>
  <c r="R3827" i="4"/>
  <c r="S3827" i="4"/>
  <c r="N3828" i="4"/>
  <c r="O3828" i="4"/>
  <c r="P3828" i="4"/>
  <c r="Q3828" i="4"/>
  <c r="R3828" i="4"/>
  <c r="S3828" i="4"/>
  <c r="N3829" i="4"/>
  <c r="O3829" i="4"/>
  <c r="P3829" i="4"/>
  <c r="Q3829" i="4"/>
  <c r="R3829" i="4"/>
  <c r="S3829" i="4"/>
  <c r="N3830" i="4"/>
  <c r="O3830" i="4"/>
  <c r="P3830" i="4"/>
  <c r="Q3830" i="4"/>
  <c r="R3830" i="4"/>
  <c r="S3830" i="4"/>
  <c r="N3831" i="4"/>
  <c r="O3831" i="4"/>
  <c r="P3831" i="4"/>
  <c r="Q3831" i="4"/>
  <c r="R3831" i="4"/>
  <c r="S3831" i="4"/>
  <c r="N3832" i="4"/>
  <c r="O3832" i="4"/>
  <c r="P3832" i="4"/>
  <c r="Q3832" i="4"/>
  <c r="R3832" i="4"/>
  <c r="S3832" i="4"/>
  <c r="N3833" i="4"/>
  <c r="O3833" i="4"/>
  <c r="P3833" i="4"/>
  <c r="Q3833" i="4"/>
  <c r="R3833" i="4"/>
  <c r="S3833" i="4"/>
  <c r="N3834" i="4"/>
  <c r="O3834" i="4"/>
  <c r="P3834" i="4"/>
  <c r="Q3834" i="4"/>
  <c r="R3834" i="4"/>
  <c r="S3834" i="4"/>
  <c r="N3835" i="4"/>
  <c r="O3835" i="4"/>
  <c r="P3835" i="4"/>
  <c r="Q3835" i="4"/>
  <c r="R3835" i="4"/>
  <c r="S3835" i="4"/>
  <c r="N3836" i="4"/>
  <c r="O3836" i="4"/>
  <c r="P3836" i="4"/>
  <c r="Q3836" i="4"/>
  <c r="R3836" i="4"/>
  <c r="S3836" i="4"/>
  <c r="N3837" i="4"/>
  <c r="O3837" i="4"/>
  <c r="P3837" i="4"/>
  <c r="Q3837" i="4"/>
  <c r="R3837" i="4"/>
  <c r="S3837" i="4"/>
  <c r="N3838" i="4"/>
  <c r="O3838" i="4"/>
  <c r="P3838" i="4"/>
  <c r="Q3838" i="4"/>
  <c r="R3838" i="4"/>
  <c r="S3838" i="4"/>
  <c r="N3839" i="4"/>
  <c r="O3839" i="4"/>
  <c r="P3839" i="4"/>
  <c r="Q3839" i="4"/>
  <c r="R3839" i="4"/>
  <c r="S3839" i="4"/>
  <c r="N3840" i="4"/>
  <c r="O3840" i="4"/>
  <c r="P3840" i="4"/>
  <c r="Q3840" i="4"/>
  <c r="R3840" i="4"/>
  <c r="S3840" i="4"/>
  <c r="N3841" i="4"/>
  <c r="O3841" i="4"/>
  <c r="P3841" i="4"/>
  <c r="Q3841" i="4"/>
  <c r="R3841" i="4"/>
  <c r="S3841" i="4"/>
  <c r="N3842" i="4"/>
  <c r="O3842" i="4"/>
  <c r="P3842" i="4"/>
  <c r="Q3842" i="4"/>
  <c r="R3842" i="4"/>
  <c r="S3842" i="4"/>
  <c r="N3843" i="4"/>
  <c r="O3843" i="4"/>
  <c r="P3843" i="4"/>
  <c r="Q3843" i="4"/>
  <c r="R3843" i="4"/>
  <c r="S3843" i="4"/>
  <c r="N3844" i="4"/>
  <c r="O3844" i="4"/>
  <c r="P3844" i="4"/>
  <c r="Q3844" i="4"/>
  <c r="R3844" i="4"/>
  <c r="S3844" i="4"/>
  <c r="N3845" i="4"/>
  <c r="O3845" i="4"/>
  <c r="P3845" i="4"/>
  <c r="Q3845" i="4"/>
  <c r="R3845" i="4"/>
  <c r="S3845" i="4"/>
  <c r="N3846" i="4"/>
  <c r="O3846" i="4"/>
  <c r="P3846" i="4"/>
  <c r="Q3846" i="4"/>
  <c r="R3846" i="4"/>
  <c r="S3846" i="4"/>
  <c r="N3847" i="4"/>
  <c r="O3847" i="4"/>
  <c r="P3847" i="4"/>
  <c r="Q3847" i="4"/>
  <c r="R3847" i="4"/>
  <c r="S3847" i="4"/>
  <c r="N3848" i="4"/>
  <c r="O3848" i="4"/>
  <c r="P3848" i="4"/>
  <c r="Q3848" i="4"/>
  <c r="R3848" i="4"/>
  <c r="S3848" i="4"/>
  <c r="N3849" i="4"/>
  <c r="O3849" i="4"/>
  <c r="P3849" i="4"/>
  <c r="Q3849" i="4"/>
  <c r="R3849" i="4"/>
  <c r="S3849" i="4"/>
  <c r="N3850" i="4"/>
  <c r="O3850" i="4"/>
  <c r="P3850" i="4"/>
  <c r="Q3850" i="4"/>
  <c r="R3850" i="4"/>
  <c r="S3850" i="4"/>
  <c r="N3851" i="4"/>
  <c r="O3851" i="4"/>
  <c r="P3851" i="4"/>
  <c r="Q3851" i="4"/>
  <c r="R3851" i="4"/>
  <c r="S3851" i="4"/>
  <c r="N3852" i="4"/>
  <c r="O3852" i="4"/>
  <c r="P3852" i="4"/>
  <c r="Q3852" i="4"/>
  <c r="R3852" i="4"/>
  <c r="S3852" i="4"/>
  <c r="N3853" i="4"/>
  <c r="O3853" i="4"/>
  <c r="P3853" i="4"/>
  <c r="Q3853" i="4"/>
  <c r="R3853" i="4"/>
  <c r="S3853" i="4"/>
  <c r="N3854" i="4"/>
  <c r="O3854" i="4"/>
  <c r="P3854" i="4"/>
  <c r="Q3854" i="4"/>
  <c r="R3854" i="4"/>
  <c r="S3854" i="4"/>
  <c r="N3855" i="4"/>
  <c r="O3855" i="4"/>
  <c r="P3855" i="4"/>
  <c r="Q3855" i="4"/>
  <c r="R3855" i="4"/>
  <c r="S3855" i="4"/>
  <c r="N3856" i="4"/>
  <c r="O3856" i="4"/>
  <c r="P3856" i="4"/>
  <c r="Q3856" i="4"/>
  <c r="R3856" i="4"/>
  <c r="S3856" i="4"/>
  <c r="N3857" i="4"/>
  <c r="O3857" i="4"/>
  <c r="P3857" i="4"/>
  <c r="Q3857" i="4"/>
  <c r="R3857" i="4"/>
  <c r="S3857" i="4"/>
  <c r="N3858" i="4"/>
  <c r="O3858" i="4"/>
  <c r="P3858" i="4"/>
  <c r="Q3858" i="4"/>
  <c r="R3858" i="4"/>
  <c r="S3858" i="4"/>
  <c r="N3859" i="4"/>
  <c r="O3859" i="4"/>
  <c r="P3859" i="4"/>
  <c r="Q3859" i="4"/>
  <c r="R3859" i="4"/>
  <c r="S3859" i="4"/>
  <c r="N3860" i="4"/>
  <c r="O3860" i="4"/>
  <c r="P3860" i="4"/>
  <c r="Q3860" i="4"/>
  <c r="R3860" i="4"/>
  <c r="S3860" i="4"/>
  <c r="N3861" i="4"/>
  <c r="O3861" i="4"/>
  <c r="P3861" i="4"/>
  <c r="Q3861" i="4"/>
  <c r="R3861" i="4"/>
  <c r="S3861" i="4"/>
  <c r="N3862" i="4"/>
  <c r="O3862" i="4"/>
  <c r="P3862" i="4"/>
  <c r="Q3862" i="4"/>
  <c r="R3862" i="4"/>
  <c r="S3862" i="4"/>
  <c r="S5" i="4"/>
  <c r="R5" i="4"/>
  <c r="Q5" i="4"/>
  <c r="P5" i="4"/>
  <c r="O5" i="4"/>
  <c r="N5" i="4"/>
  <c r="B3513" i="4" l="1"/>
  <c r="C3513" i="4"/>
  <c r="D3513" i="4"/>
  <c r="E3513" i="4"/>
  <c r="F3513" i="4"/>
  <c r="G3513" i="4"/>
  <c r="H3513" i="4"/>
  <c r="I3513" i="4"/>
  <c r="J3513" i="4"/>
  <c r="K3513" i="4"/>
  <c r="L3513" i="4"/>
  <c r="X3513" i="4" s="1"/>
  <c r="M3513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B3517" i="4"/>
  <c r="C3517" i="4"/>
  <c r="D3517" i="4"/>
  <c r="E3517" i="4"/>
  <c r="F3517" i="4"/>
  <c r="G3517" i="4"/>
  <c r="H3517" i="4"/>
  <c r="I3517" i="4"/>
  <c r="J3517" i="4"/>
  <c r="K3517" i="4"/>
  <c r="L3517" i="4"/>
  <c r="X3517" i="4" s="1"/>
  <c r="M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X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B3653" i="4"/>
  <c r="C3653" i="4"/>
  <c r="D3653" i="4"/>
  <c r="E3653" i="4"/>
  <c r="F3653" i="4"/>
  <c r="G3653" i="4"/>
  <c r="H3653" i="4"/>
  <c r="I3653" i="4"/>
  <c r="J3653" i="4"/>
  <c r="V3653" i="4" s="1"/>
  <c r="K3653" i="4"/>
  <c r="L3653" i="4"/>
  <c r="M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B3655" i="4"/>
  <c r="C3655" i="4"/>
  <c r="D3655" i="4"/>
  <c r="E3655" i="4"/>
  <c r="F3655" i="4"/>
  <c r="G3655" i="4"/>
  <c r="H3655" i="4"/>
  <c r="I3655" i="4"/>
  <c r="J3655" i="4"/>
  <c r="V3655" i="4" s="1"/>
  <c r="K3655" i="4"/>
  <c r="L3655" i="4"/>
  <c r="M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B3657" i="4"/>
  <c r="C3657" i="4"/>
  <c r="D3657" i="4"/>
  <c r="E3657" i="4"/>
  <c r="F3657" i="4"/>
  <c r="G3657" i="4"/>
  <c r="H3657" i="4"/>
  <c r="I3657" i="4"/>
  <c r="J3657" i="4"/>
  <c r="V3657" i="4" s="1"/>
  <c r="K3657" i="4"/>
  <c r="L3657" i="4"/>
  <c r="M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B3659" i="4"/>
  <c r="C3659" i="4"/>
  <c r="D3659" i="4"/>
  <c r="E3659" i="4"/>
  <c r="F3659" i="4"/>
  <c r="G3659" i="4"/>
  <c r="H3659" i="4"/>
  <c r="I3659" i="4"/>
  <c r="J3659" i="4"/>
  <c r="V3659" i="4" s="1"/>
  <c r="K3659" i="4"/>
  <c r="L3659" i="4"/>
  <c r="M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B3661" i="4"/>
  <c r="C3661" i="4"/>
  <c r="D3661" i="4"/>
  <c r="E3661" i="4"/>
  <c r="F3661" i="4"/>
  <c r="G3661" i="4"/>
  <c r="H3661" i="4"/>
  <c r="I3661" i="4"/>
  <c r="J3661" i="4"/>
  <c r="V3661" i="4" s="1"/>
  <c r="K3661" i="4"/>
  <c r="L3661" i="4"/>
  <c r="M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B3663" i="4"/>
  <c r="C3663" i="4"/>
  <c r="D3663" i="4"/>
  <c r="E3663" i="4"/>
  <c r="F3663" i="4"/>
  <c r="G3663" i="4"/>
  <c r="H3663" i="4"/>
  <c r="I3663" i="4"/>
  <c r="J3663" i="4"/>
  <c r="V3663" i="4" s="1"/>
  <c r="K3663" i="4"/>
  <c r="L3663" i="4"/>
  <c r="M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B3665" i="4"/>
  <c r="C3665" i="4"/>
  <c r="D3665" i="4"/>
  <c r="E3665" i="4"/>
  <c r="F3665" i="4"/>
  <c r="G3665" i="4"/>
  <c r="H3665" i="4"/>
  <c r="I3665" i="4"/>
  <c r="J3665" i="4"/>
  <c r="V3665" i="4" s="1"/>
  <c r="K3665" i="4"/>
  <c r="L3665" i="4"/>
  <c r="M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B3675" i="4"/>
  <c r="C3675" i="4"/>
  <c r="D3675" i="4"/>
  <c r="E3675" i="4"/>
  <c r="F3675" i="4"/>
  <c r="G3675" i="4"/>
  <c r="H3675" i="4"/>
  <c r="I3675" i="4"/>
  <c r="J3675" i="4"/>
  <c r="V3675" i="4" s="1"/>
  <c r="K3675" i="4"/>
  <c r="L3675" i="4"/>
  <c r="M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B3677" i="4"/>
  <c r="C3677" i="4"/>
  <c r="D3677" i="4"/>
  <c r="E3677" i="4"/>
  <c r="F3677" i="4"/>
  <c r="G3677" i="4"/>
  <c r="H3677" i="4"/>
  <c r="I3677" i="4"/>
  <c r="J3677" i="4"/>
  <c r="V3677" i="4" s="1"/>
  <c r="K3677" i="4"/>
  <c r="L3677" i="4"/>
  <c r="M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B3686" i="4"/>
  <c r="C3686" i="4"/>
  <c r="D3686" i="4"/>
  <c r="E3686" i="4"/>
  <c r="F3686" i="4"/>
  <c r="G3686" i="4"/>
  <c r="H3686" i="4"/>
  <c r="I3686" i="4"/>
  <c r="J3686" i="4"/>
  <c r="K3686" i="4"/>
  <c r="W3686" i="4" s="1"/>
  <c r="L3686" i="4"/>
  <c r="M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T3692" i="4" l="1"/>
  <c r="E1741" i="3" s="1"/>
  <c r="X3751" i="4"/>
  <c r="X3747" i="4"/>
  <c r="X3534" i="4"/>
  <c r="T3606" i="4"/>
  <c r="E1058" i="3" s="1"/>
  <c r="X3533" i="4"/>
  <c r="X3525" i="4"/>
  <c r="X3521" i="4"/>
  <c r="V3651" i="4"/>
  <c r="V3649" i="4"/>
  <c r="V3647" i="4"/>
  <c r="V3643" i="4"/>
  <c r="V3639" i="4"/>
  <c r="T3601" i="4"/>
  <c r="E1053" i="3" s="1"/>
  <c r="X3684" i="4"/>
  <c r="X3678" i="4"/>
  <c r="X3676" i="4"/>
  <c r="Y3685" i="4"/>
  <c r="Y3822" i="4"/>
  <c r="Y3689" i="4"/>
  <c r="V3684" i="4"/>
  <c r="V3712" i="4"/>
  <c r="V3708" i="4"/>
  <c r="X3631" i="4"/>
  <c r="Y3514" i="4"/>
  <c r="W3513" i="4"/>
  <c r="V3704" i="4"/>
  <c r="V3700" i="4"/>
  <c r="V3696" i="4"/>
  <c r="X3514" i="4"/>
  <c r="Y3513" i="4"/>
  <c r="V3645" i="4"/>
  <c r="V3641" i="4"/>
  <c r="W3680" i="4"/>
  <c r="Y3679" i="4"/>
  <c r="W3668" i="4"/>
  <c r="Y3667" i="4"/>
  <c r="Y3821" i="4"/>
  <c r="V3683" i="4"/>
  <c r="T3607" i="4"/>
  <c r="E1059" i="3" s="1"/>
  <c r="X3606" i="4"/>
  <c r="W3666" i="4"/>
  <c r="V3698" i="4"/>
  <c r="V3690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M3512" i="4" l="1"/>
  <c r="L3512" i="4"/>
  <c r="K3512" i="4"/>
  <c r="J3512" i="4"/>
  <c r="I3512" i="4"/>
  <c r="H3512" i="4"/>
  <c r="G3512" i="4"/>
  <c r="F3512" i="4"/>
  <c r="E3512" i="4"/>
  <c r="D3512" i="4"/>
  <c r="C3512" i="4"/>
  <c r="B3512" i="4"/>
  <c r="M3511" i="4"/>
  <c r="L3511" i="4"/>
  <c r="K3511" i="4"/>
  <c r="J3511" i="4"/>
  <c r="I3511" i="4"/>
  <c r="H3511" i="4"/>
  <c r="G3511" i="4"/>
  <c r="F3511" i="4"/>
  <c r="E3511" i="4"/>
  <c r="D3511" i="4"/>
  <c r="C3511" i="4"/>
  <c r="B3511" i="4"/>
  <c r="M3510" i="4"/>
  <c r="L3510" i="4"/>
  <c r="K3510" i="4"/>
  <c r="J3510" i="4"/>
  <c r="I3510" i="4"/>
  <c r="H3510" i="4"/>
  <c r="G3510" i="4"/>
  <c r="F3510" i="4"/>
  <c r="E3510" i="4"/>
  <c r="D3510" i="4"/>
  <c r="C3510" i="4"/>
  <c r="B3510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M3464" i="4"/>
  <c r="L3464" i="4"/>
  <c r="K3464" i="4"/>
  <c r="W3464" i="4" s="1"/>
  <c r="H862" i="3" s="1"/>
  <c r="J3464" i="4"/>
  <c r="I3464" i="4"/>
  <c r="H3464" i="4"/>
  <c r="G3464" i="4"/>
  <c r="F3464" i="4"/>
  <c r="E3464" i="4"/>
  <c r="D3464" i="4"/>
  <c r="C3464" i="4"/>
  <c r="B3464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M2752" i="4"/>
  <c r="Y2752" i="4" s="1"/>
  <c r="J2585" i="3" s="1"/>
  <c r="L2752" i="4"/>
  <c r="K2752" i="4"/>
  <c r="J2752" i="4"/>
  <c r="I2752" i="4"/>
  <c r="H2752" i="4"/>
  <c r="G2752" i="4"/>
  <c r="F2752" i="4"/>
  <c r="E2752" i="4"/>
  <c r="D2752" i="4"/>
  <c r="C2752" i="4"/>
  <c r="B2752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M2748" i="4"/>
  <c r="Y2748" i="4" s="1"/>
  <c r="J2581" i="3" s="1"/>
  <c r="L2748" i="4"/>
  <c r="K2748" i="4"/>
  <c r="J2748" i="4"/>
  <c r="I2748" i="4"/>
  <c r="H2748" i="4"/>
  <c r="G2748" i="4"/>
  <c r="F2748" i="4"/>
  <c r="E2748" i="4"/>
  <c r="D2748" i="4"/>
  <c r="C2748" i="4"/>
  <c r="B2748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M827" i="4"/>
  <c r="Y827" i="4" s="1"/>
  <c r="L827" i="4"/>
  <c r="K827" i="4"/>
  <c r="J827" i="4"/>
  <c r="I827" i="4"/>
  <c r="H827" i="4"/>
  <c r="G827" i="4"/>
  <c r="F827" i="4"/>
  <c r="E827" i="4"/>
  <c r="D827" i="4"/>
  <c r="C827" i="4"/>
  <c r="B827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M819" i="4"/>
  <c r="Y819" i="4" s="1"/>
  <c r="L819" i="4"/>
  <c r="K819" i="4"/>
  <c r="J819" i="4"/>
  <c r="I819" i="4"/>
  <c r="H819" i="4"/>
  <c r="G819" i="4"/>
  <c r="F819" i="4"/>
  <c r="E819" i="4"/>
  <c r="W819" i="4" s="1"/>
  <c r="D819" i="4"/>
  <c r="C819" i="4"/>
  <c r="B819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M817" i="4"/>
  <c r="L817" i="4"/>
  <c r="K817" i="4"/>
  <c r="J817" i="4"/>
  <c r="I817" i="4"/>
  <c r="U817" i="4" s="1"/>
  <c r="H817" i="4"/>
  <c r="G817" i="4"/>
  <c r="F817" i="4"/>
  <c r="E817" i="4"/>
  <c r="D817" i="4"/>
  <c r="C817" i="4"/>
  <c r="B817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M815" i="4"/>
  <c r="Y815" i="4" s="1"/>
  <c r="L815" i="4"/>
  <c r="K815" i="4"/>
  <c r="J815" i="4"/>
  <c r="I815" i="4"/>
  <c r="H815" i="4"/>
  <c r="G815" i="4"/>
  <c r="F815" i="4"/>
  <c r="E815" i="4"/>
  <c r="W815" i="4" s="1"/>
  <c r="D815" i="4"/>
  <c r="C815" i="4"/>
  <c r="B815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M813" i="4"/>
  <c r="L813" i="4"/>
  <c r="K813" i="4"/>
  <c r="J813" i="4"/>
  <c r="I813" i="4"/>
  <c r="U813" i="4" s="1"/>
  <c r="H813" i="4"/>
  <c r="G813" i="4"/>
  <c r="F813" i="4"/>
  <c r="E813" i="4"/>
  <c r="D813" i="4"/>
  <c r="C813" i="4"/>
  <c r="B813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M811" i="4"/>
  <c r="Y811" i="4" s="1"/>
  <c r="L811" i="4"/>
  <c r="K811" i="4"/>
  <c r="J811" i="4"/>
  <c r="I811" i="4"/>
  <c r="H811" i="4"/>
  <c r="G811" i="4"/>
  <c r="F811" i="4"/>
  <c r="E811" i="4"/>
  <c r="W811" i="4" s="1"/>
  <c r="D811" i="4"/>
  <c r="C811" i="4"/>
  <c r="B811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M809" i="4"/>
  <c r="L809" i="4"/>
  <c r="K809" i="4"/>
  <c r="J809" i="4"/>
  <c r="I809" i="4"/>
  <c r="U809" i="4" s="1"/>
  <c r="H809" i="4"/>
  <c r="G809" i="4"/>
  <c r="F809" i="4"/>
  <c r="E809" i="4"/>
  <c r="D809" i="4"/>
  <c r="C809" i="4"/>
  <c r="B809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M807" i="4"/>
  <c r="Y807" i="4" s="1"/>
  <c r="L807" i="4"/>
  <c r="K807" i="4"/>
  <c r="J807" i="4"/>
  <c r="I807" i="4"/>
  <c r="H807" i="4"/>
  <c r="G807" i="4"/>
  <c r="F807" i="4"/>
  <c r="E807" i="4"/>
  <c r="W807" i="4" s="1"/>
  <c r="D807" i="4"/>
  <c r="C807" i="4"/>
  <c r="B807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M779" i="4"/>
  <c r="Y779" i="4" s="1"/>
  <c r="J2745" i="3" s="1"/>
  <c r="L779" i="4"/>
  <c r="K779" i="4"/>
  <c r="J779" i="4"/>
  <c r="I779" i="4"/>
  <c r="H779" i="4"/>
  <c r="G779" i="4"/>
  <c r="F779" i="4"/>
  <c r="E779" i="4"/>
  <c r="D779" i="4"/>
  <c r="C779" i="4"/>
  <c r="B779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M775" i="4"/>
  <c r="Y775" i="4" s="1"/>
  <c r="J2741" i="3" s="1"/>
  <c r="L775" i="4"/>
  <c r="K775" i="4"/>
  <c r="J775" i="4"/>
  <c r="I775" i="4"/>
  <c r="H775" i="4"/>
  <c r="G775" i="4"/>
  <c r="F775" i="4"/>
  <c r="E775" i="4"/>
  <c r="D775" i="4"/>
  <c r="C775" i="4"/>
  <c r="B775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M455" i="4"/>
  <c r="Y455" i="4" s="1"/>
  <c r="J2234" i="3" s="1"/>
  <c r="L455" i="4"/>
  <c r="K455" i="4"/>
  <c r="J455" i="4"/>
  <c r="I455" i="4"/>
  <c r="H455" i="4"/>
  <c r="G455" i="4"/>
  <c r="F455" i="4"/>
  <c r="E455" i="4"/>
  <c r="D455" i="4"/>
  <c r="C455" i="4"/>
  <c r="B455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M295" i="4"/>
  <c r="Y295" i="4" s="1"/>
  <c r="L295" i="4"/>
  <c r="K295" i="4"/>
  <c r="J295" i="4"/>
  <c r="I295" i="4"/>
  <c r="H295" i="4"/>
  <c r="G295" i="4"/>
  <c r="F295" i="4"/>
  <c r="E295" i="4"/>
  <c r="D295" i="4"/>
  <c r="C295" i="4"/>
  <c r="B295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M287" i="4"/>
  <c r="Y287" i="4" s="1"/>
  <c r="J3834" i="3" s="1"/>
  <c r="L287" i="4"/>
  <c r="K287" i="4"/>
  <c r="J287" i="4"/>
  <c r="I287" i="4"/>
  <c r="H287" i="4"/>
  <c r="G287" i="4"/>
  <c r="F287" i="4"/>
  <c r="E287" i="4"/>
  <c r="D287" i="4"/>
  <c r="C287" i="4"/>
  <c r="B287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M279" i="4"/>
  <c r="Y279" i="4" s="1"/>
  <c r="J3825" i="3" s="1"/>
  <c r="L279" i="4"/>
  <c r="K279" i="4"/>
  <c r="J279" i="4"/>
  <c r="I279" i="4"/>
  <c r="H279" i="4"/>
  <c r="G279" i="4"/>
  <c r="F279" i="4"/>
  <c r="E279" i="4"/>
  <c r="D279" i="4"/>
  <c r="C279" i="4"/>
  <c r="B279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M123" i="4"/>
  <c r="Y123" i="4" s="1"/>
  <c r="J1758" i="3" s="1"/>
  <c r="L123" i="4"/>
  <c r="K123" i="4"/>
  <c r="J123" i="4"/>
  <c r="I123" i="4"/>
  <c r="H123" i="4"/>
  <c r="G123" i="4"/>
  <c r="F123" i="4"/>
  <c r="E123" i="4"/>
  <c r="D123" i="4"/>
  <c r="C123" i="4"/>
  <c r="B123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M99" i="4"/>
  <c r="L99" i="4"/>
  <c r="K99" i="4"/>
  <c r="J99" i="4"/>
  <c r="I99" i="4"/>
  <c r="H99" i="4"/>
  <c r="G99" i="4"/>
  <c r="F99" i="4"/>
  <c r="E99" i="4"/>
  <c r="D99" i="4"/>
  <c r="C99" i="4"/>
  <c r="B99" i="4"/>
  <c r="M98" i="4"/>
  <c r="L98" i="4"/>
  <c r="K98" i="4"/>
  <c r="J98" i="4"/>
  <c r="I98" i="4"/>
  <c r="H98" i="4"/>
  <c r="G98" i="4"/>
  <c r="F98" i="4"/>
  <c r="E98" i="4"/>
  <c r="D98" i="4"/>
  <c r="C98" i="4"/>
  <c r="B98" i="4"/>
  <c r="M97" i="4"/>
  <c r="L97" i="4"/>
  <c r="K97" i="4"/>
  <c r="J97" i="4"/>
  <c r="I97" i="4"/>
  <c r="H97" i="4"/>
  <c r="G97" i="4"/>
  <c r="F97" i="4"/>
  <c r="E97" i="4"/>
  <c r="D97" i="4"/>
  <c r="C97" i="4"/>
  <c r="B97" i="4"/>
  <c r="M96" i="4"/>
  <c r="L96" i="4"/>
  <c r="K96" i="4"/>
  <c r="J96" i="4"/>
  <c r="I96" i="4"/>
  <c r="H96" i="4"/>
  <c r="G96" i="4"/>
  <c r="F96" i="4"/>
  <c r="E96" i="4"/>
  <c r="D96" i="4"/>
  <c r="C96" i="4"/>
  <c r="B96" i="4"/>
  <c r="M95" i="4"/>
  <c r="L95" i="4"/>
  <c r="K95" i="4"/>
  <c r="J95" i="4"/>
  <c r="I95" i="4"/>
  <c r="H95" i="4"/>
  <c r="G95" i="4"/>
  <c r="F95" i="4"/>
  <c r="E95" i="4"/>
  <c r="D95" i="4"/>
  <c r="C95" i="4"/>
  <c r="B95" i="4"/>
  <c r="M94" i="4"/>
  <c r="L94" i="4"/>
  <c r="K94" i="4"/>
  <c r="J94" i="4"/>
  <c r="I94" i="4"/>
  <c r="H94" i="4"/>
  <c r="G94" i="4"/>
  <c r="F94" i="4"/>
  <c r="E94" i="4"/>
  <c r="D94" i="4"/>
  <c r="C94" i="4"/>
  <c r="B94" i="4"/>
  <c r="M93" i="4"/>
  <c r="L93" i="4"/>
  <c r="K93" i="4"/>
  <c r="J93" i="4"/>
  <c r="I93" i="4"/>
  <c r="H93" i="4"/>
  <c r="G93" i="4"/>
  <c r="F93" i="4"/>
  <c r="E93" i="4"/>
  <c r="D93" i="4"/>
  <c r="C93" i="4"/>
  <c r="B93" i="4"/>
  <c r="M92" i="4"/>
  <c r="L92" i="4"/>
  <c r="K92" i="4"/>
  <c r="J92" i="4"/>
  <c r="I92" i="4"/>
  <c r="H92" i="4"/>
  <c r="G92" i="4"/>
  <c r="F92" i="4"/>
  <c r="E92" i="4"/>
  <c r="D92" i="4"/>
  <c r="C92" i="4"/>
  <c r="B92" i="4"/>
  <c r="M91" i="4"/>
  <c r="L91" i="4"/>
  <c r="K91" i="4"/>
  <c r="J91" i="4"/>
  <c r="I91" i="4"/>
  <c r="H91" i="4"/>
  <c r="G91" i="4"/>
  <c r="F91" i="4"/>
  <c r="E91" i="4"/>
  <c r="D91" i="4"/>
  <c r="C91" i="4"/>
  <c r="B91" i="4"/>
  <c r="M90" i="4"/>
  <c r="L90" i="4"/>
  <c r="K90" i="4"/>
  <c r="J90" i="4"/>
  <c r="I90" i="4"/>
  <c r="H90" i="4"/>
  <c r="G90" i="4"/>
  <c r="F90" i="4"/>
  <c r="E90" i="4"/>
  <c r="D90" i="4"/>
  <c r="C90" i="4"/>
  <c r="B90" i="4"/>
  <c r="M89" i="4"/>
  <c r="L89" i="4"/>
  <c r="K89" i="4"/>
  <c r="J89" i="4"/>
  <c r="I89" i="4"/>
  <c r="H89" i="4"/>
  <c r="G89" i="4"/>
  <c r="F89" i="4"/>
  <c r="E89" i="4"/>
  <c r="D89" i="4"/>
  <c r="C89" i="4"/>
  <c r="B89" i="4"/>
  <c r="M88" i="4"/>
  <c r="L88" i="4"/>
  <c r="K88" i="4"/>
  <c r="J88" i="4"/>
  <c r="I88" i="4"/>
  <c r="H88" i="4"/>
  <c r="G88" i="4"/>
  <c r="F88" i="4"/>
  <c r="E88" i="4"/>
  <c r="D88" i="4"/>
  <c r="C88" i="4"/>
  <c r="B88" i="4"/>
  <c r="M87" i="4"/>
  <c r="L87" i="4"/>
  <c r="K87" i="4"/>
  <c r="J87" i="4"/>
  <c r="I87" i="4"/>
  <c r="H87" i="4"/>
  <c r="G87" i="4"/>
  <c r="F87" i="4"/>
  <c r="E87" i="4"/>
  <c r="D87" i="4"/>
  <c r="C87" i="4"/>
  <c r="B87" i="4"/>
  <c r="M86" i="4"/>
  <c r="L86" i="4"/>
  <c r="K86" i="4"/>
  <c r="J86" i="4"/>
  <c r="I86" i="4"/>
  <c r="H86" i="4"/>
  <c r="G86" i="4"/>
  <c r="F86" i="4"/>
  <c r="E86" i="4"/>
  <c r="D86" i="4"/>
  <c r="C86" i="4"/>
  <c r="B86" i="4"/>
  <c r="M85" i="4"/>
  <c r="L85" i="4"/>
  <c r="K85" i="4"/>
  <c r="J85" i="4"/>
  <c r="I85" i="4"/>
  <c r="H85" i="4"/>
  <c r="G85" i="4"/>
  <c r="F85" i="4"/>
  <c r="E85" i="4"/>
  <c r="D85" i="4"/>
  <c r="C85" i="4"/>
  <c r="B85" i="4"/>
  <c r="M84" i="4"/>
  <c r="L84" i="4"/>
  <c r="K84" i="4"/>
  <c r="J84" i="4"/>
  <c r="I84" i="4"/>
  <c r="H84" i="4"/>
  <c r="G84" i="4"/>
  <c r="F84" i="4"/>
  <c r="E84" i="4"/>
  <c r="D84" i="4"/>
  <c r="C84" i="4"/>
  <c r="B84" i="4"/>
  <c r="M83" i="4"/>
  <c r="L83" i="4"/>
  <c r="K83" i="4"/>
  <c r="J83" i="4"/>
  <c r="I83" i="4"/>
  <c r="H83" i="4"/>
  <c r="G83" i="4"/>
  <c r="F83" i="4"/>
  <c r="E83" i="4"/>
  <c r="D83" i="4"/>
  <c r="C83" i="4"/>
  <c r="B83" i="4"/>
  <c r="M82" i="4"/>
  <c r="L82" i="4"/>
  <c r="K82" i="4"/>
  <c r="J82" i="4"/>
  <c r="I82" i="4"/>
  <c r="H82" i="4"/>
  <c r="G82" i="4"/>
  <c r="F82" i="4"/>
  <c r="E82" i="4"/>
  <c r="D82" i="4"/>
  <c r="C82" i="4"/>
  <c r="B82" i="4"/>
  <c r="M81" i="4"/>
  <c r="L81" i="4"/>
  <c r="K81" i="4"/>
  <c r="J81" i="4"/>
  <c r="I81" i="4"/>
  <c r="H81" i="4"/>
  <c r="G81" i="4"/>
  <c r="F81" i="4"/>
  <c r="E81" i="4"/>
  <c r="D81" i="4"/>
  <c r="C81" i="4"/>
  <c r="B81" i="4"/>
  <c r="M80" i="4"/>
  <c r="L80" i="4"/>
  <c r="K80" i="4"/>
  <c r="J80" i="4"/>
  <c r="I80" i="4"/>
  <c r="H80" i="4"/>
  <c r="G80" i="4"/>
  <c r="F80" i="4"/>
  <c r="E80" i="4"/>
  <c r="D80" i="4"/>
  <c r="C80" i="4"/>
  <c r="B80" i="4"/>
  <c r="M79" i="4"/>
  <c r="L79" i="4"/>
  <c r="K79" i="4"/>
  <c r="J79" i="4"/>
  <c r="I79" i="4"/>
  <c r="H79" i="4"/>
  <c r="G79" i="4"/>
  <c r="F79" i="4"/>
  <c r="E79" i="4"/>
  <c r="D79" i="4"/>
  <c r="C79" i="4"/>
  <c r="B79" i="4"/>
  <c r="M78" i="4"/>
  <c r="L78" i="4"/>
  <c r="K78" i="4"/>
  <c r="J78" i="4"/>
  <c r="I78" i="4"/>
  <c r="H78" i="4"/>
  <c r="G78" i="4"/>
  <c r="F78" i="4"/>
  <c r="E78" i="4"/>
  <c r="D78" i="4"/>
  <c r="C78" i="4"/>
  <c r="B78" i="4"/>
  <c r="M77" i="4"/>
  <c r="L77" i="4"/>
  <c r="K77" i="4"/>
  <c r="J77" i="4"/>
  <c r="I77" i="4"/>
  <c r="H77" i="4"/>
  <c r="G77" i="4"/>
  <c r="F77" i="4"/>
  <c r="E77" i="4"/>
  <c r="D77" i="4"/>
  <c r="C77" i="4"/>
  <c r="B77" i="4"/>
  <c r="M76" i="4"/>
  <c r="L76" i="4"/>
  <c r="K76" i="4"/>
  <c r="J76" i="4"/>
  <c r="I76" i="4"/>
  <c r="H76" i="4"/>
  <c r="G76" i="4"/>
  <c r="F76" i="4"/>
  <c r="E76" i="4"/>
  <c r="D76" i="4"/>
  <c r="C76" i="4"/>
  <c r="B76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3" i="4"/>
  <c r="L73" i="4"/>
  <c r="K73" i="4"/>
  <c r="J73" i="4"/>
  <c r="I73" i="4"/>
  <c r="H73" i="4"/>
  <c r="G73" i="4"/>
  <c r="F73" i="4"/>
  <c r="E73" i="4"/>
  <c r="D73" i="4"/>
  <c r="C73" i="4"/>
  <c r="B73" i="4"/>
  <c r="M72" i="4"/>
  <c r="L72" i="4"/>
  <c r="K72" i="4"/>
  <c r="J72" i="4"/>
  <c r="I72" i="4"/>
  <c r="H72" i="4"/>
  <c r="G72" i="4"/>
  <c r="F72" i="4"/>
  <c r="E72" i="4"/>
  <c r="D72" i="4"/>
  <c r="C72" i="4"/>
  <c r="B72" i="4"/>
  <c r="M71" i="4"/>
  <c r="Y71" i="4" s="1"/>
  <c r="J144" i="3" s="1"/>
  <c r="L71" i="4"/>
  <c r="K71" i="4"/>
  <c r="J71" i="4"/>
  <c r="I71" i="4"/>
  <c r="H71" i="4"/>
  <c r="G71" i="4"/>
  <c r="F71" i="4"/>
  <c r="E71" i="4"/>
  <c r="D71" i="4"/>
  <c r="C71" i="4"/>
  <c r="B71" i="4"/>
  <c r="M70" i="4"/>
  <c r="L70" i="4"/>
  <c r="K70" i="4"/>
  <c r="J70" i="4"/>
  <c r="I70" i="4"/>
  <c r="H70" i="4"/>
  <c r="G70" i="4"/>
  <c r="F70" i="4"/>
  <c r="E70" i="4"/>
  <c r="D70" i="4"/>
  <c r="C70" i="4"/>
  <c r="B70" i="4"/>
  <c r="M69" i="4"/>
  <c r="L69" i="4"/>
  <c r="K69" i="4"/>
  <c r="J69" i="4"/>
  <c r="I69" i="4"/>
  <c r="H69" i="4"/>
  <c r="G69" i="4"/>
  <c r="F69" i="4"/>
  <c r="E69" i="4"/>
  <c r="D69" i="4"/>
  <c r="C69" i="4"/>
  <c r="B69" i="4"/>
  <c r="M68" i="4"/>
  <c r="L68" i="4"/>
  <c r="K68" i="4"/>
  <c r="J68" i="4"/>
  <c r="I68" i="4"/>
  <c r="H68" i="4"/>
  <c r="G68" i="4"/>
  <c r="F68" i="4"/>
  <c r="E68" i="4"/>
  <c r="D68" i="4"/>
  <c r="C68" i="4"/>
  <c r="B68" i="4"/>
  <c r="M67" i="4"/>
  <c r="L67" i="4"/>
  <c r="K67" i="4"/>
  <c r="J67" i="4"/>
  <c r="I67" i="4"/>
  <c r="H67" i="4"/>
  <c r="G67" i="4"/>
  <c r="F67" i="4"/>
  <c r="E67" i="4"/>
  <c r="D67" i="4"/>
  <c r="C67" i="4"/>
  <c r="B67" i="4"/>
  <c r="M66" i="4"/>
  <c r="L66" i="4"/>
  <c r="K66" i="4"/>
  <c r="J66" i="4"/>
  <c r="I66" i="4"/>
  <c r="H66" i="4"/>
  <c r="G66" i="4"/>
  <c r="F66" i="4"/>
  <c r="E66" i="4"/>
  <c r="D66" i="4"/>
  <c r="C66" i="4"/>
  <c r="B66" i="4"/>
  <c r="M65" i="4"/>
  <c r="L65" i="4"/>
  <c r="K65" i="4"/>
  <c r="J65" i="4"/>
  <c r="I65" i="4"/>
  <c r="H65" i="4"/>
  <c r="G65" i="4"/>
  <c r="F65" i="4"/>
  <c r="E65" i="4"/>
  <c r="D65" i="4"/>
  <c r="C65" i="4"/>
  <c r="B65" i="4"/>
  <c r="M64" i="4"/>
  <c r="L64" i="4"/>
  <c r="K64" i="4"/>
  <c r="J64" i="4"/>
  <c r="I64" i="4"/>
  <c r="H64" i="4"/>
  <c r="G64" i="4"/>
  <c r="F64" i="4"/>
  <c r="E64" i="4"/>
  <c r="D64" i="4"/>
  <c r="C64" i="4"/>
  <c r="B64" i="4"/>
  <c r="M63" i="4"/>
  <c r="L63" i="4"/>
  <c r="K63" i="4"/>
  <c r="J63" i="4"/>
  <c r="I63" i="4"/>
  <c r="H63" i="4"/>
  <c r="G63" i="4"/>
  <c r="F63" i="4"/>
  <c r="E63" i="4"/>
  <c r="D63" i="4"/>
  <c r="C63" i="4"/>
  <c r="B63" i="4"/>
  <c r="M62" i="4"/>
  <c r="L62" i="4"/>
  <c r="K62" i="4"/>
  <c r="J62" i="4"/>
  <c r="I62" i="4"/>
  <c r="H62" i="4"/>
  <c r="G62" i="4"/>
  <c r="F62" i="4"/>
  <c r="E62" i="4"/>
  <c r="D62" i="4"/>
  <c r="C62" i="4"/>
  <c r="B62" i="4"/>
  <c r="M61" i="4"/>
  <c r="L61" i="4"/>
  <c r="K61" i="4"/>
  <c r="J61" i="4"/>
  <c r="I61" i="4"/>
  <c r="H61" i="4"/>
  <c r="G61" i="4"/>
  <c r="F61" i="4"/>
  <c r="E61" i="4"/>
  <c r="D61" i="4"/>
  <c r="C61" i="4"/>
  <c r="B61" i="4"/>
  <c r="M60" i="4"/>
  <c r="L60" i="4"/>
  <c r="K60" i="4"/>
  <c r="J60" i="4"/>
  <c r="I60" i="4"/>
  <c r="H60" i="4"/>
  <c r="G60" i="4"/>
  <c r="F60" i="4"/>
  <c r="E60" i="4"/>
  <c r="D60" i="4"/>
  <c r="C60" i="4"/>
  <c r="B60" i="4"/>
  <c r="M59" i="4"/>
  <c r="L59" i="4"/>
  <c r="K59" i="4"/>
  <c r="J59" i="4"/>
  <c r="I59" i="4"/>
  <c r="H59" i="4"/>
  <c r="G59" i="4"/>
  <c r="F59" i="4"/>
  <c r="E59" i="4"/>
  <c r="D59" i="4"/>
  <c r="C59" i="4"/>
  <c r="B59" i="4"/>
  <c r="M58" i="4"/>
  <c r="L58" i="4"/>
  <c r="K58" i="4"/>
  <c r="J58" i="4"/>
  <c r="I58" i="4"/>
  <c r="H58" i="4"/>
  <c r="G58" i="4"/>
  <c r="F58" i="4"/>
  <c r="E58" i="4"/>
  <c r="D58" i="4"/>
  <c r="C58" i="4"/>
  <c r="B58" i="4"/>
  <c r="M57" i="4"/>
  <c r="L57" i="4"/>
  <c r="K57" i="4"/>
  <c r="J57" i="4"/>
  <c r="I57" i="4"/>
  <c r="H57" i="4"/>
  <c r="G57" i="4"/>
  <c r="F57" i="4"/>
  <c r="E57" i="4"/>
  <c r="D57" i="4"/>
  <c r="C57" i="4"/>
  <c r="B57" i="4"/>
  <c r="M56" i="4"/>
  <c r="L56" i="4"/>
  <c r="K56" i="4"/>
  <c r="J56" i="4"/>
  <c r="I56" i="4"/>
  <c r="H56" i="4"/>
  <c r="G56" i="4"/>
  <c r="F56" i="4"/>
  <c r="E56" i="4"/>
  <c r="D56" i="4"/>
  <c r="C56" i="4"/>
  <c r="B56" i="4"/>
  <c r="M55" i="4"/>
  <c r="L55" i="4"/>
  <c r="K55" i="4"/>
  <c r="J55" i="4"/>
  <c r="I55" i="4"/>
  <c r="H55" i="4"/>
  <c r="G55" i="4"/>
  <c r="F55" i="4"/>
  <c r="E55" i="4"/>
  <c r="D55" i="4"/>
  <c r="C55" i="4"/>
  <c r="B55" i="4"/>
  <c r="M54" i="4"/>
  <c r="L54" i="4"/>
  <c r="K54" i="4"/>
  <c r="J54" i="4"/>
  <c r="I54" i="4"/>
  <c r="H54" i="4"/>
  <c r="G54" i="4"/>
  <c r="F54" i="4"/>
  <c r="E54" i="4"/>
  <c r="D54" i="4"/>
  <c r="C54" i="4"/>
  <c r="B54" i="4"/>
  <c r="M53" i="4"/>
  <c r="L53" i="4"/>
  <c r="K53" i="4"/>
  <c r="J53" i="4"/>
  <c r="I53" i="4"/>
  <c r="H53" i="4"/>
  <c r="G53" i="4"/>
  <c r="F53" i="4"/>
  <c r="E53" i="4"/>
  <c r="D53" i="4"/>
  <c r="C53" i="4"/>
  <c r="B53" i="4"/>
  <c r="M52" i="4"/>
  <c r="L52" i="4"/>
  <c r="K52" i="4"/>
  <c r="J52" i="4"/>
  <c r="I52" i="4"/>
  <c r="H52" i="4"/>
  <c r="G52" i="4"/>
  <c r="F52" i="4"/>
  <c r="E52" i="4"/>
  <c r="D52" i="4"/>
  <c r="C52" i="4"/>
  <c r="B52" i="4"/>
  <c r="M51" i="4"/>
  <c r="L51" i="4"/>
  <c r="K51" i="4"/>
  <c r="J51" i="4"/>
  <c r="I51" i="4"/>
  <c r="H51" i="4"/>
  <c r="G51" i="4"/>
  <c r="F51" i="4"/>
  <c r="E51" i="4"/>
  <c r="D51" i="4"/>
  <c r="C51" i="4"/>
  <c r="B51" i="4"/>
  <c r="M50" i="4"/>
  <c r="L50" i="4"/>
  <c r="K50" i="4"/>
  <c r="J50" i="4"/>
  <c r="I50" i="4"/>
  <c r="H50" i="4"/>
  <c r="G50" i="4"/>
  <c r="F50" i="4"/>
  <c r="E50" i="4"/>
  <c r="D50" i="4"/>
  <c r="C50" i="4"/>
  <c r="B50" i="4"/>
  <c r="M49" i="4"/>
  <c r="L49" i="4"/>
  <c r="K49" i="4"/>
  <c r="J49" i="4"/>
  <c r="I49" i="4"/>
  <c r="H49" i="4"/>
  <c r="G49" i="4"/>
  <c r="F49" i="4"/>
  <c r="E49" i="4"/>
  <c r="D49" i="4"/>
  <c r="C49" i="4"/>
  <c r="B49" i="4"/>
  <c r="M48" i="4"/>
  <c r="L48" i="4"/>
  <c r="K48" i="4"/>
  <c r="J48" i="4"/>
  <c r="I48" i="4"/>
  <c r="H48" i="4"/>
  <c r="G48" i="4"/>
  <c r="F48" i="4"/>
  <c r="E48" i="4"/>
  <c r="D48" i="4"/>
  <c r="C48" i="4"/>
  <c r="B48" i="4"/>
  <c r="M47" i="4"/>
  <c r="L47" i="4"/>
  <c r="K47" i="4"/>
  <c r="J47" i="4"/>
  <c r="I47" i="4"/>
  <c r="H47" i="4"/>
  <c r="G47" i="4"/>
  <c r="F47" i="4"/>
  <c r="E47" i="4"/>
  <c r="D47" i="4"/>
  <c r="C47" i="4"/>
  <c r="B47" i="4"/>
  <c r="M46" i="4"/>
  <c r="L46" i="4"/>
  <c r="K46" i="4"/>
  <c r="J46" i="4"/>
  <c r="I46" i="4"/>
  <c r="H46" i="4"/>
  <c r="G46" i="4"/>
  <c r="F46" i="4"/>
  <c r="E46" i="4"/>
  <c r="D46" i="4"/>
  <c r="C46" i="4"/>
  <c r="B46" i="4"/>
  <c r="M45" i="4"/>
  <c r="L45" i="4"/>
  <c r="K45" i="4"/>
  <c r="J45" i="4"/>
  <c r="I45" i="4"/>
  <c r="H45" i="4"/>
  <c r="G45" i="4"/>
  <c r="F45" i="4"/>
  <c r="E45" i="4"/>
  <c r="D45" i="4"/>
  <c r="C45" i="4"/>
  <c r="B45" i="4"/>
  <c r="M44" i="4"/>
  <c r="L44" i="4"/>
  <c r="K44" i="4"/>
  <c r="J44" i="4"/>
  <c r="I44" i="4"/>
  <c r="H44" i="4"/>
  <c r="G44" i="4"/>
  <c r="F44" i="4"/>
  <c r="E44" i="4"/>
  <c r="D44" i="4"/>
  <c r="C44" i="4"/>
  <c r="B44" i="4"/>
  <c r="M43" i="4"/>
  <c r="Y43" i="4" s="1"/>
  <c r="J20" i="3" s="1"/>
  <c r="L43" i="4"/>
  <c r="K43" i="4"/>
  <c r="J43" i="4"/>
  <c r="I43" i="4"/>
  <c r="H43" i="4"/>
  <c r="G43" i="4"/>
  <c r="F43" i="4"/>
  <c r="E43" i="4"/>
  <c r="D43" i="4"/>
  <c r="C43" i="4"/>
  <c r="B43" i="4"/>
  <c r="M42" i="4"/>
  <c r="L42" i="4"/>
  <c r="K42" i="4"/>
  <c r="J42" i="4"/>
  <c r="I42" i="4"/>
  <c r="H42" i="4"/>
  <c r="G42" i="4"/>
  <c r="F42" i="4"/>
  <c r="E42" i="4"/>
  <c r="D42" i="4"/>
  <c r="C42" i="4"/>
  <c r="B42" i="4"/>
  <c r="M41" i="4"/>
  <c r="L41" i="4"/>
  <c r="K41" i="4"/>
  <c r="J41" i="4"/>
  <c r="I41" i="4"/>
  <c r="H41" i="4"/>
  <c r="G41" i="4"/>
  <c r="F41" i="4"/>
  <c r="E41" i="4"/>
  <c r="D41" i="4"/>
  <c r="C41" i="4"/>
  <c r="B41" i="4"/>
  <c r="M40" i="4"/>
  <c r="L40" i="4"/>
  <c r="K40" i="4"/>
  <c r="J40" i="4"/>
  <c r="I40" i="4"/>
  <c r="H40" i="4"/>
  <c r="G40" i="4"/>
  <c r="F40" i="4"/>
  <c r="E40" i="4"/>
  <c r="D40" i="4"/>
  <c r="C40" i="4"/>
  <c r="B40" i="4"/>
  <c r="M39" i="4"/>
  <c r="Y39" i="4" s="1"/>
  <c r="J16" i="3" s="1"/>
  <c r="L39" i="4"/>
  <c r="K39" i="4"/>
  <c r="J39" i="4"/>
  <c r="I39" i="4"/>
  <c r="H39" i="4"/>
  <c r="G39" i="4"/>
  <c r="F39" i="4"/>
  <c r="E39" i="4"/>
  <c r="D39" i="4"/>
  <c r="C39" i="4"/>
  <c r="B39" i="4"/>
  <c r="M38" i="4"/>
  <c r="L38" i="4"/>
  <c r="K38" i="4"/>
  <c r="J38" i="4"/>
  <c r="I38" i="4"/>
  <c r="H38" i="4"/>
  <c r="G38" i="4"/>
  <c r="F38" i="4"/>
  <c r="E38" i="4"/>
  <c r="D38" i="4"/>
  <c r="C38" i="4"/>
  <c r="B38" i="4"/>
  <c r="M37" i="4"/>
  <c r="L37" i="4"/>
  <c r="K37" i="4"/>
  <c r="J37" i="4"/>
  <c r="I37" i="4"/>
  <c r="H37" i="4"/>
  <c r="G37" i="4"/>
  <c r="F37" i="4"/>
  <c r="E37" i="4"/>
  <c r="D37" i="4"/>
  <c r="C37" i="4"/>
  <c r="B37" i="4"/>
  <c r="M36" i="4"/>
  <c r="L36" i="4"/>
  <c r="K36" i="4"/>
  <c r="J36" i="4"/>
  <c r="I36" i="4"/>
  <c r="H36" i="4"/>
  <c r="G36" i="4"/>
  <c r="F36" i="4"/>
  <c r="E36" i="4"/>
  <c r="D36" i="4"/>
  <c r="C36" i="4"/>
  <c r="B36" i="4"/>
  <c r="M35" i="4"/>
  <c r="L35" i="4"/>
  <c r="K35" i="4"/>
  <c r="J35" i="4"/>
  <c r="I35" i="4"/>
  <c r="H35" i="4"/>
  <c r="G35" i="4"/>
  <c r="F35" i="4"/>
  <c r="E35" i="4"/>
  <c r="D35" i="4"/>
  <c r="C35" i="4"/>
  <c r="B35" i="4"/>
  <c r="M34" i="4"/>
  <c r="L34" i="4"/>
  <c r="K34" i="4"/>
  <c r="J34" i="4"/>
  <c r="I34" i="4"/>
  <c r="H34" i="4"/>
  <c r="G34" i="4"/>
  <c r="F34" i="4"/>
  <c r="E34" i="4"/>
  <c r="D34" i="4"/>
  <c r="C34" i="4"/>
  <c r="B34" i="4"/>
  <c r="M33" i="4"/>
  <c r="L33" i="4"/>
  <c r="K33" i="4"/>
  <c r="J33" i="4"/>
  <c r="I33" i="4"/>
  <c r="H33" i="4"/>
  <c r="G33" i="4"/>
  <c r="F33" i="4"/>
  <c r="E33" i="4"/>
  <c r="D33" i="4"/>
  <c r="C33" i="4"/>
  <c r="B33" i="4"/>
  <c r="M32" i="4"/>
  <c r="L32" i="4"/>
  <c r="K32" i="4"/>
  <c r="J32" i="4"/>
  <c r="I32" i="4"/>
  <c r="H32" i="4"/>
  <c r="G32" i="4"/>
  <c r="F32" i="4"/>
  <c r="E32" i="4"/>
  <c r="D32" i="4"/>
  <c r="C32" i="4"/>
  <c r="B32" i="4"/>
  <c r="M31" i="4"/>
  <c r="L31" i="4"/>
  <c r="K31" i="4"/>
  <c r="J31" i="4"/>
  <c r="I31" i="4"/>
  <c r="H31" i="4"/>
  <c r="G31" i="4"/>
  <c r="F31" i="4"/>
  <c r="E31" i="4"/>
  <c r="D31" i="4"/>
  <c r="C31" i="4"/>
  <c r="B31" i="4"/>
  <c r="M30" i="4"/>
  <c r="L30" i="4"/>
  <c r="K30" i="4"/>
  <c r="J30" i="4"/>
  <c r="I30" i="4"/>
  <c r="H30" i="4"/>
  <c r="G30" i="4"/>
  <c r="F30" i="4"/>
  <c r="E30" i="4"/>
  <c r="D30" i="4"/>
  <c r="C30" i="4"/>
  <c r="B30" i="4"/>
  <c r="M29" i="4"/>
  <c r="L29" i="4"/>
  <c r="K29" i="4"/>
  <c r="J29" i="4"/>
  <c r="I29" i="4"/>
  <c r="H29" i="4"/>
  <c r="G29" i="4"/>
  <c r="F29" i="4"/>
  <c r="E29" i="4"/>
  <c r="D29" i="4"/>
  <c r="C29" i="4"/>
  <c r="B29" i="4"/>
  <c r="M28" i="4"/>
  <c r="L28" i="4"/>
  <c r="K28" i="4"/>
  <c r="J28" i="4"/>
  <c r="I28" i="4"/>
  <c r="H28" i="4"/>
  <c r="G28" i="4"/>
  <c r="F28" i="4"/>
  <c r="E28" i="4"/>
  <c r="D28" i="4"/>
  <c r="C28" i="4"/>
  <c r="B28" i="4"/>
  <c r="M27" i="4"/>
  <c r="L27" i="4"/>
  <c r="K27" i="4"/>
  <c r="J27" i="4"/>
  <c r="I27" i="4"/>
  <c r="H27" i="4"/>
  <c r="G27" i="4"/>
  <c r="F27" i="4"/>
  <c r="E27" i="4"/>
  <c r="D27" i="4"/>
  <c r="C27" i="4"/>
  <c r="B27" i="4"/>
  <c r="M26" i="4"/>
  <c r="L26" i="4"/>
  <c r="K26" i="4"/>
  <c r="J26" i="4"/>
  <c r="I26" i="4"/>
  <c r="H26" i="4"/>
  <c r="G26" i="4"/>
  <c r="F26" i="4"/>
  <c r="E26" i="4"/>
  <c r="D26" i="4"/>
  <c r="C26" i="4"/>
  <c r="B26" i="4"/>
  <c r="M25" i="4"/>
  <c r="L25" i="4"/>
  <c r="K25" i="4"/>
  <c r="J25" i="4"/>
  <c r="I25" i="4"/>
  <c r="H25" i="4"/>
  <c r="G25" i="4"/>
  <c r="F25" i="4"/>
  <c r="E25" i="4"/>
  <c r="D25" i="4"/>
  <c r="C25" i="4"/>
  <c r="B25" i="4"/>
  <c r="M24" i="4"/>
  <c r="L24" i="4"/>
  <c r="K24" i="4"/>
  <c r="J24" i="4"/>
  <c r="I24" i="4"/>
  <c r="H24" i="4"/>
  <c r="G24" i="4"/>
  <c r="F24" i="4"/>
  <c r="E24" i="4"/>
  <c r="D24" i="4"/>
  <c r="C24" i="4"/>
  <c r="B24" i="4"/>
  <c r="M23" i="4"/>
  <c r="L23" i="4"/>
  <c r="K23" i="4"/>
  <c r="J23" i="4"/>
  <c r="I23" i="4"/>
  <c r="H23" i="4"/>
  <c r="G23" i="4"/>
  <c r="F23" i="4"/>
  <c r="E23" i="4"/>
  <c r="D23" i="4"/>
  <c r="C23" i="4"/>
  <c r="B23" i="4"/>
  <c r="M22" i="4"/>
  <c r="L22" i="4"/>
  <c r="K22" i="4"/>
  <c r="J22" i="4"/>
  <c r="I22" i="4"/>
  <c r="H22" i="4"/>
  <c r="G22" i="4"/>
  <c r="F22" i="4"/>
  <c r="E22" i="4"/>
  <c r="D22" i="4"/>
  <c r="C22" i="4"/>
  <c r="B22" i="4"/>
  <c r="M21" i="4"/>
  <c r="L21" i="4"/>
  <c r="K21" i="4"/>
  <c r="J21" i="4"/>
  <c r="I21" i="4"/>
  <c r="H21" i="4"/>
  <c r="G21" i="4"/>
  <c r="F21" i="4"/>
  <c r="E21" i="4"/>
  <c r="D21" i="4"/>
  <c r="C21" i="4"/>
  <c r="B21" i="4"/>
  <c r="M20" i="4"/>
  <c r="L20" i="4"/>
  <c r="K20" i="4"/>
  <c r="J20" i="4"/>
  <c r="I20" i="4"/>
  <c r="H20" i="4"/>
  <c r="G20" i="4"/>
  <c r="F20" i="4"/>
  <c r="E20" i="4"/>
  <c r="D20" i="4"/>
  <c r="C20" i="4"/>
  <c r="B20" i="4"/>
  <c r="M19" i="4"/>
  <c r="L19" i="4"/>
  <c r="K19" i="4"/>
  <c r="J19" i="4"/>
  <c r="I19" i="4"/>
  <c r="H19" i="4"/>
  <c r="G19" i="4"/>
  <c r="F19" i="4"/>
  <c r="E19" i="4"/>
  <c r="D19" i="4"/>
  <c r="C19" i="4"/>
  <c r="B19" i="4"/>
  <c r="M18" i="4"/>
  <c r="L18" i="4"/>
  <c r="K18" i="4"/>
  <c r="J18" i="4"/>
  <c r="I18" i="4"/>
  <c r="H18" i="4"/>
  <c r="G18" i="4"/>
  <c r="F18" i="4"/>
  <c r="E18" i="4"/>
  <c r="D18" i="4"/>
  <c r="C18" i="4"/>
  <c r="B18" i="4"/>
  <c r="M17" i="4"/>
  <c r="L17" i="4"/>
  <c r="K17" i="4"/>
  <c r="J17" i="4"/>
  <c r="I17" i="4"/>
  <c r="H17" i="4"/>
  <c r="G17" i="4"/>
  <c r="F17" i="4"/>
  <c r="E17" i="4"/>
  <c r="D17" i="4"/>
  <c r="C17" i="4"/>
  <c r="B17" i="4"/>
  <c r="M16" i="4"/>
  <c r="L16" i="4"/>
  <c r="K16" i="4"/>
  <c r="J16" i="4"/>
  <c r="I16" i="4"/>
  <c r="H16" i="4"/>
  <c r="G16" i="4"/>
  <c r="F16" i="4"/>
  <c r="E16" i="4"/>
  <c r="D16" i="4"/>
  <c r="C16" i="4"/>
  <c r="B16" i="4"/>
  <c r="M15" i="4"/>
  <c r="L15" i="4"/>
  <c r="K15" i="4"/>
  <c r="J15" i="4"/>
  <c r="I15" i="4"/>
  <c r="H15" i="4"/>
  <c r="G15" i="4"/>
  <c r="F15" i="4"/>
  <c r="E15" i="4"/>
  <c r="D15" i="4"/>
  <c r="C15" i="4"/>
  <c r="B15" i="4"/>
  <c r="M14" i="4"/>
  <c r="L14" i="4"/>
  <c r="K14" i="4"/>
  <c r="J14" i="4"/>
  <c r="I14" i="4"/>
  <c r="H14" i="4"/>
  <c r="G14" i="4"/>
  <c r="F14" i="4"/>
  <c r="E14" i="4"/>
  <c r="D14" i="4"/>
  <c r="C14" i="4"/>
  <c r="B14" i="4"/>
  <c r="M13" i="4"/>
  <c r="L13" i="4"/>
  <c r="K13" i="4"/>
  <c r="J13" i="4"/>
  <c r="I13" i="4"/>
  <c r="H13" i="4"/>
  <c r="G13" i="4"/>
  <c r="F13" i="4"/>
  <c r="E13" i="4"/>
  <c r="D13" i="4"/>
  <c r="C13" i="4"/>
  <c r="B13" i="4"/>
  <c r="M12" i="4"/>
  <c r="L12" i="4"/>
  <c r="K12" i="4"/>
  <c r="J12" i="4"/>
  <c r="I12" i="4"/>
  <c r="H12" i="4"/>
  <c r="G12" i="4"/>
  <c r="F12" i="4"/>
  <c r="E12" i="4"/>
  <c r="D12" i="4"/>
  <c r="C12" i="4"/>
  <c r="B12" i="4"/>
  <c r="M11" i="4"/>
  <c r="L11" i="4"/>
  <c r="K11" i="4"/>
  <c r="J11" i="4"/>
  <c r="I11" i="4"/>
  <c r="H11" i="4"/>
  <c r="G11" i="4"/>
  <c r="F11" i="4"/>
  <c r="E11" i="4"/>
  <c r="D11" i="4"/>
  <c r="C11" i="4"/>
  <c r="B11" i="4"/>
  <c r="M10" i="4"/>
  <c r="L10" i="4"/>
  <c r="K10" i="4"/>
  <c r="J10" i="4"/>
  <c r="I10" i="4"/>
  <c r="H10" i="4"/>
  <c r="G10" i="4"/>
  <c r="F10" i="4"/>
  <c r="E10" i="4"/>
  <c r="D10" i="4"/>
  <c r="C10" i="4"/>
  <c r="B10" i="4"/>
  <c r="M9" i="4"/>
  <c r="L9" i="4"/>
  <c r="K9" i="4"/>
  <c r="J9" i="4"/>
  <c r="I9" i="4"/>
  <c r="H9" i="4"/>
  <c r="G9" i="4"/>
  <c r="F9" i="4"/>
  <c r="E9" i="4"/>
  <c r="D9" i="4"/>
  <c r="C9" i="4"/>
  <c r="B9" i="4"/>
  <c r="M8" i="4"/>
  <c r="L8" i="4"/>
  <c r="K8" i="4"/>
  <c r="J8" i="4"/>
  <c r="I8" i="4"/>
  <c r="H8" i="4"/>
  <c r="G8" i="4"/>
  <c r="F8" i="4"/>
  <c r="E8" i="4"/>
  <c r="D8" i="4"/>
  <c r="C8" i="4"/>
  <c r="B8" i="4"/>
  <c r="M7" i="4"/>
  <c r="L7" i="4"/>
  <c r="K7" i="4"/>
  <c r="J7" i="4"/>
  <c r="I7" i="4"/>
  <c r="H7" i="4"/>
  <c r="G7" i="4"/>
  <c r="F7" i="4"/>
  <c r="E7" i="4"/>
  <c r="D7" i="4"/>
  <c r="C7" i="4"/>
  <c r="B7" i="4"/>
  <c r="M6" i="4"/>
  <c r="L6" i="4"/>
  <c r="K6" i="4"/>
  <c r="J6" i="4"/>
  <c r="I6" i="4"/>
  <c r="H6" i="4"/>
  <c r="G6" i="4"/>
  <c r="F6" i="4"/>
  <c r="E6" i="4"/>
  <c r="D6" i="4"/>
  <c r="C6" i="4"/>
  <c r="B6" i="4"/>
  <c r="M5" i="4"/>
  <c r="L5" i="4"/>
  <c r="K5" i="4"/>
  <c r="J5" i="4"/>
  <c r="I5" i="4"/>
  <c r="H5" i="4"/>
  <c r="G5" i="4"/>
  <c r="F5" i="4"/>
  <c r="E5" i="4"/>
  <c r="D5" i="4"/>
  <c r="C5" i="4"/>
  <c r="B5" i="4"/>
  <c r="Y1396" i="4" l="1"/>
  <c r="J252" i="3" s="1"/>
  <c r="Y1542" i="4"/>
  <c r="J399" i="3" s="1"/>
  <c r="W1348" i="4"/>
  <c r="W1352" i="4"/>
  <c r="W1356" i="4"/>
  <c r="U1360" i="4"/>
  <c r="U1396" i="4"/>
  <c r="F252" i="3" s="1"/>
  <c r="U1544" i="4"/>
  <c r="F401" i="3" s="1"/>
  <c r="U1708" i="4"/>
  <c r="F1129" i="3" s="1"/>
  <c r="U1712" i="4"/>
  <c r="F1133" i="3" s="1"/>
  <c r="Y2526" i="4"/>
  <c r="J3698" i="3" s="1"/>
  <c r="Y2744" i="4"/>
  <c r="J2577" i="3" s="1"/>
  <c r="X3182" i="4"/>
  <c r="I3112" i="3" s="1"/>
  <c r="X3186" i="4"/>
  <c r="I3115" i="3" s="1"/>
  <c r="X3190" i="4"/>
  <c r="I3119" i="3" s="1"/>
  <c r="X3194" i="4"/>
  <c r="I3123" i="3" s="1"/>
  <c r="X3198" i="4"/>
  <c r="I3127" i="3" s="1"/>
  <c r="X3202" i="4"/>
  <c r="I3131" i="3" s="1"/>
  <c r="X3206" i="4"/>
  <c r="I3135" i="3" s="1"/>
  <c r="X3210" i="4"/>
  <c r="I3139" i="3" s="1"/>
  <c r="X3214" i="4"/>
  <c r="I3143" i="3" s="1"/>
  <c r="X3218" i="4"/>
  <c r="I3147" i="3" s="1"/>
  <c r="X3222" i="4"/>
  <c r="I3151" i="3" s="1"/>
  <c r="X3226" i="4"/>
  <c r="I3155" i="3" s="1"/>
  <c r="X3230" i="4"/>
  <c r="I3159" i="3" s="1"/>
  <c r="X3234" i="4"/>
  <c r="I3163" i="3" s="1"/>
  <c r="X3238" i="4"/>
  <c r="I3167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34" i="4"/>
  <c r="I832" i="3" s="1"/>
  <c r="X3438" i="4"/>
  <c r="I836" i="3" s="1"/>
  <c r="X3442" i="4"/>
  <c r="I840" i="3" s="1"/>
  <c r="X3446" i="4"/>
  <c r="I844" i="3" s="1"/>
  <c r="X3450" i="4"/>
  <c r="I848" i="3" s="1"/>
  <c r="X3454" i="4"/>
  <c r="I852" i="3" s="1"/>
  <c r="X3458" i="4"/>
  <c r="I856" i="3" s="1"/>
  <c r="X3462" i="4"/>
  <c r="I860" i="3" s="1"/>
  <c r="X3466" i="4"/>
  <c r="I864" i="3" s="1"/>
  <c r="X3474" i="4"/>
  <c r="I872" i="3" s="1"/>
  <c r="Y1307" i="4"/>
  <c r="J3366" i="3" s="1"/>
  <c r="Y1311" i="4"/>
  <c r="J3370" i="3" s="1"/>
  <c r="Y1315" i="4"/>
  <c r="J3374" i="3" s="1"/>
  <c r="Y2760" i="4"/>
  <c r="J2593" i="3" s="1"/>
  <c r="Y2770" i="4"/>
  <c r="J2603" i="3" s="1"/>
  <c r="Y2822" i="4"/>
  <c r="J2429" i="3" s="1"/>
  <c r="Y2826" i="4"/>
  <c r="J3184" i="3" s="1"/>
  <c r="W1399" i="4"/>
  <c r="H255" i="3" s="1"/>
  <c r="Y1399" i="4"/>
  <c r="J255" i="3" s="1"/>
  <c r="U1414" i="4"/>
  <c r="F270" i="3" s="1"/>
  <c r="Y1431" i="4"/>
  <c r="J287" i="3" s="1"/>
  <c r="Y1435" i="4"/>
  <c r="J291" i="3" s="1"/>
  <c r="Y1439" i="4"/>
  <c r="J295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744" i="4"/>
  <c r="F2577" i="3" s="1"/>
  <c r="V3158" i="4"/>
  <c r="G3087" i="3" s="1"/>
  <c r="V3182" i="4"/>
  <c r="G3112" i="3" s="1"/>
  <c r="V3186" i="4"/>
  <c r="G3115" i="3" s="1"/>
  <c r="V3190" i="4"/>
  <c r="G3119" i="3" s="1"/>
  <c r="V3198" i="4"/>
  <c r="G3127" i="3" s="1"/>
  <c r="V3202" i="4"/>
  <c r="G3131" i="3" s="1"/>
  <c r="V3214" i="4"/>
  <c r="G3143" i="3" s="1"/>
  <c r="V3218" i="4"/>
  <c r="G3147" i="3" s="1"/>
  <c r="T3466" i="4"/>
  <c r="E864" i="3" s="1"/>
  <c r="T3470" i="4"/>
  <c r="E868" i="3" s="1"/>
  <c r="T3474" i="4"/>
  <c r="E872" i="3" s="1"/>
  <c r="X3507" i="4"/>
  <c r="I905" i="3" s="1"/>
  <c r="U2812" i="4"/>
  <c r="F2645" i="3" s="1"/>
  <c r="W2812" i="4"/>
  <c r="H2645" i="3" s="1"/>
  <c r="U2824" i="4"/>
  <c r="F2654" i="3" s="1"/>
  <c r="W2824" i="4"/>
  <c r="H2654" i="3" s="1"/>
  <c r="U2828" i="4"/>
  <c r="F3186" i="3" s="1"/>
  <c r="W2828" i="4"/>
  <c r="H3186" i="3" s="1"/>
  <c r="W304" i="4"/>
  <c r="W308" i="4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W780" i="4"/>
  <c r="H2746" i="3" s="1"/>
  <c r="W788" i="4"/>
  <c r="H2754" i="3" s="1"/>
  <c r="U824" i="4"/>
  <c r="W1300" i="4"/>
  <c r="H3359" i="3" s="1"/>
  <c r="W1543" i="4"/>
  <c r="H400" i="3" s="1"/>
  <c r="Y1543" i="4"/>
  <c r="J400" i="3" s="1"/>
  <c r="Y1547" i="4"/>
  <c r="J404" i="3" s="1"/>
  <c r="Y1707" i="4"/>
  <c r="J1128" i="3" s="1"/>
  <c r="Y1711" i="4"/>
  <c r="J1132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Y2667" i="4"/>
  <c r="J2500" i="3" s="1"/>
  <c r="U2813" i="4"/>
  <c r="F2646" i="3" s="1"/>
  <c r="U2909" i="4"/>
  <c r="F3267" i="3" s="1"/>
  <c r="U3077" i="4"/>
  <c r="F3005" i="3" s="1"/>
  <c r="U3089" i="4"/>
  <c r="F3018" i="3" s="1"/>
  <c r="U3093" i="4"/>
  <c r="F3022" i="3" s="1"/>
  <c r="U3121" i="4"/>
  <c r="F3050" i="3" s="1"/>
  <c r="V3194" i="4"/>
  <c r="G3123" i="3" s="1"/>
  <c r="T3462" i="4"/>
  <c r="E860" i="3" s="1"/>
  <c r="V3469" i="4"/>
  <c r="G867" i="3" s="1"/>
  <c r="V3473" i="4"/>
  <c r="G871" i="3" s="1"/>
  <c r="T3509" i="4"/>
  <c r="E907" i="3" s="1"/>
  <c r="U3509" i="4"/>
  <c r="F907" i="3" s="1"/>
  <c r="U2316" i="4"/>
  <c r="F3488" i="3" s="1"/>
  <c r="V3206" i="4"/>
  <c r="G3135" i="3" s="1"/>
  <c r="W3468" i="4"/>
  <c r="H866" i="3" s="1"/>
  <c r="W3472" i="4"/>
  <c r="H870" i="3" s="1"/>
  <c r="U3474" i="4"/>
  <c r="F872" i="3" s="1"/>
  <c r="T3478" i="4"/>
  <c r="E876" i="3" s="1"/>
  <c r="T3482" i="4"/>
  <c r="E880" i="3" s="1"/>
  <c r="T3486" i="4"/>
  <c r="E884" i="3" s="1"/>
  <c r="Y806" i="4"/>
  <c r="U2653" i="4"/>
  <c r="F2485" i="3" s="1"/>
  <c r="U2657" i="4"/>
  <c r="F2490" i="3" s="1"/>
  <c r="Y2787" i="4"/>
  <c r="J2620" i="3" s="1"/>
  <c r="Y2795" i="4"/>
  <c r="J2628" i="3" s="1"/>
  <c r="W2811" i="4"/>
  <c r="H2644" i="3" s="1"/>
  <c r="Y2811" i="4"/>
  <c r="J2644" i="3" s="1"/>
  <c r="Y2903" i="4"/>
  <c r="J3261" i="3" s="1"/>
  <c r="Y3091" i="4"/>
  <c r="J3020" i="3" s="1"/>
  <c r="V3210" i="4"/>
  <c r="G3139" i="3" s="1"/>
  <c r="U3478" i="4"/>
  <c r="F876" i="3" s="1"/>
  <c r="U3482" i="4"/>
  <c r="F880" i="3" s="1"/>
  <c r="Y1398" i="4"/>
  <c r="J254" i="3" s="1"/>
  <c r="Y1406" i="4"/>
  <c r="J262" i="3" s="1"/>
  <c r="W1395" i="4"/>
  <c r="H251" i="3" s="1"/>
  <c r="Y2466" i="4"/>
  <c r="J3638" i="3" s="1"/>
  <c r="T3458" i="4"/>
  <c r="E856" i="3" s="1"/>
  <c r="V3465" i="4"/>
  <c r="G863" i="3" s="1"/>
  <c r="T559" i="4"/>
  <c r="E2338" i="3" s="1"/>
  <c r="X561" i="4"/>
  <c r="I2340" i="3" s="1"/>
  <c r="X725" i="4"/>
  <c r="I704" i="3" s="1"/>
  <c r="X789" i="4"/>
  <c r="I2755" i="3" s="1"/>
  <c r="X797" i="4"/>
  <c r="I2763" i="3" s="1"/>
  <c r="T3150" i="4"/>
  <c r="E3079" i="3" s="1"/>
  <c r="T3158" i="4"/>
  <c r="E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T3186" i="4"/>
  <c r="E3115" i="3" s="1"/>
  <c r="T3190" i="4"/>
  <c r="E3119" i="3" s="1"/>
  <c r="T3194" i="4"/>
  <c r="E3123" i="3" s="1"/>
  <c r="T3198" i="4"/>
  <c r="E3127" i="3" s="1"/>
  <c r="T3202" i="4"/>
  <c r="E3131" i="3" s="1"/>
  <c r="T3206" i="4"/>
  <c r="E3135" i="3" s="1"/>
  <c r="T3210" i="4"/>
  <c r="E3139" i="3" s="1"/>
  <c r="T3214" i="4"/>
  <c r="E3143" i="3" s="1"/>
  <c r="T3218" i="4"/>
  <c r="E3147" i="3" s="1"/>
  <c r="T3222" i="4"/>
  <c r="E3151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W134" i="4"/>
  <c r="H1769" i="3" s="1"/>
  <c r="W282" i="4"/>
  <c r="H3828" i="3" s="1"/>
  <c r="W290" i="4"/>
  <c r="H3836" i="3" s="1"/>
  <c r="W298" i="4"/>
  <c r="H3844" i="3" s="1"/>
  <c r="W306" i="4"/>
  <c r="H3852" i="3" s="1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02" i="4"/>
  <c r="H3361" i="3" s="1"/>
  <c r="W1306" i="4"/>
  <c r="H3365" i="3" s="1"/>
  <c r="W1310" i="4"/>
  <c r="H3369" i="3" s="1"/>
  <c r="W1314" i="4"/>
  <c r="H3373" i="3" s="1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T3503" i="4"/>
  <c r="E901" i="3" s="1"/>
  <c r="T3507" i="4"/>
  <c r="E905" i="3" s="1"/>
  <c r="X3510" i="4"/>
  <c r="I908" i="3" s="1"/>
  <c r="T3511" i="4"/>
  <c r="E909" i="3" s="1"/>
  <c r="U3511" i="4"/>
  <c r="F909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Y1337" i="4"/>
  <c r="U1341" i="4"/>
  <c r="W1341" i="4"/>
  <c r="Y1343" i="4"/>
  <c r="U1345" i="4"/>
  <c r="W1345" i="4"/>
  <c r="Y1347" i="4"/>
  <c r="Y1351" i="4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U1347" i="4"/>
  <c r="W1347" i="4"/>
  <c r="U1351" i="4"/>
  <c r="W1351" i="4"/>
  <c r="U1355" i="4"/>
  <c r="W1355" i="4"/>
  <c r="W1359" i="4"/>
  <c r="X1361" i="4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U1812" i="4"/>
  <c r="Y1813" i="4"/>
  <c r="U1814" i="4"/>
  <c r="Y1815" i="4"/>
  <c r="U1816" i="4"/>
  <c r="Y1817" i="4"/>
  <c r="U1818" i="4"/>
  <c r="Y1819" i="4"/>
  <c r="U1820" i="4"/>
  <c r="Y1821" i="4"/>
  <c r="U1822" i="4"/>
  <c r="Y1823" i="4"/>
  <c r="U1824" i="4"/>
  <c r="Y1825" i="4"/>
  <c r="U1826" i="4"/>
  <c r="Y1827" i="4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X2132" i="4"/>
  <c r="V2133" i="4"/>
  <c r="T2134" i="4"/>
  <c r="E1556" i="3" s="1"/>
  <c r="V2137" i="4"/>
  <c r="X2137" i="4"/>
  <c r="T2138" i="4"/>
  <c r="E1559" i="3" s="1"/>
  <c r="V2141" i="4"/>
  <c r="X2141" i="4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G918" i="3" s="1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F919" i="3" s="1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G919" i="3" s="1"/>
  <c r="T322" i="4"/>
  <c r="E920" i="3" s="1"/>
  <c r="X322" i="4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F920" i="3" s="1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F2267" i="3" s="1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I2268" i="3" s="1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F2269" i="3" s="1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F2319" i="3" s="1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X676" i="4"/>
  <c r="I655" i="3" s="1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F655" i="3" s="1"/>
  <c r="W678" i="4"/>
  <c r="T679" i="4"/>
  <c r="E658" i="3" s="1"/>
  <c r="V679" i="4"/>
  <c r="G658" i="3" s="1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W853" i="4"/>
  <c r="H2817" i="3" s="1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G2818" i="3" s="1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H2813" i="3" s="1"/>
  <c r="W852" i="4"/>
  <c r="W854" i="4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F216" i="3" s="1"/>
  <c r="V1362" i="4"/>
  <c r="W1365" i="4"/>
  <c r="H221" i="3" s="1"/>
  <c r="Y1367" i="4"/>
  <c r="X1372" i="4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I3395" i="3" s="1"/>
  <c r="T1338" i="4"/>
  <c r="E195" i="3" s="1"/>
  <c r="V1338" i="4"/>
  <c r="G195" i="3" s="1"/>
  <c r="X1340" i="4"/>
  <c r="I197" i="3" s="1"/>
  <c r="T1342" i="4"/>
  <c r="E199" i="3" s="1"/>
  <c r="V1342" i="4"/>
  <c r="X1344" i="4"/>
  <c r="I200" i="3" s="1"/>
  <c r="T1346" i="4"/>
  <c r="E202" i="3" s="1"/>
  <c r="V1346" i="4"/>
  <c r="G202" i="3" s="1"/>
  <c r="T1349" i="4"/>
  <c r="E205" i="3" s="1"/>
  <c r="Y1350" i="4"/>
  <c r="X1353" i="4"/>
  <c r="I209" i="3" s="1"/>
  <c r="U1354" i="4"/>
  <c r="F210" i="3" s="1"/>
  <c r="W1354" i="4"/>
  <c r="H210" i="3" s="1"/>
  <c r="T1357" i="4"/>
  <c r="E213" i="3" s="1"/>
  <c r="Y1358" i="4"/>
  <c r="W1361" i="4"/>
  <c r="H217" i="3" s="1"/>
  <c r="U1362" i="4"/>
  <c r="W1363" i="4"/>
  <c r="H219" i="3" s="1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F3385" i="3" s="1"/>
  <c r="W1326" i="4"/>
  <c r="H3385" i="3" s="1"/>
  <c r="Y1326" i="4"/>
  <c r="U1330" i="4"/>
  <c r="F3388" i="3" s="1"/>
  <c r="W1330" i="4"/>
  <c r="Y1330" i="4"/>
  <c r="J3388" i="3" s="1"/>
  <c r="U1334" i="4"/>
  <c r="W1334" i="4"/>
  <c r="Y1334" i="4"/>
  <c r="J3393" i="3" s="1"/>
  <c r="U1338" i="4"/>
  <c r="F195" i="3" s="1"/>
  <c r="W1338" i="4"/>
  <c r="H195" i="3" s="1"/>
  <c r="Y1338" i="4"/>
  <c r="J195" i="3" s="1"/>
  <c r="Y1340" i="4"/>
  <c r="U1342" i="4"/>
  <c r="W1342" i="4"/>
  <c r="Y1344" i="4"/>
  <c r="U1346" i="4"/>
  <c r="F202" i="3" s="1"/>
  <c r="W1346" i="4"/>
  <c r="H202" i="3" s="1"/>
  <c r="X1348" i="4"/>
  <c r="U1349" i="4"/>
  <c r="F205" i="3" s="1"/>
  <c r="W1349" i="4"/>
  <c r="T1352" i="4"/>
  <c r="E208" i="3" s="1"/>
  <c r="Y1353" i="4"/>
  <c r="X1356" i="4"/>
  <c r="U1357" i="4"/>
  <c r="W1357" i="4"/>
  <c r="H213" i="3" s="1"/>
  <c r="U1364" i="4"/>
  <c r="Y1365" i="4"/>
  <c r="X1368" i="4"/>
  <c r="U1369" i="4"/>
  <c r="F225" i="3" s="1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I3386" i="3" s="1"/>
  <c r="T1331" i="4"/>
  <c r="E3390" i="3" s="1"/>
  <c r="X1331" i="4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X1351" i="4"/>
  <c r="I207" i="3" s="1"/>
  <c r="U1352" i="4"/>
  <c r="F208" i="3" s="1"/>
  <c r="T1355" i="4"/>
  <c r="E211" i="3" s="1"/>
  <c r="Y1356" i="4"/>
  <c r="J212" i="3" s="1"/>
  <c r="X1359" i="4"/>
  <c r="Y1361" i="4"/>
  <c r="J217" i="3" s="1"/>
  <c r="U1361" i="4"/>
  <c r="Y1363" i="4"/>
  <c r="V1365" i="4"/>
  <c r="G221" i="3" s="1"/>
  <c r="W1366" i="4"/>
  <c r="H222" i="3" s="1"/>
  <c r="Y1368" i="4"/>
  <c r="U1368" i="4"/>
  <c r="F224" i="3" s="1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F3394" i="3" s="1"/>
  <c r="Y1335" i="4"/>
  <c r="U1339" i="4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I3393" i="3" s="1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G200" i="3" s="1"/>
  <c r="X1346" i="4"/>
  <c r="X1349" i="4"/>
  <c r="I205" i="3" s="1"/>
  <c r="U1350" i="4"/>
  <c r="F206" i="3" s="1"/>
  <c r="W1350" i="4"/>
  <c r="T1353" i="4"/>
  <c r="E209" i="3" s="1"/>
  <c r="Y1354" i="4"/>
  <c r="X1357" i="4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F3387" i="3" s="1"/>
  <c r="W1328" i="4"/>
  <c r="H3387" i="3" s="1"/>
  <c r="Y1328" i="4"/>
  <c r="J3387" i="3" s="1"/>
  <c r="U1332" i="4"/>
  <c r="F3391" i="3" s="1"/>
  <c r="W1332" i="4"/>
  <c r="Y1332" i="4"/>
  <c r="J3391" i="3" s="1"/>
  <c r="U1336" i="4"/>
  <c r="W1336" i="4"/>
  <c r="H3395" i="3" s="1"/>
  <c r="Y1336" i="4"/>
  <c r="U1340" i="4"/>
  <c r="F197" i="3" s="1"/>
  <c r="W1340" i="4"/>
  <c r="Y1342" i="4"/>
  <c r="J199" i="3" s="1"/>
  <c r="U1344" i="4"/>
  <c r="W1344" i="4"/>
  <c r="Y1346" i="4"/>
  <c r="T1348" i="4"/>
  <c r="E204" i="3" s="1"/>
  <c r="Y1349" i="4"/>
  <c r="J205" i="3" s="1"/>
  <c r="X1352" i="4"/>
  <c r="I208" i="3" s="1"/>
  <c r="U1353" i="4"/>
  <c r="F209" i="3" s="1"/>
  <c r="W1353" i="4"/>
  <c r="H209" i="3" s="1"/>
  <c r="T1356" i="4"/>
  <c r="E212" i="3" s="1"/>
  <c r="Y1357" i="4"/>
  <c r="J213" i="3" s="1"/>
  <c r="X1360" i="4"/>
  <c r="X1362" i="4"/>
  <c r="V1363" i="4"/>
  <c r="G219" i="3" s="1"/>
  <c r="U1365" i="4"/>
  <c r="F221" i="3" s="1"/>
  <c r="W1367" i="4"/>
  <c r="V1368" i="4"/>
  <c r="G224" i="3" s="1"/>
  <c r="Y1369" i="4"/>
  <c r="Y1371" i="4"/>
  <c r="J227" i="3" s="1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T1418" i="4"/>
  <c r="E274" i="3" s="1"/>
  <c r="V1418" i="4"/>
  <c r="G274" i="3" s="1"/>
  <c r="X1418" i="4"/>
  <c r="I274" i="3" s="1"/>
  <c r="Y1419" i="4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G275" i="3" s="1"/>
  <c r="X1419" i="4"/>
  <c r="Y1420" i="4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J471" i="3" s="1"/>
  <c r="V1616" i="4"/>
  <c r="G475" i="3" s="1"/>
  <c r="X1616" i="4"/>
  <c r="T1617" i="4"/>
  <c r="E476" i="3" s="1"/>
  <c r="X1618" i="4"/>
  <c r="W1619" i="4"/>
  <c r="T1620" i="4"/>
  <c r="E477" i="3" s="1"/>
  <c r="U1622" i="4"/>
  <c r="W1622" i="4"/>
  <c r="H480" i="3" s="1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F464" i="3" s="1"/>
  <c r="W1607" i="4"/>
  <c r="H464" i="3" s="1"/>
  <c r="Y1607" i="4"/>
  <c r="U1612" i="4"/>
  <c r="F469" i="3" s="1"/>
  <c r="Y1613" i="4"/>
  <c r="U1614" i="4"/>
  <c r="T1615" i="4"/>
  <c r="E471" i="3" s="1"/>
  <c r="W1616" i="4"/>
  <c r="H475" i="3" s="1"/>
  <c r="Y1618" i="4"/>
  <c r="J472" i="3" s="1"/>
  <c r="X1621" i="4"/>
  <c r="I478" i="3" s="1"/>
  <c r="Y1624" i="4"/>
  <c r="V1626" i="4"/>
  <c r="G483" i="3" s="1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F467" i="3" s="1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Y1616" i="4"/>
  <c r="J475" i="3" s="1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F471" i="3" s="1"/>
  <c r="T1616" i="4"/>
  <c r="E475" i="3" s="1"/>
  <c r="X1617" i="4"/>
  <c r="I476" i="3" s="1"/>
  <c r="T1618" i="4"/>
  <c r="E472" i="3" s="1"/>
  <c r="V1618" i="4"/>
  <c r="Y1619" i="4"/>
  <c r="J473" i="3" s="1"/>
  <c r="V1620" i="4"/>
  <c r="X1620" i="4"/>
  <c r="W1621" i="4"/>
  <c r="H478" i="3" s="1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H482" i="3" s="1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J1404" i="3" s="1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F1403" i="3" s="1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F1393" i="3" s="1"/>
  <c r="Y1972" i="4"/>
  <c r="U1973" i="4"/>
  <c r="Y1974" i="4"/>
  <c r="J1396" i="3" s="1"/>
  <c r="U1975" i="4"/>
  <c r="Y1976" i="4"/>
  <c r="U1977" i="4"/>
  <c r="Y1978" i="4"/>
  <c r="U1979" i="4"/>
  <c r="W1979" i="4"/>
  <c r="T1982" i="4"/>
  <c r="E1404" i="3" s="1"/>
  <c r="Y1983" i="4"/>
  <c r="J1405" i="3" s="1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U1982" i="4"/>
  <c r="F1404" i="3" s="1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I1395" i="3" s="1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F1548" i="3" s="1"/>
  <c r="W2126" i="4"/>
  <c r="H1548" i="3" s="1"/>
  <c r="Y2128" i="4"/>
  <c r="U2130" i="4"/>
  <c r="F1552" i="3" s="1"/>
  <c r="W2130" i="4"/>
  <c r="Y2132" i="4"/>
  <c r="U2134" i="4"/>
  <c r="W2134" i="4"/>
  <c r="H1556" i="3" s="1"/>
  <c r="U2138" i="4"/>
  <c r="F1559" i="3" s="1"/>
  <c r="W2138" i="4"/>
  <c r="H1559" i="3" s="1"/>
  <c r="Y2138" i="4"/>
  <c r="U2142" i="4"/>
  <c r="F729" i="3" s="1"/>
  <c r="W2142" i="4"/>
  <c r="H729" i="3" s="1"/>
  <c r="Y2142" i="4"/>
  <c r="Y2144" i="4"/>
  <c r="U2146" i="4"/>
  <c r="W2146" i="4"/>
  <c r="W2148" i="4"/>
  <c r="H735" i="3" s="1"/>
  <c r="Y2150" i="4"/>
  <c r="J737" i="3" s="1"/>
  <c r="U2151" i="4"/>
  <c r="F738" i="3" s="1"/>
  <c r="T2152" i="4"/>
  <c r="E739" i="3" s="1"/>
  <c r="W2158" i="4"/>
  <c r="W2162" i="4"/>
  <c r="U2164" i="4"/>
  <c r="V2167" i="4"/>
  <c r="G754" i="3" s="1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G767" i="3" s="1"/>
  <c r="U2183" i="4"/>
  <c r="F770" i="3" s="1"/>
  <c r="W2183" i="4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I1547" i="3" s="1"/>
  <c r="T2127" i="4"/>
  <c r="E1549" i="3" s="1"/>
  <c r="V2127" i="4"/>
  <c r="X2129" i="4"/>
  <c r="T2131" i="4"/>
  <c r="E1553" i="3" s="1"/>
  <c r="X2133" i="4"/>
  <c r="V2134" i="4"/>
  <c r="T2135" i="4"/>
  <c r="E1339" i="3" s="1"/>
  <c r="V2138" i="4"/>
  <c r="G1559" i="3" s="1"/>
  <c r="X2138" i="4"/>
  <c r="T2139" i="4"/>
  <c r="E1560" i="3" s="1"/>
  <c r="V2142" i="4"/>
  <c r="G729" i="3" s="1"/>
  <c r="X2142" i="4"/>
  <c r="T2143" i="4"/>
  <c r="E730" i="3" s="1"/>
  <c r="V2146" i="4"/>
  <c r="G733" i="3" s="1"/>
  <c r="X2146" i="4"/>
  <c r="T2149" i="4"/>
  <c r="E736" i="3" s="1"/>
  <c r="V2154" i="4"/>
  <c r="X2154" i="4"/>
  <c r="V2157" i="4"/>
  <c r="G744" i="3" s="1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F765" i="3" s="1"/>
  <c r="W2180" i="4"/>
  <c r="H767" i="3" s="1"/>
  <c r="T2181" i="4"/>
  <c r="E768" i="3" s="1"/>
  <c r="V2183" i="4"/>
  <c r="G770" i="3" s="1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G1546" i="3" s="1"/>
  <c r="X2126" i="4"/>
  <c r="T2128" i="4"/>
  <c r="E1550" i="3" s="1"/>
  <c r="V2128" i="4"/>
  <c r="G1550" i="3" s="1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G1560" i="3" s="1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T2150" i="4"/>
  <c r="E737" i="3" s="1"/>
  <c r="U2152" i="4"/>
  <c r="V2156" i="4"/>
  <c r="V2160" i="4"/>
  <c r="G747" i="3" s="1"/>
  <c r="U2163" i="4"/>
  <c r="F750" i="3" s="1"/>
  <c r="V2166" i="4"/>
  <c r="T2168" i="4"/>
  <c r="E755" i="3" s="1"/>
  <c r="V2170" i="4"/>
  <c r="U2173" i="4"/>
  <c r="F760" i="3" s="1"/>
  <c r="Y2173" i="4"/>
  <c r="W2175" i="4"/>
  <c r="T2176" i="4"/>
  <c r="E763" i="3" s="1"/>
  <c r="X2176" i="4"/>
  <c r="I763" i="3" s="1"/>
  <c r="W2178" i="4"/>
  <c r="H765" i="3" s="1"/>
  <c r="T2179" i="4"/>
  <c r="E766" i="3" s="1"/>
  <c r="V2181" i="4"/>
  <c r="U2184" i="4"/>
  <c r="F771" i="3" s="1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F1546" i="3" s="1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Y2134" i="4"/>
  <c r="J1556" i="3" s="1"/>
  <c r="U2136" i="4"/>
  <c r="F1557" i="3" s="1"/>
  <c r="W2136" i="4"/>
  <c r="U2140" i="4"/>
  <c r="F727" i="3" s="1"/>
  <c r="W2140" i="4"/>
  <c r="Y2140" i="4"/>
  <c r="J727" i="3" s="1"/>
  <c r="U2144" i="4"/>
  <c r="W2144" i="4"/>
  <c r="H731" i="3" s="1"/>
  <c r="Y2146" i="4"/>
  <c r="J733" i="3" s="1"/>
  <c r="W2149" i="4"/>
  <c r="U2150" i="4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G1547" i="3" s="1"/>
  <c r="X2127" i="4"/>
  <c r="T2129" i="4"/>
  <c r="E1551" i="3" s="1"/>
  <c r="V2129" i="4"/>
  <c r="G1551" i="3" s="1"/>
  <c r="X2131" i="4"/>
  <c r="V2132" i="4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G737" i="3" s="1"/>
  <c r="T2153" i="4"/>
  <c r="E740" i="3" s="1"/>
  <c r="X2153" i="4"/>
  <c r="T2154" i="4"/>
  <c r="E741" i="3" s="1"/>
  <c r="V2155" i="4"/>
  <c r="G742" i="3" s="1"/>
  <c r="V2159" i="4"/>
  <c r="G746" i="3" s="1"/>
  <c r="W2163" i="4"/>
  <c r="H750" i="3" s="1"/>
  <c r="U2165" i="4"/>
  <c r="V2168" i="4"/>
  <c r="G755" i="3" s="1"/>
  <c r="U2171" i="4"/>
  <c r="Y2171" i="4"/>
  <c r="J758" i="3" s="1"/>
  <c r="W2173" i="4"/>
  <c r="H760" i="3" s="1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H1547" i="3" s="1"/>
  <c r="Y2127" i="4"/>
  <c r="U2129" i="4"/>
  <c r="W2129" i="4"/>
  <c r="H1551" i="3" s="1"/>
  <c r="Y2131" i="4"/>
  <c r="J1553" i="3" s="1"/>
  <c r="U2133" i="4"/>
  <c r="W2133" i="4"/>
  <c r="H1555" i="3" s="1"/>
  <c r="Y2135" i="4"/>
  <c r="U2137" i="4"/>
  <c r="F1558" i="3" s="1"/>
  <c r="W2137" i="4"/>
  <c r="Y2137" i="4"/>
  <c r="U2141" i="4"/>
  <c r="Y2141" i="4"/>
  <c r="U2145" i="4"/>
  <c r="F732" i="3" s="1"/>
  <c r="W2145" i="4"/>
  <c r="H732" i="3" s="1"/>
  <c r="Y2147" i="4"/>
  <c r="Y2149" i="4"/>
  <c r="J736" i="3" s="1"/>
  <c r="U2153" i="4"/>
  <c r="Y2153" i="4"/>
  <c r="W2155" i="4"/>
  <c r="H742" i="3" s="1"/>
  <c r="W2159" i="4"/>
  <c r="U2162" i="4"/>
  <c r="F749" i="3" s="1"/>
  <c r="V2165" i="4"/>
  <c r="W2168" i="4"/>
  <c r="T2169" i="4"/>
  <c r="E756" i="3" s="1"/>
  <c r="V2171" i="4"/>
  <c r="U2174" i="4"/>
  <c r="F761" i="3" s="1"/>
  <c r="Y2174" i="4"/>
  <c r="J761" i="3" s="1"/>
  <c r="W2176" i="4"/>
  <c r="H763" i="3" s="1"/>
  <c r="U2177" i="4"/>
  <c r="W2179" i="4"/>
  <c r="H766" i="3" s="1"/>
  <c r="T2180" i="4"/>
  <c r="E767" i="3" s="1"/>
  <c r="V2182" i="4"/>
  <c r="U2185" i="4"/>
  <c r="W2185" i="4"/>
  <c r="Y2185" i="4"/>
  <c r="J772" i="3" s="1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G3303" i="3" s="1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H3092" i="3" s="1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555" i="3"/>
  <c r="H918" i="3"/>
  <c r="H555" i="3"/>
  <c r="I918" i="3"/>
  <c r="I555" i="3"/>
  <c r="J918" i="3"/>
  <c r="J555" i="3"/>
  <c r="F556" i="3"/>
  <c r="G556" i="3"/>
  <c r="H556" i="3"/>
  <c r="I919" i="3"/>
  <c r="I556" i="3"/>
  <c r="J919" i="3"/>
  <c r="J556" i="3"/>
  <c r="F557" i="3"/>
  <c r="G920" i="3"/>
  <c r="G557" i="3"/>
  <c r="H920" i="3"/>
  <c r="H557" i="3"/>
  <c r="I920" i="3"/>
  <c r="I557" i="3"/>
  <c r="J920" i="3"/>
  <c r="J557" i="3"/>
  <c r="F723" i="3"/>
  <c r="I2267" i="3"/>
  <c r="I723" i="3"/>
  <c r="J723" i="3"/>
  <c r="H724" i="3"/>
  <c r="I724" i="3"/>
  <c r="J2268" i="3"/>
  <c r="J724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2318" i="3"/>
  <c r="H773" i="3"/>
  <c r="J2318" i="3"/>
  <c r="J773" i="3"/>
  <c r="I2318" i="3"/>
  <c r="I773" i="3"/>
  <c r="F774" i="3"/>
  <c r="G2319" i="3"/>
  <c r="G774" i="3"/>
  <c r="H774" i="3"/>
  <c r="I2319" i="3"/>
  <c r="I774" i="3"/>
  <c r="J2319" i="3"/>
  <c r="J774" i="3"/>
  <c r="F911" i="3"/>
  <c r="H655" i="3"/>
  <c r="H911" i="3"/>
  <c r="G655" i="3"/>
  <c r="G911" i="3"/>
  <c r="I911" i="3"/>
  <c r="J655" i="3"/>
  <c r="J911" i="3"/>
  <c r="F912" i="3"/>
  <c r="H656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660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279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1085" i="3"/>
  <c r="I2813" i="3"/>
  <c r="I1085" i="3"/>
  <c r="J2813" i="3"/>
  <c r="J1085" i="3"/>
  <c r="F2815" i="3"/>
  <c r="F1086" i="3"/>
  <c r="G2815" i="3"/>
  <c r="G1086" i="3"/>
  <c r="H2815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1088" i="3"/>
  <c r="I2817" i="3"/>
  <c r="I1088" i="3"/>
  <c r="J2817" i="3"/>
  <c r="J1088" i="3"/>
  <c r="F2818" i="3"/>
  <c r="F1089" i="3"/>
  <c r="G1089" i="3"/>
  <c r="H2818" i="3"/>
  <c r="H1089" i="3"/>
  <c r="I2818" i="3"/>
  <c r="I1089" i="3"/>
  <c r="J2818" i="3"/>
  <c r="J1089" i="3"/>
  <c r="F1561" i="3"/>
  <c r="G3385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1562" i="3"/>
  <c r="J3386" i="3"/>
  <c r="J1562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3388" i="3"/>
  <c r="I1565" i="3"/>
  <c r="J1565" i="3"/>
  <c r="F3390" i="3"/>
  <c r="F1566" i="3"/>
  <c r="G3390" i="3"/>
  <c r="G1566" i="3"/>
  <c r="H3390" i="3"/>
  <c r="H1566" i="3"/>
  <c r="I3390" i="3"/>
  <c r="I1566" i="3"/>
  <c r="J1566" i="3"/>
  <c r="F1567" i="3"/>
  <c r="G3391" i="3"/>
  <c r="G1567" i="3"/>
  <c r="H3391" i="3"/>
  <c r="H1567" i="3"/>
  <c r="I1567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1569" i="3"/>
  <c r="G3393" i="3"/>
  <c r="G1569" i="3"/>
  <c r="H3393" i="3"/>
  <c r="H1569" i="3"/>
  <c r="J1569" i="3"/>
  <c r="F1570" i="3"/>
  <c r="I3394" i="3"/>
  <c r="I1570" i="3"/>
  <c r="G3394" i="3"/>
  <c r="G1570" i="3"/>
  <c r="H3394" i="3"/>
  <c r="H1570" i="3"/>
  <c r="J3394" i="3"/>
  <c r="J1570" i="3"/>
  <c r="F3395" i="3"/>
  <c r="F1571" i="3"/>
  <c r="I1571" i="3"/>
  <c r="G1571" i="3"/>
  <c r="H1571" i="3"/>
  <c r="J3395" i="3"/>
  <c r="J1571" i="3"/>
  <c r="F3396" i="3"/>
  <c r="F1572" i="3"/>
  <c r="I1572" i="3"/>
  <c r="G3396" i="3"/>
  <c r="G1572" i="3"/>
  <c r="H3396" i="3"/>
  <c r="H1572" i="3"/>
  <c r="J3396" i="3"/>
  <c r="J1572" i="3"/>
  <c r="F1573" i="3"/>
  <c r="I1573" i="3"/>
  <c r="G1573" i="3"/>
  <c r="H1573" i="3"/>
  <c r="J1573" i="3"/>
  <c r="F196" i="3"/>
  <c r="F1574" i="3"/>
  <c r="I196" i="3"/>
  <c r="I1574" i="3"/>
  <c r="G196" i="3"/>
  <c r="G1574" i="3"/>
  <c r="H196" i="3"/>
  <c r="H1574" i="3"/>
  <c r="J1574" i="3"/>
  <c r="F1575" i="3"/>
  <c r="I1575" i="3"/>
  <c r="J197" i="3"/>
  <c r="J1575" i="3"/>
  <c r="G197" i="3"/>
  <c r="G1575" i="3"/>
  <c r="H197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200" i="3"/>
  <c r="J1579" i="3"/>
  <c r="G1579" i="3"/>
  <c r="H200" i="3"/>
  <c r="H1579" i="3"/>
  <c r="F201" i="3"/>
  <c r="F1580" i="3"/>
  <c r="I201" i="3"/>
  <c r="I1580" i="3"/>
  <c r="J201" i="3"/>
  <c r="J1580" i="3"/>
  <c r="G201" i="3"/>
  <c r="G1580" i="3"/>
  <c r="H201" i="3"/>
  <c r="H1580" i="3"/>
  <c r="F1581" i="3"/>
  <c r="I202" i="3"/>
  <c r="I1581" i="3"/>
  <c r="J202" i="3"/>
  <c r="J1581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204" i="3"/>
  <c r="J1583" i="3"/>
  <c r="H204" i="3"/>
  <c r="H1583" i="3"/>
  <c r="G204" i="3"/>
  <c r="G1583" i="3"/>
  <c r="F1584" i="3"/>
  <c r="I1584" i="3"/>
  <c r="J1584" i="3"/>
  <c r="H205" i="3"/>
  <c r="H1584" i="3"/>
  <c r="G205" i="3"/>
  <c r="G1584" i="3"/>
  <c r="F1585" i="3"/>
  <c r="I206" i="3"/>
  <c r="I1585" i="3"/>
  <c r="J206" i="3"/>
  <c r="J1585" i="3"/>
  <c r="H206" i="3"/>
  <c r="H1585" i="3"/>
  <c r="G206" i="3"/>
  <c r="G1585" i="3"/>
  <c r="F207" i="3"/>
  <c r="F1586" i="3"/>
  <c r="I1586" i="3"/>
  <c r="J207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211" i="3"/>
  <c r="I1590" i="3"/>
  <c r="J1590" i="3"/>
  <c r="H211" i="3"/>
  <c r="H1590" i="3"/>
  <c r="G211" i="3"/>
  <c r="G1590" i="3"/>
  <c r="F212" i="3"/>
  <c r="F1591" i="3"/>
  <c r="I212" i="3"/>
  <c r="I1591" i="3"/>
  <c r="J1591" i="3"/>
  <c r="H212" i="3"/>
  <c r="H1591" i="3"/>
  <c r="G212" i="3"/>
  <c r="G1591" i="3"/>
  <c r="F213" i="3"/>
  <c r="F1592" i="3"/>
  <c r="I213" i="3"/>
  <c r="I1592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1596" i="3"/>
  <c r="J1596" i="3"/>
  <c r="F217" i="3"/>
  <c r="F1596" i="3"/>
  <c r="G217" i="3"/>
  <c r="G1596" i="3"/>
  <c r="I217" i="3"/>
  <c r="I1596" i="3"/>
  <c r="I218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1598" i="3"/>
  <c r="I219" i="3"/>
  <c r="I1598" i="3"/>
  <c r="F220" i="3"/>
  <c r="F1599" i="3"/>
  <c r="I1599" i="3"/>
  <c r="G1599" i="3"/>
  <c r="H220" i="3"/>
  <c r="H1599" i="3"/>
  <c r="J220" i="3"/>
  <c r="J1599" i="3"/>
  <c r="F1600" i="3"/>
  <c r="H1600" i="3"/>
  <c r="J221" i="3"/>
  <c r="J1600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1603" i="3"/>
  <c r="F1603" i="3"/>
  <c r="H224" i="3"/>
  <c r="H1603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1606" i="3"/>
  <c r="G227" i="3"/>
  <c r="G1606" i="3"/>
  <c r="I227" i="3"/>
  <c r="I1606" i="3"/>
  <c r="F1607" i="3"/>
  <c r="I228" i="3"/>
  <c r="I1607" i="3"/>
  <c r="G228" i="3"/>
  <c r="G1607" i="3"/>
  <c r="H228" i="3"/>
  <c r="H1607" i="3"/>
  <c r="J228" i="3"/>
  <c r="J1607" i="3"/>
  <c r="H273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275" i="3"/>
  <c r="J1654" i="3"/>
  <c r="G1654" i="3"/>
  <c r="I275" i="3"/>
  <c r="I1654" i="3"/>
  <c r="F275" i="3"/>
  <c r="F1654" i="3"/>
  <c r="H1655" i="3"/>
  <c r="J276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363" i="3"/>
  <c r="F1741" i="3"/>
  <c r="G363" i="3"/>
  <c r="G1741" i="3"/>
  <c r="I363" i="3"/>
  <c r="I1741" i="3"/>
  <c r="J363" i="3"/>
  <c r="J1741" i="3"/>
  <c r="F1742" i="3"/>
  <c r="G364" i="3"/>
  <c r="G1742" i="3"/>
  <c r="I364" i="3"/>
  <c r="I1742" i="3"/>
  <c r="J364" i="3"/>
  <c r="J1742" i="3"/>
  <c r="F1842" i="3"/>
  <c r="G1842" i="3"/>
  <c r="H1842" i="3"/>
  <c r="J464" i="3"/>
  <c r="J1842" i="3"/>
  <c r="I464" i="3"/>
  <c r="I1842" i="3"/>
  <c r="F465" i="3"/>
  <c r="F1843" i="3"/>
  <c r="G465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1845" i="3"/>
  <c r="G467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470" i="3"/>
  <c r="F1849" i="3"/>
  <c r="G1849" i="3"/>
  <c r="J1849" i="3"/>
  <c r="I470" i="3"/>
  <c r="I1849" i="3"/>
  <c r="H470" i="3"/>
  <c r="H1849" i="3"/>
  <c r="F1850" i="3"/>
  <c r="G471" i="3"/>
  <c r="G1850" i="3"/>
  <c r="J1850" i="3"/>
  <c r="I471" i="3"/>
  <c r="I1850" i="3"/>
  <c r="H471" i="3"/>
  <c r="H1850" i="3"/>
  <c r="G1851" i="3"/>
  <c r="H1851" i="3"/>
  <c r="J1851" i="3"/>
  <c r="I475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477" i="3"/>
  <c r="I1855" i="3"/>
  <c r="J477" i="3"/>
  <c r="J1855" i="3"/>
  <c r="G478" i="3"/>
  <c r="G1856" i="3"/>
  <c r="I1856" i="3"/>
  <c r="J478" i="3"/>
  <c r="J1856" i="3"/>
  <c r="H1856" i="3"/>
  <c r="F480" i="3"/>
  <c r="F1857" i="3"/>
  <c r="I1857" i="3"/>
  <c r="J480" i="3"/>
  <c r="J1857" i="3"/>
  <c r="G480" i="3"/>
  <c r="G1857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1860" i="3"/>
  <c r="G482" i="3"/>
  <c r="G1860" i="3"/>
  <c r="F483" i="3"/>
  <c r="F1861" i="3"/>
  <c r="I483" i="3"/>
  <c r="I1861" i="3"/>
  <c r="J483" i="3"/>
  <c r="J1861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1485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1240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1248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1392" i="3"/>
  <c r="F2205" i="3"/>
  <c r="I1392" i="3"/>
  <c r="I2205" i="3"/>
  <c r="J1392" i="3"/>
  <c r="J2205" i="3"/>
  <c r="G1392" i="3"/>
  <c r="G2205" i="3"/>
  <c r="H1392" i="3"/>
  <c r="H2205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1395" i="3"/>
  <c r="F2208" i="3"/>
  <c r="I2208" i="3"/>
  <c r="J1395" i="3"/>
  <c r="J2208" i="3"/>
  <c r="G1395" i="3"/>
  <c r="G2208" i="3"/>
  <c r="H1395" i="3"/>
  <c r="H2208" i="3"/>
  <c r="F1396" i="3"/>
  <c r="F2209" i="3"/>
  <c r="I1396" i="3"/>
  <c r="I2209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1399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2216" i="3"/>
  <c r="I1403" i="3"/>
  <c r="I2216" i="3"/>
  <c r="J1403" i="3"/>
  <c r="J2216" i="3"/>
  <c r="H2216" i="3"/>
  <c r="G1403" i="3"/>
  <c r="G2216" i="3"/>
  <c r="F2217" i="3"/>
  <c r="I1404" i="3"/>
  <c r="I2217" i="3"/>
  <c r="J2217" i="3"/>
  <c r="H2217" i="3"/>
  <c r="G1404" i="3"/>
  <c r="G2217" i="3"/>
  <c r="F1405" i="3"/>
  <c r="F2218" i="3"/>
  <c r="I1405" i="3"/>
  <c r="I2218" i="3"/>
  <c r="J2218" i="3"/>
  <c r="H1405" i="3"/>
  <c r="H2218" i="3"/>
  <c r="G1405" i="3"/>
  <c r="G2218" i="3"/>
  <c r="F1406" i="3"/>
  <c r="F2219" i="3"/>
  <c r="I1406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1545" i="3"/>
  <c r="H2358" i="3"/>
  <c r="F2359" i="3"/>
  <c r="I1546" i="3"/>
  <c r="I2359" i="3"/>
  <c r="J2359" i="3"/>
  <c r="G2359" i="3"/>
  <c r="H2359" i="3"/>
  <c r="F1547" i="3"/>
  <c r="F2360" i="3"/>
  <c r="I2360" i="3"/>
  <c r="J1547" i="3"/>
  <c r="J2360" i="3"/>
  <c r="G2360" i="3"/>
  <c r="H2360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1549" i="3"/>
  <c r="G2362" i="3"/>
  <c r="H1549" i="3"/>
  <c r="H2362" i="3"/>
  <c r="F2363" i="3"/>
  <c r="I1550" i="3"/>
  <c r="I2363" i="3"/>
  <c r="J1550" i="3"/>
  <c r="J2363" i="3"/>
  <c r="G2363" i="3"/>
  <c r="H2363" i="3"/>
  <c r="F1551" i="3"/>
  <c r="F2364" i="3"/>
  <c r="I1551" i="3"/>
  <c r="I2364" i="3"/>
  <c r="J1551" i="3"/>
  <c r="J2364" i="3"/>
  <c r="G2364" i="3"/>
  <c r="H2364" i="3"/>
  <c r="F2365" i="3"/>
  <c r="I2365" i="3"/>
  <c r="J2365" i="3"/>
  <c r="G1552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1554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1556" i="3"/>
  <c r="G2369" i="3"/>
  <c r="I2369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2371" i="3"/>
  <c r="J1557" i="3"/>
  <c r="J2371" i="3"/>
  <c r="F2372" i="3"/>
  <c r="G1558" i="3"/>
  <c r="G2372" i="3"/>
  <c r="H1558" i="3"/>
  <c r="H2372" i="3"/>
  <c r="I1558" i="3"/>
  <c r="I2372" i="3"/>
  <c r="J1558" i="3"/>
  <c r="J2372" i="3"/>
  <c r="F2373" i="3"/>
  <c r="G2373" i="3"/>
  <c r="H2373" i="3"/>
  <c r="I1559" i="3"/>
  <c r="I2373" i="3"/>
  <c r="J1559" i="3"/>
  <c r="J2373" i="3"/>
  <c r="F1560" i="3"/>
  <c r="F2374" i="3"/>
  <c r="G2374" i="3"/>
  <c r="H1560" i="3"/>
  <c r="H2374" i="3"/>
  <c r="I2374" i="3"/>
  <c r="J1560" i="3"/>
  <c r="J2374" i="3"/>
  <c r="F2375" i="3"/>
  <c r="G727" i="3"/>
  <c r="G2375" i="3"/>
  <c r="H727" i="3"/>
  <c r="H2375" i="3"/>
  <c r="I2375" i="3"/>
  <c r="J2375" i="3"/>
  <c r="F728" i="3"/>
  <c r="F2376" i="3"/>
  <c r="G728" i="3"/>
  <c r="G2376" i="3"/>
  <c r="H728" i="3"/>
  <c r="H2376" i="3"/>
  <c r="I728" i="3"/>
  <c r="I2376" i="3"/>
  <c r="J728" i="3"/>
  <c r="J2376" i="3"/>
  <c r="F2377" i="3"/>
  <c r="G2377" i="3"/>
  <c r="H2377" i="3"/>
  <c r="I729" i="3"/>
  <c r="I2377" i="3"/>
  <c r="J729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733" i="3"/>
  <c r="F2381" i="3"/>
  <c r="G2381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2384" i="3"/>
  <c r="I736" i="3"/>
  <c r="I2384" i="3"/>
  <c r="F737" i="3"/>
  <c r="F2385" i="3"/>
  <c r="G2385" i="3"/>
  <c r="J2385" i="3"/>
  <c r="H737" i="3"/>
  <c r="H2385" i="3"/>
  <c r="I737" i="3"/>
  <c r="I2385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740" i="3"/>
  <c r="I2388" i="3"/>
  <c r="J740" i="3"/>
  <c r="J2388" i="3"/>
  <c r="G741" i="3"/>
  <c r="G2389" i="3"/>
  <c r="H741" i="3"/>
  <c r="H2389" i="3"/>
  <c r="I741" i="3"/>
  <c r="I2389" i="3"/>
  <c r="F741" i="3"/>
  <c r="F2389" i="3"/>
  <c r="J741" i="3"/>
  <c r="J2389" i="3"/>
  <c r="G2390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750" i="3"/>
  <c r="G2398" i="3"/>
  <c r="H2398" i="3"/>
  <c r="I750" i="3"/>
  <c r="I2398" i="3"/>
  <c r="J750" i="3"/>
  <c r="J2398" i="3"/>
  <c r="F751" i="3"/>
  <c r="F2399" i="3"/>
  <c r="G2399" i="3"/>
  <c r="H751" i="3"/>
  <c r="H2399" i="3"/>
  <c r="I751" i="3"/>
  <c r="I2399" i="3"/>
  <c r="J751" i="3"/>
  <c r="J2399" i="3"/>
  <c r="F752" i="3"/>
  <c r="F2400" i="3"/>
  <c r="G752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2402" i="3"/>
  <c r="H2402" i="3"/>
  <c r="I754" i="3"/>
  <c r="I2402" i="3"/>
  <c r="J754" i="3"/>
  <c r="J2402" i="3"/>
  <c r="F755" i="3"/>
  <c r="F2403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757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759" i="3"/>
  <c r="H2407" i="3"/>
  <c r="J2407" i="3"/>
  <c r="I759" i="3"/>
  <c r="I2407" i="3"/>
  <c r="F2408" i="3"/>
  <c r="G760" i="3"/>
  <c r="G2408" i="3"/>
  <c r="H2408" i="3"/>
  <c r="J760" i="3"/>
  <c r="J2408" i="3"/>
  <c r="I760" i="3"/>
  <c r="I2408" i="3"/>
  <c r="F2409" i="3"/>
  <c r="G761" i="3"/>
  <c r="G2409" i="3"/>
  <c r="H761" i="3"/>
  <c r="H2409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764" i="3"/>
  <c r="G2412" i="3"/>
  <c r="H764" i="3"/>
  <c r="H2412" i="3"/>
  <c r="J764" i="3"/>
  <c r="J2412" i="3"/>
  <c r="I764" i="3"/>
  <c r="I2412" i="3"/>
  <c r="F2413" i="3"/>
  <c r="G765" i="3"/>
  <c r="G2413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2415" i="3"/>
  <c r="H2415" i="3"/>
  <c r="J767" i="3"/>
  <c r="J2415" i="3"/>
  <c r="I767" i="3"/>
  <c r="I2415" i="3"/>
  <c r="F768" i="3"/>
  <c r="F2416" i="3"/>
  <c r="G768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2418" i="3"/>
  <c r="H770" i="3"/>
  <c r="H2418" i="3"/>
  <c r="J2418" i="3"/>
  <c r="I770" i="3"/>
  <c r="I2418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772" i="3"/>
  <c r="H2420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457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460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497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510" i="3"/>
  <c r="G2912" i="3"/>
  <c r="I2510" i="3"/>
  <c r="I2912" i="3"/>
  <c r="H2511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180" i="3"/>
  <c r="G3180" i="3"/>
  <c r="J3303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305" i="3"/>
  <c r="J3182" i="3"/>
  <c r="F3306" i="3"/>
  <c r="F3183" i="3"/>
  <c r="H3306" i="3"/>
  <c r="H3183" i="3"/>
  <c r="I3306" i="3"/>
  <c r="I3183" i="3"/>
  <c r="G3306" i="3"/>
  <c r="G3183" i="3"/>
  <c r="J3183" i="3"/>
  <c r="H3037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398" i="3"/>
  <c r="I3092" i="3"/>
  <c r="I3398" i="3"/>
  <c r="J3398" i="3"/>
  <c r="F3092" i="3"/>
  <c r="F3398" i="3"/>
  <c r="G3092" i="3"/>
  <c r="G3398" i="3"/>
  <c r="H3399" i="3"/>
  <c r="I3093" i="3"/>
  <c r="I3399" i="3"/>
  <c r="J3093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095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<sst xmlns="http://schemas.openxmlformats.org/spreadsheetml/2006/main" count="23214" uniqueCount="3762">
  <si>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</si>
  <si>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</si>
  <si>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</si>
  <si>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</si>
  <si>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</si>
  <si>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</si>
  <si>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</si>
  <si>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</si>
  <si>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</si>
  <si>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</si>
  <si>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</si>
  <si>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</si>
  <si>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</si>
  <si>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</si>
  <si>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</si>
  <si>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</si>
  <si>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</si>
  <si>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</si>
  <si>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</si>
  <si>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</si>
  <si>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</si>
  <si>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</si>
  <si>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</si>
  <si>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</si>
  <si>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</si>
  <si>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</si>
  <si>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</si>
  <si>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</si>
  <si>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</si>
  <si>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</si>
  <si>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</si>
  <si>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</si>
  <si>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</si>
  <si>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</si>
  <si>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</si>
  <si>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</si>
  <si>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</si>
  <si>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</si>
  <si>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</si>
  <si>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</si>
  <si>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</si>
  <si>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</si>
  <si>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</si>
  <si>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</si>
  <si>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</si>
  <si>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</si>
  <si>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</si>
  <si>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</si>
  <si>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</si>
  <si>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</si>
  <si>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</si>
  <si>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</si>
  <si>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</si>
  <si>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</si>
  <si>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</si>
  <si>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</si>
  <si>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</si>
  <si>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</si>
  <si>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</si>
  <si>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</si>
  <si>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</si>
  <si>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</si>
  <si>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</si>
  <si>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</si>
  <si>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</si>
  <si>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</si>
  <si>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</si>
  <si>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</si>
  <si>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</si>
  <si>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</si>
  <si>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</si>
  <si>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</si>
  <si>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</si>
  <si>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</si>
  <si>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</si>
  <si>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</si>
  <si>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</si>
  <si>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</si>
  <si>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</si>
  <si>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</si>
  <si>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</si>
  <si>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</si>
  <si>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</si>
  <si>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</si>
  <si>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</si>
  <si>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</si>
  <si>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</si>
  <si>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</si>
  <si>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</si>
  <si>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</si>
  <si>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</si>
  <si>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</si>
  <si>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</si>
  <si>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</si>
  <si>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</si>
  <si>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</si>
  <si>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</si>
  <si>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</si>
  <si>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</si>
  <si>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</si>
  <si>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</si>
  <si>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</si>
  <si>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</si>
  <si>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</si>
  <si>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</si>
  <si>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</si>
  <si>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</si>
  <si>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</si>
  <si>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</si>
  <si>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</si>
  <si>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</si>
  <si>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</si>
  <si>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</si>
  <si>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</si>
  <si>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</si>
  <si>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</si>
  <si>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</si>
  <si>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</si>
  <si>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</si>
  <si>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</si>
  <si>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</si>
  <si>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</si>
  <si>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</si>
  <si>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</si>
  <si>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</si>
  <si>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</si>
  <si>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</si>
  <si>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</si>
  <si>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</si>
  <si>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</si>
  <si>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</si>
  <si>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</si>
  <si>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</si>
  <si>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</si>
  <si>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</si>
  <si>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</si>
  <si>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</si>
  <si>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</si>
  <si>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</si>
  <si>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</si>
  <si>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</si>
  <si>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</si>
  <si>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</si>
  <si>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</si>
  <si>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</si>
  <si>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</si>
  <si>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</si>
  <si>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</si>
  <si>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</si>
  <si>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</si>
  <si>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</si>
  <si>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</si>
  <si>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</si>
  <si>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</si>
  <si>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</si>
  <si>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</si>
  <si>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</si>
  <si>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</si>
  <si>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</si>
  <si>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</si>
  <si>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</si>
  <si>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</si>
  <si>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</si>
  <si>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</si>
  <si>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</si>
  <si>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</si>
  <si>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</si>
  <si>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</si>
  <si>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</si>
  <si>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</si>
  <si>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</si>
  <si>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</si>
  <si>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</si>
  <si>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</si>
  <si>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</si>
  <si>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</si>
  <si>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</si>
  <si>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</si>
  <si>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</si>
  <si>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</si>
  <si>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</si>
  <si>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</si>
  <si>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</si>
  <si>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</si>
  <si>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</si>
  <si>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</si>
  <si>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</si>
  <si>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</si>
  <si>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</si>
  <si>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</si>
  <si>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</si>
  <si>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</si>
  <si>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</si>
  <si>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</si>
  <si>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</si>
  <si>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</si>
  <si>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</si>
  <si>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</si>
  <si>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</si>
  <si>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</si>
  <si>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</si>
  <si>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</si>
  <si>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</si>
  <si>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</si>
  <si>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</si>
  <si>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</si>
  <si>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</si>
  <si>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</si>
  <si>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</si>
  <si>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</si>
  <si>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</si>
  <si>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</si>
  <si>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</si>
  <si>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</si>
  <si>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</si>
  <si>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</si>
  <si>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</si>
  <si>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</si>
  <si>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</si>
  <si>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</si>
  <si>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</si>
  <si>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</si>
  <si>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</si>
  <si>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</si>
  <si>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</si>
  <si>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</si>
  <si>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</si>
  <si>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</si>
  <si>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</si>
  <si>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</si>
  <si>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</si>
  <si>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</si>
  <si>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</si>
  <si>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</si>
  <si>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</si>
  <si>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</si>
  <si>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</si>
  <si>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</si>
  <si>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</si>
  <si>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</si>
  <si>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</si>
  <si>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</si>
  <si>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</si>
  <si>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</si>
  <si>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</si>
  <si>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</si>
  <si>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</si>
  <si>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</si>
  <si>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</si>
  <si>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</si>
  <si>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</si>
  <si>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</si>
  <si>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</si>
  <si>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</si>
  <si>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</si>
  <si>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</si>
  <si>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</si>
  <si>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</si>
  <si>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</si>
  <si>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</si>
  <si>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</si>
  <si>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</si>
  <si>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</si>
  <si>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</si>
  <si>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</si>
  <si>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</si>
  <si>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</si>
  <si>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</si>
  <si>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</si>
  <si>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</si>
  <si>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</si>
  <si>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</si>
  <si>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</si>
  <si>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</si>
  <si>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</si>
  <si>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</si>
  <si>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</si>
  <si>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</si>
  <si>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</si>
  <si>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</si>
  <si>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</si>
  <si>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</si>
  <si>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</si>
  <si>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</si>
  <si>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</si>
  <si>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</si>
  <si>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</si>
  <si>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</si>
  <si>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</si>
  <si>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</si>
  <si>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</si>
  <si>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</si>
  <si>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</si>
  <si>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</si>
  <si>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</si>
  <si>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</si>
  <si>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</si>
  <si>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</si>
  <si>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</si>
  <si>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</si>
  <si>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</si>
  <si>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</si>
  <si>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</si>
  <si>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</si>
  <si>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</si>
  <si>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</si>
  <si>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</si>
  <si>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</si>
  <si>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</si>
  <si>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</si>
  <si>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</si>
  <si>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</si>
  <si>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</si>
  <si>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</si>
  <si>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</si>
  <si>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</si>
  <si>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</si>
  <si>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</si>
  <si>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</si>
  <si>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</si>
  <si>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</si>
  <si>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</si>
  <si>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</si>
  <si>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</si>
  <si>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</si>
  <si>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</si>
  <si>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</si>
  <si>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</si>
  <si>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</si>
  <si>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</si>
  <si>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</si>
  <si>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</si>
  <si>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</si>
  <si>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</si>
  <si>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</si>
  <si>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</si>
  <si>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</si>
  <si>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</si>
  <si>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</si>
  <si>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</si>
  <si>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</si>
  <si>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</si>
  <si>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</si>
  <si>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</si>
  <si>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</si>
  <si>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</si>
  <si>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</si>
  <si>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</si>
  <si>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</si>
  <si>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</si>
  <si>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</si>
  <si>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</si>
  <si>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</si>
  <si>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</si>
  <si>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</si>
  <si>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</si>
  <si>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</si>
  <si>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</si>
  <si>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</si>
  <si>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</si>
  <si>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</si>
  <si>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</si>
  <si>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</si>
  <si>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</si>
  <si>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</si>
  <si>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</si>
  <si>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</si>
  <si>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</si>
  <si>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</si>
  <si>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</si>
  <si>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</si>
  <si>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</si>
  <si>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</si>
  <si>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</si>
  <si>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</si>
  <si>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</si>
  <si>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</si>
  <si>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</si>
  <si>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</si>
  <si>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</si>
  <si>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</si>
  <si>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</si>
  <si>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</si>
  <si>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</si>
  <si>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</si>
  <si>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</si>
  <si>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</si>
  <si>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</si>
  <si>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</si>
  <si>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</si>
  <si>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</si>
  <si>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</si>
  <si>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</si>
  <si>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</si>
  <si>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</si>
  <si>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</si>
  <si>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</si>
  <si>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</si>
  <si>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</si>
  <si>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</si>
  <si>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</si>
  <si>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</si>
  <si>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</si>
  <si>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</si>
  <si>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</si>
  <si>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</si>
  <si>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</si>
  <si>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</si>
  <si>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</si>
  <si>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</si>
  <si>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</si>
  <si>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</si>
  <si>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</si>
  <si>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</si>
  <si>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</si>
  <si>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</si>
  <si>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</si>
  <si>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</si>
  <si>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</si>
  <si>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</si>
  <si>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</si>
  <si>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</si>
  <si>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</si>
  <si>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</si>
  <si>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</si>
  <si>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</si>
  <si>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</si>
  <si>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</si>
  <si>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</si>
  <si>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</si>
  <si>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</si>
  <si>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</si>
  <si>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</si>
  <si>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</si>
  <si>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</si>
  <si>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</si>
  <si>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</si>
  <si>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</si>
  <si>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</si>
  <si>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</si>
  <si>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</si>
  <si>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</si>
  <si>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</si>
  <si>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</si>
  <si>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</si>
  <si>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</si>
  <si>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</si>
  <si>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</si>
  <si>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</si>
  <si>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</si>
  <si>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</si>
  <si>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</si>
  <si>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</si>
  <si>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</si>
  <si>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</si>
  <si>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</si>
  <si>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</si>
  <si>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</si>
  <si>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</si>
  <si>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</si>
  <si>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</si>
  <si>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</si>
  <si>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</si>
  <si>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</si>
  <si>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</si>
  <si>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</si>
  <si>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</si>
  <si>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</si>
  <si>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</si>
  <si>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</si>
  <si>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</si>
  <si>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</si>
  <si>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</si>
  <si>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</si>
  <si>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</si>
  <si>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</si>
  <si>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</si>
  <si>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</si>
  <si>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</si>
  <si>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</si>
  <si>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</si>
  <si>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</si>
  <si>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</si>
  <si>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</si>
  <si>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</si>
  <si>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</si>
  <si>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</si>
  <si>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</si>
  <si>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</si>
  <si>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</si>
  <si>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</si>
  <si>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</si>
  <si>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</si>
  <si>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</si>
  <si>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</si>
  <si>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</si>
  <si>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</si>
  <si>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</si>
  <si>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</si>
  <si>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</si>
  <si>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</si>
  <si>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</si>
  <si>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</si>
  <si>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</si>
  <si>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</si>
  <si>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</si>
  <si>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</si>
  <si>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</si>
  <si>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</si>
  <si>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</si>
  <si>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</si>
  <si>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</si>
  <si>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</si>
  <si>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</si>
  <si>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</si>
  <si>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</si>
  <si>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</si>
  <si>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</si>
  <si>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</si>
  <si>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</si>
  <si>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</si>
  <si>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</si>
  <si>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</si>
  <si>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</si>
  <si>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</si>
  <si>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</si>
  <si>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</si>
  <si>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</si>
  <si>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</si>
  <si>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</si>
  <si>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</si>
  <si>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</si>
  <si>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</si>
  <si>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</si>
  <si>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</si>
  <si>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</si>
  <si>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</si>
  <si>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</si>
  <si>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</si>
  <si>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</si>
  <si>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</si>
  <si>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</si>
  <si>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</si>
  <si>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</si>
  <si>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</si>
  <si>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</si>
  <si>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</si>
  <si>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</si>
  <si>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</si>
  <si>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</si>
  <si>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</si>
  <si>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</si>
  <si>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</si>
  <si>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</si>
  <si>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</si>
  <si>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</si>
  <si>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</si>
  <si>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</si>
  <si>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</si>
  <si>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</si>
  <si>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</si>
  <si>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</si>
  <si>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</si>
  <si>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</si>
  <si>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</si>
  <si>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</si>
  <si>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</si>
  <si>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</si>
  <si>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</si>
  <si>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</si>
  <si>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</si>
  <si>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</si>
  <si>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</si>
  <si>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</si>
  <si>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</si>
  <si>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</si>
  <si>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</si>
  <si>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</si>
  <si>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</si>
  <si>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</si>
  <si>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</si>
  <si>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</si>
  <si>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</si>
  <si>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</si>
  <si>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</si>
  <si>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</si>
  <si>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</si>
  <si>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</si>
  <si>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</si>
  <si>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</si>
  <si>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</si>
  <si>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</si>
  <si>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</si>
  <si>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</si>
  <si>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</si>
  <si>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</si>
  <si>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</si>
  <si>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</si>
  <si>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</si>
  <si>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</si>
  <si>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</si>
  <si>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</si>
  <si>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</si>
  <si>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</si>
  <si>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</si>
  <si>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</si>
  <si>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</si>
  <si>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</si>
  <si>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</si>
  <si>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</si>
  <si>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</si>
  <si>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</si>
  <si>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</si>
  <si>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</si>
  <si>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</si>
  <si>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</si>
  <si>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</si>
  <si>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</si>
  <si>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</si>
  <si>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</si>
  <si>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</si>
  <si>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</si>
  <si>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</si>
  <si>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</si>
  <si>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</si>
  <si>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</si>
  <si>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</si>
  <si>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</si>
  <si>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</si>
  <si>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</si>
  <si>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</si>
  <si>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</si>
  <si>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</si>
  <si>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</si>
  <si>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</si>
  <si>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</si>
  <si>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</si>
  <si>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</si>
  <si>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</si>
  <si>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</si>
  <si>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</si>
  <si>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</si>
  <si>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</si>
  <si>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</si>
  <si>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</si>
  <si>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</si>
  <si>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</si>
  <si>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</si>
  <si>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</si>
  <si>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</si>
  <si>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</si>
  <si>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</si>
  <si>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</si>
  <si>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</si>
  <si>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</si>
  <si>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</si>
  <si>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</si>
  <si>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</si>
  <si>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</si>
  <si>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</si>
  <si>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</si>
  <si>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</si>
  <si>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</si>
  <si>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</si>
  <si>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</si>
  <si>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</si>
  <si>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</si>
  <si>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</si>
  <si>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</si>
  <si>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</si>
  <si>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</si>
  <si>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</si>
  <si>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</si>
  <si>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</si>
  <si>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</si>
  <si>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</si>
  <si>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</si>
  <si>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</si>
  <si>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</si>
  <si>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</si>
  <si>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</si>
  <si>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</si>
  <si>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</si>
  <si>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</si>
  <si>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</si>
  <si>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</si>
  <si>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</si>
  <si>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</si>
  <si>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</si>
  <si>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</si>
  <si>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</si>
  <si>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</si>
  <si>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</si>
  <si>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</si>
  <si>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</si>
  <si>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</si>
  <si>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</si>
  <si>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</si>
  <si>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</si>
  <si>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</si>
  <si>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</si>
  <si>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</si>
  <si>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</si>
  <si>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</si>
  <si>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</si>
  <si>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</si>
  <si>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</si>
  <si>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</si>
  <si>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</si>
  <si>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</si>
  <si>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</si>
  <si>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</si>
  <si>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</si>
  <si>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</si>
  <si>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</si>
  <si>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</si>
  <si>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</si>
  <si>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</si>
  <si>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</si>
  <si>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</si>
  <si>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</si>
  <si>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</si>
  <si>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</si>
  <si>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</si>
  <si>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</si>
  <si>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</si>
  <si>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</si>
  <si>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</si>
  <si>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</si>
  <si>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</si>
  <si>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</si>
  <si>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</si>
  <si>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</si>
  <si>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</si>
  <si>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</si>
  <si>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</si>
  <si>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</si>
  <si>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</si>
  <si>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</si>
  <si>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</si>
  <si>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</si>
  <si>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</si>
  <si>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</si>
  <si>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</si>
  <si>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</si>
  <si>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</si>
  <si>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</si>
  <si>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</si>
  <si>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</si>
  <si>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</si>
  <si>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</si>
  <si>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</si>
  <si>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</si>
  <si>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</si>
  <si>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</si>
  <si>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</si>
  <si>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</si>
  <si>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</si>
  <si>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</si>
  <si>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</si>
  <si>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</si>
  <si>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</si>
  <si>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</si>
  <si>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</si>
  <si>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</si>
  <si>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</si>
  <si>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</si>
  <si>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</si>
  <si>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</si>
  <si>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</si>
  <si>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</si>
  <si>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</si>
  <si>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</si>
  <si>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</si>
  <si>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</si>
  <si>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</si>
  <si>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</si>
  <si>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</si>
  <si>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</si>
  <si>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</si>
  <si>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</si>
  <si>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</si>
  <si>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</si>
  <si>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</si>
  <si>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</si>
  <si>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</si>
  <si>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</si>
  <si>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</si>
  <si>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</si>
  <si>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</si>
  <si>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</si>
  <si>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</si>
  <si>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</si>
  <si>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</si>
  <si>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</si>
  <si>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</si>
  <si>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</si>
  <si>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</si>
  <si>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</si>
  <si>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</si>
  <si>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</si>
  <si>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</si>
  <si>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</si>
  <si>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</si>
  <si>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</si>
  <si>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</si>
  <si>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</si>
  <si>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</si>
  <si>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</si>
  <si>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</si>
  <si>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</si>
  <si>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</si>
  <si>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</si>
  <si>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</si>
  <si>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</si>
  <si>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</si>
  <si>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</si>
  <si>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</si>
  <si>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</si>
  <si>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</si>
  <si>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</si>
  <si>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</si>
  <si>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</si>
  <si>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</si>
  <si>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</si>
  <si>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</si>
  <si>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</si>
  <si>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</si>
  <si>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</si>
  <si>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</si>
  <si>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</si>
  <si>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</si>
  <si>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</si>
  <si>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</si>
  <si>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</si>
  <si>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</si>
  <si>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</si>
  <si>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</si>
  <si>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</si>
  <si>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</si>
  <si>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</si>
  <si>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</si>
  <si>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</si>
  <si>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</si>
  <si>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</si>
  <si>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</si>
  <si>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</si>
  <si>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</si>
  <si>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</si>
  <si>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</si>
  <si>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</si>
  <si>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</si>
  <si>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</si>
  <si>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</si>
  <si>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</si>
  <si>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</si>
  <si>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</si>
  <si>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</si>
  <si>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</si>
  <si>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</si>
  <si>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</si>
  <si>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</si>
  <si>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</si>
  <si>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</si>
  <si>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</si>
  <si>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</si>
  <si>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</si>
  <si>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</si>
  <si>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</si>
  <si>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</si>
  <si>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</si>
  <si>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</si>
  <si>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</si>
  <si>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</si>
  <si>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</si>
  <si>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</si>
  <si>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</si>
  <si>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</si>
  <si>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</si>
  <si>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</si>
  <si>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</si>
  <si>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</si>
  <si>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</si>
  <si>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</si>
  <si>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</si>
  <si>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</si>
  <si>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</si>
  <si>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</si>
  <si>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</si>
  <si>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</si>
  <si>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</si>
  <si>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</si>
  <si>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</si>
  <si>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</si>
  <si>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</si>
  <si>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</si>
  <si>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</si>
  <si>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</si>
  <si>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</si>
  <si>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</si>
  <si>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</si>
  <si>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</si>
  <si>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</si>
  <si>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</si>
  <si>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</si>
  <si>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</si>
  <si>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</si>
  <si>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</si>
  <si>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</si>
  <si>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</si>
  <si>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</si>
  <si>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</si>
  <si>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</si>
  <si>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</si>
  <si>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</si>
  <si>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</si>
  <si>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</si>
  <si>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</si>
  <si>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</si>
  <si>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</si>
  <si>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</si>
  <si>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</si>
  <si>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</si>
  <si>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</si>
  <si>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</si>
  <si>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</si>
  <si>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</si>
  <si>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</si>
  <si>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</si>
  <si>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</si>
  <si>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</si>
  <si>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</si>
  <si>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</si>
  <si>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</si>
  <si>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</si>
  <si>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</si>
  <si>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</si>
  <si>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</si>
  <si>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</si>
  <si>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</si>
  <si>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</si>
  <si>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</si>
  <si>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</si>
  <si>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</si>
  <si>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</si>
  <si>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</si>
  <si>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</si>
  <si>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</si>
  <si>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</si>
  <si>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</si>
  <si>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</si>
  <si>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</si>
  <si>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</si>
  <si>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</si>
  <si>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</si>
  <si>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</si>
  <si>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</si>
  <si>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</si>
  <si>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</si>
  <si>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</si>
  <si>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</si>
  <si>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</si>
  <si>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</si>
  <si>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</si>
  <si>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</si>
  <si>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</si>
  <si>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</si>
  <si>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</si>
  <si>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</si>
  <si>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</si>
  <si>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</si>
  <si>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</si>
  <si>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</si>
  <si>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</si>
  <si>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</si>
  <si>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</si>
  <si>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</si>
  <si>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</si>
  <si>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</si>
  <si>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</si>
  <si>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</si>
  <si>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</si>
  <si>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</si>
  <si>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</si>
  <si>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</si>
  <si>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</si>
  <si>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</si>
  <si>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</si>
  <si>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</si>
  <si>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</si>
  <si>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</si>
  <si>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</si>
  <si>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</si>
  <si>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</si>
  <si>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</si>
  <si>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</si>
  <si>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</si>
  <si>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</si>
  <si>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</si>
  <si>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</si>
  <si>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</si>
  <si>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</si>
  <si>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</si>
  <si>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</si>
  <si>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</si>
  <si>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</si>
  <si>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</si>
  <si>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</si>
  <si>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</si>
  <si>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</si>
  <si>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</si>
  <si>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</si>
  <si>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</si>
  <si>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</si>
  <si>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</si>
  <si>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</si>
  <si>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</si>
  <si>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</si>
  <si>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</si>
  <si>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</si>
  <si>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</si>
  <si>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</si>
  <si>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</si>
  <si>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</si>
  <si>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</si>
  <si>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</si>
  <si>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</si>
  <si>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</si>
  <si>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</si>
  <si>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</si>
  <si>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</si>
  <si>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</si>
  <si>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</si>
  <si>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</si>
  <si>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</si>
  <si>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</si>
  <si>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</si>
  <si>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</si>
  <si>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</si>
  <si>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</si>
  <si>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</si>
  <si>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</si>
  <si>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</si>
  <si>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</si>
  <si>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</si>
  <si>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</si>
  <si>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</si>
  <si>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</si>
  <si>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</si>
  <si>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</si>
  <si>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</si>
  <si>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</si>
  <si>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</si>
  <si>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</si>
  <si>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</si>
  <si>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</si>
  <si>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</si>
  <si>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</si>
  <si>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</si>
  <si>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</si>
  <si>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</si>
  <si>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</si>
  <si>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</si>
  <si>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</si>
  <si>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</si>
  <si>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</si>
  <si>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</si>
  <si>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</si>
  <si>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</si>
  <si>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</si>
  <si>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</si>
  <si>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</si>
  <si>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</si>
  <si>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</si>
  <si>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</si>
  <si>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</si>
  <si>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</si>
  <si>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</si>
  <si>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</si>
  <si>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</si>
  <si>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</si>
  <si>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</si>
  <si>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</si>
  <si>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</si>
  <si>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</si>
  <si>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</si>
  <si>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</si>
  <si>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</si>
  <si>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</si>
  <si>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</si>
  <si>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</si>
  <si>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</si>
  <si>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</si>
  <si>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</si>
  <si>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</si>
  <si>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</si>
  <si>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</si>
  <si>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</si>
  <si>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</si>
  <si>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</si>
  <si>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</si>
  <si>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</si>
  <si>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</si>
  <si>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</si>
  <si>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</si>
  <si>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</si>
  <si>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</si>
  <si>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</si>
  <si>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</si>
  <si>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</si>
  <si>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</si>
  <si>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</si>
  <si>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</si>
  <si>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</si>
  <si>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</si>
  <si>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</si>
  <si>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</si>
  <si>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</si>
  <si>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</si>
  <si>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</si>
  <si>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</si>
  <si>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</si>
  <si>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</si>
  <si>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</si>
  <si>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</si>
  <si>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</si>
  <si>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</si>
  <si>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</si>
  <si>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</si>
  <si>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</si>
  <si>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</si>
  <si>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</si>
  <si>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</si>
  <si>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</si>
  <si>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</si>
  <si>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</si>
  <si>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</si>
  <si>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</si>
  <si>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</si>
  <si>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</si>
  <si>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</si>
  <si>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</si>
  <si>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</si>
  <si>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</si>
  <si>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</si>
  <si>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</si>
  <si>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</si>
  <si>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</si>
  <si>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</si>
  <si>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</si>
  <si>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</si>
  <si>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</si>
  <si>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</si>
  <si>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</si>
  <si>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</si>
  <si>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</si>
  <si>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</si>
  <si>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</si>
  <si>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</si>
  <si>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</si>
  <si>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</si>
  <si>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</si>
  <si>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</si>
  <si>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</si>
  <si>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</si>
  <si>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</si>
  <si>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</si>
  <si>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</si>
  <si>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</si>
  <si>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</si>
  <si>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</si>
  <si>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</si>
  <si>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</si>
  <si>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</si>
  <si>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</si>
  <si>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</si>
  <si>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</si>
  <si>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</si>
  <si>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</si>
  <si>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</si>
  <si>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</si>
  <si>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</si>
  <si>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</si>
  <si>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</si>
  <si>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</si>
  <si>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</si>
  <si>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</si>
  <si>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</si>
  <si>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</si>
  <si>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</si>
  <si>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</si>
  <si>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</si>
  <si>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</si>
  <si>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</si>
  <si>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</si>
  <si>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</si>
  <si>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</si>
  <si>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</si>
  <si>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</si>
  <si>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</si>
  <si>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</si>
  <si>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</si>
  <si>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</si>
  <si>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</si>
  <si>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</si>
  <si>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</si>
  <si>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</si>
  <si>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</si>
  <si>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</si>
  <si>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</si>
  <si>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</si>
  <si>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</si>
  <si>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</si>
  <si>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</si>
  <si>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</si>
  <si>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</si>
  <si>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</si>
  <si>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</si>
  <si>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</si>
  <si>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</si>
  <si>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</si>
  <si>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</si>
  <si>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</si>
  <si>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</si>
  <si>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</si>
  <si>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</si>
  <si>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</si>
  <si>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</si>
  <si>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</si>
  <si>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</si>
  <si>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</si>
  <si>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</si>
  <si>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</si>
  <si>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</si>
  <si>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</si>
  <si>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</si>
  <si>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</si>
  <si>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</si>
  <si>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</si>
  <si>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</si>
  <si>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</si>
  <si>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</si>
  <si>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</si>
  <si>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</si>
  <si>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</si>
  <si>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</si>
  <si>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</si>
  <si>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</si>
  <si>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</si>
  <si>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</si>
  <si>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</si>
  <si>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</si>
  <si>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</si>
  <si>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</si>
  <si>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</si>
  <si>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</si>
  <si>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</si>
  <si>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</si>
  <si>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</si>
  <si>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</si>
  <si>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</si>
  <si>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</si>
  <si>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</si>
  <si>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</si>
  <si>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</si>
  <si>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</si>
  <si>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</si>
  <si>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</si>
  <si>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</si>
  <si>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</si>
  <si>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</si>
  <si>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</si>
  <si>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</si>
  <si>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</si>
  <si>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</si>
  <si>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</si>
  <si>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</si>
  <si>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</si>
  <si>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</si>
  <si>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</si>
  <si>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</si>
  <si>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</si>
  <si>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</si>
  <si>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</si>
  <si>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</si>
  <si>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</si>
  <si>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</si>
  <si>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</si>
  <si>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</si>
  <si>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</si>
  <si>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</si>
  <si>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</si>
  <si>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</si>
  <si>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</si>
  <si>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</si>
  <si>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</si>
  <si>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</si>
  <si>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</si>
  <si>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</si>
  <si>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</si>
  <si>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</si>
  <si>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</si>
  <si>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</si>
  <si>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</si>
  <si>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</si>
  <si>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</si>
  <si>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</si>
  <si>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</si>
  <si>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</si>
  <si>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</si>
  <si>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</si>
  <si>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</si>
  <si>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</si>
  <si>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</si>
  <si>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</si>
  <si>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</si>
  <si>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</si>
  <si>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</si>
  <si>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</si>
  <si>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</si>
  <si>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</si>
  <si>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</si>
  <si>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</si>
  <si>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</si>
  <si>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</si>
  <si>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</si>
  <si>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</si>
  <si>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</si>
  <si>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</si>
  <si>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</si>
  <si>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</si>
  <si>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</si>
  <si>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</si>
  <si>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</si>
  <si>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</si>
  <si>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</si>
  <si>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</si>
  <si>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</si>
  <si>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</si>
  <si>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</si>
  <si>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</si>
  <si>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</si>
  <si>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</si>
  <si>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</si>
  <si>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</si>
  <si>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</si>
  <si>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</si>
  <si>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</si>
  <si>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</si>
  <si>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</si>
  <si>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</si>
  <si>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</si>
  <si>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</si>
  <si>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</si>
  <si>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</si>
  <si>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</si>
  <si>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</si>
  <si>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</si>
  <si>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</si>
  <si>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</si>
  <si>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</si>
  <si>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</si>
  <si>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</si>
  <si>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</si>
  <si>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</si>
  <si>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</si>
  <si>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</si>
  <si>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</si>
  <si>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</si>
  <si>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</si>
  <si>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</si>
  <si>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</si>
  <si>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</si>
  <si>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</si>
  <si>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</si>
  <si>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</si>
  <si>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</si>
  <si>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</si>
  <si>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</si>
  <si>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</si>
  <si>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</si>
  <si>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</si>
  <si>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</si>
  <si>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</si>
  <si>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</si>
  <si>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</si>
  <si>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</si>
  <si>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</si>
  <si>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</si>
  <si>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</si>
  <si>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</si>
  <si>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</si>
  <si>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</si>
  <si>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</si>
  <si>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</si>
  <si>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</si>
  <si>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</si>
  <si>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</si>
  <si>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</si>
  <si>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</si>
  <si>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</si>
  <si>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</si>
  <si>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</si>
  <si>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</si>
  <si>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</si>
  <si>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</si>
  <si>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</si>
  <si>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</si>
  <si>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</si>
  <si>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</si>
  <si>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</si>
  <si>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</si>
  <si>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</si>
  <si>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</si>
  <si>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</si>
  <si>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</si>
  <si>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</si>
  <si>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</si>
  <si>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</si>
  <si>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</si>
  <si>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</si>
  <si>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</si>
  <si>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</si>
  <si>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</si>
  <si>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</si>
  <si>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</si>
  <si>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</si>
  <si>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</si>
  <si>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</si>
  <si>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</si>
  <si>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</si>
  <si>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</si>
  <si>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</si>
  <si>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</si>
  <si>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</si>
  <si>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</si>
  <si>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</si>
  <si>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</si>
  <si>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</si>
  <si>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</si>
  <si>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</si>
  <si>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</si>
  <si>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</si>
  <si>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</si>
  <si>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</si>
  <si>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</si>
  <si>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</si>
  <si>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</si>
  <si>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</si>
  <si>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</si>
  <si>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</si>
  <si>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</si>
  <si>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</si>
  <si>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</si>
  <si>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</si>
  <si>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</si>
  <si>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</si>
  <si>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</si>
  <si>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</si>
  <si>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</si>
  <si>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</si>
  <si>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</si>
  <si>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</si>
  <si>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</si>
  <si>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</si>
  <si>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</si>
  <si>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</si>
  <si>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</si>
  <si>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</si>
  <si>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</si>
  <si>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</si>
  <si>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</si>
  <si>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</si>
  <si>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</si>
  <si>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</si>
  <si>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</si>
  <si>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</si>
  <si>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</si>
  <si>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</si>
  <si>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</si>
  <si>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</si>
  <si>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</si>
  <si>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</si>
  <si>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</si>
  <si>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</si>
  <si>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</si>
  <si>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</si>
  <si>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</si>
  <si>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</si>
  <si>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</si>
  <si>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</si>
  <si>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</si>
  <si>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</si>
  <si>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</si>
  <si>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</si>
  <si>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</si>
  <si>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</si>
  <si>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</si>
  <si>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</si>
  <si>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</si>
  <si>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</si>
  <si>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</si>
  <si>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</si>
  <si>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</si>
  <si>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</si>
  <si>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</si>
  <si>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</si>
  <si>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</si>
  <si>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</si>
  <si>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</si>
  <si>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</si>
  <si>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</si>
  <si>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</si>
  <si>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</si>
  <si>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</si>
  <si>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</si>
  <si>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</si>
  <si>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</si>
  <si>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</si>
  <si>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</si>
  <si>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</si>
  <si>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</si>
  <si>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</si>
  <si>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</si>
  <si>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</si>
  <si>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</si>
  <si>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</si>
  <si>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</si>
  <si>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</si>
  <si>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</si>
  <si>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</si>
  <si>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</si>
  <si>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</si>
  <si>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</si>
  <si>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</si>
  <si>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</si>
  <si>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</si>
  <si>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</si>
  <si>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</si>
  <si>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</si>
  <si>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</si>
  <si>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</si>
  <si>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</si>
  <si>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</si>
  <si>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</si>
  <si>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</si>
  <si>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</si>
  <si>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</si>
  <si>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</si>
  <si>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</si>
  <si>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</si>
  <si>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</si>
  <si>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</si>
  <si>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</si>
  <si>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</si>
  <si>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</si>
  <si>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</si>
  <si>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</si>
  <si>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</si>
  <si>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</si>
  <si>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</si>
  <si>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</si>
  <si>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</si>
  <si>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</si>
  <si>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</si>
  <si>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</si>
  <si>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</si>
  <si>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</si>
  <si>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</si>
  <si>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</si>
  <si>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</si>
  <si>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</si>
  <si>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</si>
  <si>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</si>
  <si>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</si>
  <si>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</si>
  <si>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</si>
  <si>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</si>
  <si>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</si>
  <si>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</si>
  <si>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</si>
  <si>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</si>
  <si>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</si>
  <si>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</si>
  <si>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</si>
  <si>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</si>
  <si>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</si>
  <si>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</si>
  <si>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</si>
  <si>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</si>
  <si>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</si>
  <si>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</si>
  <si>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</si>
  <si>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</si>
  <si>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</si>
  <si>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</si>
  <si>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</si>
  <si>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</si>
  <si>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</si>
  <si>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</si>
  <si>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</si>
  <si>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</si>
  <si>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</si>
  <si>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</si>
  <si>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</si>
  <si>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</si>
  <si>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</si>
  <si>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</si>
  <si>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</si>
  <si>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</si>
  <si>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</si>
  <si>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</si>
  <si>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</si>
  <si>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</si>
  <si>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</si>
  <si>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</si>
  <si>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</si>
  <si>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</si>
  <si>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</si>
  <si>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</si>
  <si>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</si>
  <si>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</si>
  <si>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</si>
  <si>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</si>
  <si>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</si>
  <si>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</si>
  <si>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</si>
  <si>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</si>
  <si>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</si>
  <si>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</si>
  <si>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</si>
  <si>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</si>
  <si>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</si>
  <si>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</si>
  <si>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</si>
  <si>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</si>
  <si>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</si>
  <si>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</si>
  <si>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</si>
  <si>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</si>
  <si>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</si>
  <si>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</si>
  <si>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</si>
  <si>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</si>
  <si>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</si>
  <si>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</si>
  <si>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</si>
  <si>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</si>
  <si>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</si>
  <si>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</si>
  <si>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</si>
  <si>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</si>
  <si>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</si>
  <si>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</si>
  <si>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</si>
  <si>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</si>
  <si>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</si>
  <si>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</si>
  <si>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</si>
  <si>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</si>
  <si>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</si>
  <si>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</si>
  <si>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</si>
  <si>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</si>
  <si>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</si>
  <si>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</si>
  <si>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</si>
  <si>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</si>
  <si>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</si>
  <si>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</si>
  <si>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</si>
  <si>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</si>
  <si>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</si>
  <si>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</si>
  <si>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</si>
  <si>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</si>
  <si>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</si>
  <si>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</si>
  <si>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</si>
  <si>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</si>
  <si>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</si>
  <si>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</si>
  <si>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</si>
  <si>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</si>
  <si>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</si>
  <si>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</si>
  <si>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</si>
  <si>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</si>
  <si>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</si>
  <si>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</si>
  <si>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</si>
  <si>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</si>
  <si>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</si>
  <si>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</si>
  <si>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</si>
  <si>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</si>
  <si>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</si>
  <si>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</si>
  <si>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</si>
  <si>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</si>
  <si>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</si>
  <si>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</si>
  <si>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</si>
  <si>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</si>
  <si>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</si>
  <si>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</si>
  <si>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</si>
  <si>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</si>
  <si>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</si>
  <si>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</si>
  <si>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</si>
  <si>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</si>
  <si>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</si>
  <si>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</si>
  <si>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</si>
  <si>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</si>
  <si>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</si>
  <si>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</si>
  <si>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</si>
  <si>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</si>
  <si>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</si>
  <si>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</si>
  <si>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</si>
  <si>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</si>
  <si>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</si>
  <si>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</si>
  <si>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</si>
  <si>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</si>
  <si>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</si>
  <si>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</si>
  <si>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</si>
  <si>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</si>
  <si>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</si>
  <si>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</si>
  <si>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</si>
  <si>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</si>
  <si>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</si>
  <si>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</si>
  <si>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</si>
  <si>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</si>
  <si>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</si>
  <si>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</si>
  <si>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</si>
  <si>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</si>
  <si>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</si>
  <si>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</si>
  <si>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</si>
  <si>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</si>
  <si>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</si>
  <si>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</si>
  <si>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</si>
  <si>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</si>
  <si>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</si>
  <si>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</si>
  <si>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</si>
  <si>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</si>
  <si>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</si>
  <si>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</si>
  <si>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</si>
  <si>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</si>
  <si>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</si>
  <si>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</si>
  <si>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</si>
  <si>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</si>
  <si>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</si>
  <si>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</si>
  <si>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</si>
  <si>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</si>
  <si>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</si>
  <si>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</si>
  <si>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</si>
  <si>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</si>
  <si>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</si>
  <si>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</si>
  <si>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</si>
  <si>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</si>
  <si>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</si>
  <si>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</si>
  <si>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</si>
  <si>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</si>
  <si>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</si>
  <si>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</si>
  <si>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</si>
  <si>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</si>
  <si>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</si>
  <si>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</si>
  <si>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</si>
  <si>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</si>
  <si>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</si>
  <si>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</si>
  <si>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</si>
  <si>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</si>
  <si>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</si>
  <si>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</si>
  <si>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</si>
  <si>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</si>
  <si>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</si>
  <si>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</si>
  <si>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</si>
  <si>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</si>
  <si>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</si>
  <si>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</si>
  <si>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</si>
  <si>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</si>
  <si>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</si>
  <si>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</si>
  <si>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</si>
  <si>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</si>
  <si>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</si>
  <si>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</si>
  <si>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</si>
  <si>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</si>
  <si>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</si>
  <si>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</si>
  <si>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</si>
  <si>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</si>
  <si>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</si>
  <si>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</si>
  <si>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</si>
  <si>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</si>
  <si>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</si>
  <si>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</si>
  <si>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</si>
  <si>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</si>
  <si>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</si>
  <si>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</si>
  <si>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</si>
  <si>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</si>
  <si>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</si>
  <si>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</si>
  <si>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</si>
  <si>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</si>
  <si>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</si>
  <si>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</si>
  <si>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</si>
  <si>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</si>
  <si>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</si>
  <si>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</si>
  <si>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</si>
  <si>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</si>
  <si>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</si>
  <si>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</si>
  <si>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</si>
  <si>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</si>
  <si>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</si>
  <si>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</si>
  <si>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</si>
  <si>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</si>
  <si>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</si>
  <si>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</si>
  <si>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</si>
  <si>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</si>
  <si>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</si>
  <si>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</si>
  <si>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</si>
  <si>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</si>
  <si>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</si>
  <si>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</si>
  <si>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</si>
  <si>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</si>
  <si>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</si>
  <si>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</si>
  <si>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</si>
  <si>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</si>
  <si>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</si>
  <si>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</si>
  <si>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</si>
  <si>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</si>
  <si>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</si>
  <si>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</si>
  <si>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</si>
  <si>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</si>
  <si>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</si>
  <si>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</si>
  <si>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</si>
  <si>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</si>
  <si>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</si>
  <si>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</si>
  <si>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</si>
  <si>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</si>
  <si>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</si>
  <si>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</si>
  <si>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</si>
  <si>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</si>
  <si>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</si>
  <si>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</si>
  <si>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</si>
  <si>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</si>
  <si>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</si>
  <si>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</si>
  <si>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</si>
  <si>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</si>
  <si>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</si>
  <si>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</si>
  <si>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</si>
  <si>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</si>
  <si>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</si>
  <si>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</si>
  <si>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</si>
  <si>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</si>
  <si>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</si>
  <si>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</si>
  <si>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</si>
  <si>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</si>
  <si>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</si>
  <si>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</si>
  <si>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</si>
  <si>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</si>
  <si>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</si>
  <si>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</si>
  <si>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</si>
  <si>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</si>
  <si>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</si>
  <si>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</si>
  <si>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</si>
  <si>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</si>
  <si>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</si>
  <si>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</si>
  <si>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</si>
  <si>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</si>
  <si>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</si>
  <si>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</si>
  <si>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</si>
  <si>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</si>
  <si>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</si>
  <si>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</si>
  <si>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</si>
  <si>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</si>
  <si>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</si>
  <si>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</si>
  <si>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</si>
  <si>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</si>
  <si>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</si>
  <si>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</si>
  <si>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</si>
  <si>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</si>
  <si>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</si>
  <si>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</si>
  <si>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</si>
  <si>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</si>
  <si>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</si>
  <si>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</si>
  <si>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</si>
  <si>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</si>
  <si>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</si>
  <si>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</si>
  <si>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</si>
  <si>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</si>
  <si>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</si>
  <si>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</si>
  <si>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</si>
  <si>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</si>
  <si>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</si>
  <si>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</si>
  <si>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</si>
  <si>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</si>
  <si>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</si>
  <si>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</si>
  <si>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</si>
  <si>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</si>
  <si>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</si>
  <si>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</si>
  <si>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</si>
  <si>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</si>
  <si>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</si>
  <si>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</si>
  <si>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</si>
  <si>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</si>
  <si>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</si>
  <si>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</si>
  <si>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</si>
  <si>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</si>
  <si>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</si>
  <si>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</si>
  <si>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</si>
  <si>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</si>
  <si>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</si>
  <si>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</si>
  <si>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</si>
  <si>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</si>
  <si>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</si>
  <si>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</si>
  <si>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</si>
  <si>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</si>
  <si>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</si>
  <si>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</si>
  <si>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</si>
  <si>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</si>
  <si>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</si>
  <si>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</si>
  <si>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</si>
  <si>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</si>
  <si>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</si>
  <si>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</si>
  <si>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</si>
  <si>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</si>
  <si>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</si>
  <si>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</si>
  <si>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</si>
  <si>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</si>
  <si>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</si>
  <si>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</si>
  <si>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</si>
  <si>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</si>
  <si>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</si>
  <si>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</si>
  <si>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</si>
  <si>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</si>
  <si>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</si>
  <si>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</si>
  <si>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</si>
  <si>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</si>
  <si>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</si>
  <si>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</si>
  <si>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</si>
  <si>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</si>
  <si>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</si>
  <si>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</si>
  <si>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</si>
  <si>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</si>
  <si>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</si>
  <si>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</si>
  <si>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</si>
  <si>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</si>
  <si>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</si>
  <si>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</si>
  <si>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</si>
  <si>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</si>
  <si>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</si>
  <si>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</si>
  <si>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</si>
  <si>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</si>
  <si>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</si>
  <si>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</si>
  <si>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</si>
  <si>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</si>
  <si>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</si>
  <si>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</si>
  <si>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</si>
  <si>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</si>
  <si>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</si>
  <si>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</si>
  <si>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</si>
  <si>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</si>
  <si>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</si>
  <si>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</si>
  <si>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</si>
  <si>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</si>
  <si>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</si>
  <si>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</si>
  <si>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</si>
  <si>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</si>
  <si>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</si>
  <si>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</si>
  <si>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</si>
  <si>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</si>
  <si>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</si>
  <si>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</si>
  <si>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</si>
  <si>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</si>
  <si>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</si>
  <si>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</si>
  <si>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</si>
  <si>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</si>
  <si>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</si>
  <si>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</si>
  <si>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</si>
  <si>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</si>
  <si>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</si>
  <si>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</si>
  <si>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</si>
  <si>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</si>
  <si>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</si>
  <si>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</si>
  <si>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</si>
  <si>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</si>
  <si>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</si>
  <si>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</si>
  <si>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</si>
  <si>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</si>
  <si>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</si>
  <si>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</si>
  <si>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</si>
  <si>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</si>
  <si>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</si>
  <si>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</si>
  <si>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</si>
  <si>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</si>
  <si>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</si>
  <si>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</si>
  <si>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</si>
  <si>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</si>
  <si>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</si>
  <si>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</si>
  <si>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</si>
  <si>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</si>
  <si>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</si>
  <si>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</si>
  <si>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</si>
  <si>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</si>
  <si>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</si>
  <si>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</si>
  <si>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</si>
  <si>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</si>
  <si>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</si>
  <si>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</si>
  <si>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</si>
  <si>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</si>
  <si>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</si>
  <si>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</si>
  <si>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</si>
  <si>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</si>
  <si>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</si>
  <si>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</si>
  <si>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</si>
  <si>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</si>
  <si>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</si>
  <si>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</si>
  <si>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</si>
  <si>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</si>
  <si>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</si>
  <si>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</si>
  <si>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</si>
  <si>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</si>
  <si>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</si>
  <si>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</si>
  <si>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</si>
  <si>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</si>
  <si>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</si>
  <si>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</si>
  <si>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</si>
  <si>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</si>
  <si>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</si>
  <si>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</si>
  <si>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</si>
  <si>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</si>
  <si>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</si>
  <si>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</si>
  <si>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</si>
  <si>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</si>
  <si>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</si>
  <si>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</si>
  <si>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</si>
  <si>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</si>
  <si>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</si>
  <si>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</si>
  <si>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</si>
  <si>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</si>
  <si>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</si>
  <si>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</si>
  <si>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</si>
  <si>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</si>
  <si>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</si>
  <si>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</si>
  <si>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</si>
  <si>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</si>
  <si>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</si>
  <si>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</si>
  <si>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</si>
  <si>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</si>
  <si>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</si>
  <si>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</si>
  <si>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</si>
  <si>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</si>
  <si>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</si>
  <si>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</si>
  <si>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</si>
  <si>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</si>
  <si>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</si>
  <si>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</si>
  <si>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</si>
  <si>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</si>
  <si>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</si>
  <si>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</si>
  <si>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</si>
  <si>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</si>
  <si>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</si>
  <si>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</si>
  <si>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</si>
  <si>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</si>
  <si>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</si>
  <si>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</si>
  <si>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</si>
  <si>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</si>
  <si>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</si>
  <si>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</si>
  <si>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</si>
  <si>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</si>
  <si>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</si>
  <si>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</si>
  <si>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</si>
  <si>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</si>
  <si>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</si>
  <si>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</si>
  <si>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</si>
  <si>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</si>
  <si>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</si>
  <si>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</si>
  <si>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</si>
  <si>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</si>
  <si>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</si>
  <si>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</si>
  <si>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</si>
  <si>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</si>
  <si>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</si>
  <si>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</si>
  <si>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</si>
  <si>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</si>
  <si>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</si>
  <si>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</si>
  <si>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</si>
  <si>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</si>
  <si>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</si>
  <si>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</si>
  <si>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</si>
  <si>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</si>
  <si>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</si>
  <si>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</si>
  <si>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</si>
  <si>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</si>
  <si>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</si>
  <si>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</si>
  <si>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</si>
  <si>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</si>
  <si>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</si>
  <si>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</si>
  <si>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</si>
  <si>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</si>
  <si>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</si>
  <si>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</si>
  <si>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</si>
  <si>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</si>
  <si>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</si>
  <si>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</si>
  <si>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</si>
  <si>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</si>
  <si>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</si>
  <si>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</si>
  <si>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</si>
  <si>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</si>
  <si>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</si>
  <si>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</si>
  <si>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</si>
  <si>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</si>
  <si>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</si>
  <si>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</si>
  <si>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</si>
  <si>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</si>
  <si>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</si>
  <si>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</si>
  <si>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</si>
  <si>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</si>
  <si>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</si>
  <si>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</si>
  <si>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</si>
  <si>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</si>
  <si>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</si>
  <si>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</si>
  <si>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</si>
  <si>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</si>
  <si>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</si>
  <si>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</si>
  <si>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</si>
  <si>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</si>
  <si>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</si>
  <si>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</si>
  <si>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</si>
  <si>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</si>
  <si>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</si>
  <si>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</si>
  <si>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</si>
  <si>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</si>
  <si>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</si>
  <si>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</si>
  <si>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</si>
  <si>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</si>
  <si>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</si>
  <si>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</si>
  <si>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</si>
  <si>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</si>
  <si>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</si>
  <si>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</si>
  <si>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</si>
  <si>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</si>
  <si>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</si>
  <si>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</si>
  <si>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</si>
  <si>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</si>
  <si>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</si>
  <si>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</si>
  <si>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</si>
  <si>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</si>
  <si>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</si>
  <si>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</si>
  <si>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</si>
  <si>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</si>
  <si>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</si>
  <si>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</si>
  <si>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</si>
  <si>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</si>
  <si>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</si>
  <si>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</si>
  <si>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</si>
  <si>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</si>
  <si>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</si>
  <si>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</si>
  <si>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</si>
  <si>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</si>
  <si>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</si>
  <si>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</si>
  <si>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</si>
  <si>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</si>
  <si>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</si>
  <si>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</si>
  <si>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</si>
  <si>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</si>
  <si>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</si>
  <si>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</si>
  <si>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</si>
  <si>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</si>
  <si>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</si>
  <si>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</si>
  <si>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</si>
  <si>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</si>
  <si>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</si>
  <si>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</si>
  <si>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</si>
  <si>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</si>
  <si>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</si>
  <si>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</si>
  <si>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</si>
  <si>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</si>
  <si>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</si>
  <si>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</si>
  <si>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</si>
  <si>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</si>
  <si>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</si>
  <si>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</si>
  <si>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</si>
  <si>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</si>
  <si>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</si>
  <si>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</si>
  <si>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</si>
  <si>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</si>
  <si>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</si>
  <si>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</si>
  <si>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</si>
  <si>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</si>
  <si>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</si>
  <si>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</si>
  <si>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</si>
  <si>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</si>
  <si>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</si>
  <si>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</si>
  <si>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</si>
  <si>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</si>
  <si>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</si>
  <si>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</si>
  <si>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</si>
  <si>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</si>
  <si>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</si>
  <si>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</si>
  <si>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</si>
  <si>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</si>
  <si>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</si>
  <si>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</si>
  <si>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</si>
  <si>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</si>
  <si>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</si>
  <si>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</si>
  <si>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</si>
  <si>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</si>
  <si>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</si>
  <si>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</si>
  <si>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</si>
  <si>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</si>
  <si>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</si>
  <si>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</si>
  <si>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</si>
  <si>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</si>
  <si>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</si>
  <si>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</si>
  <si>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</si>
  <si>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</si>
  <si>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</si>
  <si>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</si>
  <si>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</si>
  <si>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</si>
  <si>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</si>
  <si>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</si>
  <si>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</si>
  <si>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</si>
  <si>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</si>
  <si>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</si>
  <si>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</si>
  <si>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</si>
  <si>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</si>
  <si>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</si>
  <si>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</si>
  <si>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</si>
  <si>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</si>
  <si>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</si>
  <si>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</si>
  <si>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</si>
  <si>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</si>
  <si>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</si>
  <si>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</si>
  <si>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</si>
  <si>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</si>
  <si>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</si>
  <si>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</si>
  <si>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</si>
  <si>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</si>
  <si>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</si>
  <si>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</si>
  <si>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</si>
  <si>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</si>
  <si>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</si>
  <si>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</si>
  <si>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</si>
  <si>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</si>
  <si>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</si>
  <si>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</si>
  <si>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</si>
  <si>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</si>
  <si>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</si>
  <si>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</si>
  <si>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</si>
  <si>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</si>
  <si>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</si>
  <si>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</si>
  <si>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</si>
  <si>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</si>
  <si>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</si>
  <si>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</si>
  <si>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</si>
  <si>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</si>
  <si>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</si>
  <si>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</si>
  <si>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</si>
  <si>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</si>
  <si>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</si>
  <si>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</si>
  <si>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</si>
  <si>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</si>
  <si>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</si>
  <si>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</si>
  <si>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</si>
  <si>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</si>
  <si>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</si>
  <si>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</si>
  <si>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</si>
  <si>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</si>
  <si>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</si>
  <si>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</si>
  <si>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</si>
  <si>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</si>
  <si>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</si>
  <si>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</si>
  <si>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</si>
  <si>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</si>
  <si>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</si>
  <si>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</si>
  <si>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</si>
  <si>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</si>
  <si>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</si>
  <si>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</si>
  <si>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</si>
  <si>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</si>
  <si>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</si>
  <si>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</si>
  <si>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</si>
  <si>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</si>
  <si>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</si>
  <si>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</si>
  <si>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</si>
  <si>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</si>
  <si>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</si>
  <si>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</si>
  <si>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</si>
  <si>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</si>
  <si>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</si>
  <si>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</si>
  <si>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</si>
  <si>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</si>
  <si>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</si>
  <si>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</si>
  <si>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</si>
  <si>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</si>
  <si>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</si>
  <si>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</si>
  <si>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</si>
  <si>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</si>
  <si>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</si>
  <si>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</si>
  <si>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</si>
  <si>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</si>
  <si>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</si>
  <si>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</si>
  <si>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</si>
  <si>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</si>
  <si>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</si>
  <si>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</si>
  <si>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</si>
  <si>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</si>
  <si>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</si>
  <si>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</si>
  <si>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</si>
  <si>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</si>
  <si>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</si>
  <si>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</si>
  <si>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</si>
  <si>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</si>
  <si>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</si>
  <si>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</si>
  <si>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</si>
  <si>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</si>
  <si>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</si>
  <si>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</si>
  <si>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</si>
  <si>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</si>
  <si>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</si>
  <si>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</si>
  <si>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</si>
  <si>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</si>
  <si>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</si>
  <si>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</si>
  <si>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</si>
  <si>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</si>
  <si>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</si>
  <si>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</si>
  <si>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</si>
  <si>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</si>
  <si>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</si>
  <si>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</si>
  <si>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</si>
  <si>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</si>
  <si>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</si>
  <si>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</si>
  <si>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</si>
  <si>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</si>
  <si>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</si>
  <si>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</si>
  <si>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</si>
  <si>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</si>
  <si>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</si>
  <si>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</si>
  <si>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</si>
  <si>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</si>
  <si>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</si>
  <si>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</si>
  <si>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</si>
  <si>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</si>
  <si>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</si>
  <si>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</si>
  <si>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</si>
  <si>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</si>
  <si>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</si>
  <si>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</si>
  <si>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</si>
  <si>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</si>
  <si>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</si>
  <si>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</si>
  <si>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</si>
  <si>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</si>
  <si>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</si>
  <si>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</si>
  <si>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</si>
  <si>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</si>
  <si>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</si>
  <si>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</si>
  <si>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</si>
  <si>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</si>
  <si>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</si>
  <si>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</si>
  <si>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</si>
  <si>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</si>
  <si>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</si>
  <si>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</si>
  <si>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</si>
  <si>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</si>
  <si>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</si>
  <si>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</si>
  <si>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</si>
  <si>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</si>
  <si>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</si>
  <si>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</si>
  <si>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</si>
  <si>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</si>
  <si>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</si>
  <si>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</si>
  <si>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</si>
  <si>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</si>
  <si>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</si>
  <si>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</si>
  <si>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</si>
  <si>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</si>
  <si>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</si>
  <si>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</si>
  <si>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</si>
  <si>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</si>
  <si>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</si>
  <si>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</si>
  <si>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</si>
  <si>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</si>
  <si>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</si>
  <si>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</si>
  <si>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</si>
  <si>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</si>
  <si>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</si>
  <si>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</si>
  <si>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</si>
  <si>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</si>
  <si>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</si>
  <si>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</si>
  <si>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</si>
  <si>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</si>
  <si>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</si>
  <si>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</si>
  <si>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</si>
  <si>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</si>
  <si>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</si>
  <si>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</si>
  <si>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</si>
  <si>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</si>
  <si>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</si>
  <si>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</si>
  <si>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</si>
  <si>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</si>
  <si>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</si>
  <si>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</si>
  <si>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</si>
  <si>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</si>
  <si>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</si>
  <si>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</si>
  <si>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</si>
  <si>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</si>
  <si>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</si>
  <si>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</si>
  <si>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</si>
  <si>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</si>
  <si>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</si>
  <si>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</si>
  <si>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</si>
  <si>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</si>
  <si>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</si>
  <si>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</si>
  <si>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</si>
  <si>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</si>
  <si>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</si>
  <si>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</si>
  <si>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</si>
  <si>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</si>
  <si>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</si>
  <si>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</si>
  <si>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</si>
  <si>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</si>
  <si>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</si>
  <si>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</si>
  <si>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</si>
  <si>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</si>
  <si>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</si>
  <si>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</si>
  <si>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</si>
  <si>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</si>
  <si>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</si>
  <si>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</si>
  <si>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</si>
  <si>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</si>
  <si>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</si>
  <si>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</si>
  <si>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</si>
  <si>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</si>
  <si>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</si>
  <si>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</si>
  <si>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</si>
  <si>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</si>
  <si>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</si>
  <si>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</si>
  <si>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</si>
  <si>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</si>
  <si>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</si>
  <si>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</si>
  <si>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</si>
  <si>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</si>
  <si>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</si>
  <si>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</si>
  <si>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</si>
  <si>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</si>
  <si>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</si>
  <si>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</si>
  <si>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</si>
  <si>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</si>
  <si>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</si>
  <si>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</si>
  <si>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</si>
  <si>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</si>
  <si>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</si>
  <si>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</si>
  <si>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</si>
  <si>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</si>
  <si>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</si>
  <si>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</si>
  <si>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</si>
  <si>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</si>
  <si>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</si>
  <si>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</si>
  <si>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</si>
  <si>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</si>
  <si>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</si>
  <si>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</si>
  <si>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</si>
  <si>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</si>
  <si>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</si>
  <si>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</si>
  <si>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</si>
  <si>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</si>
  <si>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</si>
  <si>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</si>
  <si>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</si>
  <si>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</si>
  <si>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</si>
  <si>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</si>
  <si>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</si>
  <si>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</si>
  <si>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</si>
  <si>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</si>
  <si>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</si>
  <si>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</si>
  <si>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</si>
  <si>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</si>
  <si>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</si>
  <si>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</si>
  <si>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</si>
  <si>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</si>
  <si>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</si>
  <si>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</si>
  <si>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</si>
  <si>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</si>
  <si>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</si>
  <si>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</si>
  <si>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</si>
  <si>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</si>
  <si>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</si>
  <si>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</si>
  <si>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</si>
  <si>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</si>
  <si>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</si>
  <si>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</si>
  <si>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</si>
  <si>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</si>
  <si>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</si>
  <si>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</si>
  <si>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</si>
  <si>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</si>
  <si>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</si>
  <si>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</si>
  <si>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</si>
  <si>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</si>
  <si>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</si>
  <si>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</si>
  <si>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</si>
  <si>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</si>
  <si>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</si>
  <si>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</si>
  <si>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</si>
  <si>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</si>
  <si>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</si>
  <si>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</si>
  <si>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</si>
  <si>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</si>
  <si>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</si>
  <si>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</si>
  <si>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</si>
  <si>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</si>
  <si>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</si>
  <si>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</si>
  <si>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</si>
  <si>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</si>
  <si>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</si>
  <si>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</si>
  <si>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</si>
  <si>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</si>
  <si>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</si>
  <si>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</si>
  <si>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</si>
  <si>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</si>
  <si>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</si>
  <si>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</si>
  <si>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</si>
  <si>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</si>
  <si>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</si>
  <si>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</si>
  <si>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</si>
  <si>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</si>
  <si>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</si>
  <si>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</si>
  <si>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</si>
  <si>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</si>
  <si>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</si>
  <si>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</si>
  <si>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</si>
  <si>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</si>
  <si>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</si>
  <si>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</si>
  <si>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</si>
  <si>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</si>
  <si>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</si>
  <si>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</si>
  <si>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</si>
  <si>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</si>
  <si>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</si>
  <si>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</si>
  <si>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</si>
  <si>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</si>
  <si>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</si>
  <si>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</si>
  <si>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</si>
  <si>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</si>
  <si>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</si>
  <si>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</si>
  <si>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</si>
  <si>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</si>
  <si>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</si>
  <si>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</si>
  <si>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</si>
  <si>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</si>
  <si>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</si>
  <si>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</si>
  <si>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</si>
  <si>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</si>
  <si>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</si>
  <si>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</si>
  <si>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</si>
  <si>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</si>
  <si>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</si>
  <si>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</si>
  <si>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</si>
  <si>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</si>
  <si>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</si>
  <si>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</si>
  <si>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</si>
  <si>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</si>
  <si>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</si>
  <si>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</si>
  <si>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</si>
  <si>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</si>
  <si>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</si>
  <si>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</si>
  <si>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</si>
  <si>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</si>
  <si>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</si>
  <si>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</si>
  <si>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</si>
  <si>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</si>
  <si>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</si>
  <si>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</si>
  <si>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</si>
  <si>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</si>
  <si>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</si>
  <si>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</si>
  <si>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</si>
  <si>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</si>
  <si>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</si>
  <si>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</si>
  <si>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</si>
  <si>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</si>
  <si>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</si>
  <si>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</si>
  <si>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</si>
  <si>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</si>
  <si>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</si>
  <si>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</si>
  <si>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</si>
  <si>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</si>
  <si>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</si>
  <si>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</si>
  <si>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</si>
  <si>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</si>
  <si>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</si>
  <si>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</si>
  <si>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</si>
  <si>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</si>
  <si>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</si>
  <si>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</si>
  <si>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</si>
  <si>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</si>
  <si>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</si>
  <si>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</si>
  <si>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</si>
  <si>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</si>
  <si>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</si>
  <si>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</si>
  <si>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</si>
  <si>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</si>
  <si>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</si>
  <si>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</si>
  <si>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</si>
  <si>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</si>
  <si>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</si>
  <si>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</si>
  <si>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</si>
  <si>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</si>
  <si>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</si>
  <si>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</si>
  <si>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</si>
  <si>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</si>
  <si>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</si>
  <si>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</si>
  <si>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</si>
  <si>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</si>
  <si>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</si>
  <si>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</si>
  <si>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</si>
  <si>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</si>
  <si>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</si>
  <si>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</si>
  <si>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</si>
  <si>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</si>
  <si>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</si>
  <si>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</si>
  <si>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</si>
  <si>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</si>
  <si>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</si>
  <si>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</si>
  <si>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</si>
  <si>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</si>
  <si>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</si>
  <si>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</si>
  <si>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</si>
  <si>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</si>
  <si>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</si>
  <si>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</si>
  <si>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</si>
  <si>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</si>
  <si>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</si>
  <si>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</si>
  <si>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</si>
  <si>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</si>
  <si>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</si>
  <si>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</si>
  <si>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</si>
  <si>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</si>
  <si>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</si>
  <si>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</si>
  <si>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</si>
  <si>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</si>
  <si>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</si>
  <si>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</si>
  <si>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</si>
  <si>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</si>
  <si>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</si>
  <si>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</si>
  <si>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</si>
  <si>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</si>
  <si>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</si>
  <si>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</si>
  <si>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</si>
  <si>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</si>
  <si>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</si>
  <si>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</si>
  <si>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</si>
  <si>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</si>
  <si>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</si>
  <si>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</si>
  <si>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</si>
  <si>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</si>
  <si>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</si>
  <si>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</si>
  <si>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</si>
  <si>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</si>
  <si>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</si>
  <si>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</si>
  <si>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</si>
  <si>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</si>
  <si>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</si>
  <si>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</si>
  <si>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</si>
  <si>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</si>
  <si>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</si>
  <si>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</si>
  <si>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</si>
  <si>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</si>
  <si>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</si>
  <si>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</si>
  <si>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</si>
  <si>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</si>
  <si>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</si>
  <si>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</si>
  <si>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</si>
  <si>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</si>
  <si>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</si>
  <si>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</si>
  <si>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</si>
  <si>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</si>
  <si>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</si>
  <si>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</si>
  <si>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</si>
  <si>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</si>
  <si>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</si>
  <si>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</si>
  <si>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</si>
  <si>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</si>
  <si>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</si>
  <si>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</si>
  <si>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</si>
  <si>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</si>
  <si>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</si>
  <si>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</si>
  <si>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</si>
  <si>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</si>
  <si>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</si>
  <si>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</si>
  <si>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</si>
  <si>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</si>
  <si>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</si>
  <si>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</si>
  <si>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</si>
  <si>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</si>
  <si>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</si>
  <si>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</si>
  <si>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</si>
  <si>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</si>
  <si>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</si>
  <si>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</si>
  <si>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</si>
  <si>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</si>
  <si>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</si>
  <si>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</si>
  <si>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</si>
  <si>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</si>
  <si>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</si>
  <si>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</si>
  <si>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</si>
  <si>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</si>
  <si>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</si>
  <si>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</si>
  <si>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</si>
  <si>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</si>
  <si>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</si>
  <si>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</si>
  <si>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</si>
  <si>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</si>
  <si>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</si>
  <si>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</si>
  <si>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</si>
  <si>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</si>
  <si>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</si>
  <si>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</si>
  <si>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</si>
  <si>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</si>
  <si>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</si>
  <si>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</si>
  <si>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</si>
  <si>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</si>
  <si>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</si>
  <si>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</si>
  <si>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</si>
  <si>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</si>
  <si>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</si>
  <si>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</si>
  <si>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</si>
  <si>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</si>
  <si>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</si>
  <si>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</si>
  <si>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</si>
  <si>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</si>
  <si>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</si>
  <si>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</si>
  <si>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</si>
  <si>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</si>
  <si>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</si>
  <si>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</si>
  <si>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</si>
  <si>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</si>
  <si>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</si>
  <si>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</si>
  <si>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</si>
  <si>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</si>
  <si>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</si>
  <si>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</si>
  <si>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</si>
  <si>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</si>
  <si>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</si>
  <si>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</si>
  <si>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</si>
  <si>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</si>
  <si>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</si>
  <si>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</si>
  <si>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</si>
  <si>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</si>
  <si>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</si>
  <si>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</si>
  <si>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</si>
  <si>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</si>
  <si>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</si>
  <si>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</si>
  <si>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</si>
  <si>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</si>
  <si>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</si>
  <si>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</si>
  <si>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</si>
  <si>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</si>
  <si>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</si>
  <si>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</si>
  <si>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</si>
  <si>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</si>
  <si>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</si>
  <si>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</si>
  <si>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</si>
  <si>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</si>
  <si>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</si>
  <si>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</si>
  <si>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</si>
  <si>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</si>
  <si>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</si>
  <si>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</si>
  <si>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</si>
  <si>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</si>
  <si>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</si>
  <si>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</si>
  <si>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</si>
  <si>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</si>
  <si>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</si>
  <si>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</si>
  <si>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</si>
  <si>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</si>
  <si>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</si>
  <si>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</si>
  <si>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</si>
  <si>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</si>
  <si>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</si>
  <si>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</si>
  <si>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</si>
  <si>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</si>
  <si>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</si>
  <si>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</si>
  <si>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</si>
  <si>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</si>
  <si>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</si>
  <si>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</si>
  <si>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</si>
  <si>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</si>
  <si>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</si>
  <si>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</si>
  <si>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</si>
  <si>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</si>
  <si>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</si>
  <si>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</si>
  <si>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</si>
  <si>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</si>
  <si>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</si>
  <si>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</si>
  <si>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</si>
  <si>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</si>
  <si>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</si>
  <si>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</si>
  <si>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</si>
  <si>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</si>
  <si>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</si>
  <si>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</si>
  <si>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</si>
  <si>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</si>
  <si>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</si>
  <si>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</si>
  <si>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</si>
  <si>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</si>
  <si>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</si>
  <si>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</si>
  <si>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</si>
  <si>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</si>
  <si>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</si>
  <si>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</si>
  <si>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</si>
  <si>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</si>
  <si>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</si>
  <si>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</si>
  <si>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</si>
  <si>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</si>
  <si>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</si>
  <si>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</si>
  <si>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</si>
  <si>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</si>
  <si>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</si>
  <si>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</si>
  <si>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</si>
  <si>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</si>
  <si>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</si>
  <si>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</si>
  <si>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</si>
  <si>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</si>
  <si>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</si>
  <si>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</si>
  <si>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</si>
  <si>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</si>
  <si>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</si>
  <si>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</si>
  <si>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</si>
  <si>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</si>
  <si>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</si>
  <si>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</si>
  <si>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</si>
  <si>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</si>
  <si>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</si>
  <si>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</si>
  <si>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</si>
  <si>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</si>
  <si>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</si>
  <si>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</si>
  <si>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</si>
  <si>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</si>
  <si>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</si>
  <si>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</si>
  <si>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</si>
  <si>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</si>
  <si>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</si>
  <si>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</si>
  <si>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</si>
  <si>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</si>
  <si>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</si>
  <si>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</si>
  <si>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</si>
  <si>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</si>
  <si>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</si>
  <si>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</si>
  <si>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</si>
  <si>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</si>
  <si>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</si>
  <si>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</si>
  <si>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</si>
  <si>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</si>
  <si>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</si>
  <si>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</si>
  <si>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</si>
  <si>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</si>
  <si>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</si>
  <si>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</si>
  <si>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</si>
  <si>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</si>
  <si>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</si>
  <si>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</si>
  <si>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</si>
  <si>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</si>
  <si>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</si>
  <si>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</si>
  <si>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</si>
  <si>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</si>
  <si>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</si>
  <si>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</si>
  <si>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</si>
  <si>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</si>
  <si>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</si>
  <si>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</si>
  <si>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</si>
  <si>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</si>
  <si>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</si>
  <si>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</si>
  <si>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</si>
  <si>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</si>
  <si>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</si>
  <si>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</si>
  <si>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</si>
  <si>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</si>
  <si>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</si>
  <si>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</si>
  <si>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</si>
  <si>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</si>
  <si>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</si>
  <si>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</si>
  <si>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</si>
  <si>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</si>
  <si>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</si>
  <si>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</si>
  <si>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</si>
  <si>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</si>
  <si>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</si>
  <si>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</si>
  <si>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</si>
  <si>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</si>
  <si>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</si>
  <si>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</si>
  <si>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</si>
  <si>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</si>
  <si>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</si>
  <si>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</si>
  <si>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</si>
  <si>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</si>
  <si>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</si>
  <si>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</si>
  <si>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</si>
  <si>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</si>
  <si>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</si>
  <si>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</si>
  <si>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</si>
  <si>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</si>
  <si>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</si>
  <si>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</si>
  <si>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</si>
  <si>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</si>
  <si>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</si>
  <si>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</si>
  <si>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</si>
  <si>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</si>
  <si>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</si>
  <si>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</si>
  <si>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</si>
  <si>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</si>
  <si>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</si>
  <si>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</si>
  <si>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</si>
  <si>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</si>
  <si>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</si>
  <si>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</si>
  <si>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</si>
  <si>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</si>
  <si>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</si>
  <si>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</si>
  <si>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</si>
  <si>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</si>
  <si>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</si>
  <si>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</si>
  <si>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</si>
  <si>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</si>
  <si>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</si>
  <si>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</si>
  <si>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</si>
  <si>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</si>
  <si>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</si>
  <si>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</si>
  <si>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</si>
  <si>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</si>
  <si>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</si>
  <si>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</si>
  <si>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</si>
  <si>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</si>
  <si>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</si>
  <si>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</si>
  <si>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</si>
  <si>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</si>
  <si>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</si>
  <si>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</si>
  <si>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</si>
  <si>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</si>
  <si>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</si>
  <si>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</si>
  <si>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</si>
  <si>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</si>
  <si>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</si>
  <si>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</si>
  <si>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</si>
  <si>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</si>
  <si>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</si>
  <si>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</si>
  <si>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</si>
  <si>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</si>
  <si>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</si>
  <si>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</si>
  <si>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</si>
  <si>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</si>
  <si>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</si>
  <si>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</si>
  <si>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</si>
  <si>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</si>
  <si>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</si>
  <si>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</si>
  <si>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</si>
  <si>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</si>
  <si>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</si>
  <si>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</si>
  <si>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</si>
  <si>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</si>
  <si>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</si>
  <si>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</si>
  <si>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</si>
  <si>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</si>
  <si>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</si>
  <si>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</si>
  <si>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</si>
  <si>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</si>
  <si>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</si>
  <si>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</si>
  <si>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</si>
  <si>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</si>
  <si>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</si>
  <si>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</si>
  <si>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</si>
  <si>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</si>
  <si>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</si>
  <si>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</si>
  <si>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</si>
  <si>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</si>
  <si>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</si>
  <si>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</si>
  <si>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</si>
  <si>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</si>
  <si>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</si>
  <si>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</si>
  <si>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</si>
  <si>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</si>
  <si>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</si>
  <si>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</si>
  <si>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</si>
  <si>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</si>
  <si>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</si>
  <si>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</si>
  <si>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</si>
  <si>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</si>
  <si>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</si>
  <si>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</si>
  <si>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</si>
  <si>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</si>
  <si>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</si>
  <si>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</si>
  <si>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</si>
  <si>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</si>
  <si>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</si>
  <si>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</si>
  <si>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</si>
  <si>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</si>
  <si>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</si>
  <si>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</si>
  <si>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</si>
  <si>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</si>
  <si>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</si>
  <si>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</si>
  <si>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</si>
  <si>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</si>
  <si>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</si>
  <si>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</si>
  <si>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</si>
  <si>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</si>
  <si>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</si>
  <si>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</si>
  <si>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</si>
  <si>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</si>
  <si>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</si>
  <si>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</si>
  <si>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</si>
  <si>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</si>
  <si>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</si>
  <si>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</si>
  <si>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</si>
  <si>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</si>
  <si>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</si>
  <si>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</si>
  <si>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</si>
  <si>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</si>
  <si>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</si>
  <si>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</si>
  <si>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</si>
  <si>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</si>
  <si>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</si>
  <si>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</si>
  <si>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</si>
  <si>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</si>
  <si>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</si>
  <si>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</si>
  <si>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</si>
  <si>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</si>
  <si>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</si>
  <si>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</si>
  <si>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</si>
  <si>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</si>
  <si>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</si>
  <si>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</si>
  <si>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</si>
  <si>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</si>
  <si>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</si>
  <si>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</si>
  <si>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</si>
  <si>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</si>
  <si>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</si>
  <si>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</si>
  <si>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</si>
  <si>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</si>
  <si>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</si>
  <si>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</si>
  <si>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</si>
  <si>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</si>
  <si>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</si>
  <si>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</si>
  <si>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</si>
  <si>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</si>
  <si>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</si>
  <si>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</si>
  <si>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</si>
  <si>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</si>
  <si>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</si>
  <si>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</si>
  <si>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</si>
  <si>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</si>
  <si>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</si>
  <si>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</si>
  <si>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</si>
  <si>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</si>
  <si>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</si>
  <si>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</si>
  <si>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</si>
  <si>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</si>
  <si>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</si>
  <si>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</si>
  <si>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</si>
  <si>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</si>
  <si>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</si>
  <si>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</si>
  <si>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</si>
  <si>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</si>
  <si>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</si>
  <si>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</si>
  <si>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</si>
  <si>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</si>
  <si>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</si>
  <si>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</si>
  <si>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</si>
  <si>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</si>
  <si>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</si>
  <si>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</si>
  <si>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</si>
  <si>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</si>
  <si>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</si>
  <si>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</si>
  <si>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</si>
  <si>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</si>
  <si>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</si>
  <si>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</si>
  <si>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</si>
  <si>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</si>
  <si>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</si>
  <si>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</si>
  <si>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</si>
  <si>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</si>
  <si>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</si>
  <si>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</si>
  <si>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</si>
  <si>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</si>
  <si>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</si>
  <si>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</si>
  <si>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</si>
  <si>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</si>
  <si>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</si>
  <si>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</si>
  <si>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</si>
  <si>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</si>
  <si>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</si>
  <si>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</si>
  <si>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</si>
  <si>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</si>
  <si>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</si>
  <si>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</si>
  <si>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</si>
  <si>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</si>
  <si>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</si>
  <si>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</si>
  <si>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</si>
  <si>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</si>
  <si>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</si>
  <si>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</si>
  <si>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</si>
  <si>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</si>
  <si>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</si>
  <si>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</si>
  <si>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</si>
  <si>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</si>
  <si>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</si>
  <si>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</si>
  <si>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</si>
  <si>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</si>
  <si>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</si>
  <si>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</si>
  <si>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</si>
  <si>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</si>
  <si>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</si>
  <si>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</si>
  <si>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</si>
  <si>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</si>
  <si>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</si>
  <si>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</si>
  <si>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</si>
  <si>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</si>
  <si>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</si>
  <si>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</si>
  <si>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</si>
  <si>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</si>
  <si>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</si>
  <si>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</si>
  <si>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</si>
  <si>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</si>
  <si>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</si>
  <si>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</si>
  <si>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</si>
  <si>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</si>
  <si>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</si>
  <si>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</si>
  <si>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</si>
  <si>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</si>
  <si>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</si>
  <si>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</si>
  <si>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</si>
  <si>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</si>
  <si>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</si>
  <si>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</si>
  <si>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</si>
  <si>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</si>
  <si>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</si>
  <si>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</si>
  <si>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</si>
  <si>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</si>
  <si>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</si>
  <si>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</si>
  <si>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</si>
  <si>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</si>
  <si>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</si>
  <si>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</si>
  <si>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</si>
  <si>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</si>
  <si>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</si>
  <si>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</si>
  <si>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</si>
  <si>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</si>
  <si>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</si>
  <si>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</si>
  <si>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</si>
  <si>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</si>
  <si>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</si>
  <si>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</si>
  <si>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</si>
  <si>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</si>
  <si>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</si>
  <si>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</si>
  <si>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</si>
  <si>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</si>
  <si>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</si>
  <si>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</si>
  <si>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</si>
  <si>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</si>
  <si>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</si>
  <si>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</si>
  <si>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</si>
  <si>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</si>
  <si>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</si>
  <si>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</si>
  <si>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</si>
  <si>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</si>
  <si>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</si>
  <si>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</si>
  <si>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</si>
  <si>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</si>
  <si>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</si>
  <si>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</si>
  <si>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</si>
  <si>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</si>
  <si>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</si>
  <si>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</si>
  <si>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</si>
  <si>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</si>
  <si>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</si>
  <si>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</si>
  <si>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</si>
  <si>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</si>
  <si>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</si>
  <si>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</si>
  <si>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</si>
  <si>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</si>
  <si>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</si>
  <si>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</si>
  <si>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</si>
  <si>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</si>
  <si>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</si>
  <si>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</si>
  <si>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</si>
  <si>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</si>
  <si>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</si>
  <si>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</si>
  <si>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</si>
  <si>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</si>
  <si>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</si>
  <si>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</si>
  <si>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</si>
  <si>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</si>
  <si>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</si>
  <si>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</si>
  <si>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</si>
  <si>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</si>
  <si>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</si>
  <si>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</si>
  <si>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</si>
  <si>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</si>
  <si>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</si>
  <si>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</si>
  <si>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</si>
  <si>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</si>
  <si>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</si>
  <si>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</si>
  <si>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</si>
  <si>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</si>
  <si>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</si>
  <si>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</si>
  <si>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</si>
  <si>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</si>
  <si>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</si>
  <si>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</si>
  <si>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</si>
  <si>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</si>
  <si>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</si>
  <si>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</si>
  <si>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</si>
  <si>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</si>
  <si>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</si>
  <si>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</si>
  <si>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</si>
  <si>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</si>
  <si>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</si>
  <si>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</si>
  <si>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</si>
  <si>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</si>
  <si>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</si>
  <si>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</si>
  <si>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</si>
  <si>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</si>
  <si>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</si>
  <si>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</si>
  <si>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</si>
  <si>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</si>
  <si>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</si>
  <si>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</si>
  <si>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</si>
  <si>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</si>
  <si>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</si>
  <si>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</si>
  <si>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</si>
  <si>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</si>
  <si>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</si>
  <si>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</si>
  <si>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</si>
  <si>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</si>
  <si>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</si>
  <si>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</si>
  <si>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</si>
  <si>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</si>
  <si>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</si>
  <si>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</si>
  <si>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</si>
  <si>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</si>
  <si>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</si>
  <si>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</si>
  <si>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</si>
  <si>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</si>
  <si>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</si>
  <si>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</si>
  <si>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</si>
  <si>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</si>
  <si>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</si>
  <si>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</si>
  <si>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</si>
  <si>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</si>
  <si>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</si>
  <si>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</si>
  <si>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</si>
  <si>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</si>
  <si>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</si>
  <si>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</si>
  <si>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08/07/2024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</si>
</sst>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AINEL/Monitoramento%20GitHub/QualifarSUS/Gerador%20planilha/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AINEL/Monitoramento%20GitHub/QualifarSUS/Gerador%20planilha/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  <cell r="I1" t="str">
            <v>JUL 2024</v>
          </cell>
          <cell r="J1" t="str">
            <v>JUL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74473</v>
          </cell>
          <cell r="H3">
            <v>33144496</v>
          </cell>
          <cell r="I3">
            <v>38882</v>
          </cell>
          <cell r="J3">
            <v>15896566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18027</v>
          </cell>
          <cell r="H4">
            <v>15150986</v>
          </cell>
          <cell r="I4">
            <v>6597</v>
          </cell>
          <cell r="J4">
            <v>7524859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145930</v>
          </cell>
          <cell r="H5">
            <v>34067440</v>
          </cell>
          <cell r="I5">
            <v>61538</v>
          </cell>
          <cell r="J5">
            <v>13809092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92700</v>
          </cell>
          <cell r="H6">
            <v>23012338</v>
          </cell>
          <cell r="I6">
            <v>33856</v>
          </cell>
          <cell r="J6">
            <v>8038256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4355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350253</v>
          </cell>
          <cell r="H8">
            <v>135155795</v>
          </cell>
          <cell r="I8">
            <v>167133</v>
          </cell>
          <cell r="J8">
            <v>56635809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G9">
            <v>1398</v>
          </cell>
          <cell r="H9">
            <v>119501094</v>
          </cell>
          <cell r="I9">
            <v>12317</v>
          </cell>
          <cell r="J9">
            <v>55620569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108196</v>
          </cell>
          <cell r="H10">
            <v>72586124</v>
          </cell>
          <cell r="I10">
            <v>66598</v>
          </cell>
          <cell r="J10">
            <v>31617705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107411</v>
          </cell>
          <cell r="H11">
            <v>181757793</v>
          </cell>
          <cell r="I11">
            <v>45358</v>
          </cell>
          <cell r="J11">
            <v>78578115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46285</v>
          </cell>
          <cell r="H12">
            <v>14801331</v>
          </cell>
          <cell r="I12">
            <v>14478</v>
          </cell>
          <cell r="J12">
            <v>5984102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15698</v>
          </cell>
          <cell r="H13">
            <v>20615289</v>
          </cell>
          <cell r="I13">
            <v>6962</v>
          </cell>
          <cell r="J13">
            <v>11759433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G14">
            <v>80677</v>
          </cell>
          <cell r="H14">
            <v>31523449</v>
          </cell>
          <cell r="J14">
            <v>14351386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179397</v>
          </cell>
          <cell r="H15">
            <v>30392208</v>
          </cell>
          <cell r="I15">
            <v>59413</v>
          </cell>
          <cell r="J15">
            <v>11724186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777</v>
          </cell>
          <cell r="H17">
            <v>37296964</v>
          </cell>
          <cell r="I17">
            <v>1093</v>
          </cell>
          <cell r="J17">
            <v>16392417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37507970</v>
          </cell>
          <cell r="J18">
            <v>18115587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11625094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17230</v>
          </cell>
          <cell r="H20">
            <v>9696647</v>
          </cell>
          <cell r="I20">
            <v>11281</v>
          </cell>
          <cell r="J20">
            <v>3551085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53898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1521533</v>
          </cell>
          <cell r="H22">
            <v>536522568</v>
          </cell>
          <cell r="I22">
            <v>842137</v>
          </cell>
          <cell r="J22">
            <v>228939533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221337</v>
          </cell>
          <cell r="H23">
            <v>29926647</v>
          </cell>
          <cell r="I23">
            <v>132788</v>
          </cell>
          <cell r="J23">
            <v>13586376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443</v>
          </cell>
          <cell r="H24">
            <v>15424615</v>
          </cell>
          <cell r="I24">
            <v>312</v>
          </cell>
          <cell r="J24">
            <v>6682353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115199</v>
          </cell>
          <cell r="H25">
            <v>32115732</v>
          </cell>
          <cell r="I25">
            <v>59081</v>
          </cell>
          <cell r="J25">
            <v>13006328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87599</v>
          </cell>
          <cell r="H26">
            <v>35475768</v>
          </cell>
          <cell r="I26">
            <v>47346</v>
          </cell>
          <cell r="J26">
            <v>14206035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69022</v>
          </cell>
          <cell r="H27">
            <v>36367798</v>
          </cell>
          <cell r="I27">
            <v>32769</v>
          </cell>
          <cell r="J27">
            <v>15028544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1186476</v>
          </cell>
          <cell r="J28">
            <v>538328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G29">
            <v>288789</v>
          </cell>
          <cell r="H29">
            <v>124017896</v>
          </cell>
          <cell r="I29">
            <v>177210</v>
          </cell>
          <cell r="J29">
            <v>51779981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89382</v>
          </cell>
          <cell r="H30">
            <v>8105700</v>
          </cell>
          <cell r="I30">
            <v>57679</v>
          </cell>
          <cell r="J30">
            <v>3458257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38083</v>
          </cell>
          <cell r="H31">
            <v>18172318</v>
          </cell>
          <cell r="I31">
            <v>28100</v>
          </cell>
          <cell r="J31">
            <v>7370927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74735</v>
          </cell>
          <cell r="F32">
            <v>18586793</v>
          </cell>
          <cell r="G32">
            <v>64874</v>
          </cell>
          <cell r="H32">
            <v>20144100</v>
          </cell>
          <cell r="I32">
            <v>46337</v>
          </cell>
          <cell r="J32">
            <v>9395163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2215408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277904</v>
          </cell>
          <cell r="H34">
            <v>53648158</v>
          </cell>
          <cell r="I34">
            <v>94897</v>
          </cell>
          <cell r="J34">
            <v>22622848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724690</v>
          </cell>
          <cell r="I35">
            <v>556</v>
          </cell>
          <cell r="J35">
            <v>287010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122548</v>
          </cell>
          <cell r="H36">
            <v>24336769</v>
          </cell>
          <cell r="I36">
            <v>66983</v>
          </cell>
          <cell r="J36">
            <v>9291819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1217281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8618571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20250</v>
          </cell>
          <cell r="H39">
            <v>12128765</v>
          </cell>
          <cell r="I39">
            <v>13420</v>
          </cell>
          <cell r="J39">
            <v>4466020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3901898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14026046</v>
          </cell>
          <cell r="I42">
            <v>3138</v>
          </cell>
          <cell r="J42">
            <v>5863071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344388</v>
          </cell>
          <cell r="H43">
            <v>82935664</v>
          </cell>
          <cell r="I43">
            <v>177854</v>
          </cell>
          <cell r="J43">
            <v>31193690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164826</v>
          </cell>
          <cell r="H44">
            <v>45718353</v>
          </cell>
          <cell r="I44">
            <v>94503</v>
          </cell>
          <cell r="J44">
            <v>19724215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10143</v>
          </cell>
          <cell r="H45">
            <v>20091451</v>
          </cell>
          <cell r="I45">
            <v>2670</v>
          </cell>
          <cell r="J45">
            <v>11497312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33698</v>
          </cell>
          <cell r="H46">
            <v>31619281</v>
          </cell>
          <cell r="I46">
            <v>11292</v>
          </cell>
          <cell r="J46">
            <v>12972573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6654</v>
          </cell>
          <cell r="H47">
            <v>16163736</v>
          </cell>
          <cell r="J47">
            <v>6955130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183765</v>
          </cell>
          <cell r="F48">
            <v>31687992</v>
          </cell>
          <cell r="G48">
            <v>149452</v>
          </cell>
          <cell r="H48">
            <v>25026934</v>
          </cell>
          <cell r="I48">
            <v>83125</v>
          </cell>
          <cell r="J48">
            <v>9598996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68155</v>
          </cell>
          <cell r="H49">
            <v>6071831</v>
          </cell>
          <cell r="I49">
            <v>39213</v>
          </cell>
          <cell r="J49">
            <v>2184314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28478280</v>
          </cell>
          <cell r="J50">
            <v>12370332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39441</v>
          </cell>
          <cell r="H51">
            <v>137769174</v>
          </cell>
          <cell r="I51">
            <v>8361</v>
          </cell>
          <cell r="J51">
            <v>59208037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12958</v>
          </cell>
          <cell r="H52">
            <v>127331976</v>
          </cell>
          <cell r="I52">
            <v>8359</v>
          </cell>
          <cell r="J52">
            <v>55163919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243630</v>
          </cell>
          <cell r="F53">
            <v>33804028</v>
          </cell>
          <cell r="G53">
            <v>151940</v>
          </cell>
          <cell r="H53">
            <v>25162966</v>
          </cell>
          <cell r="I53">
            <v>122033</v>
          </cell>
          <cell r="J53">
            <v>10988247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G54">
            <v>13329</v>
          </cell>
          <cell r="H54">
            <v>194782526</v>
          </cell>
          <cell r="I54">
            <v>4253</v>
          </cell>
          <cell r="J54">
            <v>82525167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102302</v>
          </cell>
          <cell r="H55">
            <v>113912403</v>
          </cell>
          <cell r="I55">
            <v>33397</v>
          </cell>
          <cell r="J55">
            <v>48524608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10826</v>
          </cell>
          <cell r="H56">
            <v>7262800</v>
          </cell>
          <cell r="I56">
            <v>7914</v>
          </cell>
          <cell r="J56">
            <v>3024444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3697290</v>
          </cell>
          <cell r="J57">
            <v>1601759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56075</v>
          </cell>
          <cell r="H58">
            <v>29090100</v>
          </cell>
          <cell r="I58">
            <v>37911</v>
          </cell>
          <cell r="J58">
            <v>12798139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20981</v>
          </cell>
          <cell r="H59">
            <v>20294398</v>
          </cell>
          <cell r="I59">
            <v>16724</v>
          </cell>
          <cell r="J59">
            <v>9463233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178277</v>
          </cell>
          <cell r="F60">
            <v>37626521</v>
          </cell>
          <cell r="G60">
            <v>159378</v>
          </cell>
          <cell r="H60">
            <v>31464602</v>
          </cell>
          <cell r="I60">
            <v>79084</v>
          </cell>
          <cell r="J60">
            <v>12069581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4515240</v>
          </cell>
          <cell r="J61">
            <v>1959464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53855</v>
          </cell>
          <cell r="H62">
            <v>14798572</v>
          </cell>
          <cell r="I62">
            <v>22226</v>
          </cell>
          <cell r="J62">
            <v>5796178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10712</v>
          </cell>
          <cell r="H63">
            <v>34274586</v>
          </cell>
          <cell r="I63">
            <v>7138</v>
          </cell>
          <cell r="J63">
            <v>14808048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143878</v>
          </cell>
          <cell r="H64">
            <v>30272048</v>
          </cell>
          <cell r="I64">
            <v>67811</v>
          </cell>
          <cell r="J64">
            <v>10911488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23990</v>
          </cell>
          <cell r="H65">
            <v>123240111</v>
          </cell>
          <cell r="I65">
            <v>18589</v>
          </cell>
          <cell r="J65">
            <v>55479934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5665749</v>
          </cell>
          <cell r="F66">
            <v>1252696102</v>
          </cell>
          <cell r="G66">
            <v>5602004</v>
          </cell>
          <cell r="H66">
            <v>1195716256</v>
          </cell>
          <cell r="I66">
            <v>3112525</v>
          </cell>
          <cell r="J66">
            <v>545652345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422</v>
          </cell>
          <cell r="H67">
            <v>112131903</v>
          </cell>
          <cell r="I67">
            <v>1</v>
          </cell>
          <cell r="J67">
            <v>47875293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52083464</v>
          </cell>
          <cell r="J68">
            <v>22511546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2365220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6927</v>
          </cell>
          <cell r="H70">
            <v>3084406645</v>
          </cell>
          <cell r="I70">
            <v>1320</v>
          </cell>
          <cell r="J70">
            <v>1336926784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586616</v>
          </cell>
          <cell r="F71">
            <v>122446156</v>
          </cell>
          <cell r="G71">
            <v>534597</v>
          </cell>
          <cell r="H71">
            <v>106017663</v>
          </cell>
          <cell r="I71">
            <v>262307</v>
          </cell>
          <cell r="J71">
            <v>43424705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3644641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169499</v>
          </cell>
          <cell r="H73">
            <v>99816817</v>
          </cell>
          <cell r="I73">
            <v>112323</v>
          </cell>
          <cell r="J73">
            <v>43764328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94566</v>
          </cell>
          <cell r="F74">
            <v>83320337</v>
          </cell>
          <cell r="G74">
            <v>89353</v>
          </cell>
          <cell r="H74">
            <v>78687043</v>
          </cell>
          <cell r="I74">
            <v>51263</v>
          </cell>
          <cell r="J74">
            <v>33191403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42691</v>
          </cell>
          <cell r="F75">
            <v>28127857</v>
          </cell>
          <cell r="G75">
            <v>36963</v>
          </cell>
          <cell r="H75">
            <v>25911368</v>
          </cell>
          <cell r="I75">
            <v>20679</v>
          </cell>
          <cell r="J75">
            <v>10213752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28851</v>
          </cell>
          <cell r="H76">
            <v>9263281</v>
          </cell>
          <cell r="I76">
            <v>18129</v>
          </cell>
          <cell r="J76">
            <v>3604704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38196</v>
          </cell>
          <cell r="H77">
            <v>7529069</v>
          </cell>
          <cell r="I77">
            <v>22950</v>
          </cell>
          <cell r="J77">
            <v>3047166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36528</v>
          </cell>
          <cell r="H78">
            <v>35770495</v>
          </cell>
          <cell r="I78">
            <v>14529</v>
          </cell>
          <cell r="J78">
            <v>15205675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11767</v>
          </cell>
          <cell r="H79">
            <v>60860648</v>
          </cell>
          <cell r="I79">
            <v>23427</v>
          </cell>
          <cell r="J79">
            <v>31642751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G80">
            <v>7928</v>
          </cell>
          <cell r="H80">
            <v>65500826</v>
          </cell>
          <cell r="I80">
            <v>35347</v>
          </cell>
          <cell r="J80">
            <v>31964472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186</v>
          </cell>
          <cell r="H81">
            <v>28384073</v>
          </cell>
          <cell r="I81">
            <v>228</v>
          </cell>
          <cell r="J81">
            <v>12381505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26894758</v>
          </cell>
          <cell r="J82">
            <v>11653733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52012</v>
          </cell>
          <cell r="F83">
            <v>48472775</v>
          </cell>
          <cell r="G83">
            <v>32658</v>
          </cell>
          <cell r="H83">
            <v>39284042</v>
          </cell>
          <cell r="I83">
            <v>13052</v>
          </cell>
          <cell r="J83">
            <v>15201695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21060</v>
          </cell>
          <cell r="H84">
            <v>13072740</v>
          </cell>
          <cell r="I84">
            <v>13711</v>
          </cell>
          <cell r="J84">
            <v>4825295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1402655</v>
          </cell>
          <cell r="J85">
            <v>388687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22446</v>
          </cell>
          <cell r="H86">
            <v>167659761</v>
          </cell>
          <cell r="I86">
            <v>13145</v>
          </cell>
          <cell r="J86">
            <v>66619376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103214</v>
          </cell>
          <cell r="H87">
            <v>75701992</v>
          </cell>
          <cell r="I87">
            <v>40478</v>
          </cell>
          <cell r="J87">
            <v>30642017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17975</v>
          </cell>
          <cell r="H88">
            <v>5918462</v>
          </cell>
          <cell r="I88">
            <v>3481</v>
          </cell>
          <cell r="J88">
            <v>2478507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126281</v>
          </cell>
          <cell r="H89">
            <v>31074529</v>
          </cell>
          <cell r="I89">
            <v>66860</v>
          </cell>
          <cell r="J89">
            <v>11811706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923767044</v>
          </cell>
          <cell r="J90">
            <v>400505130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30057</v>
          </cell>
          <cell r="H91">
            <v>17795701</v>
          </cell>
          <cell r="I91">
            <v>14158</v>
          </cell>
          <cell r="J91">
            <v>7000156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813768</v>
          </cell>
          <cell r="F92">
            <v>329438401</v>
          </cell>
          <cell r="G92">
            <v>815595</v>
          </cell>
          <cell r="H92">
            <v>284445564</v>
          </cell>
          <cell r="I92">
            <v>384180</v>
          </cell>
          <cell r="J92">
            <v>113382460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42665</v>
          </cell>
          <cell r="H93">
            <v>60013373</v>
          </cell>
          <cell r="I93">
            <v>18801</v>
          </cell>
          <cell r="J93">
            <v>21564685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686269</v>
          </cell>
          <cell r="F94">
            <v>88922489</v>
          </cell>
          <cell r="G94">
            <v>661582</v>
          </cell>
          <cell r="H94">
            <v>64828506</v>
          </cell>
          <cell r="I94">
            <v>353422</v>
          </cell>
          <cell r="J94">
            <v>24662195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659997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1535703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74057</v>
          </cell>
          <cell r="H97">
            <v>126253922</v>
          </cell>
          <cell r="I97">
            <v>32039</v>
          </cell>
          <cell r="J97">
            <v>54147435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21193</v>
          </cell>
          <cell r="H98">
            <v>121885817</v>
          </cell>
          <cell r="I98">
            <v>45224</v>
          </cell>
          <cell r="J98">
            <v>25908441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4972</v>
          </cell>
          <cell r="H99">
            <v>25373256</v>
          </cell>
          <cell r="I99">
            <v>22838</v>
          </cell>
          <cell r="J99">
            <v>11133357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28804</v>
          </cell>
          <cell r="H100">
            <v>26055355</v>
          </cell>
          <cell r="I100">
            <v>3834</v>
          </cell>
          <cell r="J100">
            <v>10194977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95999</v>
          </cell>
          <cell r="H101">
            <v>23073277</v>
          </cell>
          <cell r="I101">
            <v>30948</v>
          </cell>
          <cell r="J101">
            <v>9514042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575778</v>
          </cell>
          <cell r="F102">
            <v>2102698314</v>
          </cell>
          <cell r="G102">
            <v>529497</v>
          </cell>
          <cell r="H102">
            <v>2004437801</v>
          </cell>
          <cell r="I102">
            <v>306310</v>
          </cell>
          <cell r="J102">
            <v>860486757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G103">
            <v>3212</v>
          </cell>
          <cell r="H103">
            <v>7837557</v>
          </cell>
          <cell r="I103">
            <v>9097</v>
          </cell>
          <cell r="J103">
            <v>4049883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103791</v>
          </cell>
          <cell r="H104">
            <v>39660995</v>
          </cell>
          <cell r="I104">
            <v>51474</v>
          </cell>
          <cell r="J104">
            <v>16332296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22541428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12313</v>
          </cell>
          <cell r="H106">
            <v>4009367</v>
          </cell>
          <cell r="I106">
            <v>7252</v>
          </cell>
          <cell r="J106">
            <v>1852323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10761</v>
          </cell>
          <cell r="H107">
            <v>24735510</v>
          </cell>
          <cell r="I107">
            <v>7746</v>
          </cell>
          <cell r="J107">
            <v>7688615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4200989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165131</v>
          </cell>
          <cell r="F109">
            <v>60999046</v>
          </cell>
          <cell r="G109">
            <v>156683</v>
          </cell>
          <cell r="H109">
            <v>61733724</v>
          </cell>
          <cell r="I109">
            <v>91002</v>
          </cell>
          <cell r="J109">
            <v>28380387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2926</v>
          </cell>
          <cell r="H110">
            <v>7253651</v>
          </cell>
          <cell r="I110">
            <v>2714</v>
          </cell>
          <cell r="J110">
            <v>2979962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15108911322</v>
          </cell>
          <cell r="J111">
            <v>6547362263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9571</v>
          </cell>
          <cell r="H112">
            <v>21057677</v>
          </cell>
          <cell r="I112">
            <v>1722</v>
          </cell>
          <cell r="J112">
            <v>10126268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16948</v>
          </cell>
          <cell r="H113">
            <v>136076678</v>
          </cell>
          <cell r="I113">
            <v>8337</v>
          </cell>
          <cell r="J113">
            <v>58075703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4779723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75878</v>
          </cell>
          <cell r="H115">
            <v>34738342</v>
          </cell>
          <cell r="I115">
            <v>41222</v>
          </cell>
          <cell r="J115">
            <v>10869873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46272</v>
          </cell>
          <cell r="H116">
            <v>39321013</v>
          </cell>
          <cell r="I116">
            <v>23240</v>
          </cell>
          <cell r="J116">
            <v>16552505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19181</v>
          </cell>
          <cell r="H117">
            <v>61270690</v>
          </cell>
          <cell r="I117">
            <v>5557</v>
          </cell>
          <cell r="J117">
            <v>26525200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402623</v>
          </cell>
          <cell r="F118">
            <v>232052635</v>
          </cell>
          <cell r="G118">
            <v>431556</v>
          </cell>
          <cell r="H118">
            <v>204545420</v>
          </cell>
          <cell r="I118">
            <v>240085</v>
          </cell>
          <cell r="J118">
            <v>86371886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10417740</v>
          </cell>
          <cell r="J119">
            <v>4514354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600388</v>
          </cell>
          <cell r="H120">
            <v>158660567</v>
          </cell>
          <cell r="I120">
            <v>292115</v>
          </cell>
          <cell r="J120">
            <v>67468683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66549</v>
          </cell>
          <cell r="H121">
            <v>34827824</v>
          </cell>
          <cell r="I121">
            <v>50721</v>
          </cell>
          <cell r="J121">
            <v>14712140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28805</v>
          </cell>
          <cell r="H122">
            <v>21155380</v>
          </cell>
          <cell r="I122">
            <v>7967</v>
          </cell>
          <cell r="J122">
            <v>9404390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36776448</v>
          </cell>
          <cell r="J123">
            <v>16896769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3054270</v>
          </cell>
          <cell r="J124">
            <v>1323517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20795</v>
          </cell>
          <cell r="H125">
            <v>3386725</v>
          </cell>
          <cell r="I125">
            <v>11086</v>
          </cell>
          <cell r="J125">
            <v>1581858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41561</v>
          </cell>
          <cell r="H126">
            <v>248503685</v>
          </cell>
          <cell r="I126">
            <v>5562</v>
          </cell>
          <cell r="J126">
            <v>121049794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4554644</v>
          </cell>
          <cell r="J127">
            <v>2136303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14210760</v>
          </cell>
          <cell r="J128">
            <v>6157996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46074</v>
          </cell>
          <cell r="H130">
            <v>112191240</v>
          </cell>
          <cell r="I130">
            <v>27470</v>
          </cell>
          <cell r="J130">
            <v>46639692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3262233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3382067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2646</v>
          </cell>
          <cell r="H133">
            <v>14892413</v>
          </cell>
          <cell r="J133">
            <v>6448689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89225</v>
          </cell>
          <cell r="H134">
            <v>34646974</v>
          </cell>
          <cell r="I134">
            <v>74291</v>
          </cell>
          <cell r="J134">
            <v>14923702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33592</v>
          </cell>
          <cell r="H135">
            <v>16891735</v>
          </cell>
          <cell r="I135">
            <v>14750</v>
          </cell>
          <cell r="J135">
            <v>8725362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5110378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3118843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65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30785586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15222266</v>
          </cell>
          <cell r="J140">
            <v>1386108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135438</v>
          </cell>
          <cell r="H141">
            <v>39406079</v>
          </cell>
          <cell r="I141">
            <v>70249</v>
          </cell>
          <cell r="J141">
            <v>17739616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63199</v>
          </cell>
          <cell r="H142">
            <v>11335735</v>
          </cell>
          <cell r="I142">
            <v>23885</v>
          </cell>
          <cell r="J142">
            <v>4777930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57615</v>
          </cell>
          <cell r="H143">
            <v>17450904</v>
          </cell>
          <cell r="I143">
            <v>32011</v>
          </cell>
          <cell r="J143">
            <v>8479004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20084</v>
          </cell>
          <cell r="H144">
            <v>91372561</v>
          </cell>
          <cell r="I144">
            <v>16000</v>
          </cell>
          <cell r="J144">
            <v>37767661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G145">
            <v>980</v>
          </cell>
          <cell r="H145">
            <v>5455326</v>
          </cell>
          <cell r="I145">
            <v>11498</v>
          </cell>
          <cell r="J145">
            <v>2985248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10496</v>
          </cell>
          <cell r="H146">
            <v>26441044</v>
          </cell>
          <cell r="I146">
            <v>12099</v>
          </cell>
          <cell r="J146">
            <v>11294206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60995</v>
          </cell>
          <cell r="H147">
            <v>68945982</v>
          </cell>
          <cell r="I147">
            <v>7631</v>
          </cell>
          <cell r="J147">
            <v>29828322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24519</v>
          </cell>
          <cell r="H148">
            <v>224280580</v>
          </cell>
          <cell r="I148">
            <v>7399</v>
          </cell>
          <cell r="J148">
            <v>101054232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24921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3139175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34538</v>
          </cell>
          <cell r="H151">
            <v>7108302</v>
          </cell>
          <cell r="I151">
            <v>29805</v>
          </cell>
          <cell r="J151">
            <v>3994975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2492100</v>
          </cell>
          <cell r="J152">
            <v>1079910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25128</v>
          </cell>
          <cell r="H153">
            <v>73107780</v>
          </cell>
          <cell r="I153">
            <v>15012</v>
          </cell>
          <cell r="J153">
            <v>29215826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16675659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122266</v>
          </cell>
          <cell r="H155">
            <v>18118605</v>
          </cell>
          <cell r="I155">
            <v>67559</v>
          </cell>
          <cell r="J155">
            <v>10589122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2629</v>
          </cell>
          <cell r="H156">
            <v>11750827695</v>
          </cell>
          <cell r="I156">
            <v>1812</v>
          </cell>
          <cell r="J156">
            <v>5095034741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9403290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G158">
            <v>3360</v>
          </cell>
          <cell r="H158">
            <v>79954333</v>
          </cell>
          <cell r="J158">
            <v>36079592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10916893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2725920</v>
          </cell>
          <cell r="I160">
            <v>95</v>
          </cell>
          <cell r="J160">
            <v>1179681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3246620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33328</v>
          </cell>
          <cell r="H162">
            <v>11491788</v>
          </cell>
          <cell r="I162">
            <v>10065</v>
          </cell>
          <cell r="J162">
            <v>4896325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277213530</v>
          </cell>
          <cell r="I163">
            <v>1404</v>
          </cell>
          <cell r="J163">
            <v>120111823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52430</v>
          </cell>
          <cell r="H164">
            <v>21219398</v>
          </cell>
          <cell r="I164">
            <v>35720</v>
          </cell>
          <cell r="J164">
            <v>10083234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19450561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39855</v>
          </cell>
          <cell r="H166">
            <v>15639872</v>
          </cell>
          <cell r="I166">
            <v>42876</v>
          </cell>
          <cell r="J166">
            <v>6322932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117646</v>
          </cell>
          <cell r="H167">
            <v>102399334</v>
          </cell>
          <cell r="I167">
            <v>29713</v>
          </cell>
          <cell r="J167">
            <v>47288783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1500</v>
          </cell>
          <cell r="J168">
            <v>650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22239958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41774</v>
          </cell>
          <cell r="H170">
            <v>28231717</v>
          </cell>
          <cell r="I170">
            <v>19195</v>
          </cell>
          <cell r="J170">
            <v>12429822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11385</v>
          </cell>
          <cell r="H171">
            <v>26840871</v>
          </cell>
          <cell r="I171">
            <v>10989</v>
          </cell>
          <cell r="J171">
            <v>12123831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122865</v>
          </cell>
          <cell r="H172">
            <v>94359138</v>
          </cell>
          <cell r="I172">
            <v>97451</v>
          </cell>
          <cell r="J172">
            <v>40628768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16779</v>
          </cell>
          <cell r="H173">
            <v>75511000</v>
          </cell>
          <cell r="I173">
            <v>15791</v>
          </cell>
          <cell r="J173">
            <v>32921743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93717</v>
          </cell>
          <cell r="H174">
            <v>12868428</v>
          </cell>
          <cell r="I174">
            <v>46649</v>
          </cell>
          <cell r="J174">
            <v>7169584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95232</v>
          </cell>
          <cell r="H175">
            <v>12995252</v>
          </cell>
          <cell r="I175">
            <v>42537</v>
          </cell>
          <cell r="J175">
            <v>5825170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119666528</v>
          </cell>
          <cell r="J176">
            <v>53765010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9081492</v>
          </cell>
          <cell r="J177">
            <v>4809142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63607</v>
          </cell>
          <cell r="F178">
            <v>18342760</v>
          </cell>
          <cell r="G178">
            <v>66604</v>
          </cell>
          <cell r="H178">
            <v>18249055</v>
          </cell>
          <cell r="I178">
            <v>27701</v>
          </cell>
          <cell r="J178">
            <v>7847108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75660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783536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49268</v>
          </cell>
          <cell r="H181">
            <v>26705550</v>
          </cell>
          <cell r="I181">
            <v>31369</v>
          </cell>
          <cell r="J181">
            <v>11667723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20493863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1881087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17701</v>
          </cell>
          <cell r="H185">
            <v>35520455</v>
          </cell>
          <cell r="I185">
            <v>4497</v>
          </cell>
          <cell r="J185">
            <v>14747854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3309683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5048</v>
          </cell>
          <cell r="H187">
            <v>43295705</v>
          </cell>
          <cell r="I187">
            <v>3449</v>
          </cell>
          <cell r="J187">
            <v>18773527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785083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68939</v>
          </cell>
          <cell r="H189">
            <v>40188391</v>
          </cell>
          <cell r="I189">
            <v>36961</v>
          </cell>
          <cell r="J189">
            <v>16799330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20028</v>
          </cell>
          <cell r="H190">
            <v>47273349</v>
          </cell>
          <cell r="I190">
            <v>7692</v>
          </cell>
          <cell r="J190">
            <v>20339124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26707</v>
          </cell>
          <cell r="H191">
            <v>56677771</v>
          </cell>
          <cell r="I191">
            <v>25771</v>
          </cell>
          <cell r="J191">
            <v>24402564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18355</v>
          </cell>
          <cell r="H192">
            <v>23515868</v>
          </cell>
          <cell r="I192">
            <v>18208</v>
          </cell>
          <cell r="J192">
            <v>12026823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99163</v>
          </cell>
          <cell r="H193">
            <v>44148893</v>
          </cell>
          <cell r="I193">
            <v>50131</v>
          </cell>
          <cell r="J193">
            <v>21440576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13695</v>
          </cell>
          <cell r="H194">
            <v>1001475644</v>
          </cell>
          <cell r="I194">
            <v>7213</v>
          </cell>
          <cell r="J194">
            <v>433928699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2171</v>
          </cell>
          <cell r="H195">
            <v>17444504</v>
          </cell>
          <cell r="I195">
            <v>1276</v>
          </cell>
          <cell r="J195">
            <v>7646234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1037640</v>
          </cell>
          <cell r="H196">
            <v>237605810</v>
          </cell>
          <cell r="I196">
            <v>574742</v>
          </cell>
          <cell r="J196">
            <v>105499160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15601703</v>
          </cell>
          <cell r="I197">
            <v>1980</v>
          </cell>
          <cell r="J197">
            <v>6745182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96536</v>
          </cell>
          <cell r="H198">
            <v>32755070</v>
          </cell>
          <cell r="I198">
            <v>66755</v>
          </cell>
          <cell r="J198">
            <v>14874696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5350</v>
          </cell>
          <cell r="H199">
            <v>2128532</v>
          </cell>
          <cell r="I199">
            <v>2341</v>
          </cell>
          <cell r="J199">
            <v>880244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116094</v>
          </cell>
          <cell r="F200">
            <v>63892828</v>
          </cell>
          <cell r="G200">
            <v>109046</v>
          </cell>
          <cell r="H200">
            <v>61600862</v>
          </cell>
          <cell r="I200">
            <v>63359</v>
          </cell>
          <cell r="J200">
            <v>25667504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2600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49545</v>
          </cell>
          <cell r="H202">
            <v>34029188</v>
          </cell>
          <cell r="I202">
            <v>39908</v>
          </cell>
          <cell r="J202">
            <v>18432791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4415762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64380</v>
          </cell>
          <cell r="H204">
            <v>46238231</v>
          </cell>
          <cell r="I204">
            <v>36028</v>
          </cell>
          <cell r="J204">
            <v>21092863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43941</v>
          </cell>
          <cell r="H205">
            <v>9588329</v>
          </cell>
          <cell r="I205">
            <v>22775</v>
          </cell>
          <cell r="J205">
            <v>3818020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33449</v>
          </cell>
          <cell r="H206">
            <v>11517442</v>
          </cell>
          <cell r="I206">
            <v>28952</v>
          </cell>
          <cell r="J206">
            <v>5121608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27303</v>
          </cell>
          <cell r="H207">
            <v>3090590</v>
          </cell>
          <cell r="J207">
            <v>1258946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1605</v>
          </cell>
          <cell r="H208">
            <v>9870526</v>
          </cell>
          <cell r="I208">
            <v>979</v>
          </cell>
          <cell r="J208">
            <v>4039606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67034670</v>
          </cell>
          <cell r="J209">
            <v>29048357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48399</v>
          </cell>
          <cell r="H210">
            <v>10272510</v>
          </cell>
          <cell r="I210">
            <v>21178</v>
          </cell>
          <cell r="J210">
            <v>3964104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7179497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894299</v>
          </cell>
          <cell r="F212">
            <v>114618956</v>
          </cell>
          <cell r="G212">
            <v>858333</v>
          </cell>
          <cell r="H212">
            <v>130302027</v>
          </cell>
          <cell r="I212">
            <v>478699</v>
          </cell>
          <cell r="J212">
            <v>66007184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2492269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4040283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26352661</v>
          </cell>
          <cell r="I216">
            <v>13652</v>
          </cell>
          <cell r="J216">
            <v>10985168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127945</v>
          </cell>
          <cell r="H217">
            <v>35444523</v>
          </cell>
          <cell r="I217">
            <v>73822</v>
          </cell>
          <cell r="J217">
            <v>16403347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9166</v>
          </cell>
          <cell r="H218">
            <v>7218812</v>
          </cell>
          <cell r="I218">
            <v>1865</v>
          </cell>
          <cell r="J218">
            <v>3126986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16815</v>
          </cell>
          <cell r="H219">
            <v>54130191</v>
          </cell>
          <cell r="I219">
            <v>9436</v>
          </cell>
          <cell r="J219">
            <v>23420064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16767725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10665</v>
          </cell>
          <cell r="H221">
            <v>37268937</v>
          </cell>
          <cell r="I221">
            <v>4663</v>
          </cell>
          <cell r="J221">
            <v>16083998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6086522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16539</v>
          </cell>
          <cell r="H223">
            <v>25843731</v>
          </cell>
          <cell r="I223">
            <v>13929</v>
          </cell>
          <cell r="J223">
            <v>13120295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202338</v>
          </cell>
          <cell r="H224">
            <v>99376895</v>
          </cell>
          <cell r="I224">
            <v>76387</v>
          </cell>
          <cell r="J224">
            <v>41883456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51974</v>
          </cell>
          <cell r="H225">
            <v>21606093</v>
          </cell>
          <cell r="I225">
            <v>18238</v>
          </cell>
          <cell r="J225">
            <v>9421726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G226">
            <v>320</v>
          </cell>
          <cell r="H226">
            <v>29456318</v>
          </cell>
          <cell r="J226">
            <v>12973634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18185678</v>
          </cell>
          <cell r="J227">
            <v>8237892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461322</v>
          </cell>
          <cell r="H228">
            <v>34038918</v>
          </cell>
          <cell r="I228">
            <v>233338</v>
          </cell>
          <cell r="J228">
            <v>12608637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14849874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3304830</v>
          </cell>
          <cell r="I230">
            <v>2732</v>
          </cell>
          <cell r="J230">
            <v>1777906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17080</v>
          </cell>
          <cell r="H231">
            <v>65623178</v>
          </cell>
          <cell r="I231">
            <v>1926</v>
          </cell>
          <cell r="J231">
            <v>28341238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829426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81818</v>
          </cell>
          <cell r="H233">
            <v>72849500</v>
          </cell>
          <cell r="I233">
            <v>35223</v>
          </cell>
          <cell r="J233">
            <v>35074462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6074341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6574</v>
          </cell>
          <cell r="H235">
            <v>39809368</v>
          </cell>
          <cell r="I235">
            <v>11665</v>
          </cell>
          <cell r="J235">
            <v>17078557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162684</v>
          </cell>
          <cell r="H236">
            <v>27084860</v>
          </cell>
          <cell r="I236">
            <v>87258</v>
          </cell>
          <cell r="J236">
            <v>10731444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14479</v>
          </cell>
          <cell r="H237">
            <v>2889277</v>
          </cell>
          <cell r="I237">
            <v>7001</v>
          </cell>
          <cell r="J237">
            <v>1654801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57083988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31786</v>
          </cell>
          <cell r="H239">
            <v>34113547</v>
          </cell>
          <cell r="I239">
            <v>23307</v>
          </cell>
          <cell r="J239">
            <v>15769150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43006</v>
          </cell>
          <cell r="H240">
            <v>64217510</v>
          </cell>
          <cell r="I240">
            <v>27731</v>
          </cell>
          <cell r="J240">
            <v>33281473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401577</v>
          </cell>
          <cell r="H241">
            <v>927763580</v>
          </cell>
          <cell r="I241">
            <v>163376</v>
          </cell>
          <cell r="J241">
            <v>400890200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36408</v>
          </cell>
          <cell r="H242">
            <v>133921247</v>
          </cell>
          <cell r="I242">
            <v>43811</v>
          </cell>
          <cell r="J242">
            <v>59019170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110864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121352</v>
          </cell>
          <cell r="F244">
            <v>54852290</v>
          </cell>
          <cell r="G244">
            <v>109478</v>
          </cell>
          <cell r="H244">
            <v>58073831</v>
          </cell>
          <cell r="I244">
            <v>56935</v>
          </cell>
          <cell r="J244">
            <v>24755952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3023</v>
          </cell>
          <cell r="H245">
            <v>2079343</v>
          </cell>
          <cell r="I245">
            <v>6880</v>
          </cell>
          <cell r="J245">
            <v>919511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33939</v>
          </cell>
          <cell r="H246">
            <v>68074745</v>
          </cell>
          <cell r="I246">
            <v>13523</v>
          </cell>
          <cell r="J246">
            <v>30433370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32586047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6983</v>
          </cell>
          <cell r="H248">
            <v>70816018</v>
          </cell>
          <cell r="I248">
            <v>10147</v>
          </cell>
          <cell r="J248">
            <v>30591837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38004197</v>
          </cell>
          <cell r="J249">
            <v>16565337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38026</v>
          </cell>
          <cell r="H250">
            <v>26499666</v>
          </cell>
          <cell r="I250">
            <v>22603</v>
          </cell>
          <cell r="J250">
            <v>11192686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6035458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3040</v>
          </cell>
          <cell r="H252">
            <v>47889270</v>
          </cell>
          <cell r="I252">
            <v>355</v>
          </cell>
          <cell r="J252">
            <v>20731412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135717</v>
          </cell>
          <cell r="H253">
            <v>17733004</v>
          </cell>
          <cell r="I253">
            <v>88747</v>
          </cell>
          <cell r="J253">
            <v>7331348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13494</v>
          </cell>
          <cell r="H254">
            <v>107303711</v>
          </cell>
          <cell r="I254">
            <v>2070</v>
          </cell>
          <cell r="J254">
            <v>46412006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26948</v>
          </cell>
          <cell r="H255">
            <v>9706724</v>
          </cell>
          <cell r="I255">
            <v>12132</v>
          </cell>
          <cell r="J255">
            <v>4000287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81913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G257">
            <v>490</v>
          </cell>
          <cell r="H257">
            <v>15782395</v>
          </cell>
          <cell r="I257">
            <v>330</v>
          </cell>
          <cell r="J257">
            <v>7252143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1582</v>
          </cell>
          <cell r="H258">
            <v>86239960</v>
          </cell>
          <cell r="J258">
            <v>37363079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G259">
            <v>2880</v>
          </cell>
          <cell r="H259">
            <v>3757260</v>
          </cell>
          <cell r="J259">
            <v>1882389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19433</v>
          </cell>
          <cell r="H260">
            <v>11701214</v>
          </cell>
          <cell r="I260">
            <v>7508</v>
          </cell>
          <cell r="J260">
            <v>4656699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20198802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19156</v>
          </cell>
          <cell r="H262">
            <v>26811799</v>
          </cell>
          <cell r="I262">
            <v>13370</v>
          </cell>
          <cell r="J262">
            <v>11738311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21114</v>
          </cell>
          <cell r="H263">
            <v>7070532</v>
          </cell>
          <cell r="I263">
            <v>7510</v>
          </cell>
          <cell r="J263">
            <v>2991067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95997</v>
          </cell>
          <cell r="H264">
            <v>15525068</v>
          </cell>
          <cell r="I264">
            <v>44808</v>
          </cell>
          <cell r="J264">
            <v>5314118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81611</v>
          </cell>
          <cell r="H265">
            <v>30510318</v>
          </cell>
          <cell r="I265">
            <v>34298</v>
          </cell>
          <cell r="J265">
            <v>14391955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25431601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37734</v>
          </cell>
          <cell r="H267">
            <v>963741913</v>
          </cell>
          <cell r="I267">
            <v>15205</v>
          </cell>
          <cell r="J267">
            <v>360730985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8781</v>
          </cell>
          <cell r="H268">
            <v>3905761</v>
          </cell>
          <cell r="I268">
            <v>7471</v>
          </cell>
          <cell r="J268">
            <v>1656566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275670</v>
          </cell>
          <cell r="H269">
            <v>282982866</v>
          </cell>
          <cell r="I269">
            <v>125636</v>
          </cell>
          <cell r="J269">
            <v>121607376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75863</v>
          </cell>
          <cell r="H270">
            <v>28018524</v>
          </cell>
          <cell r="I270">
            <v>47335</v>
          </cell>
          <cell r="J270">
            <v>13369119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55184</v>
          </cell>
          <cell r="H271">
            <v>7172977</v>
          </cell>
          <cell r="I271">
            <v>30245</v>
          </cell>
          <cell r="J271">
            <v>2793337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16639</v>
          </cell>
          <cell r="H272">
            <v>26401924</v>
          </cell>
          <cell r="I272">
            <v>11008</v>
          </cell>
          <cell r="J272">
            <v>11259430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18131</v>
          </cell>
          <cell r="H273">
            <v>46723816</v>
          </cell>
          <cell r="I273">
            <v>15014</v>
          </cell>
          <cell r="J273">
            <v>19857083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21623</v>
          </cell>
          <cell r="H274">
            <v>230317439</v>
          </cell>
          <cell r="I274">
            <v>15870</v>
          </cell>
          <cell r="J274">
            <v>99618002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38726</v>
          </cell>
          <cell r="H275">
            <v>6534902</v>
          </cell>
          <cell r="I275">
            <v>24297</v>
          </cell>
          <cell r="J275">
            <v>2712553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84842</v>
          </cell>
          <cell r="H276">
            <v>371627304</v>
          </cell>
          <cell r="I276">
            <v>43395</v>
          </cell>
          <cell r="J276">
            <v>167796569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822629</v>
          </cell>
          <cell r="H277">
            <v>132876672</v>
          </cell>
          <cell r="I277">
            <v>381132</v>
          </cell>
          <cell r="J277">
            <v>57527922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23181</v>
          </cell>
          <cell r="F278">
            <v>16338882</v>
          </cell>
          <cell r="G278">
            <v>17208</v>
          </cell>
          <cell r="H278">
            <v>18112449</v>
          </cell>
          <cell r="I278">
            <v>22545</v>
          </cell>
          <cell r="J278">
            <v>15344498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14114</v>
          </cell>
          <cell r="H279">
            <v>59311714</v>
          </cell>
          <cell r="I279">
            <v>420</v>
          </cell>
          <cell r="J279">
            <v>25972393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54140658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6880</v>
          </cell>
          <cell r="H281">
            <v>52864246</v>
          </cell>
          <cell r="I281">
            <v>4439</v>
          </cell>
          <cell r="J281">
            <v>23134555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4331</v>
          </cell>
          <cell r="H282">
            <v>15711931</v>
          </cell>
          <cell r="I282">
            <v>5300</v>
          </cell>
          <cell r="J282">
            <v>6759924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3454490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32081070</v>
          </cell>
          <cell r="J284">
            <v>13376883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21803490</v>
          </cell>
          <cell r="J285">
            <v>9448179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8737</v>
          </cell>
          <cell r="H286">
            <v>13393336</v>
          </cell>
          <cell r="I286">
            <v>6261</v>
          </cell>
          <cell r="J286">
            <v>7408343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54682</v>
          </cell>
          <cell r="H287">
            <v>15579311</v>
          </cell>
          <cell r="I287">
            <v>29878</v>
          </cell>
          <cell r="J287">
            <v>7282051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6082</v>
          </cell>
          <cell r="H288">
            <v>2078105</v>
          </cell>
          <cell r="I288">
            <v>2063</v>
          </cell>
          <cell r="J288">
            <v>764068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19338000</v>
          </cell>
          <cell r="J289">
            <v>8379800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25419133</v>
          </cell>
          <cell r="J291">
            <v>11007945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33719088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617890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6352827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21704490</v>
          </cell>
          <cell r="J295">
            <v>9405279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45655</v>
          </cell>
          <cell r="H296">
            <v>7126733</v>
          </cell>
          <cell r="I296">
            <v>39246</v>
          </cell>
          <cell r="J296">
            <v>2796382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7830</v>
          </cell>
          <cell r="H297">
            <v>6873720</v>
          </cell>
          <cell r="I297">
            <v>4881</v>
          </cell>
          <cell r="J297">
            <v>5654649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858000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14118</v>
          </cell>
          <cell r="H299">
            <v>23264412</v>
          </cell>
          <cell r="I299">
            <v>8781</v>
          </cell>
          <cell r="J299">
            <v>10001376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64632</v>
          </cell>
          <cell r="H300">
            <v>9529363</v>
          </cell>
          <cell r="I300">
            <v>30068</v>
          </cell>
          <cell r="J300">
            <v>3714817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835029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318903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3744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1438138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9881</v>
          </cell>
          <cell r="H305">
            <v>151997886</v>
          </cell>
          <cell r="I305">
            <v>3066</v>
          </cell>
          <cell r="J305">
            <v>66154172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28620059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278897</v>
          </cell>
          <cell r="H307">
            <v>109111451</v>
          </cell>
          <cell r="I307">
            <v>125829</v>
          </cell>
          <cell r="J307">
            <v>45354000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4484701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17757</v>
          </cell>
          <cell r="H309">
            <v>4854808</v>
          </cell>
          <cell r="I309">
            <v>3011</v>
          </cell>
          <cell r="J309">
            <v>1991868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24596676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507308</v>
          </cell>
          <cell r="H311">
            <v>202177155</v>
          </cell>
          <cell r="I311">
            <v>274225</v>
          </cell>
          <cell r="J311">
            <v>84680828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21863340</v>
          </cell>
          <cell r="I313">
            <v>360</v>
          </cell>
          <cell r="J313">
            <v>9471720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154764</v>
          </cell>
          <cell r="H314">
            <v>61894820</v>
          </cell>
          <cell r="I314">
            <v>95456</v>
          </cell>
          <cell r="J314">
            <v>25955936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32533030</v>
          </cell>
          <cell r="J315">
            <v>14124617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11930893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14616737</v>
          </cell>
          <cell r="I317">
            <v>232</v>
          </cell>
          <cell r="J317">
            <v>7214786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31084</v>
          </cell>
          <cell r="H318">
            <v>7673175</v>
          </cell>
          <cell r="I318">
            <v>17165</v>
          </cell>
          <cell r="J318">
            <v>3236706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66945</v>
          </cell>
          <cell r="H319">
            <v>145454985</v>
          </cell>
          <cell r="I319">
            <v>64851</v>
          </cell>
          <cell r="J319">
            <v>59678717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36425</v>
          </cell>
          <cell r="H320">
            <v>131625385</v>
          </cell>
          <cell r="I320">
            <v>37874</v>
          </cell>
          <cell r="J320">
            <v>57329185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1725464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41940</v>
          </cell>
          <cell r="H322">
            <v>7004657</v>
          </cell>
          <cell r="I322">
            <v>33914</v>
          </cell>
          <cell r="J322">
            <v>2777768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14307995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G324">
            <v>379502</v>
          </cell>
          <cell r="H324">
            <v>157995815</v>
          </cell>
          <cell r="I324">
            <v>57672</v>
          </cell>
          <cell r="J324">
            <v>67894894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11460664</v>
          </cell>
          <cell r="I325">
            <v>120</v>
          </cell>
          <cell r="J325">
            <v>4964662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43792</v>
          </cell>
          <cell r="H326">
            <v>19202618</v>
          </cell>
          <cell r="I326">
            <v>15280</v>
          </cell>
          <cell r="J326">
            <v>8535979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15109</v>
          </cell>
          <cell r="H327">
            <v>23022983</v>
          </cell>
          <cell r="I327">
            <v>3561</v>
          </cell>
          <cell r="J327">
            <v>10165189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33595107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29362</v>
          </cell>
          <cell r="H329">
            <v>11188797</v>
          </cell>
          <cell r="I329">
            <v>36279</v>
          </cell>
          <cell r="J329">
            <v>6186371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G330">
            <v>12</v>
          </cell>
          <cell r="H330">
            <v>71691960</v>
          </cell>
          <cell r="J330">
            <v>31066464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2036307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G332">
            <v>16347</v>
          </cell>
          <cell r="H332">
            <v>231548884</v>
          </cell>
          <cell r="I332">
            <v>13273</v>
          </cell>
          <cell r="J332">
            <v>101480030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15587117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5508100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3536091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158831</v>
          </cell>
          <cell r="H336">
            <v>188313747</v>
          </cell>
          <cell r="I336">
            <v>60902</v>
          </cell>
          <cell r="J336">
            <v>88863161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2408</v>
          </cell>
          <cell r="H337">
            <v>80345000</v>
          </cell>
          <cell r="I337">
            <v>570</v>
          </cell>
          <cell r="J337">
            <v>37123631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3517124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13082264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28559037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2668601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45723330</v>
          </cell>
          <cell r="I342">
            <v>3228</v>
          </cell>
          <cell r="J342">
            <v>19777829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31260</v>
          </cell>
          <cell r="H343">
            <v>17525614</v>
          </cell>
          <cell r="I343">
            <v>22457</v>
          </cell>
          <cell r="J343">
            <v>6201575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G344">
            <v>1</v>
          </cell>
          <cell r="H344">
            <v>921454123</v>
          </cell>
          <cell r="I344">
            <v>1</v>
          </cell>
          <cell r="J344">
            <v>399296776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68212</v>
          </cell>
          <cell r="H345">
            <v>58520473</v>
          </cell>
          <cell r="I345">
            <v>49460</v>
          </cell>
          <cell r="J345">
            <v>25247382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106439</v>
          </cell>
          <cell r="H346">
            <v>26866812</v>
          </cell>
          <cell r="I346">
            <v>80463</v>
          </cell>
          <cell r="J346">
            <v>13710666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96041</v>
          </cell>
          <cell r="H347">
            <v>56756050</v>
          </cell>
          <cell r="I347">
            <v>5307</v>
          </cell>
          <cell r="J347">
            <v>23667675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69334</v>
          </cell>
          <cell r="H348">
            <v>33504461</v>
          </cell>
          <cell r="I348">
            <v>48244</v>
          </cell>
          <cell r="J348">
            <v>14194846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44169</v>
          </cell>
          <cell r="H349">
            <v>131911185</v>
          </cell>
          <cell r="I349">
            <v>20798</v>
          </cell>
          <cell r="J349">
            <v>57527529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38343020</v>
          </cell>
          <cell r="J350">
            <v>16585036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G351">
            <v>540</v>
          </cell>
          <cell r="H351">
            <v>19912710</v>
          </cell>
          <cell r="I351">
            <v>2160</v>
          </cell>
          <cell r="J351">
            <v>8612392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25673310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1170704</v>
          </cell>
          <cell r="F353">
            <v>186720872</v>
          </cell>
          <cell r="G353">
            <v>988027</v>
          </cell>
          <cell r="H353">
            <v>162549252</v>
          </cell>
          <cell r="I353">
            <v>599896</v>
          </cell>
          <cell r="J353">
            <v>82528689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28786</v>
          </cell>
          <cell r="H354">
            <v>21075253</v>
          </cell>
          <cell r="I354">
            <v>18710</v>
          </cell>
          <cell r="J354">
            <v>6448328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76224</v>
          </cell>
          <cell r="H355">
            <v>4766734</v>
          </cell>
          <cell r="I355">
            <v>12972</v>
          </cell>
          <cell r="J355">
            <v>2464804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59567</v>
          </cell>
          <cell r="F356">
            <v>19532714</v>
          </cell>
          <cell r="G356">
            <v>60896</v>
          </cell>
          <cell r="H356">
            <v>18913047</v>
          </cell>
          <cell r="I356">
            <v>27815</v>
          </cell>
          <cell r="J356">
            <v>8994473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39024</v>
          </cell>
          <cell r="H357">
            <v>259469945</v>
          </cell>
          <cell r="I357">
            <v>3860</v>
          </cell>
          <cell r="J357">
            <v>112679500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806496</v>
          </cell>
          <cell r="H358">
            <v>146529192</v>
          </cell>
          <cell r="I358">
            <v>461136</v>
          </cell>
          <cell r="J358">
            <v>62948709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10627</v>
          </cell>
          <cell r="H359">
            <v>9766331</v>
          </cell>
          <cell r="I359">
            <v>12978</v>
          </cell>
          <cell r="J359">
            <v>4209440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36936</v>
          </cell>
          <cell r="H360">
            <v>7033877</v>
          </cell>
          <cell r="I360">
            <v>23663</v>
          </cell>
          <cell r="J360">
            <v>3613138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5226507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25739</v>
          </cell>
          <cell r="H362">
            <v>7762792</v>
          </cell>
          <cell r="I362">
            <v>28302</v>
          </cell>
          <cell r="J362">
            <v>4024136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3210</v>
          </cell>
          <cell r="H363">
            <v>30240949</v>
          </cell>
          <cell r="I363">
            <v>11899</v>
          </cell>
          <cell r="J363">
            <v>12026061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6766</v>
          </cell>
          <cell r="H365">
            <v>6004982</v>
          </cell>
          <cell r="I365">
            <v>650</v>
          </cell>
          <cell r="J365">
            <v>2608008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5206</v>
          </cell>
          <cell r="H366">
            <v>16675907</v>
          </cell>
          <cell r="I366">
            <v>4214</v>
          </cell>
          <cell r="J366">
            <v>7195891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53795</v>
          </cell>
          <cell r="H367">
            <v>9238974</v>
          </cell>
          <cell r="I367">
            <v>28716</v>
          </cell>
          <cell r="J367">
            <v>3283169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10765950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70684666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G370">
            <v>15533</v>
          </cell>
          <cell r="H370">
            <v>6550750</v>
          </cell>
          <cell r="I370">
            <v>22274</v>
          </cell>
          <cell r="J370">
            <v>3673975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60917</v>
          </cell>
          <cell r="H371">
            <v>17917396</v>
          </cell>
          <cell r="I371">
            <v>58653</v>
          </cell>
          <cell r="J371">
            <v>9448264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180864</v>
          </cell>
          <cell r="H372">
            <v>776306328</v>
          </cell>
          <cell r="I372">
            <v>97724</v>
          </cell>
          <cell r="J372">
            <v>333785844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1047</v>
          </cell>
          <cell r="H373">
            <v>93200242</v>
          </cell>
          <cell r="I373">
            <v>413</v>
          </cell>
          <cell r="J373">
            <v>41597705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59225</v>
          </cell>
          <cell r="H374">
            <v>10830249</v>
          </cell>
          <cell r="I374">
            <v>16741</v>
          </cell>
          <cell r="J374">
            <v>4775651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226889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2052284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243781</v>
          </cell>
          <cell r="F377">
            <v>61911245</v>
          </cell>
          <cell r="G377">
            <v>242520</v>
          </cell>
          <cell r="H377">
            <v>61951958</v>
          </cell>
          <cell r="I377">
            <v>121720</v>
          </cell>
          <cell r="J377">
            <v>25582216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38900</v>
          </cell>
          <cell r="H378">
            <v>10339808</v>
          </cell>
          <cell r="I378">
            <v>39026</v>
          </cell>
          <cell r="J378">
            <v>4801025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5551</v>
          </cell>
          <cell r="H379">
            <v>3097369</v>
          </cell>
          <cell r="I379">
            <v>5522</v>
          </cell>
          <cell r="J379">
            <v>1179455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16271</v>
          </cell>
          <cell r="H380">
            <v>62552677</v>
          </cell>
          <cell r="I380">
            <v>15048</v>
          </cell>
          <cell r="J380">
            <v>26891659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998829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13906</v>
          </cell>
          <cell r="H382">
            <v>21325137</v>
          </cell>
          <cell r="I382">
            <v>9861</v>
          </cell>
          <cell r="J382">
            <v>9884568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20189767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34800</v>
          </cell>
          <cell r="H384">
            <v>9856572</v>
          </cell>
          <cell r="I384">
            <v>16259</v>
          </cell>
          <cell r="J384">
            <v>5150353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21746140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4801800</v>
          </cell>
          <cell r="J386">
            <v>2295540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6382</v>
          </cell>
          <cell r="H387">
            <v>23725732</v>
          </cell>
          <cell r="I387">
            <v>7045</v>
          </cell>
          <cell r="J387">
            <v>11639365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28897</v>
          </cell>
          <cell r="H388">
            <v>33723536</v>
          </cell>
          <cell r="I388">
            <v>3341</v>
          </cell>
          <cell r="J388">
            <v>14493818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12487</v>
          </cell>
          <cell r="H389">
            <v>16634119</v>
          </cell>
          <cell r="I389">
            <v>9685</v>
          </cell>
          <cell r="J389">
            <v>7097152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160</v>
          </cell>
          <cell r="H390">
            <v>42523280</v>
          </cell>
          <cell r="I390">
            <v>80</v>
          </cell>
          <cell r="J390">
            <v>18425524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198942</v>
          </cell>
          <cell r="F391">
            <v>17749713</v>
          </cell>
          <cell r="G391">
            <v>214210</v>
          </cell>
          <cell r="H391">
            <v>20774941</v>
          </cell>
          <cell r="I391">
            <v>109314</v>
          </cell>
          <cell r="J391">
            <v>8087130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30207</v>
          </cell>
          <cell r="H392">
            <v>13125383</v>
          </cell>
          <cell r="I392">
            <v>12829</v>
          </cell>
          <cell r="J392">
            <v>6366873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50309</v>
          </cell>
          <cell r="H393">
            <v>78926130</v>
          </cell>
          <cell r="I393">
            <v>8262</v>
          </cell>
          <cell r="J393">
            <v>34202877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179649</v>
          </cell>
          <cell r="H394">
            <v>517988031</v>
          </cell>
          <cell r="I394">
            <v>167722</v>
          </cell>
          <cell r="J394">
            <v>208674874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5103</v>
          </cell>
          <cell r="H395">
            <v>20561028</v>
          </cell>
          <cell r="J395">
            <v>8933990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15527070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32512</v>
          </cell>
          <cell r="H397">
            <v>34813619</v>
          </cell>
          <cell r="I397">
            <v>11026</v>
          </cell>
          <cell r="J397">
            <v>18397528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5783778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31758</v>
          </cell>
          <cell r="H399">
            <v>43178475</v>
          </cell>
          <cell r="I399">
            <v>23795</v>
          </cell>
          <cell r="J399">
            <v>22506234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75869</v>
          </cell>
          <cell r="H400">
            <v>26375873</v>
          </cell>
          <cell r="I400">
            <v>14906</v>
          </cell>
          <cell r="J400">
            <v>12568590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8708</v>
          </cell>
          <cell r="H401">
            <v>111264306</v>
          </cell>
          <cell r="I401">
            <v>3077</v>
          </cell>
          <cell r="J401">
            <v>48334606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731081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813605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17471370</v>
          </cell>
          <cell r="J404">
            <v>7570927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17812</v>
          </cell>
          <cell r="H405">
            <v>1526853</v>
          </cell>
          <cell r="I405">
            <v>7035</v>
          </cell>
          <cell r="J405">
            <v>437656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3488979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28077050</v>
          </cell>
          <cell r="I407">
            <v>30</v>
          </cell>
          <cell r="J407">
            <v>16140302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9156719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13109</v>
          </cell>
          <cell r="H409">
            <v>67376409</v>
          </cell>
          <cell r="I409">
            <v>1955</v>
          </cell>
          <cell r="J409">
            <v>29779574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7452420</v>
          </cell>
          <cell r="J410">
            <v>3229382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4331872</v>
          </cell>
          <cell r="J411">
            <v>1960167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46905850</v>
          </cell>
          <cell r="I412">
            <v>480</v>
          </cell>
          <cell r="J412">
            <v>20404892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2126839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69618</v>
          </cell>
          <cell r="H414">
            <v>699107385</v>
          </cell>
          <cell r="I414">
            <v>72660</v>
          </cell>
          <cell r="J414">
            <v>308018430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13348751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10139376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89856</v>
          </cell>
          <cell r="H418">
            <v>19331375</v>
          </cell>
          <cell r="I418">
            <v>41915</v>
          </cell>
          <cell r="J418">
            <v>8675184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3510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4455</v>
          </cell>
          <cell r="H420">
            <v>4123507</v>
          </cell>
          <cell r="I420">
            <v>3609</v>
          </cell>
          <cell r="J420">
            <v>1738394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23290496</v>
          </cell>
          <cell r="J421">
            <v>9656406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77384</v>
          </cell>
          <cell r="H422">
            <v>17514383</v>
          </cell>
          <cell r="I422">
            <v>38401</v>
          </cell>
          <cell r="J422">
            <v>7088667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33039480</v>
          </cell>
          <cell r="J423">
            <v>14317108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65908</v>
          </cell>
          <cell r="H424">
            <v>1654254738</v>
          </cell>
          <cell r="I424">
            <v>144352</v>
          </cell>
          <cell r="J424">
            <v>717384401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19030115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11794410</v>
          </cell>
          <cell r="I426">
            <v>540</v>
          </cell>
          <cell r="J426">
            <v>5105713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16911388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2500</v>
          </cell>
          <cell r="H428">
            <v>101016380</v>
          </cell>
          <cell r="I428">
            <v>1614</v>
          </cell>
          <cell r="J428">
            <v>43744742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4272</v>
          </cell>
          <cell r="H429">
            <v>41410810</v>
          </cell>
          <cell r="I429">
            <v>69</v>
          </cell>
          <cell r="J429">
            <v>18008650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48220</v>
          </cell>
          <cell r="H430">
            <v>4842791</v>
          </cell>
          <cell r="I430">
            <v>16815</v>
          </cell>
          <cell r="J430">
            <v>2280740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29122</v>
          </cell>
          <cell r="H431">
            <v>21226196</v>
          </cell>
          <cell r="I431">
            <v>19657</v>
          </cell>
          <cell r="J431">
            <v>9621621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46194</v>
          </cell>
          <cell r="F432">
            <v>3749313</v>
          </cell>
          <cell r="G432">
            <v>23518</v>
          </cell>
          <cell r="H432">
            <v>2676198</v>
          </cell>
          <cell r="I432">
            <v>14129</v>
          </cell>
          <cell r="J432">
            <v>927586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16582670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195709</v>
          </cell>
          <cell r="H434">
            <v>20208199</v>
          </cell>
          <cell r="I434">
            <v>97372</v>
          </cell>
          <cell r="J434">
            <v>7715638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222721</v>
          </cell>
          <cell r="F435">
            <v>62214536</v>
          </cell>
          <cell r="G435">
            <v>235074</v>
          </cell>
          <cell r="H435">
            <v>63296878</v>
          </cell>
          <cell r="I435">
            <v>138667</v>
          </cell>
          <cell r="J435">
            <v>27410590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39344</v>
          </cell>
          <cell r="H436">
            <v>60359338</v>
          </cell>
          <cell r="I436">
            <v>26678</v>
          </cell>
          <cell r="J436">
            <v>27994488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203420</v>
          </cell>
          <cell r="H437">
            <v>142092962</v>
          </cell>
          <cell r="I437">
            <v>93800</v>
          </cell>
          <cell r="J437">
            <v>56165259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930</v>
          </cell>
          <cell r="H438">
            <v>17040840</v>
          </cell>
          <cell r="I438">
            <v>660</v>
          </cell>
          <cell r="J438">
            <v>7375332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1003314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2334800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8658</v>
          </cell>
          <cell r="H441">
            <v>40960144</v>
          </cell>
          <cell r="I441">
            <v>12408</v>
          </cell>
          <cell r="J441">
            <v>17683624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4668404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39463</v>
          </cell>
          <cell r="H443">
            <v>16518786</v>
          </cell>
          <cell r="I443">
            <v>8773</v>
          </cell>
          <cell r="J443">
            <v>6870877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129407040</v>
          </cell>
          <cell r="I444">
            <v>941</v>
          </cell>
          <cell r="J444">
            <v>56074502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60131</v>
          </cell>
          <cell r="H445">
            <v>21350500</v>
          </cell>
          <cell r="I445">
            <v>24337</v>
          </cell>
          <cell r="J445">
            <v>9842778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G446">
            <v>41542</v>
          </cell>
          <cell r="H446">
            <v>43389253</v>
          </cell>
          <cell r="I446">
            <v>61572</v>
          </cell>
          <cell r="J446">
            <v>19680020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133708</v>
          </cell>
          <cell r="F447">
            <v>3996205082</v>
          </cell>
          <cell r="G447">
            <v>149258</v>
          </cell>
          <cell r="H447">
            <v>3864546474</v>
          </cell>
          <cell r="I447">
            <v>75175</v>
          </cell>
          <cell r="J447">
            <v>1673901058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54694</v>
          </cell>
          <cell r="H448">
            <v>2123821</v>
          </cell>
          <cell r="I448">
            <v>19505</v>
          </cell>
          <cell r="J448">
            <v>931806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3142</v>
          </cell>
          <cell r="H449">
            <v>15319319</v>
          </cell>
          <cell r="I449">
            <v>6833</v>
          </cell>
          <cell r="J449">
            <v>7102849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21386193</v>
          </cell>
          <cell r="J450">
            <v>9267089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75238254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1986380</v>
          </cell>
          <cell r="J452">
            <v>884845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J453">
            <v>1343771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7607795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19510</v>
          </cell>
          <cell r="H455">
            <v>5905821</v>
          </cell>
          <cell r="I455">
            <v>12749</v>
          </cell>
          <cell r="J455">
            <v>2527109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122825</v>
          </cell>
          <cell r="H456">
            <v>4639892248</v>
          </cell>
          <cell r="I456">
            <v>102316</v>
          </cell>
          <cell r="J456">
            <v>2010394837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10707619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242099</v>
          </cell>
          <cell r="H458">
            <v>25606551</v>
          </cell>
          <cell r="I458">
            <v>113114</v>
          </cell>
          <cell r="J458">
            <v>8007734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1969292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29513</v>
          </cell>
          <cell r="H460">
            <v>29144951</v>
          </cell>
          <cell r="I460">
            <v>3295</v>
          </cell>
          <cell r="J460">
            <v>11421357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38596</v>
          </cell>
          <cell r="H461">
            <v>25800494</v>
          </cell>
          <cell r="I461">
            <v>13252</v>
          </cell>
          <cell r="J461">
            <v>13327438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88307</v>
          </cell>
          <cell r="H462">
            <v>4657560</v>
          </cell>
          <cell r="I462">
            <v>34721</v>
          </cell>
          <cell r="J462">
            <v>1813960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17341</v>
          </cell>
          <cell r="H463">
            <v>6612673</v>
          </cell>
          <cell r="I463">
            <v>4770</v>
          </cell>
          <cell r="J463">
            <v>3249130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14255</v>
          </cell>
          <cell r="H464">
            <v>47371377</v>
          </cell>
          <cell r="I464">
            <v>1025</v>
          </cell>
          <cell r="J464">
            <v>21290095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22915</v>
          </cell>
          <cell r="H465">
            <v>63029702</v>
          </cell>
          <cell r="I465">
            <v>5037</v>
          </cell>
          <cell r="J465">
            <v>28084352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7971158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139222</v>
          </cell>
          <cell r="H467">
            <v>70786486</v>
          </cell>
          <cell r="I467">
            <v>82786</v>
          </cell>
          <cell r="J467">
            <v>30380649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3705</v>
          </cell>
          <cell r="H468">
            <v>11516924</v>
          </cell>
          <cell r="I468">
            <v>2904</v>
          </cell>
          <cell r="J468">
            <v>4953630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6069544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157979605</v>
          </cell>
          <cell r="J470">
            <v>68482064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G471">
            <v>1814</v>
          </cell>
          <cell r="H471">
            <v>32982130</v>
          </cell>
          <cell r="J471">
            <v>17644360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126368</v>
          </cell>
          <cell r="H472">
            <v>42721147</v>
          </cell>
          <cell r="I472">
            <v>57070</v>
          </cell>
          <cell r="J472">
            <v>20061622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17892090</v>
          </cell>
          <cell r="I473">
            <v>9855</v>
          </cell>
          <cell r="J473">
            <v>7988277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316597710</v>
          </cell>
          <cell r="J474">
            <v>137192341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980</v>
          </cell>
          <cell r="H475">
            <v>19728437</v>
          </cell>
          <cell r="I475">
            <v>629</v>
          </cell>
          <cell r="J475">
            <v>8542170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G476">
            <v>526</v>
          </cell>
          <cell r="H476">
            <v>33543904</v>
          </cell>
          <cell r="J476">
            <v>14518036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241441385</v>
          </cell>
          <cell r="J477">
            <v>103024133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51843900</v>
          </cell>
          <cell r="J478">
            <v>22465690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73618</v>
          </cell>
          <cell r="H479">
            <v>60532773</v>
          </cell>
          <cell r="I479">
            <v>67217</v>
          </cell>
          <cell r="J479">
            <v>26828867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26644710</v>
          </cell>
          <cell r="I480">
            <v>63</v>
          </cell>
          <cell r="J480">
            <v>12282915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9472489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24324130</v>
          </cell>
          <cell r="J482">
            <v>3790886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662259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17450</v>
          </cell>
          <cell r="H484">
            <v>785469650</v>
          </cell>
          <cell r="I484">
            <v>6325</v>
          </cell>
          <cell r="J484">
            <v>340233024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358092</v>
          </cell>
          <cell r="F485">
            <v>31860402</v>
          </cell>
          <cell r="G485">
            <v>342265</v>
          </cell>
          <cell r="H485">
            <v>36891709</v>
          </cell>
          <cell r="I485">
            <v>187403</v>
          </cell>
          <cell r="J485">
            <v>16813680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39331</v>
          </cell>
          <cell r="H486">
            <v>23973688</v>
          </cell>
          <cell r="I486">
            <v>12728</v>
          </cell>
          <cell r="J486">
            <v>10999260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311363</v>
          </cell>
          <cell r="F487">
            <v>117807494</v>
          </cell>
          <cell r="G487">
            <v>266566</v>
          </cell>
          <cell r="H487">
            <v>111033125</v>
          </cell>
          <cell r="I487">
            <v>142567</v>
          </cell>
          <cell r="J487">
            <v>41997155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41101</v>
          </cell>
          <cell r="H488">
            <v>4521109</v>
          </cell>
          <cell r="I488">
            <v>25375</v>
          </cell>
          <cell r="J488">
            <v>2648168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6917053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10631</v>
          </cell>
          <cell r="H490">
            <v>244082434</v>
          </cell>
          <cell r="I490">
            <v>8145</v>
          </cell>
          <cell r="J490">
            <v>106735205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4654169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5767</v>
          </cell>
          <cell r="H492">
            <v>71357984</v>
          </cell>
          <cell r="I492">
            <v>460</v>
          </cell>
          <cell r="J492">
            <v>30833726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4132</v>
          </cell>
          <cell r="H493">
            <v>14652680</v>
          </cell>
          <cell r="I493">
            <v>7398</v>
          </cell>
          <cell r="J493">
            <v>6288843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1643280</v>
          </cell>
          <cell r="I494">
            <v>738</v>
          </cell>
          <cell r="J494">
            <v>1609779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9615</v>
          </cell>
          <cell r="H495">
            <v>11277014</v>
          </cell>
          <cell r="I495">
            <v>10205</v>
          </cell>
          <cell r="J495">
            <v>5399614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57286</v>
          </cell>
          <cell r="H496">
            <v>111319074</v>
          </cell>
          <cell r="I496">
            <v>37385</v>
          </cell>
          <cell r="J496">
            <v>50147639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42186</v>
          </cell>
          <cell r="H497">
            <v>112408619</v>
          </cell>
          <cell r="I497">
            <v>10590</v>
          </cell>
          <cell r="J497">
            <v>48554349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13759</v>
          </cell>
          <cell r="H498">
            <v>152260699</v>
          </cell>
          <cell r="I498">
            <v>5615</v>
          </cell>
          <cell r="J498">
            <v>66982345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14508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G500">
            <v>270</v>
          </cell>
          <cell r="H500">
            <v>7748790</v>
          </cell>
          <cell r="J500">
            <v>3355820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3961308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63356100</v>
          </cell>
          <cell r="J502">
            <v>27454310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118786447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13582358</v>
          </cell>
          <cell r="J504">
            <v>5897021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2209753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26498</v>
          </cell>
          <cell r="H506">
            <v>17449848</v>
          </cell>
          <cell r="I506">
            <v>15815</v>
          </cell>
          <cell r="J506">
            <v>7512217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22138</v>
          </cell>
          <cell r="F507">
            <v>14384811</v>
          </cell>
          <cell r="G507">
            <v>12558</v>
          </cell>
          <cell r="H507">
            <v>15036159</v>
          </cell>
          <cell r="I507">
            <v>23770</v>
          </cell>
          <cell r="J507">
            <v>7665075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2270138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9650290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3982563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32924</v>
          </cell>
          <cell r="H511">
            <v>82892488</v>
          </cell>
          <cell r="I511">
            <v>23397</v>
          </cell>
          <cell r="J511">
            <v>35707727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52755</v>
          </cell>
          <cell r="H512">
            <v>14716730</v>
          </cell>
          <cell r="I512">
            <v>8861</v>
          </cell>
          <cell r="J512">
            <v>5967654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50719</v>
          </cell>
          <cell r="H513">
            <v>5671071</v>
          </cell>
          <cell r="I513">
            <v>56406</v>
          </cell>
          <cell r="J513">
            <v>3316687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3880760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G515">
            <v>540</v>
          </cell>
          <cell r="H515">
            <v>50576526</v>
          </cell>
          <cell r="J515">
            <v>21195622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12617</v>
          </cell>
          <cell r="H516">
            <v>1515373</v>
          </cell>
          <cell r="I516">
            <v>6547</v>
          </cell>
          <cell r="J516">
            <v>588206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68830227</v>
          </cell>
          <cell r="J517">
            <v>34938933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65575</v>
          </cell>
          <cell r="H518">
            <v>21460494</v>
          </cell>
          <cell r="I518">
            <v>37496</v>
          </cell>
          <cell r="J518">
            <v>9634925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56878</v>
          </cell>
          <cell r="H519">
            <v>25115088</v>
          </cell>
          <cell r="I519">
            <v>33573</v>
          </cell>
          <cell r="J519">
            <v>10328407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21828</v>
          </cell>
          <cell r="H520">
            <v>4372196</v>
          </cell>
          <cell r="I520">
            <v>8168</v>
          </cell>
          <cell r="J520">
            <v>1725231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9061735</v>
          </cell>
          <cell r="I521">
            <v>5675</v>
          </cell>
          <cell r="J521">
            <v>4532853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4877301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1865290</v>
          </cell>
          <cell r="F523">
            <v>228655925</v>
          </cell>
          <cell r="G523">
            <v>1755912</v>
          </cell>
          <cell r="H523">
            <v>265002045</v>
          </cell>
          <cell r="I523">
            <v>954024</v>
          </cell>
          <cell r="J523">
            <v>123810854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1051219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1956266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1181271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3511160</v>
          </cell>
          <cell r="J527">
            <v>2417093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11506</v>
          </cell>
          <cell r="H528">
            <v>32649951</v>
          </cell>
          <cell r="I528">
            <v>243</v>
          </cell>
          <cell r="J528">
            <v>14108120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138820</v>
          </cell>
          <cell r="H529">
            <v>92791111</v>
          </cell>
          <cell r="I529">
            <v>55569</v>
          </cell>
          <cell r="J529">
            <v>44168424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2162579</v>
          </cell>
          <cell r="J530">
            <v>1043728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69335</v>
          </cell>
          <cell r="H531">
            <v>29183982</v>
          </cell>
          <cell r="I531">
            <v>20468</v>
          </cell>
          <cell r="J531">
            <v>12816971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40998</v>
          </cell>
          <cell r="H532">
            <v>5061265</v>
          </cell>
          <cell r="I532">
            <v>24892</v>
          </cell>
          <cell r="J532">
            <v>2841683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76386</v>
          </cell>
          <cell r="H533">
            <v>9045788</v>
          </cell>
          <cell r="I533">
            <v>23532</v>
          </cell>
          <cell r="J533">
            <v>3460874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61442</v>
          </cell>
          <cell r="H534">
            <v>10210124</v>
          </cell>
          <cell r="I534">
            <v>19333</v>
          </cell>
          <cell r="J534">
            <v>3714426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245484</v>
          </cell>
          <cell r="H535">
            <v>69136221</v>
          </cell>
          <cell r="I535">
            <v>141984</v>
          </cell>
          <cell r="J535">
            <v>40150148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7130</v>
          </cell>
          <cell r="H536">
            <v>10240636</v>
          </cell>
          <cell r="I536">
            <v>1318</v>
          </cell>
          <cell r="J536">
            <v>4179706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7210664</v>
          </cell>
          <cell r="J537">
            <v>2830017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71056943</v>
          </cell>
          <cell r="J538">
            <v>59069548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411015</v>
          </cell>
          <cell r="F539">
            <v>42553388</v>
          </cell>
          <cell r="G539">
            <v>171036</v>
          </cell>
          <cell r="H539">
            <v>29230226</v>
          </cell>
          <cell r="I539">
            <v>50210</v>
          </cell>
          <cell r="J539">
            <v>9819945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66106</v>
          </cell>
          <cell r="H540">
            <v>16566343</v>
          </cell>
          <cell r="I540">
            <v>56892</v>
          </cell>
          <cell r="J540">
            <v>9731601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19739</v>
          </cell>
          <cell r="H541">
            <v>66127137</v>
          </cell>
          <cell r="I541">
            <v>7242</v>
          </cell>
          <cell r="J541">
            <v>28559854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80605</v>
          </cell>
          <cell r="F542">
            <v>34320829</v>
          </cell>
          <cell r="G542">
            <v>89470</v>
          </cell>
          <cell r="H542">
            <v>26124230</v>
          </cell>
          <cell r="I542">
            <v>37978</v>
          </cell>
          <cell r="J542">
            <v>9409424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140313</v>
          </cell>
          <cell r="H543">
            <v>10612202</v>
          </cell>
          <cell r="I543">
            <v>53398</v>
          </cell>
          <cell r="J543">
            <v>3737937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52803</v>
          </cell>
          <cell r="H544">
            <v>7104974</v>
          </cell>
          <cell r="I544">
            <v>13898</v>
          </cell>
          <cell r="J544">
            <v>2577759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100659</v>
          </cell>
          <cell r="F545">
            <v>26772159</v>
          </cell>
          <cell r="G545">
            <v>95283</v>
          </cell>
          <cell r="H545">
            <v>21234457</v>
          </cell>
          <cell r="I545">
            <v>30619</v>
          </cell>
          <cell r="J545">
            <v>7826246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64629150</v>
          </cell>
          <cell r="J546">
            <v>30057794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G547">
            <v>3439</v>
          </cell>
          <cell r="H547">
            <v>8335784</v>
          </cell>
          <cell r="I547">
            <v>13979</v>
          </cell>
          <cell r="J547">
            <v>5406488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149487</v>
          </cell>
          <cell r="H548">
            <v>22608025</v>
          </cell>
          <cell r="I548">
            <v>48200</v>
          </cell>
          <cell r="J548">
            <v>8373146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472831</v>
          </cell>
          <cell r="H549">
            <v>126029845</v>
          </cell>
          <cell r="I549">
            <v>239846</v>
          </cell>
          <cell r="J549">
            <v>49301702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5410</v>
          </cell>
          <cell r="H550">
            <v>12317886</v>
          </cell>
          <cell r="I550">
            <v>305</v>
          </cell>
          <cell r="J550">
            <v>4225046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142029</v>
          </cell>
          <cell r="H551">
            <v>20012785</v>
          </cell>
          <cell r="I551">
            <v>108356</v>
          </cell>
          <cell r="J551">
            <v>14448342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843</v>
          </cell>
          <cell r="H552">
            <v>1260787</v>
          </cell>
          <cell r="I552">
            <v>338</v>
          </cell>
          <cell r="J552">
            <v>424394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54723</v>
          </cell>
          <cell r="H553">
            <v>24508551</v>
          </cell>
          <cell r="I553">
            <v>51049</v>
          </cell>
          <cell r="J553">
            <v>18098115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81752</v>
          </cell>
          <cell r="H554">
            <v>14935644</v>
          </cell>
          <cell r="I554">
            <v>231042</v>
          </cell>
          <cell r="J554">
            <v>20713432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4583</v>
          </cell>
          <cell r="H555">
            <v>10130627</v>
          </cell>
          <cell r="I555">
            <v>1912</v>
          </cell>
          <cell r="J555">
            <v>4534241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375965</v>
          </cell>
          <cell r="F556">
            <v>36560088</v>
          </cell>
          <cell r="G556">
            <v>222576</v>
          </cell>
          <cell r="H556">
            <v>25646615</v>
          </cell>
          <cell r="I556">
            <v>242874</v>
          </cell>
          <cell r="J556">
            <v>24181744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208205</v>
          </cell>
          <cell r="H557">
            <v>32537479</v>
          </cell>
          <cell r="I557">
            <v>90471</v>
          </cell>
          <cell r="J557">
            <v>11392347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122945</v>
          </cell>
          <cell r="H558">
            <v>166655591</v>
          </cell>
          <cell r="I558">
            <v>54670</v>
          </cell>
          <cell r="J558">
            <v>71488291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2737</v>
          </cell>
          <cell r="H559">
            <v>317997219</v>
          </cell>
          <cell r="I559">
            <v>161</v>
          </cell>
          <cell r="J559">
            <v>137019036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511851</v>
          </cell>
          <cell r="F560">
            <v>69620584</v>
          </cell>
          <cell r="G560">
            <v>438808</v>
          </cell>
          <cell r="H560">
            <v>44121499</v>
          </cell>
          <cell r="I560">
            <v>166825</v>
          </cell>
          <cell r="J560">
            <v>12467054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6661</v>
          </cell>
          <cell r="H561">
            <v>8048694</v>
          </cell>
          <cell r="I561">
            <v>33013</v>
          </cell>
          <cell r="J561">
            <v>4319366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1729</v>
          </cell>
          <cell r="H562">
            <v>8475471</v>
          </cell>
          <cell r="I562">
            <v>683</v>
          </cell>
          <cell r="J562">
            <v>3189594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31116</v>
          </cell>
          <cell r="H563">
            <v>5602785</v>
          </cell>
          <cell r="I563">
            <v>15277</v>
          </cell>
          <cell r="J563">
            <v>2153488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114959</v>
          </cell>
          <cell r="H564">
            <v>10833073</v>
          </cell>
          <cell r="I564">
            <v>135509</v>
          </cell>
          <cell r="J564">
            <v>7844941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3518353</v>
          </cell>
          <cell r="J565">
            <v>1487135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108724</v>
          </cell>
          <cell r="H566">
            <v>20046561</v>
          </cell>
          <cell r="I566">
            <v>25057</v>
          </cell>
          <cell r="J566">
            <v>7202954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24590</v>
          </cell>
          <cell r="H567">
            <v>29417898</v>
          </cell>
          <cell r="I567">
            <v>27203</v>
          </cell>
          <cell r="J567">
            <v>15677408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63678</v>
          </cell>
          <cell r="H568">
            <v>21804179</v>
          </cell>
          <cell r="I568">
            <v>26032</v>
          </cell>
          <cell r="J568">
            <v>8452650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53597</v>
          </cell>
          <cell r="H569">
            <v>33469091</v>
          </cell>
          <cell r="I569">
            <v>47911</v>
          </cell>
          <cell r="J569">
            <v>16484750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102072</v>
          </cell>
          <cell r="H570">
            <v>210076057</v>
          </cell>
          <cell r="I570">
            <v>52092</v>
          </cell>
          <cell r="J570">
            <v>120145688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166081</v>
          </cell>
          <cell r="H571">
            <v>30332772</v>
          </cell>
          <cell r="I571">
            <v>155834</v>
          </cell>
          <cell r="J571">
            <v>16965751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117976</v>
          </cell>
          <cell r="F572">
            <v>18642174</v>
          </cell>
          <cell r="G572">
            <v>55511</v>
          </cell>
          <cell r="H572">
            <v>14949299</v>
          </cell>
          <cell r="I572">
            <v>20175</v>
          </cell>
          <cell r="J572">
            <v>7278722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49113</v>
          </cell>
          <cell r="H573">
            <v>33883430</v>
          </cell>
          <cell r="I573">
            <v>21247</v>
          </cell>
          <cell r="J573">
            <v>14197447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50836</v>
          </cell>
          <cell r="H574">
            <v>90346956</v>
          </cell>
          <cell r="I574">
            <v>4976</v>
          </cell>
          <cell r="J574">
            <v>38175454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136393</v>
          </cell>
          <cell r="H575">
            <v>13218493</v>
          </cell>
          <cell r="I575">
            <v>41658</v>
          </cell>
          <cell r="J575">
            <v>4476580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166081</v>
          </cell>
          <cell r="H576">
            <v>84786262</v>
          </cell>
          <cell r="I576">
            <v>56096</v>
          </cell>
          <cell r="J576">
            <v>32338711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925795</v>
          </cell>
          <cell r="F577">
            <v>167569966</v>
          </cell>
          <cell r="G577">
            <v>737499</v>
          </cell>
          <cell r="H577">
            <v>149672145</v>
          </cell>
          <cell r="I577">
            <v>410021</v>
          </cell>
          <cell r="J577">
            <v>81978738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59523</v>
          </cell>
          <cell r="H578">
            <v>38652761</v>
          </cell>
          <cell r="I578">
            <v>19025</v>
          </cell>
          <cell r="J578">
            <v>17218117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134917</v>
          </cell>
          <cell r="H579">
            <v>25216766</v>
          </cell>
          <cell r="I579">
            <v>83361</v>
          </cell>
          <cell r="J579">
            <v>13174193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27468</v>
          </cell>
          <cell r="H580">
            <v>10329342</v>
          </cell>
          <cell r="I580">
            <v>9554</v>
          </cell>
          <cell r="J580">
            <v>3709599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32733</v>
          </cell>
          <cell r="H581">
            <v>13842203</v>
          </cell>
          <cell r="I581">
            <v>18451</v>
          </cell>
          <cell r="J581">
            <v>6712677</v>
          </cell>
        </row>
        <row r="582">
          <cell r="A582">
            <v>230428</v>
          </cell>
          <cell r="B582" t="str">
            <v>CE</v>
          </cell>
          <cell r="C582" t="str">
            <v>EUSÉBIO</v>
          </cell>
          <cell r="D582" t="str">
            <v>230428</v>
          </cell>
          <cell r="F582">
            <v>64993307</v>
          </cell>
          <cell r="H582">
            <v>23909900</v>
          </cell>
          <cell r="J582">
            <v>10725588</v>
          </cell>
        </row>
        <row r="583">
          <cell r="A583">
            <v>230430</v>
          </cell>
          <cell r="B583" t="str">
            <v>CE</v>
          </cell>
          <cell r="C583" t="str">
            <v>FARIAS BRITO</v>
          </cell>
          <cell r="D583" t="str">
            <v>230430</v>
          </cell>
          <cell r="E583">
            <v>262059</v>
          </cell>
          <cell r="F583">
            <v>51506378</v>
          </cell>
          <cell r="G583">
            <v>247625</v>
          </cell>
          <cell r="H583">
            <v>48509562</v>
          </cell>
          <cell r="I583">
            <v>184211</v>
          </cell>
          <cell r="J583">
            <v>27673391</v>
          </cell>
        </row>
        <row r="584">
          <cell r="A584">
            <v>230435</v>
          </cell>
          <cell r="B584" t="str">
            <v>CE</v>
          </cell>
          <cell r="C584" t="str">
            <v>FORQUILHA</v>
          </cell>
          <cell r="D584" t="str">
            <v>230435</v>
          </cell>
          <cell r="E584">
            <v>1458</v>
          </cell>
          <cell r="F584">
            <v>38656951</v>
          </cell>
          <cell r="G584">
            <v>162467</v>
          </cell>
          <cell r="H584">
            <v>21046902</v>
          </cell>
          <cell r="I584">
            <v>49780</v>
          </cell>
          <cell r="J584">
            <v>8062089</v>
          </cell>
        </row>
        <row r="585">
          <cell r="A585">
            <v>230440</v>
          </cell>
          <cell r="B585" t="str">
            <v>CE</v>
          </cell>
          <cell r="C585" t="str">
            <v>FORTALEZA</v>
          </cell>
          <cell r="D585" t="str">
            <v>230440</v>
          </cell>
          <cell r="E585">
            <v>4957</v>
          </cell>
          <cell r="F585">
            <v>260448369</v>
          </cell>
          <cell r="G585">
            <v>4636</v>
          </cell>
          <cell r="H585">
            <v>203304359</v>
          </cell>
          <cell r="I585">
            <v>3251</v>
          </cell>
          <cell r="J585">
            <v>75861186</v>
          </cell>
        </row>
        <row r="586">
          <cell r="A586">
            <v>230445</v>
          </cell>
          <cell r="B586" t="str">
            <v>CE</v>
          </cell>
          <cell r="C586" t="str">
            <v>FORTIM</v>
          </cell>
          <cell r="D586" t="str">
            <v>230445</v>
          </cell>
          <cell r="E586">
            <v>123179</v>
          </cell>
          <cell r="F586">
            <v>20412179</v>
          </cell>
          <cell r="G586">
            <v>128160</v>
          </cell>
          <cell r="H586">
            <v>15414205</v>
          </cell>
          <cell r="I586">
            <v>36870</v>
          </cell>
          <cell r="J586">
            <v>6838799</v>
          </cell>
        </row>
        <row r="587">
          <cell r="A587">
            <v>230450</v>
          </cell>
          <cell r="B587" t="str">
            <v>CE</v>
          </cell>
          <cell r="C587" t="str">
            <v>FRECHEIRINHA</v>
          </cell>
          <cell r="D587" t="str">
            <v>230450</v>
          </cell>
          <cell r="E587">
            <v>166082</v>
          </cell>
          <cell r="F587">
            <v>19393502</v>
          </cell>
          <cell r="G587">
            <v>118117</v>
          </cell>
          <cell r="H587">
            <v>14818455</v>
          </cell>
          <cell r="I587">
            <v>34681</v>
          </cell>
          <cell r="J587">
            <v>5589966</v>
          </cell>
        </row>
        <row r="588">
          <cell r="A588">
            <v>230460</v>
          </cell>
          <cell r="B588" t="str">
            <v>CE</v>
          </cell>
          <cell r="C588" t="str">
            <v>GENERAL SAMPAIO</v>
          </cell>
          <cell r="D588" t="str">
            <v>230460</v>
          </cell>
          <cell r="E588">
            <v>40686</v>
          </cell>
          <cell r="F588">
            <v>7927265</v>
          </cell>
          <cell r="G588">
            <v>19799</v>
          </cell>
          <cell r="H588">
            <v>5663330</v>
          </cell>
          <cell r="I588">
            <v>1215</v>
          </cell>
          <cell r="J588">
            <v>1753682</v>
          </cell>
        </row>
        <row r="589">
          <cell r="A589">
            <v>230465</v>
          </cell>
          <cell r="B589" t="str">
            <v>CE</v>
          </cell>
          <cell r="C589" t="str">
            <v>GRAÇA</v>
          </cell>
          <cell r="D589" t="str">
            <v>230465</v>
          </cell>
          <cell r="E589">
            <v>143881</v>
          </cell>
          <cell r="F589">
            <v>9782063</v>
          </cell>
          <cell r="G589">
            <v>57150</v>
          </cell>
          <cell r="H589">
            <v>6627899</v>
          </cell>
          <cell r="I589">
            <v>153392</v>
          </cell>
          <cell r="J589">
            <v>5016147</v>
          </cell>
        </row>
        <row r="590">
          <cell r="A590">
            <v>230470</v>
          </cell>
          <cell r="B590" t="str">
            <v>CE</v>
          </cell>
          <cell r="C590" t="str">
            <v>GRANJA</v>
          </cell>
          <cell r="D590" t="str">
            <v>230470</v>
          </cell>
          <cell r="E590">
            <v>475484</v>
          </cell>
          <cell r="F590">
            <v>155113800</v>
          </cell>
          <cell r="G590">
            <v>285947</v>
          </cell>
          <cell r="H590">
            <v>135883839</v>
          </cell>
          <cell r="I590">
            <v>117060</v>
          </cell>
          <cell r="J590">
            <v>66974040</v>
          </cell>
        </row>
        <row r="591">
          <cell r="A591">
            <v>230480</v>
          </cell>
          <cell r="B591" t="str">
            <v>CE</v>
          </cell>
          <cell r="C591" t="str">
            <v>GRANJEIRO</v>
          </cell>
          <cell r="D591" t="str">
            <v>230480</v>
          </cell>
          <cell r="E591">
            <v>21181</v>
          </cell>
          <cell r="F591">
            <v>6027699</v>
          </cell>
          <cell r="G591">
            <v>17870</v>
          </cell>
          <cell r="H591">
            <v>4286399</v>
          </cell>
          <cell r="I591">
            <v>5303</v>
          </cell>
          <cell r="J591">
            <v>1559053</v>
          </cell>
        </row>
        <row r="592">
          <cell r="A592">
            <v>230490</v>
          </cell>
          <cell r="B592" t="str">
            <v>CE</v>
          </cell>
          <cell r="C592" t="str">
            <v>GROAÍRAS</v>
          </cell>
          <cell r="D592" t="str">
            <v>230490</v>
          </cell>
          <cell r="E592">
            <v>1457</v>
          </cell>
          <cell r="F592">
            <v>27792219</v>
          </cell>
          <cell r="G592">
            <v>2090</v>
          </cell>
          <cell r="H592">
            <v>26999003</v>
          </cell>
          <cell r="I592">
            <v>990</v>
          </cell>
          <cell r="J592">
            <v>11767501</v>
          </cell>
        </row>
        <row r="593">
          <cell r="A593">
            <v>230495</v>
          </cell>
          <cell r="B593" t="str">
            <v>CE</v>
          </cell>
          <cell r="C593" t="str">
            <v>GUAIÚBA</v>
          </cell>
          <cell r="D593" t="str">
            <v>230495</v>
          </cell>
          <cell r="E593">
            <v>267476</v>
          </cell>
          <cell r="F593">
            <v>31152958</v>
          </cell>
          <cell r="G593">
            <v>204660</v>
          </cell>
          <cell r="H593">
            <v>22090784</v>
          </cell>
          <cell r="I593">
            <v>137063</v>
          </cell>
          <cell r="J593">
            <v>15425395</v>
          </cell>
        </row>
        <row r="594">
          <cell r="A594">
            <v>230500</v>
          </cell>
          <cell r="B594" t="str">
            <v>CE</v>
          </cell>
          <cell r="C594" t="str">
            <v>GUARACIABA DO NORTE</v>
          </cell>
          <cell r="D594" t="str">
            <v>230500</v>
          </cell>
          <cell r="E594">
            <v>108319</v>
          </cell>
          <cell r="F594">
            <v>63390382</v>
          </cell>
          <cell r="G594">
            <v>93408</v>
          </cell>
          <cell r="H594">
            <v>51990333</v>
          </cell>
          <cell r="I594">
            <v>7195</v>
          </cell>
          <cell r="J594">
            <v>18711995</v>
          </cell>
        </row>
        <row r="595">
          <cell r="A595">
            <v>230510</v>
          </cell>
          <cell r="B595" t="str">
            <v>CE</v>
          </cell>
          <cell r="C595" t="str">
            <v>GUARAMIRANGA</v>
          </cell>
          <cell r="D595" t="str">
            <v>230510</v>
          </cell>
          <cell r="E595">
            <v>17467</v>
          </cell>
          <cell r="F595">
            <v>8737212</v>
          </cell>
          <cell r="G595">
            <v>7063</v>
          </cell>
          <cell r="H595">
            <v>7242703</v>
          </cell>
          <cell r="I595">
            <v>2300</v>
          </cell>
          <cell r="J595">
            <v>2981328</v>
          </cell>
        </row>
        <row r="596">
          <cell r="A596">
            <v>230520</v>
          </cell>
          <cell r="B596" t="str">
            <v>CE</v>
          </cell>
          <cell r="C596" t="str">
            <v>HIDROLÂNDIA</v>
          </cell>
          <cell r="D596" t="str">
            <v>230520</v>
          </cell>
          <cell r="E596">
            <v>156761</v>
          </cell>
          <cell r="F596">
            <v>27228315</v>
          </cell>
          <cell r="G596">
            <v>102563</v>
          </cell>
          <cell r="H596">
            <v>22331594</v>
          </cell>
          <cell r="I596">
            <v>39382</v>
          </cell>
          <cell r="J596">
            <v>8872113</v>
          </cell>
        </row>
        <row r="597">
          <cell r="A597">
            <v>230523</v>
          </cell>
          <cell r="B597" t="str">
            <v>CE</v>
          </cell>
          <cell r="C597" t="str">
            <v>HORIZONTE</v>
          </cell>
          <cell r="D597" t="str">
            <v>230523</v>
          </cell>
          <cell r="E597">
            <v>425</v>
          </cell>
          <cell r="F597">
            <v>1634194</v>
          </cell>
          <cell r="G597">
            <v>1415</v>
          </cell>
          <cell r="H597">
            <v>3980606</v>
          </cell>
          <cell r="I597">
            <v>455</v>
          </cell>
          <cell r="J597">
            <v>1918073</v>
          </cell>
        </row>
        <row r="598">
          <cell r="A598">
            <v>230526</v>
          </cell>
          <cell r="B598" t="str">
            <v>CE</v>
          </cell>
          <cell r="C598" t="str">
            <v>IBARETAMA</v>
          </cell>
          <cell r="D598" t="str">
            <v>230526</v>
          </cell>
          <cell r="E598">
            <v>67916</v>
          </cell>
          <cell r="F598">
            <v>8229009</v>
          </cell>
          <cell r="G598">
            <v>29273</v>
          </cell>
          <cell r="H598">
            <v>6211817</v>
          </cell>
          <cell r="I598">
            <v>2803</v>
          </cell>
          <cell r="J598">
            <v>2516977</v>
          </cell>
        </row>
        <row r="599">
          <cell r="A599">
            <v>230530</v>
          </cell>
          <cell r="B599" t="str">
            <v>CE</v>
          </cell>
          <cell r="C599" t="str">
            <v>IBIAPINA</v>
          </cell>
          <cell r="D599" t="str">
            <v>230530</v>
          </cell>
          <cell r="E599">
            <v>3153</v>
          </cell>
          <cell r="F599">
            <v>15540642</v>
          </cell>
          <cell r="G599">
            <v>3590</v>
          </cell>
          <cell r="H599">
            <v>15571854</v>
          </cell>
          <cell r="I599">
            <v>1755</v>
          </cell>
          <cell r="J599">
            <v>6855184</v>
          </cell>
        </row>
        <row r="600">
          <cell r="A600">
            <v>230533</v>
          </cell>
          <cell r="B600" t="str">
            <v>CE</v>
          </cell>
          <cell r="C600" t="str">
            <v>IBICUITINGA</v>
          </cell>
          <cell r="D600" t="str">
            <v>230533</v>
          </cell>
          <cell r="E600">
            <v>54101</v>
          </cell>
          <cell r="F600">
            <v>8773970</v>
          </cell>
          <cell r="G600">
            <v>29484</v>
          </cell>
          <cell r="H600">
            <v>6376911</v>
          </cell>
          <cell r="I600">
            <v>81202</v>
          </cell>
          <cell r="J600">
            <v>3192311</v>
          </cell>
        </row>
        <row r="601">
          <cell r="A601">
            <v>230535</v>
          </cell>
          <cell r="B601" t="str">
            <v>CE</v>
          </cell>
          <cell r="C601" t="str">
            <v>ICAPUÍ</v>
          </cell>
          <cell r="D601" t="str">
            <v>230535</v>
          </cell>
          <cell r="E601">
            <v>40877</v>
          </cell>
          <cell r="F601">
            <v>19156850</v>
          </cell>
          <cell r="G601">
            <v>64601</v>
          </cell>
          <cell r="H601">
            <v>16577162</v>
          </cell>
          <cell r="I601">
            <v>14187</v>
          </cell>
          <cell r="J601">
            <v>6591978</v>
          </cell>
        </row>
        <row r="602">
          <cell r="A602">
            <v>230540</v>
          </cell>
          <cell r="B602" t="str">
            <v>CE</v>
          </cell>
          <cell r="C602" t="str">
            <v>ICÓ</v>
          </cell>
          <cell r="D602" t="str">
            <v>230540</v>
          </cell>
          <cell r="E602">
            <v>237138</v>
          </cell>
          <cell r="F602">
            <v>70815497</v>
          </cell>
          <cell r="G602">
            <v>193863</v>
          </cell>
          <cell r="H602">
            <v>49713563</v>
          </cell>
          <cell r="I602">
            <v>56042</v>
          </cell>
          <cell r="J602">
            <v>18462795</v>
          </cell>
        </row>
        <row r="603">
          <cell r="A603">
            <v>230550</v>
          </cell>
          <cell r="B603" t="str">
            <v>CE</v>
          </cell>
          <cell r="C603" t="str">
            <v>IGUATU</v>
          </cell>
          <cell r="D603" t="str">
            <v>230550</v>
          </cell>
          <cell r="E603">
            <v>943763</v>
          </cell>
          <cell r="F603">
            <v>80976813</v>
          </cell>
          <cell r="G603">
            <v>789799</v>
          </cell>
          <cell r="H603">
            <v>50679460</v>
          </cell>
          <cell r="I603">
            <v>235978</v>
          </cell>
          <cell r="J603">
            <v>14515145</v>
          </cell>
        </row>
        <row r="604">
          <cell r="A604">
            <v>230560</v>
          </cell>
          <cell r="B604" t="str">
            <v>CE</v>
          </cell>
          <cell r="C604" t="str">
            <v>INDEPENDÊNCIA</v>
          </cell>
          <cell r="D604" t="str">
            <v>230560</v>
          </cell>
          <cell r="E604">
            <v>121363</v>
          </cell>
          <cell r="F604">
            <v>39167283</v>
          </cell>
          <cell r="G604">
            <v>122475</v>
          </cell>
          <cell r="H604">
            <v>36570579</v>
          </cell>
          <cell r="I604">
            <v>76320</v>
          </cell>
          <cell r="J604">
            <v>16618166</v>
          </cell>
        </row>
        <row r="605">
          <cell r="A605">
            <v>230565</v>
          </cell>
          <cell r="B605" t="str">
            <v>CE</v>
          </cell>
          <cell r="C605" t="str">
            <v>IPAPORANGA</v>
          </cell>
          <cell r="D605" t="str">
            <v>230565</v>
          </cell>
          <cell r="E605">
            <v>133720</v>
          </cell>
          <cell r="F605">
            <v>24402603</v>
          </cell>
          <cell r="G605">
            <v>142930</v>
          </cell>
          <cell r="H605">
            <v>18237831</v>
          </cell>
          <cell r="I605">
            <v>53992</v>
          </cell>
          <cell r="J605">
            <v>6223836</v>
          </cell>
        </row>
        <row r="606">
          <cell r="A606">
            <v>230570</v>
          </cell>
          <cell r="B606" t="str">
            <v>CE</v>
          </cell>
          <cell r="C606" t="str">
            <v>IPAUMIRIM</v>
          </cell>
          <cell r="D606" t="str">
            <v>230570</v>
          </cell>
          <cell r="F606">
            <v>15772471</v>
          </cell>
          <cell r="H606">
            <v>15098913</v>
          </cell>
          <cell r="J606">
            <v>4695431</v>
          </cell>
        </row>
        <row r="607">
          <cell r="A607">
            <v>230580</v>
          </cell>
          <cell r="B607" t="str">
            <v>CE</v>
          </cell>
          <cell r="C607" t="str">
            <v>IPU</v>
          </cell>
          <cell r="D607" t="str">
            <v>230580</v>
          </cell>
          <cell r="E607">
            <v>88676</v>
          </cell>
          <cell r="F607">
            <v>60533365</v>
          </cell>
          <cell r="G607">
            <v>59986</v>
          </cell>
          <cell r="H607">
            <v>53348164</v>
          </cell>
          <cell r="I607">
            <v>13750</v>
          </cell>
          <cell r="J607">
            <v>18545649</v>
          </cell>
        </row>
        <row r="608">
          <cell r="A608">
            <v>230590</v>
          </cell>
          <cell r="B608" t="str">
            <v>CE</v>
          </cell>
          <cell r="C608" t="str">
            <v>IPUEIRAS</v>
          </cell>
          <cell r="D608" t="str">
            <v>230590</v>
          </cell>
          <cell r="E608">
            <v>199155</v>
          </cell>
          <cell r="F608">
            <v>52371784</v>
          </cell>
          <cell r="G608">
            <v>180928</v>
          </cell>
          <cell r="H608">
            <v>45204017</v>
          </cell>
          <cell r="I608">
            <v>77151</v>
          </cell>
          <cell r="J608">
            <v>16815760</v>
          </cell>
        </row>
        <row r="609">
          <cell r="A609">
            <v>230600</v>
          </cell>
          <cell r="B609" t="str">
            <v>CE</v>
          </cell>
          <cell r="C609" t="str">
            <v>IRACEMA</v>
          </cell>
          <cell r="D609" t="str">
            <v>230600</v>
          </cell>
          <cell r="E609">
            <v>64341</v>
          </cell>
          <cell r="F609">
            <v>10964027</v>
          </cell>
          <cell r="G609">
            <v>36936</v>
          </cell>
          <cell r="H609">
            <v>8770507</v>
          </cell>
          <cell r="I609">
            <v>86869</v>
          </cell>
          <cell r="J609">
            <v>6486902</v>
          </cell>
        </row>
        <row r="610">
          <cell r="A610">
            <v>230610</v>
          </cell>
          <cell r="B610" t="str">
            <v>CE</v>
          </cell>
          <cell r="C610" t="str">
            <v>IRAUÇUBA</v>
          </cell>
          <cell r="D610" t="str">
            <v>230610</v>
          </cell>
          <cell r="E610">
            <v>299327</v>
          </cell>
          <cell r="F610">
            <v>27735118</v>
          </cell>
          <cell r="G610">
            <v>238329</v>
          </cell>
          <cell r="H610">
            <v>17012917</v>
          </cell>
          <cell r="I610">
            <v>68711</v>
          </cell>
          <cell r="J610">
            <v>5546155</v>
          </cell>
        </row>
        <row r="611">
          <cell r="A611">
            <v>230620</v>
          </cell>
          <cell r="B611" t="str">
            <v>CE</v>
          </cell>
          <cell r="C611" t="str">
            <v>ITAIÇABA</v>
          </cell>
          <cell r="D611" t="str">
            <v>230620</v>
          </cell>
          <cell r="E611">
            <v>92475</v>
          </cell>
          <cell r="F611">
            <v>8110201</v>
          </cell>
          <cell r="G611">
            <v>30622</v>
          </cell>
          <cell r="H611">
            <v>6339519</v>
          </cell>
          <cell r="I611">
            <v>11073</v>
          </cell>
          <cell r="J611">
            <v>2453358</v>
          </cell>
        </row>
        <row r="612">
          <cell r="A612">
            <v>230625</v>
          </cell>
          <cell r="B612" t="str">
            <v>CE</v>
          </cell>
          <cell r="C612" t="str">
            <v>ITAITINGA</v>
          </cell>
          <cell r="D612" t="str">
            <v>230625</v>
          </cell>
          <cell r="E612">
            <v>192660</v>
          </cell>
          <cell r="F612">
            <v>15318167</v>
          </cell>
          <cell r="G612">
            <v>63810</v>
          </cell>
          <cell r="H612">
            <v>9225541</v>
          </cell>
          <cell r="I612">
            <v>76041</v>
          </cell>
          <cell r="J612">
            <v>9177387</v>
          </cell>
        </row>
        <row r="613">
          <cell r="A613">
            <v>230630</v>
          </cell>
          <cell r="B613" t="str">
            <v>CE</v>
          </cell>
          <cell r="C613" t="str">
            <v>ITAPAGÉ</v>
          </cell>
          <cell r="D613" t="str">
            <v>230630</v>
          </cell>
          <cell r="F613">
            <v>126724298</v>
          </cell>
          <cell r="H613">
            <v>112271091</v>
          </cell>
          <cell r="J613">
            <v>47182309</v>
          </cell>
        </row>
        <row r="614">
          <cell r="A614">
            <v>230640</v>
          </cell>
          <cell r="B614" t="str">
            <v>CE</v>
          </cell>
          <cell r="C614" t="str">
            <v>ITAPIPOCA</v>
          </cell>
          <cell r="D614" t="str">
            <v>230640</v>
          </cell>
          <cell r="E614">
            <v>398675</v>
          </cell>
          <cell r="F614">
            <v>169123003</v>
          </cell>
          <cell r="G614">
            <v>380122</v>
          </cell>
          <cell r="H614">
            <v>136951762</v>
          </cell>
          <cell r="I614">
            <v>166462</v>
          </cell>
          <cell r="J614">
            <v>36855512</v>
          </cell>
        </row>
        <row r="615">
          <cell r="A615">
            <v>230650</v>
          </cell>
          <cell r="B615" t="str">
            <v>CE</v>
          </cell>
          <cell r="C615" t="str">
            <v>ITAPIÚNA</v>
          </cell>
          <cell r="D615" t="str">
            <v>230650</v>
          </cell>
          <cell r="E615">
            <v>132266</v>
          </cell>
          <cell r="F615">
            <v>19418377</v>
          </cell>
          <cell r="G615">
            <v>88668</v>
          </cell>
          <cell r="H615">
            <v>13958392</v>
          </cell>
          <cell r="I615">
            <v>28906</v>
          </cell>
          <cell r="J615">
            <v>4858190</v>
          </cell>
        </row>
        <row r="616">
          <cell r="A616">
            <v>230655</v>
          </cell>
          <cell r="B616" t="str">
            <v>CE</v>
          </cell>
          <cell r="C616" t="str">
            <v>ITAREMA</v>
          </cell>
          <cell r="D616" t="str">
            <v>230655</v>
          </cell>
          <cell r="E616">
            <v>120</v>
          </cell>
          <cell r="F616">
            <v>49774610</v>
          </cell>
          <cell r="G616">
            <v>3</v>
          </cell>
          <cell r="H616">
            <v>32591706</v>
          </cell>
          <cell r="J616">
            <v>10107776</v>
          </cell>
        </row>
        <row r="617">
          <cell r="A617">
            <v>230660</v>
          </cell>
          <cell r="B617" t="str">
            <v>CE</v>
          </cell>
          <cell r="C617" t="str">
            <v>ITATIRA</v>
          </cell>
          <cell r="D617" t="str">
            <v>230660</v>
          </cell>
          <cell r="E617">
            <v>172272</v>
          </cell>
          <cell r="F617">
            <v>45402171</v>
          </cell>
          <cell r="G617">
            <v>131127</v>
          </cell>
          <cell r="H617">
            <v>38571003</v>
          </cell>
          <cell r="I617">
            <v>52210</v>
          </cell>
          <cell r="J617">
            <v>15472002</v>
          </cell>
        </row>
        <row r="618">
          <cell r="A618">
            <v>230670</v>
          </cell>
          <cell r="B618" t="str">
            <v>CE</v>
          </cell>
          <cell r="C618" t="str">
            <v>JAGUARETAMA</v>
          </cell>
          <cell r="D618" t="str">
            <v>230670</v>
          </cell>
          <cell r="E618">
            <v>156663</v>
          </cell>
          <cell r="F618">
            <v>30720146</v>
          </cell>
          <cell r="G618">
            <v>129900</v>
          </cell>
          <cell r="H618">
            <v>24773043</v>
          </cell>
          <cell r="I618">
            <v>49002</v>
          </cell>
          <cell r="J618">
            <v>8785623</v>
          </cell>
        </row>
        <row r="619">
          <cell r="A619">
            <v>230680</v>
          </cell>
          <cell r="B619" t="str">
            <v>CE</v>
          </cell>
          <cell r="C619" t="str">
            <v>JAGUARIBARA</v>
          </cell>
          <cell r="D619" t="str">
            <v>230680</v>
          </cell>
          <cell r="E619">
            <v>104020</v>
          </cell>
          <cell r="F619">
            <v>19825646</v>
          </cell>
          <cell r="G619">
            <v>65282</v>
          </cell>
          <cell r="H619">
            <v>16168746</v>
          </cell>
          <cell r="I619">
            <v>20217</v>
          </cell>
          <cell r="J619">
            <v>6423886</v>
          </cell>
        </row>
        <row r="620">
          <cell r="A620">
            <v>230690</v>
          </cell>
          <cell r="B620" t="str">
            <v>CE</v>
          </cell>
          <cell r="C620" t="str">
            <v>JAGUARIBE</v>
          </cell>
          <cell r="D620" t="str">
            <v>230690</v>
          </cell>
          <cell r="E620">
            <v>336327</v>
          </cell>
          <cell r="F620">
            <v>38438623</v>
          </cell>
          <cell r="G620">
            <v>303440</v>
          </cell>
          <cell r="H620">
            <v>27607310</v>
          </cell>
          <cell r="I620">
            <v>100686</v>
          </cell>
          <cell r="J620">
            <v>14862907</v>
          </cell>
        </row>
        <row r="621">
          <cell r="A621">
            <v>230700</v>
          </cell>
          <cell r="B621" t="str">
            <v>CE</v>
          </cell>
          <cell r="C621" t="str">
            <v>JAGUARUANA</v>
          </cell>
          <cell r="D621" t="str">
            <v>230700</v>
          </cell>
          <cell r="E621">
            <v>283801</v>
          </cell>
          <cell r="F621">
            <v>50401904</v>
          </cell>
          <cell r="G621">
            <v>311451</v>
          </cell>
          <cell r="H621">
            <v>37069493</v>
          </cell>
          <cell r="I621">
            <v>192395</v>
          </cell>
          <cell r="J621">
            <v>23306275</v>
          </cell>
        </row>
        <row r="622">
          <cell r="A622">
            <v>230710</v>
          </cell>
          <cell r="B622" t="str">
            <v>CE</v>
          </cell>
          <cell r="C622" t="str">
            <v>JARDIM</v>
          </cell>
          <cell r="D622" t="str">
            <v>230710</v>
          </cell>
          <cell r="E622">
            <v>272809</v>
          </cell>
          <cell r="F622">
            <v>35091016</v>
          </cell>
          <cell r="G622">
            <v>180498</v>
          </cell>
          <cell r="H622">
            <v>28703176</v>
          </cell>
          <cell r="I622">
            <v>75576</v>
          </cell>
          <cell r="J622">
            <v>10713039</v>
          </cell>
        </row>
        <row r="623">
          <cell r="A623">
            <v>230720</v>
          </cell>
          <cell r="B623" t="str">
            <v>CE</v>
          </cell>
          <cell r="C623" t="str">
            <v>JATI</v>
          </cell>
          <cell r="D623" t="str">
            <v>230720</v>
          </cell>
          <cell r="E623">
            <v>40141</v>
          </cell>
          <cell r="F623">
            <v>13826043</v>
          </cell>
          <cell r="G623">
            <v>31684</v>
          </cell>
          <cell r="H623">
            <v>12302940</v>
          </cell>
          <cell r="I623">
            <v>10328</v>
          </cell>
          <cell r="J623">
            <v>5059510</v>
          </cell>
        </row>
        <row r="624">
          <cell r="A624">
            <v>230725</v>
          </cell>
          <cell r="B624" t="str">
            <v>CE</v>
          </cell>
          <cell r="C624" t="str">
            <v>JIJOCA DE JERICOACOARA</v>
          </cell>
          <cell r="D624" t="str">
            <v>230725</v>
          </cell>
          <cell r="E624">
            <v>176398</v>
          </cell>
          <cell r="F624">
            <v>39594564</v>
          </cell>
          <cell r="G624">
            <v>191430</v>
          </cell>
          <cell r="H624">
            <v>29236917</v>
          </cell>
          <cell r="I624">
            <v>89607</v>
          </cell>
          <cell r="J624">
            <v>10698531</v>
          </cell>
        </row>
        <row r="625">
          <cell r="A625">
            <v>230730</v>
          </cell>
          <cell r="B625" t="str">
            <v>CE</v>
          </cell>
          <cell r="C625" t="str">
            <v>JUAZEIRO DO NORTE</v>
          </cell>
          <cell r="D625" t="str">
            <v>230730</v>
          </cell>
          <cell r="E625">
            <v>1496074</v>
          </cell>
          <cell r="F625">
            <v>388280316</v>
          </cell>
          <cell r="G625">
            <v>1371326</v>
          </cell>
          <cell r="H625">
            <v>320539810</v>
          </cell>
          <cell r="I625">
            <v>683332</v>
          </cell>
          <cell r="J625">
            <v>121231407</v>
          </cell>
        </row>
        <row r="626">
          <cell r="A626">
            <v>230740</v>
          </cell>
          <cell r="B626" t="str">
            <v>CE</v>
          </cell>
          <cell r="C626" t="str">
            <v>JUCÁS</v>
          </cell>
          <cell r="D626" t="str">
            <v>230740</v>
          </cell>
          <cell r="E626">
            <v>20564</v>
          </cell>
          <cell r="F626">
            <v>51764503</v>
          </cell>
          <cell r="G626">
            <v>3528</v>
          </cell>
          <cell r="H626">
            <v>50148020</v>
          </cell>
          <cell r="I626">
            <v>48928</v>
          </cell>
          <cell r="J626">
            <v>21459779</v>
          </cell>
        </row>
        <row r="627">
          <cell r="A627">
            <v>230750</v>
          </cell>
          <cell r="B627" t="str">
            <v>CE</v>
          </cell>
          <cell r="C627" t="str">
            <v>LAVRAS DA MANGABEIRA</v>
          </cell>
          <cell r="D627" t="str">
            <v>230750</v>
          </cell>
          <cell r="E627">
            <v>225325</v>
          </cell>
          <cell r="F627">
            <v>34751177</v>
          </cell>
          <cell r="G627">
            <v>217962</v>
          </cell>
          <cell r="H627">
            <v>28796727</v>
          </cell>
          <cell r="I627">
            <v>105547</v>
          </cell>
          <cell r="J627">
            <v>9661700</v>
          </cell>
        </row>
        <row r="628">
          <cell r="A628">
            <v>230760</v>
          </cell>
          <cell r="B628" t="str">
            <v>CE</v>
          </cell>
          <cell r="C628" t="str">
            <v>LIMOEIRO DO NORTE</v>
          </cell>
          <cell r="D628" t="str">
            <v>230760</v>
          </cell>
          <cell r="E628">
            <v>68082</v>
          </cell>
          <cell r="F628">
            <v>65858999</v>
          </cell>
          <cell r="G628">
            <v>53164</v>
          </cell>
          <cell r="H628">
            <v>59647537</v>
          </cell>
          <cell r="I628">
            <v>45210</v>
          </cell>
          <cell r="J628">
            <v>28612259</v>
          </cell>
        </row>
        <row r="629">
          <cell r="A629">
            <v>230763</v>
          </cell>
          <cell r="B629" t="str">
            <v>CE</v>
          </cell>
          <cell r="C629" t="str">
            <v>MADALENA</v>
          </cell>
          <cell r="D629" t="str">
            <v>230763</v>
          </cell>
          <cell r="E629">
            <v>48463</v>
          </cell>
          <cell r="F629">
            <v>12483655</v>
          </cell>
          <cell r="G629">
            <v>19770</v>
          </cell>
          <cell r="H629">
            <v>10271367</v>
          </cell>
          <cell r="I629">
            <v>15571</v>
          </cell>
          <cell r="J629">
            <v>5227539</v>
          </cell>
        </row>
        <row r="630">
          <cell r="A630">
            <v>230765</v>
          </cell>
          <cell r="B630" t="str">
            <v>CE</v>
          </cell>
          <cell r="C630" t="str">
            <v>MARACANAÚ</v>
          </cell>
          <cell r="D630" t="str">
            <v>230765</v>
          </cell>
          <cell r="E630">
            <v>258040</v>
          </cell>
          <cell r="F630">
            <v>472288859</v>
          </cell>
          <cell r="G630">
            <v>215503</v>
          </cell>
          <cell r="H630">
            <v>608422228</v>
          </cell>
          <cell r="I630">
            <v>101581</v>
          </cell>
          <cell r="J630">
            <v>343082494</v>
          </cell>
        </row>
        <row r="631">
          <cell r="A631">
            <v>230770</v>
          </cell>
          <cell r="B631" t="str">
            <v>CE</v>
          </cell>
          <cell r="C631" t="str">
            <v>MARANGUAPE</v>
          </cell>
          <cell r="D631" t="str">
            <v>230770</v>
          </cell>
          <cell r="E631">
            <v>1132317</v>
          </cell>
          <cell r="F631">
            <v>240740340</v>
          </cell>
          <cell r="G631">
            <v>1077205</v>
          </cell>
          <cell r="H631">
            <v>223426459</v>
          </cell>
          <cell r="I631">
            <v>697331</v>
          </cell>
          <cell r="J631">
            <v>120981344</v>
          </cell>
        </row>
        <row r="632">
          <cell r="A632">
            <v>230780</v>
          </cell>
          <cell r="B632" t="str">
            <v>CE</v>
          </cell>
          <cell r="C632" t="str">
            <v>MARCO</v>
          </cell>
          <cell r="D632" t="str">
            <v>230780</v>
          </cell>
          <cell r="E632">
            <v>262211</v>
          </cell>
          <cell r="F632">
            <v>19190616</v>
          </cell>
          <cell r="G632">
            <v>182412</v>
          </cell>
          <cell r="H632">
            <v>12398443</v>
          </cell>
          <cell r="I632">
            <v>171306</v>
          </cell>
          <cell r="J632">
            <v>12380827</v>
          </cell>
        </row>
        <row r="633">
          <cell r="A633">
            <v>230790</v>
          </cell>
          <cell r="B633" t="str">
            <v>CE</v>
          </cell>
          <cell r="C633" t="str">
            <v>MARTINÓPOLE</v>
          </cell>
          <cell r="D633" t="str">
            <v>230790</v>
          </cell>
          <cell r="E633">
            <v>137749</v>
          </cell>
          <cell r="F633">
            <v>12909325</v>
          </cell>
          <cell r="G633">
            <v>41444</v>
          </cell>
          <cell r="H633">
            <v>10280086</v>
          </cell>
          <cell r="I633">
            <v>28112</v>
          </cell>
          <cell r="J633">
            <v>4004387</v>
          </cell>
        </row>
        <row r="634">
          <cell r="A634">
            <v>230800</v>
          </cell>
          <cell r="B634" t="str">
            <v>CE</v>
          </cell>
          <cell r="C634" t="str">
            <v>MASSAPÊ</v>
          </cell>
          <cell r="D634" t="str">
            <v>230800</v>
          </cell>
          <cell r="E634">
            <v>97306</v>
          </cell>
          <cell r="F634">
            <v>72960616</v>
          </cell>
          <cell r="G634">
            <v>107440</v>
          </cell>
          <cell r="H634">
            <v>61159872</v>
          </cell>
          <cell r="I634">
            <v>50498</v>
          </cell>
          <cell r="J634">
            <v>24991153</v>
          </cell>
        </row>
        <row r="635">
          <cell r="A635">
            <v>230810</v>
          </cell>
          <cell r="B635" t="str">
            <v>CE</v>
          </cell>
          <cell r="C635" t="str">
            <v>MAURITI</v>
          </cell>
          <cell r="D635" t="str">
            <v>230810</v>
          </cell>
          <cell r="E635">
            <v>211305</v>
          </cell>
          <cell r="F635">
            <v>53310458</v>
          </cell>
          <cell r="G635">
            <v>184812</v>
          </cell>
          <cell r="H635">
            <v>43453116</v>
          </cell>
          <cell r="I635">
            <v>65752</v>
          </cell>
          <cell r="J635">
            <v>14886073</v>
          </cell>
        </row>
        <row r="636">
          <cell r="A636">
            <v>230820</v>
          </cell>
          <cell r="B636" t="str">
            <v>CE</v>
          </cell>
          <cell r="C636" t="str">
            <v>MERUOCA</v>
          </cell>
          <cell r="D636" t="str">
            <v>230820</v>
          </cell>
          <cell r="E636">
            <v>14791</v>
          </cell>
          <cell r="F636">
            <v>17607537</v>
          </cell>
          <cell r="G636">
            <v>12107</v>
          </cell>
          <cell r="H636">
            <v>13936881</v>
          </cell>
          <cell r="I636">
            <v>1450</v>
          </cell>
          <cell r="J636">
            <v>5769633</v>
          </cell>
        </row>
        <row r="637">
          <cell r="A637">
            <v>230830</v>
          </cell>
          <cell r="B637" t="str">
            <v>CE</v>
          </cell>
          <cell r="C637" t="str">
            <v>MILAGRES</v>
          </cell>
          <cell r="D637" t="str">
            <v>230830</v>
          </cell>
          <cell r="E637">
            <v>240089</v>
          </cell>
          <cell r="F637">
            <v>65279356</v>
          </cell>
          <cell r="G637">
            <v>188277</v>
          </cell>
          <cell r="H637">
            <v>55258075</v>
          </cell>
          <cell r="I637">
            <v>67688</v>
          </cell>
          <cell r="J637">
            <v>18889918</v>
          </cell>
        </row>
        <row r="638">
          <cell r="A638">
            <v>230835</v>
          </cell>
          <cell r="B638" t="str">
            <v>CE</v>
          </cell>
          <cell r="C638" t="str">
            <v>MILHÃ</v>
          </cell>
          <cell r="D638" t="str">
            <v>230835</v>
          </cell>
          <cell r="E638">
            <v>158584</v>
          </cell>
          <cell r="F638">
            <v>13224201</v>
          </cell>
          <cell r="G638">
            <v>137006</v>
          </cell>
          <cell r="H638">
            <v>8304306</v>
          </cell>
          <cell r="I638">
            <v>88488</v>
          </cell>
          <cell r="J638">
            <v>2260484</v>
          </cell>
        </row>
        <row r="639">
          <cell r="A639">
            <v>230837</v>
          </cell>
          <cell r="B639" t="str">
            <v>CE</v>
          </cell>
          <cell r="C639" t="str">
            <v>MIRAÍMA</v>
          </cell>
          <cell r="D639" t="str">
            <v>230837</v>
          </cell>
          <cell r="F639">
            <v>28946033</v>
          </cell>
          <cell r="H639">
            <v>28012290</v>
          </cell>
          <cell r="J639">
            <v>12254398</v>
          </cell>
        </row>
        <row r="640">
          <cell r="A640">
            <v>230840</v>
          </cell>
          <cell r="B640" t="str">
            <v>CE</v>
          </cell>
          <cell r="C640" t="str">
            <v>MISSÃO VELHA</v>
          </cell>
          <cell r="D640" t="str">
            <v>230840</v>
          </cell>
          <cell r="E640">
            <v>11463</v>
          </cell>
          <cell r="F640">
            <v>35474605</v>
          </cell>
          <cell r="G640">
            <v>7181</v>
          </cell>
          <cell r="H640">
            <v>28649869</v>
          </cell>
          <cell r="I640">
            <v>2335</v>
          </cell>
          <cell r="J640">
            <v>11428143</v>
          </cell>
        </row>
        <row r="641">
          <cell r="A641">
            <v>230850</v>
          </cell>
          <cell r="B641" t="str">
            <v>CE</v>
          </cell>
          <cell r="C641" t="str">
            <v>MOMBAÇA</v>
          </cell>
          <cell r="D641" t="str">
            <v>230850</v>
          </cell>
          <cell r="E641">
            <v>75050</v>
          </cell>
          <cell r="F641">
            <v>32091680</v>
          </cell>
          <cell r="G641">
            <v>45064</v>
          </cell>
          <cell r="H641">
            <v>28160381</v>
          </cell>
          <cell r="I641">
            <v>19865</v>
          </cell>
          <cell r="J641">
            <v>10795293</v>
          </cell>
        </row>
        <row r="642">
          <cell r="A642">
            <v>230860</v>
          </cell>
          <cell r="B642" t="str">
            <v>CE</v>
          </cell>
          <cell r="C642" t="str">
            <v>MONSENHOR TABOSA</v>
          </cell>
          <cell r="D642" t="str">
            <v>230860</v>
          </cell>
          <cell r="E642">
            <v>67280</v>
          </cell>
          <cell r="F642">
            <v>29209334</v>
          </cell>
          <cell r="G642">
            <v>53137</v>
          </cell>
          <cell r="H642">
            <v>27108409</v>
          </cell>
          <cell r="I642">
            <v>10140</v>
          </cell>
          <cell r="J642">
            <v>11020107</v>
          </cell>
        </row>
        <row r="643">
          <cell r="A643">
            <v>230870</v>
          </cell>
          <cell r="B643" t="str">
            <v>CE</v>
          </cell>
          <cell r="C643" t="str">
            <v>MORADA NOVA</v>
          </cell>
          <cell r="D643" t="str">
            <v>230870</v>
          </cell>
          <cell r="E643">
            <v>19164</v>
          </cell>
          <cell r="F643">
            <v>57214980</v>
          </cell>
          <cell r="G643">
            <v>15991</v>
          </cell>
          <cell r="H643">
            <v>35922049</v>
          </cell>
          <cell r="I643">
            <v>9202</v>
          </cell>
          <cell r="J643">
            <v>9823940</v>
          </cell>
        </row>
        <row r="644">
          <cell r="A644">
            <v>230880</v>
          </cell>
          <cell r="B644" t="str">
            <v>CE</v>
          </cell>
          <cell r="C644" t="str">
            <v>MORAÚJO</v>
          </cell>
          <cell r="D644" t="str">
            <v>230880</v>
          </cell>
          <cell r="E644">
            <v>24737</v>
          </cell>
          <cell r="F644">
            <v>6744801</v>
          </cell>
          <cell r="G644">
            <v>17039</v>
          </cell>
          <cell r="H644">
            <v>5218217</v>
          </cell>
          <cell r="I644">
            <v>19727</v>
          </cell>
          <cell r="J644">
            <v>3423303</v>
          </cell>
        </row>
        <row r="645">
          <cell r="A645">
            <v>230890</v>
          </cell>
          <cell r="B645" t="str">
            <v>CE</v>
          </cell>
          <cell r="C645" t="str">
            <v>MORRINHOS</v>
          </cell>
          <cell r="D645" t="str">
            <v>230890</v>
          </cell>
          <cell r="E645">
            <v>125542</v>
          </cell>
          <cell r="F645">
            <v>19269960</v>
          </cell>
          <cell r="G645">
            <v>77044</v>
          </cell>
          <cell r="H645">
            <v>15126359</v>
          </cell>
          <cell r="I645">
            <v>22290</v>
          </cell>
          <cell r="J645">
            <v>5819567</v>
          </cell>
        </row>
        <row r="646">
          <cell r="A646">
            <v>230900</v>
          </cell>
          <cell r="B646" t="str">
            <v>CE</v>
          </cell>
          <cell r="C646" t="str">
            <v>MUCAMBO</v>
          </cell>
          <cell r="D646" t="str">
            <v>230900</v>
          </cell>
          <cell r="E646">
            <v>170825</v>
          </cell>
          <cell r="F646">
            <v>12433542</v>
          </cell>
          <cell r="G646">
            <v>83743</v>
          </cell>
          <cell r="H646">
            <v>8109335</v>
          </cell>
          <cell r="I646">
            <v>15095</v>
          </cell>
          <cell r="J646">
            <v>4328271</v>
          </cell>
        </row>
        <row r="647">
          <cell r="A647">
            <v>230910</v>
          </cell>
          <cell r="B647" t="str">
            <v>CE</v>
          </cell>
          <cell r="C647" t="str">
            <v>MULUNGU</v>
          </cell>
          <cell r="D647" t="str">
            <v>230910</v>
          </cell>
          <cell r="F647">
            <v>2071743</v>
          </cell>
          <cell r="H647">
            <v>2200590</v>
          </cell>
          <cell r="J647">
            <v>1027089</v>
          </cell>
        </row>
        <row r="648">
          <cell r="A648">
            <v>230920</v>
          </cell>
          <cell r="B648" t="str">
            <v>CE</v>
          </cell>
          <cell r="C648" t="str">
            <v>NOVA OLINDA</v>
          </cell>
          <cell r="D648" t="str">
            <v>230920</v>
          </cell>
          <cell r="E648">
            <v>36385</v>
          </cell>
          <cell r="F648">
            <v>21841779</v>
          </cell>
          <cell r="G648">
            <v>38304</v>
          </cell>
          <cell r="H648">
            <v>18067738</v>
          </cell>
          <cell r="I648">
            <v>7093</v>
          </cell>
          <cell r="J648">
            <v>6335015</v>
          </cell>
        </row>
        <row r="649">
          <cell r="A649">
            <v>230930</v>
          </cell>
          <cell r="B649" t="str">
            <v>CE</v>
          </cell>
          <cell r="C649" t="str">
            <v>NOVA RUSSAS</v>
          </cell>
          <cell r="D649" t="str">
            <v>230930</v>
          </cell>
          <cell r="E649">
            <v>352822</v>
          </cell>
          <cell r="F649">
            <v>20668558</v>
          </cell>
          <cell r="G649">
            <v>286748</v>
          </cell>
          <cell r="H649">
            <v>14262426</v>
          </cell>
          <cell r="I649">
            <v>123181</v>
          </cell>
          <cell r="J649">
            <v>9420289</v>
          </cell>
        </row>
        <row r="650">
          <cell r="A650">
            <v>230940</v>
          </cell>
          <cell r="B650" t="str">
            <v>CE</v>
          </cell>
          <cell r="C650" t="str">
            <v>NOVO ORIENTE</v>
          </cell>
          <cell r="D650" t="str">
            <v>230940</v>
          </cell>
          <cell r="E650">
            <v>20165</v>
          </cell>
          <cell r="F650">
            <v>20850449</v>
          </cell>
          <cell r="G650">
            <v>9871</v>
          </cell>
          <cell r="H650">
            <v>16404605</v>
          </cell>
          <cell r="I650">
            <v>11363</v>
          </cell>
          <cell r="J650">
            <v>15477102</v>
          </cell>
        </row>
        <row r="651">
          <cell r="A651">
            <v>230945</v>
          </cell>
          <cell r="B651" t="str">
            <v>CE</v>
          </cell>
          <cell r="C651" t="str">
            <v>OCARA</v>
          </cell>
          <cell r="D651" t="str">
            <v>230945</v>
          </cell>
          <cell r="E651">
            <v>149560</v>
          </cell>
          <cell r="F651">
            <v>31135183</v>
          </cell>
          <cell r="G651">
            <v>97459</v>
          </cell>
          <cell r="H651">
            <v>22729441</v>
          </cell>
          <cell r="I651">
            <v>40888</v>
          </cell>
          <cell r="J651">
            <v>8106896</v>
          </cell>
        </row>
        <row r="652">
          <cell r="A652">
            <v>230950</v>
          </cell>
          <cell r="B652" t="str">
            <v>CE</v>
          </cell>
          <cell r="C652" t="str">
            <v>ORÓS</v>
          </cell>
          <cell r="D652" t="str">
            <v>230950</v>
          </cell>
          <cell r="E652">
            <v>257514</v>
          </cell>
          <cell r="F652">
            <v>22973949</v>
          </cell>
          <cell r="G652">
            <v>245247</v>
          </cell>
          <cell r="H652">
            <v>15957746</v>
          </cell>
          <cell r="I652">
            <v>94013</v>
          </cell>
          <cell r="J652">
            <v>7276364</v>
          </cell>
        </row>
        <row r="653">
          <cell r="A653">
            <v>230960</v>
          </cell>
          <cell r="B653" t="str">
            <v>CE</v>
          </cell>
          <cell r="C653" t="str">
            <v>PACAJUS</v>
          </cell>
          <cell r="D653" t="str">
            <v>230960</v>
          </cell>
          <cell r="E653">
            <v>479912</v>
          </cell>
          <cell r="F653">
            <v>52500597</v>
          </cell>
          <cell r="G653">
            <v>246999</v>
          </cell>
          <cell r="H653">
            <v>39006932</v>
          </cell>
          <cell r="I653">
            <v>295192</v>
          </cell>
          <cell r="J653">
            <v>26999664</v>
          </cell>
        </row>
        <row r="654">
          <cell r="A654">
            <v>230970</v>
          </cell>
          <cell r="B654" t="str">
            <v>CE</v>
          </cell>
          <cell r="C654" t="str">
            <v>PACATUBA</v>
          </cell>
          <cell r="D654" t="str">
            <v>230970</v>
          </cell>
          <cell r="E654">
            <v>639554</v>
          </cell>
          <cell r="F654">
            <v>111303632</v>
          </cell>
          <cell r="G654">
            <v>611160</v>
          </cell>
          <cell r="H654">
            <v>79371734</v>
          </cell>
          <cell r="I654">
            <v>199780</v>
          </cell>
          <cell r="J654">
            <v>37362005</v>
          </cell>
        </row>
        <row r="655">
          <cell r="A655">
            <v>230980</v>
          </cell>
          <cell r="B655" t="str">
            <v>CE</v>
          </cell>
          <cell r="C655" t="str">
            <v>PACOTI</v>
          </cell>
          <cell r="D655" t="str">
            <v>230980</v>
          </cell>
          <cell r="E655">
            <v>50521</v>
          </cell>
          <cell r="F655">
            <v>10490101</v>
          </cell>
          <cell r="G655">
            <v>39852</v>
          </cell>
          <cell r="H655">
            <v>6819679</v>
          </cell>
          <cell r="I655">
            <v>8206</v>
          </cell>
          <cell r="J655">
            <v>2603572</v>
          </cell>
        </row>
        <row r="656">
          <cell r="A656">
            <v>230990</v>
          </cell>
          <cell r="B656" t="str">
            <v>CE</v>
          </cell>
          <cell r="C656" t="str">
            <v>PACUJÁ</v>
          </cell>
          <cell r="D656" t="str">
            <v>230990</v>
          </cell>
          <cell r="E656">
            <v>47679</v>
          </cell>
          <cell r="F656">
            <v>4239245</v>
          </cell>
          <cell r="G656">
            <v>20680</v>
          </cell>
          <cell r="H656">
            <v>3350641</v>
          </cell>
          <cell r="I656">
            <v>94637</v>
          </cell>
          <cell r="J656">
            <v>2997994</v>
          </cell>
        </row>
        <row r="657">
          <cell r="A657">
            <v>231000</v>
          </cell>
          <cell r="B657" t="str">
            <v>CE</v>
          </cell>
          <cell r="C657" t="str">
            <v>PALHANO</v>
          </cell>
          <cell r="D657" t="str">
            <v>231000</v>
          </cell>
          <cell r="E657">
            <v>25481</v>
          </cell>
          <cell r="F657">
            <v>14673618</v>
          </cell>
          <cell r="G657">
            <v>5241</v>
          </cell>
          <cell r="H657">
            <v>13839673</v>
          </cell>
          <cell r="I657">
            <v>14043</v>
          </cell>
          <cell r="J657">
            <v>5045779</v>
          </cell>
        </row>
        <row r="658">
          <cell r="A658">
            <v>231010</v>
          </cell>
          <cell r="B658" t="str">
            <v>CE</v>
          </cell>
          <cell r="C658" t="str">
            <v>PALMÁCIA</v>
          </cell>
          <cell r="D658" t="str">
            <v>231010</v>
          </cell>
          <cell r="E658">
            <v>294</v>
          </cell>
          <cell r="F658">
            <v>31966307</v>
          </cell>
          <cell r="G658">
            <v>5628</v>
          </cell>
          <cell r="H658">
            <v>31795131</v>
          </cell>
          <cell r="I658">
            <v>14384</v>
          </cell>
          <cell r="J658">
            <v>13791232</v>
          </cell>
        </row>
        <row r="659">
          <cell r="A659">
            <v>231020</v>
          </cell>
          <cell r="B659" t="str">
            <v>CE</v>
          </cell>
          <cell r="C659" t="str">
            <v>PARACURU</v>
          </cell>
          <cell r="D659" t="str">
            <v>231020</v>
          </cell>
          <cell r="E659">
            <v>63963</v>
          </cell>
          <cell r="F659">
            <v>28691152</v>
          </cell>
          <cell r="G659">
            <v>23527</v>
          </cell>
          <cell r="H659">
            <v>21371957</v>
          </cell>
          <cell r="I659">
            <v>2894</v>
          </cell>
          <cell r="J659">
            <v>11921042</v>
          </cell>
        </row>
        <row r="660">
          <cell r="A660">
            <v>231025</v>
          </cell>
          <cell r="B660" t="str">
            <v>CE</v>
          </cell>
          <cell r="C660" t="str">
            <v>PARAIPABA</v>
          </cell>
          <cell r="D660" t="str">
            <v>231025</v>
          </cell>
          <cell r="E660">
            <v>76678</v>
          </cell>
          <cell r="F660">
            <v>46687891</v>
          </cell>
          <cell r="G660">
            <v>42641</v>
          </cell>
          <cell r="H660">
            <v>41651373</v>
          </cell>
          <cell r="I660">
            <v>21067</v>
          </cell>
          <cell r="J660">
            <v>23230393</v>
          </cell>
        </row>
        <row r="661">
          <cell r="A661">
            <v>231030</v>
          </cell>
          <cell r="B661" t="str">
            <v>CE</v>
          </cell>
          <cell r="C661" t="str">
            <v>PARAMBU</v>
          </cell>
          <cell r="D661" t="str">
            <v>231030</v>
          </cell>
          <cell r="F661">
            <v>4362289</v>
          </cell>
          <cell r="H661">
            <v>2440764</v>
          </cell>
          <cell r="J661">
            <v>966623</v>
          </cell>
        </row>
        <row r="662">
          <cell r="A662">
            <v>231040</v>
          </cell>
          <cell r="B662" t="str">
            <v>CE</v>
          </cell>
          <cell r="C662" t="str">
            <v>PARAMOTI</v>
          </cell>
          <cell r="D662" t="str">
            <v>231040</v>
          </cell>
          <cell r="E662">
            <v>118711</v>
          </cell>
          <cell r="F662">
            <v>14994506</v>
          </cell>
          <cell r="G662">
            <v>56210</v>
          </cell>
          <cell r="H662">
            <v>11754837</v>
          </cell>
          <cell r="I662">
            <v>19335</v>
          </cell>
          <cell r="J662">
            <v>4598026</v>
          </cell>
        </row>
        <row r="663">
          <cell r="A663">
            <v>231050</v>
          </cell>
          <cell r="B663" t="str">
            <v>CE</v>
          </cell>
          <cell r="C663" t="str">
            <v>PEDRA BRANCA</v>
          </cell>
          <cell r="D663" t="str">
            <v>231050</v>
          </cell>
          <cell r="E663">
            <v>376122</v>
          </cell>
          <cell r="F663">
            <v>69339994</v>
          </cell>
          <cell r="G663">
            <v>280775</v>
          </cell>
          <cell r="H663">
            <v>56631818</v>
          </cell>
          <cell r="I663">
            <v>269172</v>
          </cell>
          <cell r="J663">
            <v>30947780</v>
          </cell>
        </row>
        <row r="664">
          <cell r="A664">
            <v>231060</v>
          </cell>
          <cell r="B664" t="str">
            <v>CE</v>
          </cell>
          <cell r="C664" t="str">
            <v>PENAFORTE</v>
          </cell>
          <cell r="D664" t="str">
            <v>231060</v>
          </cell>
          <cell r="E664">
            <v>100</v>
          </cell>
          <cell r="F664">
            <v>16551932</v>
          </cell>
          <cell r="G664">
            <v>156</v>
          </cell>
          <cell r="H664">
            <v>15952272</v>
          </cell>
          <cell r="J664">
            <v>6274609</v>
          </cell>
        </row>
        <row r="665">
          <cell r="A665">
            <v>231070</v>
          </cell>
          <cell r="B665" t="str">
            <v>CE</v>
          </cell>
          <cell r="C665" t="str">
            <v>PENTECOSTE</v>
          </cell>
          <cell r="D665" t="str">
            <v>231070</v>
          </cell>
          <cell r="E665">
            <v>1541</v>
          </cell>
          <cell r="F665">
            <v>53313067</v>
          </cell>
          <cell r="G665">
            <v>962</v>
          </cell>
          <cell r="H665">
            <v>51238603</v>
          </cell>
          <cell r="I665">
            <v>422</v>
          </cell>
          <cell r="J665">
            <v>6082922</v>
          </cell>
        </row>
        <row r="666">
          <cell r="A666">
            <v>231080</v>
          </cell>
          <cell r="B666" t="str">
            <v>CE</v>
          </cell>
          <cell r="C666" t="str">
            <v>PEREIRO</v>
          </cell>
          <cell r="D666" t="str">
            <v>231080</v>
          </cell>
          <cell r="E666">
            <v>45167</v>
          </cell>
          <cell r="F666">
            <v>14258719</v>
          </cell>
          <cell r="G666">
            <v>56843</v>
          </cell>
          <cell r="H666">
            <v>10954534</v>
          </cell>
          <cell r="I666">
            <v>49389</v>
          </cell>
          <cell r="J666">
            <v>5953874</v>
          </cell>
        </row>
        <row r="667">
          <cell r="A667">
            <v>231085</v>
          </cell>
          <cell r="B667" t="str">
            <v>CE</v>
          </cell>
          <cell r="C667" t="str">
            <v>PINDORETAMA</v>
          </cell>
          <cell r="D667" t="str">
            <v>231085</v>
          </cell>
          <cell r="E667">
            <v>86594</v>
          </cell>
          <cell r="F667">
            <v>27645538</v>
          </cell>
          <cell r="G667">
            <v>16988</v>
          </cell>
          <cell r="H667">
            <v>19493182</v>
          </cell>
          <cell r="I667">
            <v>5794</v>
          </cell>
          <cell r="J667">
            <v>10995129</v>
          </cell>
        </row>
        <row r="668">
          <cell r="A668">
            <v>231090</v>
          </cell>
          <cell r="B668" t="str">
            <v>CE</v>
          </cell>
          <cell r="C668" t="str">
            <v>PIQUET CARNEIRO</v>
          </cell>
          <cell r="D668" t="str">
            <v>231090</v>
          </cell>
          <cell r="E668">
            <v>38033</v>
          </cell>
          <cell r="F668">
            <v>16344305</v>
          </cell>
          <cell r="G668">
            <v>36082</v>
          </cell>
          <cell r="H668">
            <v>15455738</v>
          </cell>
          <cell r="I668">
            <v>22370</v>
          </cell>
          <cell r="J668">
            <v>6255144</v>
          </cell>
        </row>
        <row r="669">
          <cell r="A669">
            <v>231095</v>
          </cell>
          <cell r="B669" t="str">
            <v>CE</v>
          </cell>
          <cell r="C669" t="str">
            <v>PIRES FERREIRA</v>
          </cell>
          <cell r="D669" t="str">
            <v>231095</v>
          </cell>
          <cell r="E669">
            <v>24089</v>
          </cell>
          <cell r="F669">
            <v>17235026</v>
          </cell>
          <cell r="G669">
            <v>17753</v>
          </cell>
          <cell r="H669">
            <v>11086217</v>
          </cell>
          <cell r="I669">
            <v>3966</v>
          </cell>
          <cell r="J669">
            <v>4295270</v>
          </cell>
        </row>
        <row r="670">
          <cell r="A670">
            <v>231100</v>
          </cell>
          <cell r="B670" t="str">
            <v>CE</v>
          </cell>
          <cell r="C670" t="str">
            <v>PORANGA</v>
          </cell>
          <cell r="D670" t="str">
            <v>231100</v>
          </cell>
          <cell r="E670">
            <v>270</v>
          </cell>
          <cell r="F670">
            <v>68454803</v>
          </cell>
          <cell r="H670">
            <v>54211998</v>
          </cell>
          <cell r="J670">
            <v>6334434</v>
          </cell>
        </row>
        <row r="671">
          <cell r="A671">
            <v>231110</v>
          </cell>
          <cell r="B671" t="str">
            <v>CE</v>
          </cell>
          <cell r="C671" t="str">
            <v>PORTEIRAS</v>
          </cell>
          <cell r="D671" t="str">
            <v>231110</v>
          </cell>
          <cell r="E671">
            <v>74274</v>
          </cell>
          <cell r="F671">
            <v>10743311</v>
          </cell>
          <cell r="G671">
            <v>49866</v>
          </cell>
          <cell r="H671">
            <v>7690324</v>
          </cell>
          <cell r="I671">
            <v>23133</v>
          </cell>
          <cell r="J671">
            <v>2573203</v>
          </cell>
        </row>
        <row r="672">
          <cell r="A672">
            <v>231120</v>
          </cell>
          <cell r="B672" t="str">
            <v>CE</v>
          </cell>
          <cell r="C672" t="str">
            <v>POTENGI</v>
          </cell>
          <cell r="D672" t="str">
            <v>231120</v>
          </cell>
          <cell r="E672">
            <v>89441</v>
          </cell>
          <cell r="F672">
            <v>8488426</v>
          </cell>
          <cell r="G672">
            <v>51111</v>
          </cell>
          <cell r="H672">
            <v>6233630</v>
          </cell>
          <cell r="I672">
            <v>16074</v>
          </cell>
          <cell r="J672">
            <v>2277357</v>
          </cell>
        </row>
        <row r="673">
          <cell r="A673">
            <v>231123</v>
          </cell>
          <cell r="B673" t="str">
            <v>CE</v>
          </cell>
          <cell r="C673" t="str">
            <v>POTIRETAMA</v>
          </cell>
          <cell r="D673" t="str">
            <v>231123</v>
          </cell>
          <cell r="E673">
            <v>31259</v>
          </cell>
          <cell r="F673">
            <v>5953168</v>
          </cell>
          <cell r="G673">
            <v>18275</v>
          </cell>
          <cell r="H673">
            <v>4746795</v>
          </cell>
          <cell r="I673">
            <v>9037</v>
          </cell>
          <cell r="J673">
            <v>2461053</v>
          </cell>
        </row>
        <row r="674">
          <cell r="A674">
            <v>231126</v>
          </cell>
          <cell r="B674" t="str">
            <v>CE</v>
          </cell>
          <cell r="C674" t="str">
            <v>QUITERIANÓPOLIS</v>
          </cell>
          <cell r="D674" t="str">
            <v>231126</v>
          </cell>
          <cell r="E674">
            <v>70693</v>
          </cell>
          <cell r="F674">
            <v>55376724</v>
          </cell>
          <cell r="G674">
            <v>65109</v>
          </cell>
          <cell r="H674">
            <v>48141862</v>
          </cell>
          <cell r="I674">
            <v>41572</v>
          </cell>
          <cell r="J674">
            <v>19803405</v>
          </cell>
        </row>
        <row r="675">
          <cell r="A675">
            <v>231130</v>
          </cell>
          <cell r="B675" t="str">
            <v>CE</v>
          </cell>
          <cell r="C675" t="str">
            <v>QUIXADÁ</v>
          </cell>
          <cell r="D675" t="str">
            <v>231130</v>
          </cell>
          <cell r="E675">
            <v>313393</v>
          </cell>
          <cell r="F675">
            <v>86928090</v>
          </cell>
          <cell r="G675">
            <v>179896</v>
          </cell>
          <cell r="H675">
            <v>80071404</v>
          </cell>
          <cell r="I675">
            <v>358211</v>
          </cell>
          <cell r="J675">
            <v>57406555</v>
          </cell>
        </row>
        <row r="676">
          <cell r="A676">
            <v>231135</v>
          </cell>
          <cell r="B676" t="str">
            <v>CE</v>
          </cell>
          <cell r="C676" t="str">
            <v>QUIXELÔ</v>
          </cell>
          <cell r="D676" t="str">
            <v>231135</v>
          </cell>
          <cell r="F676">
            <v>56511819</v>
          </cell>
          <cell r="G676">
            <v>5255</v>
          </cell>
          <cell r="H676">
            <v>61228876</v>
          </cell>
          <cell r="J676">
            <v>27003432</v>
          </cell>
        </row>
        <row r="677">
          <cell r="A677">
            <v>231140</v>
          </cell>
          <cell r="B677" t="str">
            <v>CE</v>
          </cell>
          <cell r="C677" t="str">
            <v>QUIXERAMOBIM</v>
          </cell>
          <cell r="D677" t="str">
            <v>231140</v>
          </cell>
          <cell r="E677">
            <v>227169</v>
          </cell>
          <cell r="F677">
            <v>82069071</v>
          </cell>
          <cell r="G677">
            <v>202734</v>
          </cell>
          <cell r="H677">
            <v>63370322</v>
          </cell>
          <cell r="I677">
            <v>83735</v>
          </cell>
          <cell r="J677">
            <v>29021529</v>
          </cell>
        </row>
        <row r="678">
          <cell r="A678">
            <v>231150</v>
          </cell>
          <cell r="B678" t="str">
            <v>CE</v>
          </cell>
          <cell r="C678" t="str">
            <v>QUIXERÉ</v>
          </cell>
          <cell r="D678" t="str">
            <v>231150</v>
          </cell>
          <cell r="E678">
            <v>251047</v>
          </cell>
          <cell r="F678">
            <v>22547973</v>
          </cell>
          <cell r="G678">
            <v>153864</v>
          </cell>
          <cell r="H678">
            <v>14592387</v>
          </cell>
          <cell r="I678">
            <v>46152</v>
          </cell>
          <cell r="J678">
            <v>4922274</v>
          </cell>
        </row>
        <row r="679">
          <cell r="A679">
            <v>231160</v>
          </cell>
          <cell r="B679" t="str">
            <v>CE</v>
          </cell>
          <cell r="C679" t="str">
            <v>REDENÇÃO</v>
          </cell>
          <cell r="D679" t="str">
            <v>231160</v>
          </cell>
          <cell r="E679">
            <v>3894</v>
          </cell>
          <cell r="F679">
            <v>97874133</v>
          </cell>
          <cell r="G679">
            <v>1362</v>
          </cell>
          <cell r="H679">
            <v>85559207</v>
          </cell>
          <cell r="J679">
            <v>30926024</v>
          </cell>
        </row>
        <row r="680">
          <cell r="A680">
            <v>231170</v>
          </cell>
          <cell r="B680" t="str">
            <v>CE</v>
          </cell>
          <cell r="C680" t="str">
            <v>RERIUTABA</v>
          </cell>
          <cell r="D680" t="str">
            <v>231170</v>
          </cell>
          <cell r="E680">
            <v>103547</v>
          </cell>
          <cell r="F680">
            <v>64841823</v>
          </cell>
          <cell r="G680">
            <v>83116</v>
          </cell>
          <cell r="H680">
            <v>57940316</v>
          </cell>
          <cell r="I680">
            <v>10656</v>
          </cell>
          <cell r="J680">
            <v>24231822</v>
          </cell>
        </row>
        <row r="681">
          <cell r="A681">
            <v>231180</v>
          </cell>
          <cell r="B681" t="str">
            <v>CE</v>
          </cell>
          <cell r="C681" t="str">
            <v>RUSSAS</v>
          </cell>
          <cell r="D681" t="str">
            <v>231180</v>
          </cell>
          <cell r="E681">
            <v>534170</v>
          </cell>
          <cell r="F681">
            <v>43367675</v>
          </cell>
          <cell r="G681">
            <v>391412</v>
          </cell>
          <cell r="H681">
            <v>33493601</v>
          </cell>
          <cell r="I681">
            <v>500186</v>
          </cell>
          <cell r="J681">
            <v>25419528</v>
          </cell>
        </row>
        <row r="682">
          <cell r="A682">
            <v>231190</v>
          </cell>
          <cell r="B682" t="str">
            <v>CE</v>
          </cell>
          <cell r="C682" t="str">
            <v>SABOEIRO</v>
          </cell>
          <cell r="D682" t="str">
            <v>231190</v>
          </cell>
          <cell r="F682">
            <v>0</v>
          </cell>
          <cell r="H682">
            <v>0</v>
          </cell>
          <cell r="J682">
            <v>0</v>
          </cell>
        </row>
        <row r="683">
          <cell r="A683">
            <v>231195</v>
          </cell>
          <cell r="B683" t="str">
            <v>CE</v>
          </cell>
          <cell r="C683" t="str">
            <v>SALITRE</v>
          </cell>
          <cell r="D683" t="str">
            <v>231195</v>
          </cell>
          <cell r="E683">
            <v>513</v>
          </cell>
          <cell r="F683">
            <v>128336800</v>
          </cell>
          <cell r="G683">
            <v>2014</v>
          </cell>
          <cell r="H683">
            <v>124159030</v>
          </cell>
          <cell r="I683">
            <v>538</v>
          </cell>
          <cell r="J683">
            <v>55098042</v>
          </cell>
        </row>
        <row r="684">
          <cell r="A684">
            <v>231220</v>
          </cell>
          <cell r="B684" t="str">
            <v>CE</v>
          </cell>
          <cell r="C684" t="str">
            <v>SANTA QUITÉRIA</v>
          </cell>
          <cell r="D684" t="str">
            <v>231220</v>
          </cell>
          <cell r="E684">
            <v>127268</v>
          </cell>
          <cell r="F684">
            <v>43557549</v>
          </cell>
          <cell r="G684">
            <v>104213</v>
          </cell>
          <cell r="H684">
            <v>30329631</v>
          </cell>
          <cell r="I684">
            <v>135226</v>
          </cell>
          <cell r="J684">
            <v>22316587</v>
          </cell>
        </row>
        <row r="685">
          <cell r="A685">
            <v>231200</v>
          </cell>
          <cell r="B685" t="str">
            <v>CE</v>
          </cell>
          <cell r="C685" t="str">
            <v>SANTANA DO ACARAÚ</v>
          </cell>
          <cell r="D685" t="str">
            <v>231200</v>
          </cell>
          <cell r="E685">
            <v>226789</v>
          </cell>
          <cell r="F685">
            <v>31705713</v>
          </cell>
          <cell r="G685">
            <v>117944</v>
          </cell>
          <cell r="H685">
            <v>25632568</v>
          </cell>
          <cell r="I685">
            <v>43220</v>
          </cell>
          <cell r="J685">
            <v>10396168</v>
          </cell>
        </row>
        <row r="686">
          <cell r="A686">
            <v>231210</v>
          </cell>
          <cell r="B686" t="str">
            <v>CE</v>
          </cell>
          <cell r="C686" t="str">
            <v>SANTANA DO CARIRI</v>
          </cell>
          <cell r="D686" t="str">
            <v>231210</v>
          </cell>
          <cell r="E686">
            <v>93251</v>
          </cell>
          <cell r="F686">
            <v>23971894</v>
          </cell>
          <cell r="G686">
            <v>61984</v>
          </cell>
          <cell r="H686">
            <v>19096023</v>
          </cell>
          <cell r="I686">
            <v>33169</v>
          </cell>
          <cell r="J686">
            <v>11310755</v>
          </cell>
        </row>
        <row r="687">
          <cell r="A687">
            <v>231230</v>
          </cell>
          <cell r="B687" t="str">
            <v>CE</v>
          </cell>
          <cell r="C687" t="str">
            <v>SÃO BENEDITO</v>
          </cell>
          <cell r="D687" t="str">
            <v>231230</v>
          </cell>
          <cell r="E687">
            <v>386315</v>
          </cell>
          <cell r="F687">
            <v>67647877</v>
          </cell>
          <cell r="G687">
            <v>263231</v>
          </cell>
          <cell r="H687">
            <v>52868096</v>
          </cell>
          <cell r="I687">
            <v>162756</v>
          </cell>
          <cell r="J687">
            <v>31865186</v>
          </cell>
        </row>
        <row r="688">
          <cell r="A688">
            <v>231240</v>
          </cell>
          <cell r="B688" t="str">
            <v>CE</v>
          </cell>
          <cell r="C688" t="str">
            <v>SÃO GONÇALO DO AMARANTE</v>
          </cell>
          <cell r="D688" t="str">
            <v>231240</v>
          </cell>
          <cell r="F688">
            <v>90651087</v>
          </cell>
          <cell r="G688">
            <v>90</v>
          </cell>
          <cell r="H688">
            <v>80511365</v>
          </cell>
          <cell r="J688">
            <v>33601308</v>
          </cell>
        </row>
        <row r="689">
          <cell r="A689">
            <v>231250</v>
          </cell>
          <cell r="B689" t="str">
            <v>CE</v>
          </cell>
          <cell r="C689" t="str">
            <v>SÃO JOÃO DO JAGUARIBE</v>
          </cell>
          <cell r="D689" t="str">
            <v>231250</v>
          </cell>
          <cell r="E689">
            <v>97901</v>
          </cell>
          <cell r="F689">
            <v>5914251</v>
          </cell>
          <cell r="G689">
            <v>52665</v>
          </cell>
          <cell r="H689">
            <v>3188128</v>
          </cell>
          <cell r="I689">
            <v>9127</v>
          </cell>
          <cell r="J689">
            <v>1102717</v>
          </cell>
        </row>
        <row r="690">
          <cell r="A690">
            <v>231260</v>
          </cell>
          <cell r="B690" t="str">
            <v>CE</v>
          </cell>
          <cell r="C690" t="str">
            <v>SÃO LUÍS DO CURU</v>
          </cell>
          <cell r="D690" t="str">
            <v>231260</v>
          </cell>
          <cell r="E690">
            <v>113561</v>
          </cell>
          <cell r="F690">
            <v>53044610</v>
          </cell>
          <cell r="G690">
            <v>55415</v>
          </cell>
          <cell r="H690">
            <v>49139335</v>
          </cell>
          <cell r="I690">
            <v>14886</v>
          </cell>
          <cell r="J690">
            <v>21105848</v>
          </cell>
        </row>
        <row r="691">
          <cell r="A691">
            <v>231270</v>
          </cell>
          <cell r="B691" t="str">
            <v>CE</v>
          </cell>
          <cell r="C691" t="str">
            <v>SENADOR POMPEU</v>
          </cell>
          <cell r="D691" t="str">
            <v>231270</v>
          </cell>
          <cell r="E691">
            <v>213995</v>
          </cell>
          <cell r="F691">
            <v>18813431</v>
          </cell>
          <cell r="G691">
            <v>167534</v>
          </cell>
          <cell r="H691">
            <v>12100692</v>
          </cell>
          <cell r="I691">
            <v>40453</v>
          </cell>
          <cell r="J691">
            <v>3916370</v>
          </cell>
        </row>
        <row r="692">
          <cell r="A692">
            <v>231280</v>
          </cell>
          <cell r="B692" t="str">
            <v>CE</v>
          </cell>
          <cell r="C692" t="str">
            <v>SENADOR SÁ</v>
          </cell>
          <cell r="D692" t="str">
            <v>231280</v>
          </cell>
          <cell r="E692">
            <v>105102</v>
          </cell>
          <cell r="F692">
            <v>13615306</v>
          </cell>
          <cell r="G692">
            <v>94546</v>
          </cell>
          <cell r="H692">
            <v>9980096</v>
          </cell>
          <cell r="I692">
            <v>20924</v>
          </cell>
          <cell r="J692">
            <v>3737577</v>
          </cell>
        </row>
        <row r="693">
          <cell r="A693">
            <v>231290</v>
          </cell>
          <cell r="B693" t="str">
            <v>CE</v>
          </cell>
          <cell r="C693" t="str">
            <v>SOBRAL</v>
          </cell>
          <cell r="D693" t="str">
            <v>231290</v>
          </cell>
          <cell r="E693">
            <v>86509</v>
          </cell>
          <cell r="F693">
            <v>69105006</v>
          </cell>
          <cell r="G693">
            <v>93899</v>
          </cell>
          <cell r="H693">
            <v>67210392</v>
          </cell>
          <cell r="I693">
            <v>37062</v>
          </cell>
          <cell r="J693">
            <v>29015877</v>
          </cell>
        </row>
        <row r="694">
          <cell r="A694">
            <v>231300</v>
          </cell>
          <cell r="B694" t="str">
            <v>CE</v>
          </cell>
          <cell r="C694" t="str">
            <v>SOLONÓPOLE</v>
          </cell>
          <cell r="D694" t="str">
            <v>231300</v>
          </cell>
          <cell r="E694">
            <v>118052</v>
          </cell>
          <cell r="F694">
            <v>21636032</v>
          </cell>
          <cell r="G694">
            <v>126078</v>
          </cell>
          <cell r="H694">
            <v>15360091</v>
          </cell>
          <cell r="I694">
            <v>55384</v>
          </cell>
          <cell r="J694">
            <v>5446222</v>
          </cell>
        </row>
        <row r="695">
          <cell r="A695">
            <v>231310</v>
          </cell>
          <cell r="B695" t="str">
            <v>CE</v>
          </cell>
          <cell r="C695" t="str">
            <v>TABULEIRO DO NORTE</v>
          </cell>
          <cell r="D695" t="str">
            <v>231310</v>
          </cell>
          <cell r="E695">
            <v>40019</v>
          </cell>
          <cell r="F695">
            <v>223772774</v>
          </cell>
          <cell r="G695">
            <v>33662</v>
          </cell>
          <cell r="H695">
            <v>213109262</v>
          </cell>
          <cell r="I695">
            <v>24710</v>
          </cell>
          <cell r="J695">
            <v>94196830</v>
          </cell>
        </row>
        <row r="696">
          <cell r="A696">
            <v>231320</v>
          </cell>
          <cell r="B696" t="str">
            <v>CE</v>
          </cell>
          <cell r="C696" t="str">
            <v>TAMBORIL</v>
          </cell>
          <cell r="D696" t="str">
            <v>231320</v>
          </cell>
          <cell r="E696">
            <v>156073</v>
          </cell>
          <cell r="F696">
            <v>22353746</v>
          </cell>
          <cell r="G696">
            <v>102224</v>
          </cell>
          <cell r="H696">
            <v>13757712</v>
          </cell>
          <cell r="I696">
            <v>24512</v>
          </cell>
          <cell r="J696">
            <v>4433786</v>
          </cell>
        </row>
        <row r="697">
          <cell r="A697">
            <v>231325</v>
          </cell>
          <cell r="B697" t="str">
            <v>CE</v>
          </cell>
          <cell r="C697" t="str">
            <v>TARRAFAS</v>
          </cell>
          <cell r="D697" t="str">
            <v>231325</v>
          </cell>
          <cell r="E697">
            <v>10127</v>
          </cell>
          <cell r="F697">
            <v>6453855</v>
          </cell>
          <cell r="G697">
            <v>3649</v>
          </cell>
          <cell r="H697">
            <v>6898058</v>
          </cell>
          <cell r="I697">
            <v>6940</v>
          </cell>
          <cell r="J697">
            <v>2891968</v>
          </cell>
        </row>
        <row r="698">
          <cell r="A698">
            <v>231330</v>
          </cell>
          <cell r="B698" t="str">
            <v>CE</v>
          </cell>
          <cell r="C698" t="str">
            <v>TAUÁ</v>
          </cell>
          <cell r="D698" t="str">
            <v>231330</v>
          </cell>
          <cell r="E698">
            <v>408207</v>
          </cell>
          <cell r="F698">
            <v>84421618</v>
          </cell>
          <cell r="G698">
            <v>303776</v>
          </cell>
          <cell r="H698">
            <v>73498203</v>
          </cell>
          <cell r="I698">
            <v>172595</v>
          </cell>
          <cell r="J698">
            <v>51946738</v>
          </cell>
        </row>
        <row r="699">
          <cell r="A699">
            <v>231335</v>
          </cell>
          <cell r="B699" t="str">
            <v>CE</v>
          </cell>
          <cell r="C699" t="str">
            <v>TEJUÇUOCA</v>
          </cell>
          <cell r="D699" t="str">
            <v>231335</v>
          </cell>
          <cell r="E699">
            <v>26189</v>
          </cell>
          <cell r="F699">
            <v>70538476</v>
          </cell>
          <cell r="G699">
            <v>21087</v>
          </cell>
          <cell r="H699">
            <v>62389336</v>
          </cell>
          <cell r="J699">
            <v>25511954</v>
          </cell>
        </row>
        <row r="700">
          <cell r="A700">
            <v>231340</v>
          </cell>
          <cell r="B700" t="str">
            <v>CE</v>
          </cell>
          <cell r="C700" t="str">
            <v>TIANGUÁ</v>
          </cell>
          <cell r="D700" t="str">
            <v>231340</v>
          </cell>
          <cell r="E700">
            <v>210675</v>
          </cell>
          <cell r="F700">
            <v>214020195</v>
          </cell>
          <cell r="G700">
            <v>201264</v>
          </cell>
          <cell r="H700">
            <v>211239333</v>
          </cell>
          <cell r="I700">
            <v>87296</v>
          </cell>
          <cell r="J700">
            <v>90149584</v>
          </cell>
        </row>
        <row r="701">
          <cell r="A701">
            <v>231350</v>
          </cell>
          <cell r="B701" t="str">
            <v>CE</v>
          </cell>
          <cell r="C701" t="str">
            <v>TRAIRI</v>
          </cell>
          <cell r="D701" t="str">
            <v>231350</v>
          </cell>
          <cell r="E701">
            <v>299555</v>
          </cell>
          <cell r="F701">
            <v>94931722</v>
          </cell>
          <cell r="G701">
            <v>297976</v>
          </cell>
          <cell r="H701">
            <v>72137167</v>
          </cell>
          <cell r="I701">
            <v>108151</v>
          </cell>
          <cell r="J701">
            <v>27741281</v>
          </cell>
        </row>
        <row r="702">
          <cell r="A702">
            <v>231355</v>
          </cell>
          <cell r="B702" t="str">
            <v>CE</v>
          </cell>
          <cell r="C702" t="str">
            <v>TURURU</v>
          </cell>
          <cell r="D702" t="str">
            <v>231355</v>
          </cell>
          <cell r="E702">
            <v>46233</v>
          </cell>
          <cell r="F702">
            <v>39481783</v>
          </cell>
          <cell r="G702">
            <v>27382</v>
          </cell>
          <cell r="H702">
            <v>34071026</v>
          </cell>
          <cell r="I702">
            <v>13642</v>
          </cell>
          <cell r="J702">
            <v>12143247</v>
          </cell>
        </row>
        <row r="703">
          <cell r="A703">
            <v>231360</v>
          </cell>
          <cell r="B703" t="str">
            <v>CE</v>
          </cell>
          <cell r="C703" t="str">
            <v>UBAJARA</v>
          </cell>
          <cell r="D703" t="str">
            <v>231360</v>
          </cell>
          <cell r="E703">
            <v>4635</v>
          </cell>
          <cell r="F703">
            <v>39907464</v>
          </cell>
          <cell r="G703">
            <v>2906</v>
          </cell>
          <cell r="H703">
            <v>33824336</v>
          </cell>
          <cell r="I703">
            <v>3404</v>
          </cell>
          <cell r="J703">
            <v>16455109</v>
          </cell>
        </row>
        <row r="704">
          <cell r="A704">
            <v>231370</v>
          </cell>
          <cell r="B704" t="str">
            <v>CE</v>
          </cell>
          <cell r="C704" t="str">
            <v>UMARI</v>
          </cell>
          <cell r="D704" t="str">
            <v>231370</v>
          </cell>
          <cell r="E704">
            <v>20147</v>
          </cell>
          <cell r="F704">
            <v>5496633</v>
          </cell>
          <cell r="G704">
            <v>11304</v>
          </cell>
          <cell r="H704">
            <v>4229131</v>
          </cell>
          <cell r="I704">
            <v>22447</v>
          </cell>
          <cell r="J704">
            <v>2508794</v>
          </cell>
        </row>
        <row r="705">
          <cell r="A705">
            <v>231375</v>
          </cell>
          <cell r="B705" t="str">
            <v>CE</v>
          </cell>
          <cell r="C705" t="str">
            <v>UMIRIM</v>
          </cell>
          <cell r="D705" t="str">
            <v>231375</v>
          </cell>
          <cell r="E705">
            <v>57843</v>
          </cell>
          <cell r="F705">
            <v>22639268</v>
          </cell>
          <cell r="G705">
            <v>47377</v>
          </cell>
          <cell r="H705">
            <v>13956808</v>
          </cell>
          <cell r="I705">
            <v>8726</v>
          </cell>
          <cell r="J705">
            <v>5620445</v>
          </cell>
        </row>
        <row r="706">
          <cell r="A706">
            <v>231380</v>
          </cell>
          <cell r="B706" t="str">
            <v>CE</v>
          </cell>
          <cell r="C706" t="str">
            <v>URUBURETAMA</v>
          </cell>
          <cell r="D706" t="str">
            <v>231380</v>
          </cell>
          <cell r="E706">
            <v>91628</v>
          </cell>
          <cell r="F706">
            <v>24476031</v>
          </cell>
          <cell r="G706">
            <v>71421</v>
          </cell>
          <cell r="H706">
            <v>21977563</v>
          </cell>
          <cell r="I706">
            <v>34016</v>
          </cell>
          <cell r="J706">
            <v>6425953</v>
          </cell>
        </row>
        <row r="707">
          <cell r="A707">
            <v>231390</v>
          </cell>
          <cell r="B707" t="str">
            <v>CE</v>
          </cell>
          <cell r="C707" t="str">
            <v>URUOCA</v>
          </cell>
          <cell r="D707" t="str">
            <v>231390</v>
          </cell>
          <cell r="E707">
            <v>89273</v>
          </cell>
          <cell r="F707">
            <v>13221689</v>
          </cell>
          <cell r="G707">
            <v>84929</v>
          </cell>
          <cell r="H707">
            <v>9037609</v>
          </cell>
          <cell r="I707">
            <v>20971</v>
          </cell>
          <cell r="J707">
            <v>3016478</v>
          </cell>
        </row>
        <row r="708">
          <cell r="A708">
            <v>231395</v>
          </cell>
          <cell r="B708" t="str">
            <v>CE</v>
          </cell>
          <cell r="C708" t="str">
            <v>VARJOTA</v>
          </cell>
          <cell r="D708" t="str">
            <v>231395</v>
          </cell>
          <cell r="E708">
            <v>60571</v>
          </cell>
          <cell r="F708">
            <v>13282601</v>
          </cell>
          <cell r="G708">
            <v>8982</v>
          </cell>
          <cell r="H708">
            <v>12204846</v>
          </cell>
          <cell r="I708">
            <v>3324</v>
          </cell>
          <cell r="J708">
            <v>5298506</v>
          </cell>
        </row>
        <row r="709">
          <cell r="A709">
            <v>231400</v>
          </cell>
          <cell r="B709" t="str">
            <v>CE</v>
          </cell>
          <cell r="C709" t="str">
            <v>VÁRZEA ALEGRE</v>
          </cell>
          <cell r="D709" t="str">
            <v>231400</v>
          </cell>
          <cell r="E709">
            <v>196753</v>
          </cell>
          <cell r="F709">
            <v>48037924</v>
          </cell>
          <cell r="G709">
            <v>138200</v>
          </cell>
          <cell r="H709">
            <v>32748249</v>
          </cell>
          <cell r="I709">
            <v>87133</v>
          </cell>
          <cell r="J709">
            <v>16757392</v>
          </cell>
        </row>
        <row r="710">
          <cell r="A710">
            <v>231410</v>
          </cell>
          <cell r="B710" t="str">
            <v>CE</v>
          </cell>
          <cell r="C710" t="str">
            <v>VIÇOSA DO CEARÁ</v>
          </cell>
          <cell r="D710" t="str">
            <v>231410</v>
          </cell>
          <cell r="E710">
            <v>274120</v>
          </cell>
          <cell r="F710">
            <v>41103409</v>
          </cell>
          <cell r="G710">
            <v>118106</v>
          </cell>
          <cell r="H710">
            <v>33775295</v>
          </cell>
          <cell r="I710">
            <v>42541</v>
          </cell>
          <cell r="J710">
            <v>18527406</v>
          </cell>
        </row>
        <row r="711">
          <cell r="A711">
            <v>530010</v>
          </cell>
          <cell r="B711" t="str">
            <v>DF</v>
          </cell>
          <cell r="C711" t="str">
            <v>BRASÍLIA</v>
          </cell>
          <cell r="D711" t="str">
            <v>530010</v>
          </cell>
          <cell r="F711">
            <v>719138</v>
          </cell>
          <cell r="H711">
            <v>695940</v>
          </cell>
          <cell r="J711">
            <v>301574</v>
          </cell>
        </row>
        <row r="712">
          <cell r="A712">
            <v>320010</v>
          </cell>
          <cell r="B712" t="str">
            <v>ES</v>
          </cell>
          <cell r="C712" t="str">
            <v>AFONSO CLÁUDIO</v>
          </cell>
          <cell r="D712" t="str">
            <v>320010</v>
          </cell>
          <cell r="F712">
            <v>18265386</v>
          </cell>
          <cell r="H712">
            <v>17676180</v>
          </cell>
          <cell r="J712">
            <v>7659678</v>
          </cell>
        </row>
        <row r="713">
          <cell r="A713">
            <v>320016</v>
          </cell>
          <cell r="B713" t="str">
            <v>ES</v>
          </cell>
          <cell r="C713" t="str">
            <v>ÁGUA DOCE DO NORTE</v>
          </cell>
          <cell r="D713" t="str">
            <v>320016</v>
          </cell>
          <cell r="E713">
            <v>67094</v>
          </cell>
          <cell r="F713">
            <v>57744778</v>
          </cell>
          <cell r="G713">
            <v>55867</v>
          </cell>
          <cell r="H713">
            <v>64667368</v>
          </cell>
          <cell r="I713">
            <v>39364</v>
          </cell>
          <cell r="J713">
            <v>28935975</v>
          </cell>
        </row>
        <row r="714">
          <cell r="A714">
            <v>320013</v>
          </cell>
          <cell r="B714" t="str">
            <v>ES</v>
          </cell>
          <cell r="C714" t="str">
            <v>ÁGUIA BRANCA</v>
          </cell>
          <cell r="D714" t="str">
            <v>320013</v>
          </cell>
          <cell r="F714">
            <v>4899271</v>
          </cell>
          <cell r="H714">
            <v>4741230</v>
          </cell>
          <cell r="J714">
            <v>2054533</v>
          </cell>
        </row>
        <row r="715">
          <cell r="A715">
            <v>320020</v>
          </cell>
          <cell r="B715" t="str">
            <v>ES</v>
          </cell>
          <cell r="C715" t="str">
            <v>ALEGRE</v>
          </cell>
          <cell r="D715" t="str">
            <v>320020</v>
          </cell>
          <cell r="F715">
            <v>181199247</v>
          </cell>
          <cell r="H715">
            <v>175354110</v>
          </cell>
          <cell r="J715">
            <v>75986781</v>
          </cell>
        </row>
        <row r="716">
          <cell r="A716">
            <v>320030</v>
          </cell>
          <cell r="B716" t="str">
            <v>ES</v>
          </cell>
          <cell r="C716" t="str">
            <v>ALFREDO CHAVES</v>
          </cell>
          <cell r="D716" t="str">
            <v>320030</v>
          </cell>
          <cell r="E716">
            <v>190631</v>
          </cell>
          <cell r="F716">
            <v>129571125</v>
          </cell>
          <cell r="G716">
            <v>161803</v>
          </cell>
          <cell r="H716">
            <v>130558426</v>
          </cell>
          <cell r="I716">
            <v>40046</v>
          </cell>
          <cell r="J716">
            <v>61013576</v>
          </cell>
        </row>
        <row r="717">
          <cell r="A717">
            <v>320035</v>
          </cell>
          <cell r="B717" t="str">
            <v>ES</v>
          </cell>
          <cell r="C717" t="str">
            <v>ALTO RIO NOVO</v>
          </cell>
          <cell r="D717" t="str">
            <v>320035</v>
          </cell>
          <cell r="E717">
            <v>1276</v>
          </cell>
          <cell r="F717">
            <v>3099328</v>
          </cell>
          <cell r="G717">
            <v>137561</v>
          </cell>
          <cell r="H717">
            <v>26472558</v>
          </cell>
          <cell r="I717">
            <v>76871</v>
          </cell>
          <cell r="J717">
            <v>13421235</v>
          </cell>
        </row>
        <row r="718">
          <cell r="A718">
            <v>320040</v>
          </cell>
          <cell r="B718" t="str">
            <v>ES</v>
          </cell>
          <cell r="C718" t="str">
            <v>ANCHIETA</v>
          </cell>
          <cell r="D718" t="str">
            <v>320040</v>
          </cell>
          <cell r="F718">
            <v>107755163</v>
          </cell>
          <cell r="H718">
            <v>104279190</v>
          </cell>
          <cell r="J718">
            <v>45187649</v>
          </cell>
        </row>
        <row r="719">
          <cell r="A719">
            <v>320050</v>
          </cell>
          <cell r="B719" t="str">
            <v>ES</v>
          </cell>
          <cell r="C719" t="str">
            <v>APIACÁ</v>
          </cell>
          <cell r="D719" t="str">
            <v>320050</v>
          </cell>
          <cell r="F719">
            <v>17872554</v>
          </cell>
          <cell r="H719">
            <v>17296020</v>
          </cell>
          <cell r="J719">
            <v>7494942</v>
          </cell>
        </row>
        <row r="720">
          <cell r="A720">
            <v>320070</v>
          </cell>
          <cell r="B720" t="str">
            <v>ES</v>
          </cell>
          <cell r="C720" t="str">
            <v>ATILIO VIVACQUA</v>
          </cell>
          <cell r="D720" t="str">
            <v>320070</v>
          </cell>
          <cell r="E720">
            <v>85999</v>
          </cell>
          <cell r="F720">
            <v>11205119</v>
          </cell>
          <cell r="G720">
            <v>81605</v>
          </cell>
          <cell r="H720">
            <v>13059494</v>
          </cell>
          <cell r="I720">
            <v>34436</v>
          </cell>
          <cell r="J720">
            <v>5092210</v>
          </cell>
        </row>
        <row r="721">
          <cell r="A721">
            <v>320115</v>
          </cell>
          <cell r="B721" t="str">
            <v>ES</v>
          </cell>
          <cell r="C721" t="str">
            <v>BREJETUBA</v>
          </cell>
          <cell r="D721" t="str">
            <v>320115</v>
          </cell>
          <cell r="F721">
            <v>47229492</v>
          </cell>
          <cell r="H721">
            <v>45705960</v>
          </cell>
          <cell r="J721">
            <v>19805916</v>
          </cell>
        </row>
        <row r="722">
          <cell r="A722">
            <v>320120</v>
          </cell>
          <cell r="B722" t="str">
            <v>ES</v>
          </cell>
          <cell r="C722" t="str">
            <v>CACHOEIRO DE ITAPEMIRIM</v>
          </cell>
          <cell r="D722" t="str">
            <v>320120</v>
          </cell>
          <cell r="E722">
            <v>1275544</v>
          </cell>
          <cell r="F722">
            <v>268913919</v>
          </cell>
          <cell r="G722">
            <v>1323896</v>
          </cell>
          <cell r="H722">
            <v>254856252</v>
          </cell>
          <cell r="I722">
            <v>706717</v>
          </cell>
          <cell r="J722">
            <v>101982751</v>
          </cell>
        </row>
        <row r="723">
          <cell r="A723">
            <v>320130</v>
          </cell>
          <cell r="B723" t="str">
            <v>ES</v>
          </cell>
          <cell r="C723" t="str">
            <v>CARIACICA</v>
          </cell>
          <cell r="D723" t="str">
            <v>320130</v>
          </cell>
          <cell r="F723">
            <v>553574812</v>
          </cell>
          <cell r="G723">
            <v>12</v>
          </cell>
          <cell r="H723">
            <v>535717170</v>
          </cell>
          <cell r="J723">
            <v>232144094</v>
          </cell>
        </row>
        <row r="724">
          <cell r="A724">
            <v>320140</v>
          </cell>
          <cell r="B724" t="str">
            <v>ES</v>
          </cell>
          <cell r="C724" t="str">
            <v>CASTELO</v>
          </cell>
          <cell r="D724" t="str">
            <v>320140</v>
          </cell>
          <cell r="F724">
            <v>10706129</v>
          </cell>
          <cell r="H724">
            <v>10360770</v>
          </cell>
          <cell r="J724">
            <v>4489667</v>
          </cell>
        </row>
        <row r="725">
          <cell r="A725">
            <v>320150</v>
          </cell>
          <cell r="B725" t="str">
            <v>ES</v>
          </cell>
          <cell r="C725" t="str">
            <v>COLATINA</v>
          </cell>
          <cell r="D725" t="str">
            <v>320150</v>
          </cell>
          <cell r="E725">
            <v>798311</v>
          </cell>
          <cell r="F725">
            <v>150169949</v>
          </cell>
          <cell r="G725">
            <v>824679</v>
          </cell>
          <cell r="H725">
            <v>152822490</v>
          </cell>
          <cell r="I725">
            <v>405408</v>
          </cell>
          <cell r="J725">
            <v>68492156</v>
          </cell>
        </row>
        <row r="726">
          <cell r="A726">
            <v>320160</v>
          </cell>
          <cell r="B726" t="str">
            <v>ES</v>
          </cell>
          <cell r="C726" t="str">
            <v>CONCEIÇÃO DA BARRA</v>
          </cell>
          <cell r="D726" t="str">
            <v>320160</v>
          </cell>
          <cell r="F726">
            <v>10524128</v>
          </cell>
          <cell r="H726">
            <v>10184640</v>
          </cell>
          <cell r="J726">
            <v>4413344</v>
          </cell>
        </row>
        <row r="727">
          <cell r="A727">
            <v>320180</v>
          </cell>
          <cell r="B727" t="str">
            <v>ES</v>
          </cell>
          <cell r="C727" t="str">
            <v>DIVINO DE SÃO LOURENÇO</v>
          </cell>
          <cell r="D727" t="str">
            <v>320180</v>
          </cell>
          <cell r="F727">
            <v>14399903</v>
          </cell>
          <cell r="H727">
            <v>13935390</v>
          </cell>
          <cell r="J727">
            <v>6038669</v>
          </cell>
        </row>
        <row r="728">
          <cell r="A728">
            <v>320200</v>
          </cell>
          <cell r="B728" t="str">
            <v>ES</v>
          </cell>
          <cell r="C728" t="str">
            <v>DORES DO RIO PRETO</v>
          </cell>
          <cell r="D728" t="str">
            <v>320200</v>
          </cell>
          <cell r="E728">
            <v>54911</v>
          </cell>
          <cell r="F728">
            <v>57674937</v>
          </cell>
          <cell r="G728">
            <v>44215</v>
          </cell>
          <cell r="H728">
            <v>61820289</v>
          </cell>
          <cell r="I728">
            <v>24830</v>
          </cell>
          <cell r="J728">
            <v>28780732</v>
          </cell>
        </row>
        <row r="729">
          <cell r="A729">
            <v>320220</v>
          </cell>
          <cell r="B729" t="str">
            <v>ES</v>
          </cell>
          <cell r="C729" t="str">
            <v>FUNDÃO</v>
          </cell>
          <cell r="D729" t="str">
            <v>320220</v>
          </cell>
          <cell r="E729">
            <v>204062</v>
          </cell>
          <cell r="F729">
            <v>87850545</v>
          </cell>
          <cell r="G729">
            <v>183024</v>
          </cell>
          <cell r="H729">
            <v>8086546900</v>
          </cell>
          <cell r="I729">
            <v>88982</v>
          </cell>
          <cell r="J729">
            <v>10437167222</v>
          </cell>
        </row>
        <row r="730">
          <cell r="A730">
            <v>320245</v>
          </cell>
          <cell r="B730" t="str">
            <v>ES</v>
          </cell>
          <cell r="C730" t="str">
            <v>IBATIBA</v>
          </cell>
          <cell r="D730" t="str">
            <v>320245</v>
          </cell>
          <cell r="F730">
            <v>46891189</v>
          </cell>
          <cell r="H730">
            <v>45378570</v>
          </cell>
          <cell r="J730">
            <v>19664047</v>
          </cell>
        </row>
        <row r="731">
          <cell r="A731">
            <v>320250</v>
          </cell>
          <cell r="B731" t="str">
            <v>ES</v>
          </cell>
          <cell r="C731" t="str">
            <v>IBIRAÇU</v>
          </cell>
          <cell r="D731" t="str">
            <v>320250</v>
          </cell>
          <cell r="E731">
            <v>289</v>
          </cell>
          <cell r="F731">
            <v>8391257</v>
          </cell>
          <cell r="G731">
            <v>220</v>
          </cell>
          <cell r="H731">
            <v>8113800</v>
          </cell>
          <cell r="J731">
            <v>3514966</v>
          </cell>
        </row>
        <row r="732">
          <cell r="A732">
            <v>320260</v>
          </cell>
          <cell r="B732" t="str">
            <v>ES</v>
          </cell>
          <cell r="C732" t="str">
            <v>ICONHA</v>
          </cell>
          <cell r="D732" t="str">
            <v>320260</v>
          </cell>
          <cell r="F732">
            <v>15152211</v>
          </cell>
          <cell r="H732">
            <v>14663430</v>
          </cell>
          <cell r="J732">
            <v>6354153</v>
          </cell>
        </row>
        <row r="733">
          <cell r="A733">
            <v>320265</v>
          </cell>
          <cell r="B733" t="str">
            <v>ES</v>
          </cell>
          <cell r="C733" t="str">
            <v>IRUPI</v>
          </cell>
          <cell r="D733" t="str">
            <v>320265</v>
          </cell>
          <cell r="F733">
            <v>4735870</v>
          </cell>
          <cell r="H733">
            <v>4583100</v>
          </cell>
          <cell r="J733">
            <v>1986010</v>
          </cell>
        </row>
        <row r="734">
          <cell r="A734">
            <v>320310</v>
          </cell>
          <cell r="B734" t="str">
            <v>ES</v>
          </cell>
          <cell r="C734" t="str">
            <v>JERÔNIMO MONTEIRO</v>
          </cell>
          <cell r="D734" t="str">
            <v>320310</v>
          </cell>
          <cell r="E734">
            <v>237471</v>
          </cell>
          <cell r="F734">
            <v>52348938</v>
          </cell>
          <cell r="G734">
            <v>306004</v>
          </cell>
          <cell r="H734">
            <v>52006677</v>
          </cell>
          <cell r="I734">
            <v>130150</v>
          </cell>
          <cell r="J734">
            <v>21806223</v>
          </cell>
        </row>
        <row r="735">
          <cell r="A735">
            <v>320316</v>
          </cell>
          <cell r="B735" t="str">
            <v>ES</v>
          </cell>
          <cell r="C735" t="str">
            <v>LARANJA DA TERRA</v>
          </cell>
          <cell r="D735" t="str">
            <v>320316</v>
          </cell>
          <cell r="F735">
            <v>37343933</v>
          </cell>
          <cell r="H735">
            <v>36139290</v>
          </cell>
          <cell r="J735">
            <v>15660359</v>
          </cell>
        </row>
        <row r="736">
          <cell r="A736">
            <v>320334</v>
          </cell>
          <cell r="B736" t="str">
            <v>ES</v>
          </cell>
          <cell r="C736" t="str">
            <v>MARECHAL FLORIANO</v>
          </cell>
          <cell r="D736" t="str">
            <v>320334</v>
          </cell>
          <cell r="F736">
            <v>58691711</v>
          </cell>
          <cell r="H736">
            <v>56798430</v>
          </cell>
          <cell r="J736">
            <v>24612653</v>
          </cell>
        </row>
        <row r="737">
          <cell r="A737">
            <v>320360</v>
          </cell>
          <cell r="B737" t="str">
            <v>ES</v>
          </cell>
          <cell r="C737" t="str">
            <v>MUCURICI</v>
          </cell>
          <cell r="D737" t="str">
            <v>320360</v>
          </cell>
          <cell r="F737">
            <v>481740</v>
          </cell>
          <cell r="H737">
            <v>466200</v>
          </cell>
          <cell r="J737">
            <v>202020</v>
          </cell>
        </row>
        <row r="738">
          <cell r="A738">
            <v>320370</v>
          </cell>
          <cell r="B738" t="str">
            <v>ES</v>
          </cell>
          <cell r="C738" t="str">
            <v>MUNIZ FREIRE</v>
          </cell>
          <cell r="D738" t="str">
            <v>320370</v>
          </cell>
          <cell r="F738">
            <v>18311173</v>
          </cell>
          <cell r="H738">
            <v>17720490</v>
          </cell>
          <cell r="J738">
            <v>7678879</v>
          </cell>
        </row>
        <row r="739">
          <cell r="A739">
            <v>320420</v>
          </cell>
          <cell r="B739" t="str">
            <v>ES</v>
          </cell>
          <cell r="C739" t="str">
            <v>PIÚMA</v>
          </cell>
          <cell r="D739" t="str">
            <v>320420</v>
          </cell>
          <cell r="F739">
            <v>32467974</v>
          </cell>
          <cell r="H739">
            <v>31420620</v>
          </cell>
          <cell r="J739">
            <v>13615602</v>
          </cell>
        </row>
        <row r="740">
          <cell r="A740">
            <v>320430</v>
          </cell>
          <cell r="B740" t="str">
            <v>ES</v>
          </cell>
          <cell r="C740" t="str">
            <v>PRESIDENTE KENNEDY</v>
          </cell>
          <cell r="D740" t="str">
            <v>320430</v>
          </cell>
          <cell r="F740">
            <v>624309</v>
          </cell>
          <cell r="H740">
            <v>604170</v>
          </cell>
          <cell r="J740">
            <v>261807</v>
          </cell>
        </row>
        <row r="741">
          <cell r="A741">
            <v>320440</v>
          </cell>
          <cell r="B741" t="str">
            <v>ES</v>
          </cell>
          <cell r="C741" t="str">
            <v>RIO NOVO DO SUL</v>
          </cell>
          <cell r="D741" t="str">
            <v>320440</v>
          </cell>
          <cell r="E741">
            <v>115472</v>
          </cell>
          <cell r="F741">
            <v>33398764</v>
          </cell>
          <cell r="G741">
            <v>104999</v>
          </cell>
          <cell r="H741">
            <v>30179515</v>
          </cell>
          <cell r="I741">
            <v>57668</v>
          </cell>
          <cell r="J741">
            <v>13223887</v>
          </cell>
        </row>
        <row r="742">
          <cell r="A742">
            <v>320455</v>
          </cell>
          <cell r="B742" t="str">
            <v>ES</v>
          </cell>
          <cell r="C742" t="str">
            <v>SANTA MARIA DE JETIBÁ</v>
          </cell>
          <cell r="D742" t="str">
            <v>320455</v>
          </cell>
          <cell r="F742">
            <v>8584055</v>
          </cell>
          <cell r="H742">
            <v>8307150</v>
          </cell>
          <cell r="J742">
            <v>3599765</v>
          </cell>
        </row>
        <row r="743">
          <cell r="A743">
            <v>320490</v>
          </cell>
          <cell r="B743" t="str">
            <v>ES</v>
          </cell>
          <cell r="C743" t="str">
            <v>SÃO MATEUS</v>
          </cell>
          <cell r="D743" t="str">
            <v>320490</v>
          </cell>
          <cell r="F743">
            <v>205842480</v>
          </cell>
          <cell r="H743">
            <v>199202400</v>
          </cell>
          <cell r="J743">
            <v>86321040</v>
          </cell>
        </row>
        <row r="744">
          <cell r="A744">
            <v>320501</v>
          </cell>
          <cell r="B744" t="str">
            <v>ES</v>
          </cell>
          <cell r="C744" t="str">
            <v>SOORETAMA</v>
          </cell>
          <cell r="D744" t="str">
            <v>320501</v>
          </cell>
          <cell r="F744">
            <v>9738850229</v>
          </cell>
          <cell r="H744">
            <v>9424693770</v>
          </cell>
          <cell r="J744">
            <v>4084033967</v>
          </cell>
        </row>
        <row r="745">
          <cell r="A745">
            <v>320506</v>
          </cell>
          <cell r="B745" t="str">
            <v>ES</v>
          </cell>
          <cell r="C745" t="str">
            <v>VENDA NOVA DO IMIGRANTE</v>
          </cell>
          <cell r="D745" t="str">
            <v>320506</v>
          </cell>
          <cell r="F745">
            <v>49813032</v>
          </cell>
          <cell r="H745">
            <v>48206160</v>
          </cell>
          <cell r="J745">
            <v>20889336</v>
          </cell>
        </row>
        <row r="746">
          <cell r="A746">
            <v>320510</v>
          </cell>
          <cell r="B746" t="str">
            <v>ES</v>
          </cell>
          <cell r="C746" t="str">
            <v>VIANA</v>
          </cell>
          <cell r="D746" t="str">
            <v>320510</v>
          </cell>
          <cell r="F746">
            <v>17469306</v>
          </cell>
          <cell r="H746">
            <v>16905780</v>
          </cell>
          <cell r="J746">
            <v>7325838</v>
          </cell>
        </row>
        <row r="747">
          <cell r="A747">
            <v>320520</v>
          </cell>
          <cell r="B747" t="str">
            <v>ES</v>
          </cell>
          <cell r="C747" t="str">
            <v>VILA VELHA</v>
          </cell>
          <cell r="D747" t="str">
            <v>320520</v>
          </cell>
          <cell r="E747">
            <v>2468278</v>
          </cell>
          <cell r="F747">
            <v>708798290</v>
          </cell>
          <cell r="G747">
            <v>2936029</v>
          </cell>
          <cell r="H747">
            <v>934181231</v>
          </cell>
          <cell r="I747">
            <v>1375747</v>
          </cell>
          <cell r="J747">
            <v>401438030</v>
          </cell>
        </row>
        <row r="748">
          <cell r="A748">
            <v>520005</v>
          </cell>
          <cell r="B748" t="str">
            <v>GO</v>
          </cell>
          <cell r="C748" t="str">
            <v>ABADIA DE GOIÁS</v>
          </cell>
          <cell r="D748" t="str">
            <v>520005</v>
          </cell>
          <cell r="F748">
            <v>3556878</v>
          </cell>
          <cell r="H748">
            <v>3442140</v>
          </cell>
          <cell r="J748">
            <v>1491594</v>
          </cell>
        </row>
        <row r="749">
          <cell r="A749">
            <v>520010</v>
          </cell>
          <cell r="B749" t="str">
            <v>GO</v>
          </cell>
          <cell r="C749" t="str">
            <v>ABADIÂNIA</v>
          </cell>
          <cell r="D749" t="str">
            <v>520010</v>
          </cell>
          <cell r="F749">
            <v>28762035</v>
          </cell>
          <cell r="H749">
            <v>27887599</v>
          </cell>
          <cell r="J749">
            <v>12275684</v>
          </cell>
        </row>
        <row r="750">
          <cell r="A750">
            <v>520013</v>
          </cell>
          <cell r="B750" t="str">
            <v>GO</v>
          </cell>
          <cell r="C750" t="str">
            <v>ACREÚNA</v>
          </cell>
          <cell r="D750" t="str">
            <v>520013</v>
          </cell>
          <cell r="E750">
            <v>81711</v>
          </cell>
          <cell r="F750">
            <v>11486128</v>
          </cell>
          <cell r="G750">
            <v>85125</v>
          </cell>
          <cell r="H750">
            <v>13912835</v>
          </cell>
          <cell r="I750">
            <v>50588</v>
          </cell>
          <cell r="J750">
            <v>5494009</v>
          </cell>
        </row>
        <row r="751">
          <cell r="A751">
            <v>520015</v>
          </cell>
          <cell r="B751" t="str">
            <v>GO</v>
          </cell>
          <cell r="C751" t="str">
            <v>ADELÂNDIA</v>
          </cell>
          <cell r="D751" t="str">
            <v>520015</v>
          </cell>
          <cell r="E751">
            <v>9</v>
          </cell>
          <cell r="F751">
            <v>1902764</v>
          </cell>
          <cell r="H751">
            <v>1844545</v>
          </cell>
          <cell r="J751">
            <v>789259</v>
          </cell>
        </row>
        <row r="752">
          <cell r="A752">
            <v>520017</v>
          </cell>
          <cell r="B752" t="str">
            <v>GO</v>
          </cell>
          <cell r="C752" t="str">
            <v>ÁGUA FRIA DE GOIÁS</v>
          </cell>
          <cell r="D752" t="str">
            <v>520017</v>
          </cell>
          <cell r="F752">
            <v>7903791</v>
          </cell>
          <cell r="H752">
            <v>7648830</v>
          </cell>
          <cell r="J752">
            <v>3314493</v>
          </cell>
        </row>
        <row r="753">
          <cell r="A753">
            <v>520025</v>
          </cell>
          <cell r="B753" t="str">
            <v>GO</v>
          </cell>
          <cell r="C753" t="str">
            <v>ÁGUAS LINDAS DE GOIÁS</v>
          </cell>
          <cell r="D753" t="str">
            <v>520025</v>
          </cell>
          <cell r="E753">
            <v>64398</v>
          </cell>
          <cell r="F753">
            <v>54521998</v>
          </cell>
          <cell r="G753">
            <v>85726</v>
          </cell>
          <cell r="H753">
            <v>49604790</v>
          </cell>
          <cell r="I753">
            <v>30336</v>
          </cell>
          <cell r="J753">
            <v>23761233</v>
          </cell>
        </row>
        <row r="754">
          <cell r="A754">
            <v>520050</v>
          </cell>
          <cell r="B754" t="str">
            <v>GO</v>
          </cell>
          <cell r="C754" t="str">
            <v>ALOÂNDIA</v>
          </cell>
          <cell r="D754" t="str">
            <v>520050</v>
          </cell>
          <cell r="E754">
            <v>16121</v>
          </cell>
          <cell r="F754">
            <v>12401742</v>
          </cell>
          <cell r="G754">
            <v>13516</v>
          </cell>
          <cell r="H754">
            <v>12743042</v>
          </cell>
          <cell r="I754">
            <v>7439</v>
          </cell>
          <cell r="J754">
            <v>6163278</v>
          </cell>
        </row>
        <row r="755">
          <cell r="A755">
            <v>520055</v>
          </cell>
          <cell r="B755" t="str">
            <v>GO</v>
          </cell>
          <cell r="C755" t="str">
            <v>ALTO HORIZONTE</v>
          </cell>
          <cell r="D755" t="str">
            <v>520055</v>
          </cell>
          <cell r="E755">
            <v>91955</v>
          </cell>
          <cell r="F755">
            <v>28740380</v>
          </cell>
          <cell r="G755">
            <v>100933</v>
          </cell>
          <cell r="H755">
            <v>24981818</v>
          </cell>
          <cell r="I755">
            <v>31793</v>
          </cell>
          <cell r="J755">
            <v>9785970</v>
          </cell>
        </row>
        <row r="756">
          <cell r="A756">
            <v>520060</v>
          </cell>
          <cell r="B756" t="str">
            <v>GO</v>
          </cell>
          <cell r="C756" t="str">
            <v>ALTO PARAÍSO DE GOIÁS</v>
          </cell>
          <cell r="D756" t="str">
            <v>520060</v>
          </cell>
          <cell r="E756">
            <v>33257</v>
          </cell>
          <cell r="F756">
            <v>904777118</v>
          </cell>
          <cell r="G756">
            <v>42545</v>
          </cell>
          <cell r="H756">
            <v>875350031</v>
          </cell>
          <cell r="I756">
            <v>12341</v>
          </cell>
          <cell r="J756">
            <v>379167844</v>
          </cell>
        </row>
        <row r="757">
          <cell r="A757">
            <v>520080</v>
          </cell>
          <cell r="B757" t="str">
            <v>GO</v>
          </cell>
          <cell r="C757" t="str">
            <v>ALVORADA DO NORTE</v>
          </cell>
          <cell r="D757" t="str">
            <v>520080</v>
          </cell>
          <cell r="E757">
            <v>2306</v>
          </cell>
          <cell r="F757">
            <v>13874224</v>
          </cell>
          <cell r="G757">
            <v>21546</v>
          </cell>
          <cell r="H757">
            <v>16592772</v>
          </cell>
          <cell r="I757">
            <v>11904</v>
          </cell>
          <cell r="J757">
            <v>8761050</v>
          </cell>
        </row>
        <row r="758">
          <cell r="A758">
            <v>520082</v>
          </cell>
          <cell r="B758" t="str">
            <v>GO</v>
          </cell>
          <cell r="C758" t="str">
            <v>AMARALINA</v>
          </cell>
          <cell r="D758" t="str">
            <v>520082</v>
          </cell>
          <cell r="E758">
            <v>7534</v>
          </cell>
          <cell r="F758">
            <v>6470939</v>
          </cell>
          <cell r="G758">
            <v>5187</v>
          </cell>
          <cell r="H758">
            <v>6185050</v>
          </cell>
          <cell r="I758">
            <v>2957</v>
          </cell>
          <cell r="J758">
            <v>2691219</v>
          </cell>
        </row>
        <row r="759">
          <cell r="A759">
            <v>520085</v>
          </cell>
          <cell r="B759" t="str">
            <v>GO</v>
          </cell>
          <cell r="C759" t="str">
            <v>AMERICANO DO BRASIL</v>
          </cell>
          <cell r="D759" t="str">
            <v>520085</v>
          </cell>
          <cell r="E759">
            <v>5220</v>
          </cell>
          <cell r="F759">
            <v>392861</v>
          </cell>
          <cell r="G759">
            <v>3620</v>
          </cell>
          <cell r="H759">
            <v>251430</v>
          </cell>
          <cell r="I759">
            <v>570</v>
          </cell>
          <cell r="J759">
            <v>92383</v>
          </cell>
        </row>
        <row r="760">
          <cell r="A760">
            <v>520110</v>
          </cell>
          <cell r="B760" t="str">
            <v>GO</v>
          </cell>
          <cell r="C760" t="str">
            <v>ANÁPOLIS</v>
          </cell>
          <cell r="D760" t="str">
            <v>520110</v>
          </cell>
          <cell r="F760">
            <v>741769023</v>
          </cell>
          <cell r="H760">
            <v>717840990</v>
          </cell>
          <cell r="J760">
            <v>311064429</v>
          </cell>
        </row>
        <row r="761">
          <cell r="A761">
            <v>520130</v>
          </cell>
          <cell r="B761" t="str">
            <v>GO</v>
          </cell>
          <cell r="C761" t="str">
            <v>ANICUNS</v>
          </cell>
          <cell r="D761" t="str">
            <v>520130</v>
          </cell>
          <cell r="E761">
            <v>28831</v>
          </cell>
          <cell r="F761">
            <v>5745373</v>
          </cell>
          <cell r="G761">
            <v>26099</v>
          </cell>
          <cell r="H761">
            <v>5167055</v>
          </cell>
          <cell r="I761">
            <v>12586</v>
          </cell>
          <cell r="J761">
            <v>2342262</v>
          </cell>
        </row>
        <row r="762">
          <cell r="A762">
            <v>520140</v>
          </cell>
          <cell r="B762" t="str">
            <v>GO</v>
          </cell>
          <cell r="C762" t="str">
            <v>APARECIDA DE GOIÂNIA</v>
          </cell>
          <cell r="D762" t="str">
            <v>520140</v>
          </cell>
          <cell r="E762">
            <v>629569</v>
          </cell>
          <cell r="F762">
            <v>1621822289</v>
          </cell>
          <cell r="G762">
            <v>751311</v>
          </cell>
          <cell r="H762">
            <v>1756807771</v>
          </cell>
          <cell r="I762">
            <v>431421</v>
          </cell>
          <cell r="J762">
            <v>782881598</v>
          </cell>
        </row>
        <row r="763">
          <cell r="A763">
            <v>520145</v>
          </cell>
          <cell r="B763" t="str">
            <v>GO</v>
          </cell>
          <cell r="C763" t="str">
            <v>APARECIDA DO RIO DOCE</v>
          </cell>
          <cell r="D763" t="str">
            <v>520145</v>
          </cell>
          <cell r="E763">
            <v>31947</v>
          </cell>
          <cell r="F763">
            <v>5353234</v>
          </cell>
          <cell r="G763">
            <v>20092</v>
          </cell>
          <cell r="H763">
            <v>5753092</v>
          </cell>
          <cell r="I763">
            <v>10980</v>
          </cell>
          <cell r="J763">
            <v>2430054</v>
          </cell>
        </row>
        <row r="764">
          <cell r="A764">
            <v>520150</v>
          </cell>
          <cell r="B764" t="str">
            <v>GO</v>
          </cell>
          <cell r="C764" t="str">
            <v>APORÉ</v>
          </cell>
          <cell r="D764" t="str">
            <v>520150</v>
          </cell>
          <cell r="F764">
            <v>640478</v>
          </cell>
          <cell r="H764">
            <v>454197</v>
          </cell>
          <cell r="J764">
            <v>287900</v>
          </cell>
        </row>
        <row r="765">
          <cell r="A765">
            <v>520160</v>
          </cell>
          <cell r="B765" t="str">
            <v>GO</v>
          </cell>
          <cell r="C765" t="str">
            <v>ARAÇU</v>
          </cell>
          <cell r="D765" t="str">
            <v>520160</v>
          </cell>
          <cell r="E765">
            <v>43549</v>
          </cell>
          <cell r="F765">
            <v>17004109</v>
          </cell>
          <cell r="G765">
            <v>41525</v>
          </cell>
          <cell r="H765">
            <v>18210342</v>
          </cell>
          <cell r="I765">
            <v>21138</v>
          </cell>
          <cell r="J765">
            <v>8531256</v>
          </cell>
        </row>
        <row r="766">
          <cell r="A766">
            <v>520170</v>
          </cell>
          <cell r="B766" t="str">
            <v>GO</v>
          </cell>
          <cell r="C766" t="str">
            <v>ARAGARÇAS</v>
          </cell>
          <cell r="D766" t="str">
            <v>520170</v>
          </cell>
          <cell r="E766">
            <v>125979</v>
          </cell>
          <cell r="F766">
            <v>16688801</v>
          </cell>
          <cell r="G766">
            <v>107361</v>
          </cell>
          <cell r="H766">
            <v>14043904</v>
          </cell>
          <cell r="I766">
            <v>53306</v>
          </cell>
          <cell r="J766">
            <v>5410321</v>
          </cell>
        </row>
        <row r="767">
          <cell r="A767">
            <v>520235</v>
          </cell>
          <cell r="B767" t="str">
            <v>GO</v>
          </cell>
          <cell r="C767" t="str">
            <v>ARENÓPOLIS</v>
          </cell>
          <cell r="D767" t="str">
            <v>520235</v>
          </cell>
          <cell r="E767">
            <v>7589</v>
          </cell>
          <cell r="F767">
            <v>1630312</v>
          </cell>
          <cell r="G767">
            <v>13011</v>
          </cell>
          <cell r="H767">
            <v>1888579</v>
          </cell>
          <cell r="I767">
            <v>6045</v>
          </cell>
          <cell r="J767">
            <v>733756</v>
          </cell>
        </row>
        <row r="768">
          <cell r="A768">
            <v>520260</v>
          </cell>
          <cell r="B768" t="str">
            <v>GO</v>
          </cell>
          <cell r="C768" t="str">
            <v>AURILÂNDIA</v>
          </cell>
          <cell r="D768" t="str">
            <v>520260</v>
          </cell>
          <cell r="E768">
            <v>36696</v>
          </cell>
          <cell r="F768">
            <v>6467402</v>
          </cell>
          <cell r="G768">
            <v>38732</v>
          </cell>
          <cell r="H768">
            <v>5484987</v>
          </cell>
          <cell r="I768">
            <v>8137</v>
          </cell>
          <cell r="J768">
            <v>2390569</v>
          </cell>
        </row>
        <row r="769">
          <cell r="A769">
            <v>520280</v>
          </cell>
          <cell r="B769" t="str">
            <v>GO</v>
          </cell>
          <cell r="C769" t="str">
            <v>AVELINÓPOLIS</v>
          </cell>
          <cell r="D769" t="str">
            <v>520280</v>
          </cell>
          <cell r="E769">
            <v>60</v>
          </cell>
          <cell r="F769">
            <v>4725731</v>
          </cell>
          <cell r="H769">
            <v>4573230</v>
          </cell>
          <cell r="I769">
            <v>996</v>
          </cell>
          <cell r="J769">
            <v>1974382</v>
          </cell>
        </row>
        <row r="770">
          <cell r="A770">
            <v>520310</v>
          </cell>
          <cell r="B770" t="str">
            <v>GO</v>
          </cell>
          <cell r="C770" t="str">
            <v>BALIZA</v>
          </cell>
          <cell r="D770" t="str">
            <v>520310</v>
          </cell>
          <cell r="F770">
            <v>3784108</v>
          </cell>
          <cell r="H770">
            <v>3662040</v>
          </cell>
          <cell r="I770">
            <v>360</v>
          </cell>
          <cell r="J770">
            <v>1583084</v>
          </cell>
        </row>
        <row r="771">
          <cell r="A771">
            <v>520320</v>
          </cell>
          <cell r="B771" t="str">
            <v>GO</v>
          </cell>
          <cell r="C771" t="str">
            <v>BARRO ALTO</v>
          </cell>
          <cell r="D771" t="str">
            <v>520320</v>
          </cell>
          <cell r="F771">
            <v>6266227253</v>
          </cell>
          <cell r="H771">
            <v>6064090890</v>
          </cell>
          <cell r="J771">
            <v>2627772719</v>
          </cell>
        </row>
        <row r="772">
          <cell r="A772">
            <v>520350</v>
          </cell>
          <cell r="B772" t="str">
            <v>GO</v>
          </cell>
          <cell r="C772" t="str">
            <v>BOM JESUS DE GOIÁS</v>
          </cell>
          <cell r="D772" t="str">
            <v>520350</v>
          </cell>
          <cell r="E772">
            <v>21305</v>
          </cell>
          <cell r="F772">
            <v>27678004</v>
          </cell>
          <cell r="G772">
            <v>22200</v>
          </cell>
          <cell r="H772">
            <v>27476797</v>
          </cell>
          <cell r="I772">
            <v>5055</v>
          </cell>
          <cell r="J772">
            <v>11660091</v>
          </cell>
        </row>
        <row r="773">
          <cell r="A773">
            <v>520355</v>
          </cell>
          <cell r="B773" t="str">
            <v>GO</v>
          </cell>
          <cell r="C773" t="str">
            <v>BONFINÓPOLIS</v>
          </cell>
          <cell r="D773" t="str">
            <v>520355</v>
          </cell>
          <cell r="E773">
            <v>50202</v>
          </cell>
          <cell r="F773">
            <v>6687196</v>
          </cell>
          <cell r="G773">
            <v>36780</v>
          </cell>
          <cell r="H773">
            <v>5894875</v>
          </cell>
          <cell r="I773">
            <v>12780</v>
          </cell>
          <cell r="J773">
            <v>2435831</v>
          </cell>
        </row>
        <row r="774">
          <cell r="A774">
            <v>520357</v>
          </cell>
          <cell r="B774" t="str">
            <v>GO</v>
          </cell>
          <cell r="C774" t="str">
            <v>BONÓPOLIS</v>
          </cell>
          <cell r="D774" t="str">
            <v>520357</v>
          </cell>
          <cell r="F774">
            <v>1745889</v>
          </cell>
          <cell r="H774">
            <v>1689570</v>
          </cell>
          <cell r="J774">
            <v>732147</v>
          </cell>
        </row>
        <row r="775">
          <cell r="A775">
            <v>520360</v>
          </cell>
          <cell r="B775" t="str">
            <v>GO</v>
          </cell>
          <cell r="C775" t="str">
            <v>BRAZABRANTES</v>
          </cell>
          <cell r="D775" t="str">
            <v>520360</v>
          </cell>
          <cell r="E775">
            <v>34714</v>
          </cell>
          <cell r="F775">
            <v>19338128</v>
          </cell>
          <cell r="G775">
            <v>28409</v>
          </cell>
          <cell r="H775">
            <v>20154323</v>
          </cell>
          <cell r="I775">
            <v>16948</v>
          </cell>
          <cell r="J775">
            <v>9318464</v>
          </cell>
        </row>
        <row r="776">
          <cell r="A776">
            <v>520380</v>
          </cell>
          <cell r="B776" t="str">
            <v>GO</v>
          </cell>
          <cell r="C776" t="str">
            <v>BRITÂNIA</v>
          </cell>
          <cell r="D776" t="str">
            <v>520380</v>
          </cell>
          <cell r="E776">
            <v>24327</v>
          </cell>
          <cell r="F776">
            <v>12867016</v>
          </cell>
          <cell r="G776">
            <v>21082</v>
          </cell>
          <cell r="H776">
            <v>11924071</v>
          </cell>
          <cell r="I776">
            <v>5792</v>
          </cell>
          <cell r="J776">
            <v>4989440</v>
          </cell>
        </row>
        <row r="777">
          <cell r="A777">
            <v>520390</v>
          </cell>
          <cell r="B777" t="str">
            <v>GO</v>
          </cell>
          <cell r="C777" t="str">
            <v>BURITI ALEGRE</v>
          </cell>
          <cell r="D777" t="str">
            <v>520390</v>
          </cell>
          <cell r="E777">
            <v>43175</v>
          </cell>
          <cell r="F777">
            <v>10634876</v>
          </cell>
          <cell r="G777">
            <v>41186</v>
          </cell>
          <cell r="H777">
            <v>10306693</v>
          </cell>
          <cell r="I777">
            <v>21289</v>
          </cell>
          <cell r="J777">
            <v>4294808</v>
          </cell>
        </row>
        <row r="778">
          <cell r="A778">
            <v>520393</v>
          </cell>
          <cell r="B778" t="str">
            <v>GO</v>
          </cell>
          <cell r="C778" t="str">
            <v>BURITI DE GOIÁS</v>
          </cell>
          <cell r="D778" t="str">
            <v>520393</v>
          </cell>
          <cell r="E778">
            <v>1744</v>
          </cell>
          <cell r="F778">
            <v>865669</v>
          </cell>
          <cell r="G778">
            <v>1034</v>
          </cell>
          <cell r="H778">
            <v>828708</v>
          </cell>
          <cell r="I778">
            <v>299</v>
          </cell>
          <cell r="J778">
            <v>361661</v>
          </cell>
        </row>
        <row r="779">
          <cell r="A779">
            <v>520396</v>
          </cell>
          <cell r="B779" t="str">
            <v>GO</v>
          </cell>
          <cell r="C779" t="str">
            <v>BURITINÓPOLIS</v>
          </cell>
          <cell r="D779" t="str">
            <v>520396</v>
          </cell>
          <cell r="E779">
            <v>10412</v>
          </cell>
          <cell r="F779">
            <v>1462387</v>
          </cell>
          <cell r="G779">
            <v>16205</v>
          </cell>
          <cell r="H779">
            <v>1502053</v>
          </cell>
          <cell r="I779">
            <v>6611</v>
          </cell>
          <cell r="J779">
            <v>621743</v>
          </cell>
        </row>
        <row r="780">
          <cell r="A780">
            <v>520400</v>
          </cell>
          <cell r="B780" t="str">
            <v>GO</v>
          </cell>
          <cell r="C780" t="str">
            <v>CABECEIRAS</v>
          </cell>
          <cell r="D780" t="str">
            <v>520400</v>
          </cell>
          <cell r="E780">
            <v>2057</v>
          </cell>
          <cell r="F780">
            <v>618060</v>
          </cell>
          <cell r="G780">
            <v>4503</v>
          </cell>
          <cell r="H780">
            <v>978130</v>
          </cell>
          <cell r="I780">
            <v>2311</v>
          </cell>
          <cell r="J780">
            <v>421182</v>
          </cell>
        </row>
        <row r="781">
          <cell r="A781">
            <v>520410</v>
          </cell>
          <cell r="B781" t="str">
            <v>GO</v>
          </cell>
          <cell r="C781" t="str">
            <v>CACHOEIRA ALTA</v>
          </cell>
          <cell r="D781" t="str">
            <v>520410</v>
          </cell>
          <cell r="E781">
            <v>43737</v>
          </cell>
          <cell r="F781">
            <v>31177368</v>
          </cell>
          <cell r="G781">
            <v>71823</v>
          </cell>
          <cell r="H781">
            <v>31304148</v>
          </cell>
          <cell r="I781">
            <v>16326</v>
          </cell>
          <cell r="J781">
            <v>13660918</v>
          </cell>
        </row>
        <row r="782">
          <cell r="A782">
            <v>520420</v>
          </cell>
          <cell r="B782" t="str">
            <v>GO</v>
          </cell>
          <cell r="C782" t="str">
            <v>CACHOEIRA DE GOIÁS</v>
          </cell>
          <cell r="D782" t="str">
            <v>520420</v>
          </cell>
          <cell r="E782">
            <v>293</v>
          </cell>
          <cell r="F782">
            <v>1847775</v>
          </cell>
          <cell r="G782">
            <v>1914</v>
          </cell>
          <cell r="H782">
            <v>1843232</v>
          </cell>
          <cell r="I782">
            <v>321</v>
          </cell>
          <cell r="J782">
            <v>805605</v>
          </cell>
        </row>
        <row r="783">
          <cell r="A783">
            <v>520425</v>
          </cell>
          <cell r="B783" t="str">
            <v>GO</v>
          </cell>
          <cell r="C783" t="str">
            <v>CACHOEIRA DOURADA</v>
          </cell>
          <cell r="D783" t="str">
            <v>520425</v>
          </cell>
          <cell r="E783">
            <v>14986</v>
          </cell>
          <cell r="F783">
            <v>21678322</v>
          </cell>
          <cell r="G783">
            <v>20051</v>
          </cell>
          <cell r="H783">
            <v>22405211</v>
          </cell>
          <cell r="I783">
            <v>11586</v>
          </cell>
          <cell r="J783">
            <v>10170381</v>
          </cell>
        </row>
        <row r="784">
          <cell r="A784">
            <v>520430</v>
          </cell>
          <cell r="B784" t="str">
            <v>GO</v>
          </cell>
          <cell r="C784" t="str">
            <v>CAÇU</v>
          </cell>
          <cell r="D784" t="str">
            <v>520430</v>
          </cell>
          <cell r="E784">
            <v>120</v>
          </cell>
          <cell r="F784">
            <v>31390782</v>
          </cell>
          <cell r="G784">
            <v>31916</v>
          </cell>
          <cell r="H784">
            <v>31994076</v>
          </cell>
          <cell r="I784">
            <v>26155</v>
          </cell>
          <cell r="J784">
            <v>12940257</v>
          </cell>
        </row>
        <row r="785">
          <cell r="A785">
            <v>520440</v>
          </cell>
          <cell r="B785" t="str">
            <v>GO</v>
          </cell>
          <cell r="C785" t="str">
            <v>CAIAPÔNIA</v>
          </cell>
          <cell r="D785" t="str">
            <v>520440</v>
          </cell>
          <cell r="E785">
            <v>49802</v>
          </cell>
          <cell r="F785">
            <v>26768449</v>
          </cell>
          <cell r="G785">
            <v>36950</v>
          </cell>
          <cell r="H785">
            <v>22440267</v>
          </cell>
          <cell r="I785">
            <v>15171</v>
          </cell>
          <cell r="J785">
            <v>8571654</v>
          </cell>
        </row>
        <row r="786">
          <cell r="A786">
            <v>520450</v>
          </cell>
          <cell r="B786" t="str">
            <v>GO</v>
          </cell>
          <cell r="C786" t="str">
            <v>CALDAS NOVAS</v>
          </cell>
          <cell r="D786" t="str">
            <v>520450</v>
          </cell>
          <cell r="F786">
            <v>77382169</v>
          </cell>
          <cell r="H786">
            <v>74885970</v>
          </cell>
          <cell r="J786">
            <v>32450587</v>
          </cell>
        </row>
        <row r="787">
          <cell r="A787">
            <v>520455</v>
          </cell>
          <cell r="B787" t="str">
            <v>GO</v>
          </cell>
          <cell r="C787" t="str">
            <v>CALDAZINHA</v>
          </cell>
          <cell r="D787" t="str">
            <v>520455</v>
          </cell>
          <cell r="E787">
            <v>61032</v>
          </cell>
          <cell r="F787">
            <v>7650676</v>
          </cell>
          <cell r="G787">
            <v>52839</v>
          </cell>
          <cell r="H787">
            <v>4887378</v>
          </cell>
          <cell r="I787">
            <v>22163</v>
          </cell>
          <cell r="J787">
            <v>1974164</v>
          </cell>
        </row>
        <row r="788">
          <cell r="A788">
            <v>520460</v>
          </cell>
          <cell r="B788" t="str">
            <v>GO</v>
          </cell>
          <cell r="C788" t="str">
            <v>CAMPESTRE DE GOIÁS</v>
          </cell>
          <cell r="D788" t="str">
            <v>520460</v>
          </cell>
          <cell r="E788">
            <v>709</v>
          </cell>
          <cell r="F788">
            <v>2120819</v>
          </cell>
          <cell r="G788">
            <v>1567</v>
          </cell>
          <cell r="H788">
            <v>2024012</v>
          </cell>
          <cell r="I788">
            <v>178</v>
          </cell>
          <cell r="J788">
            <v>885260</v>
          </cell>
        </row>
        <row r="789">
          <cell r="A789">
            <v>520465</v>
          </cell>
          <cell r="B789" t="str">
            <v>GO</v>
          </cell>
          <cell r="C789" t="str">
            <v>CAMPINAÇU</v>
          </cell>
          <cell r="D789" t="str">
            <v>520465</v>
          </cell>
          <cell r="F789">
            <v>46469</v>
          </cell>
          <cell r="H789">
            <v>44970</v>
          </cell>
          <cell r="J789">
            <v>19487</v>
          </cell>
        </row>
        <row r="790">
          <cell r="A790">
            <v>520470</v>
          </cell>
          <cell r="B790" t="str">
            <v>GO</v>
          </cell>
          <cell r="C790" t="str">
            <v>CAMPINORTE</v>
          </cell>
          <cell r="D790" t="str">
            <v>520470</v>
          </cell>
          <cell r="E790">
            <v>29525</v>
          </cell>
          <cell r="F790">
            <v>5429155</v>
          </cell>
          <cell r="G790">
            <v>11219</v>
          </cell>
          <cell r="H790">
            <v>8663576</v>
          </cell>
          <cell r="J790">
            <v>4308317</v>
          </cell>
        </row>
        <row r="791">
          <cell r="A791">
            <v>520480</v>
          </cell>
          <cell r="B791" t="str">
            <v>GO</v>
          </cell>
          <cell r="C791" t="str">
            <v>CAMPO ALEGRE DE GOIÁS</v>
          </cell>
          <cell r="D791" t="str">
            <v>520480</v>
          </cell>
          <cell r="F791">
            <v>18039520</v>
          </cell>
          <cell r="H791">
            <v>17457600</v>
          </cell>
          <cell r="J791">
            <v>7564960</v>
          </cell>
        </row>
        <row r="792">
          <cell r="A792">
            <v>520485</v>
          </cell>
          <cell r="B792" t="str">
            <v>GO</v>
          </cell>
          <cell r="C792" t="str">
            <v>CAMPO LIMPO DE GOIÁS</v>
          </cell>
          <cell r="D792" t="str">
            <v>520485</v>
          </cell>
          <cell r="E792">
            <v>98474</v>
          </cell>
          <cell r="F792">
            <v>18724600</v>
          </cell>
          <cell r="G792">
            <v>79125</v>
          </cell>
          <cell r="H792">
            <v>15939080</v>
          </cell>
          <cell r="I792">
            <v>42111</v>
          </cell>
          <cell r="J792">
            <v>6827109</v>
          </cell>
        </row>
        <row r="793">
          <cell r="A793">
            <v>520490</v>
          </cell>
          <cell r="B793" t="str">
            <v>GO</v>
          </cell>
          <cell r="C793" t="str">
            <v>CAMPOS BELOS</v>
          </cell>
          <cell r="D793" t="str">
            <v>520490</v>
          </cell>
          <cell r="E793">
            <v>51525</v>
          </cell>
          <cell r="F793">
            <v>11263320</v>
          </cell>
          <cell r="G793">
            <v>39482</v>
          </cell>
          <cell r="H793">
            <v>12511844</v>
          </cell>
          <cell r="I793">
            <v>21001</v>
          </cell>
          <cell r="J793">
            <v>6794419</v>
          </cell>
        </row>
        <row r="794">
          <cell r="A794">
            <v>520495</v>
          </cell>
          <cell r="B794" t="str">
            <v>GO</v>
          </cell>
          <cell r="C794" t="str">
            <v>CAMPOS VERDES</v>
          </cell>
          <cell r="D794" t="str">
            <v>520495</v>
          </cell>
          <cell r="F794">
            <v>71215928</v>
          </cell>
          <cell r="H794">
            <v>68918640</v>
          </cell>
          <cell r="J794">
            <v>29864744</v>
          </cell>
        </row>
        <row r="795">
          <cell r="A795">
            <v>520500</v>
          </cell>
          <cell r="B795" t="str">
            <v>GO</v>
          </cell>
          <cell r="C795" t="str">
            <v>CARMO DO RIO VERDE</v>
          </cell>
          <cell r="D795" t="str">
            <v>520500</v>
          </cell>
          <cell r="E795">
            <v>23126</v>
          </cell>
          <cell r="F795">
            <v>8468152</v>
          </cell>
          <cell r="G795">
            <v>21100</v>
          </cell>
          <cell r="H795">
            <v>8271766</v>
          </cell>
          <cell r="I795">
            <v>9909</v>
          </cell>
          <cell r="J795">
            <v>4342732</v>
          </cell>
        </row>
        <row r="796">
          <cell r="A796">
            <v>520505</v>
          </cell>
          <cell r="B796" t="str">
            <v>GO</v>
          </cell>
          <cell r="C796" t="str">
            <v>CASTELÂNDIA</v>
          </cell>
          <cell r="D796" t="str">
            <v>520505</v>
          </cell>
          <cell r="E796">
            <v>632</v>
          </cell>
          <cell r="F796">
            <v>5287787</v>
          </cell>
          <cell r="G796">
            <v>172</v>
          </cell>
          <cell r="H796">
            <v>5110524</v>
          </cell>
          <cell r="J796">
            <v>2212548</v>
          </cell>
        </row>
        <row r="797">
          <cell r="A797">
            <v>520510</v>
          </cell>
          <cell r="B797" t="str">
            <v>GO</v>
          </cell>
          <cell r="C797" t="str">
            <v>CATALÃO</v>
          </cell>
          <cell r="D797" t="str">
            <v>520510</v>
          </cell>
          <cell r="E797">
            <v>376819</v>
          </cell>
          <cell r="F797">
            <v>91268025</v>
          </cell>
          <cell r="G797">
            <v>361306</v>
          </cell>
          <cell r="H797">
            <v>75933926</v>
          </cell>
          <cell r="I797">
            <v>174891</v>
          </cell>
          <cell r="J797">
            <v>31667078</v>
          </cell>
        </row>
        <row r="798">
          <cell r="A798">
            <v>520520</v>
          </cell>
          <cell r="B798" t="str">
            <v>GO</v>
          </cell>
          <cell r="C798" t="str">
            <v>CATURAÍ</v>
          </cell>
          <cell r="D798" t="str">
            <v>520520</v>
          </cell>
          <cell r="F798">
            <v>831234</v>
          </cell>
          <cell r="H798">
            <v>804420</v>
          </cell>
          <cell r="J798">
            <v>348582</v>
          </cell>
        </row>
        <row r="799">
          <cell r="A799">
            <v>520530</v>
          </cell>
          <cell r="B799" t="str">
            <v>GO</v>
          </cell>
          <cell r="C799" t="str">
            <v>CAVALCANTE</v>
          </cell>
          <cell r="D799" t="str">
            <v>520530</v>
          </cell>
          <cell r="E799">
            <v>436</v>
          </cell>
          <cell r="F799">
            <v>21478953</v>
          </cell>
          <cell r="G799">
            <v>9490</v>
          </cell>
          <cell r="H799">
            <v>21836643</v>
          </cell>
          <cell r="J799">
            <v>9692566</v>
          </cell>
        </row>
        <row r="800">
          <cell r="A800">
            <v>520540</v>
          </cell>
          <cell r="B800" t="str">
            <v>GO</v>
          </cell>
          <cell r="C800" t="str">
            <v>CERES</v>
          </cell>
          <cell r="D800" t="str">
            <v>520540</v>
          </cell>
          <cell r="E800">
            <v>276888</v>
          </cell>
          <cell r="F800">
            <v>35290977</v>
          </cell>
          <cell r="G800">
            <v>243773</v>
          </cell>
          <cell r="H800">
            <v>33059438</v>
          </cell>
          <cell r="I800">
            <v>162855</v>
          </cell>
          <cell r="J800">
            <v>16330432</v>
          </cell>
        </row>
        <row r="801">
          <cell r="A801">
            <v>520545</v>
          </cell>
          <cell r="B801" t="str">
            <v>GO</v>
          </cell>
          <cell r="C801" t="str">
            <v>CEZARINA</v>
          </cell>
          <cell r="D801" t="str">
            <v>520545</v>
          </cell>
          <cell r="E801">
            <v>28375</v>
          </cell>
          <cell r="F801">
            <v>21031431</v>
          </cell>
          <cell r="G801">
            <v>30138</v>
          </cell>
          <cell r="H801">
            <v>20536418</v>
          </cell>
          <cell r="I801">
            <v>12030</v>
          </cell>
          <cell r="J801">
            <v>8819731</v>
          </cell>
        </row>
        <row r="802">
          <cell r="A802">
            <v>520547</v>
          </cell>
          <cell r="B802" t="str">
            <v>GO</v>
          </cell>
          <cell r="C802" t="str">
            <v>CHAPADÃO DO CÉU</v>
          </cell>
          <cell r="D802" t="str">
            <v>520547</v>
          </cell>
          <cell r="F802">
            <v>19615095</v>
          </cell>
          <cell r="H802">
            <v>18982350</v>
          </cell>
          <cell r="J802">
            <v>8225685</v>
          </cell>
        </row>
        <row r="803">
          <cell r="A803">
            <v>520551</v>
          </cell>
          <cell r="B803" t="str">
            <v>GO</v>
          </cell>
          <cell r="C803" t="str">
            <v>COCALZINHO DE GOIÁS</v>
          </cell>
          <cell r="D803" t="str">
            <v>520551</v>
          </cell>
          <cell r="E803">
            <v>188798</v>
          </cell>
          <cell r="F803">
            <v>89688630</v>
          </cell>
          <cell r="G803">
            <v>224143</v>
          </cell>
          <cell r="H803">
            <v>92577565</v>
          </cell>
          <cell r="I803">
            <v>103703</v>
          </cell>
          <cell r="J803">
            <v>37215149</v>
          </cell>
        </row>
        <row r="804">
          <cell r="A804">
            <v>520552</v>
          </cell>
          <cell r="B804" t="str">
            <v>GO</v>
          </cell>
          <cell r="C804" t="str">
            <v>COLINAS DO SUL</v>
          </cell>
          <cell r="D804" t="str">
            <v>520552</v>
          </cell>
          <cell r="F804">
            <v>974795</v>
          </cell>
          <cell r="H804">
            <v>943350</v>
          </cell>
          <cell r="J804">
            <v>408785</v>
          </cell>
        </row>
        <row r="805">
          <cell r="A805">
            <v>520570</v>
          </cell>
          <cell r="B805" t="str">
            <v>GO</v>
          </cell>
          <cell r="C805" t="str">
            <v>CÓRREGO DO OURO</v>
          </cell>
          <cell r="D805" t="str">
            <v>520570</v>
          </cell>
          <cell r="E805">
            <v>10443</v>
          </cell>
          <cell r="F805">
            <v>4782031</v>
          </cell>
          <cell r="G805">
            <v>9399</v>
          </cell>
          <cell r="H805">
            <v>4400401</v>
          </cell>
          <cell r="I805">
            <v>2629</v>
          </cell>
          <cell r="J805">
            <v>1851924</v>
          </cell>
        </row>
        <row r="806">
          <cell r="A806">
            <v>520580</v>
          </cell>
          <cell r="B806" t="str">
            <v>GO</v>
          </cell>
          <cell r="C806" t="str">
            <v>CORUMBÁ DE GOIÁS</v>
          </cell>
          <cell r="D806" t="str">
            <v>520580</v>
          </cell>
          <cell r="E806">
            <v>69743</v>
          </cell>
          <cell r="F806">
            <v>57799839</v>
          </cell>
          <cell r="G806">
            <v>53336</v>
          </cell>
          <cell r="H806">
            <v>59941413</v>
          </cell>
          <cell r="I806">
            <v>75834</v>
          </cell>
          <cell r="J806">
            <v>25466844</v>
          </cell>
        </row>
        <row r="807">
          <cell r="A807">
            <v>520590</v>
          </cell>
          <cell r="B807" t="str">
            <v>GO</v>
          </cell>
          <cell r="C807" t="str">
            <v>CORUMBAÍBA</v>
          </cell>
          <cell r="D807" t="str">
            <v>520590</v>
          </cell>
          <cell r="F807">
            <v>4271459</v>
          </cell>
          <cell r="H807">
            <v>4133670</v>
          </cell>
          <cell r="J807">
            <v>1791257</v>
          </cell>
        </row>
        <row r="808">
          <cell r="A808">
            <v>520620</v>
          </cell>
          <cell r="B808" t="str">
            <v>GO</v>
          </cell>
          <cell r="C808" t="str">
            <v>CRISTALINA</v>
          </cell>
          <cell r="D808" t="str">
            <v>520620</v>
          </cell>
          <cell r="F808">
            <v>133028998</v>
          </cell>
          <cell r="H808">
            <v>128737740</v>
          </cell>
          <cell r="J808">
            <v>55786354</v>
          </cell>
        </row>
        <row r="809">
          <cell r="A809">
            <v>520630</v>
          </cell>
          <cell r="B809" t="str">
            <v>GO</v>
          </cell>
          <cell r="C809" t="str">
            <v>CRISTIANÓPOLIS</v>
          </cell>
          <cell r="D809" t="str">
            <v>520630</v>
          </cell>
          <cell r="E809">
            <v>21749</v>
          </cell>
          <cell r="F809">
            <v>4978711</v>
          </cell>
          <cell r="G809">
            <v>25699</v>
          </cell>
          <cell r="H809">
            <v>5528892</v>
          </cell>
          <cell r="I809">
            <v>16682</v>
          </cell>
          <cell r="J809">
            <v>2170687</v>
          </cell>
        </row>
        <row r="810">
          <cell r="A810">
            <v>520650</v>
          </cell>
          <cell r="B810" t="str">
            <v>GO</v>
          </cell>
          <cell r="C810" t="str">
            <v>CROMÍNIA</v>
          </cell>
          <cell r="D810" t="str">
            <v>520650</v>
          </cell>
          <cell r="E810">
            <v>14815</v>
          </cell>
          <cell r="F810">
            <v>3349471</v>
          </cell>
          <cell r="G810">
            <v>10134</v>
          </cell>
          <cell r="H810">
            <v>2828444</v>
          </cell>
          <cell r="I810">
            <v>8529</v>
          </cell>
          <cell r="J810">
            <v>1770896</v>
          </cell>
        </row>
        <row r="811">
          <cell r="A811">
            <v>520660</v>
          </cell>
          <cell r="B811" t="str">
            <v>GO</v>
          </cell>
          <cell r="C811" t="str">
            <v>CUMARI</v>
          </cell>
          <cell r="D811" t="str">
            <v>520660</v>
          </cell>
          <cell r="F811">
            <v>4874068</v>
          </cell>
          <cell r="H811">
            <v>4716840</v>
          </cell>
          <cell r="J811">
            <v>2043964</v>
          </cell>
        </row>
        <row r="812">
          <cell r="A812">
            <v>520680</v>
          </cell>
          <cell r="B812" t="str">
            <v>GO</v>
          </cell>
          <cell r="C812" t="str">
            <v>DAMOLÂNDIA</v>
          </cell>
          <cell r="D812" t="str">
            <v>520680</v>
          </cell>
          <cell r="E812">
            <v>24512</v>
          </cell>
          <cell r="F812">
            <v>8104507</v>
          </cell>
          <cell r="G812">
            <v>21479</v>
          </cell>
          <cell r="H812">
            <v>7400177</v>
          </cell>
          <cell r="I812">
            <v>8471</v>
          </cell>
          <cell r="J812">
            <v>3191114</v>
          </cell>
        </row>
        <row r="813">
          <cell r="A813">
            <v>520690</v>
          </cell>
          <cell r="B813" t="str">
            <v>GO</v>
          </cell>
          <cell r="C813" t="str">
            <v>DAVINÓPOLIS</v>
          </cell>
          <cell r="D813" t="str">
            <v>520690</v>
          </cell>
          <cell r="F813">
            <v>6337392</v>
          </cell>
          <cell r="H813">
            <v>6132960</v>
          </cell>
          <cell r="J813">
            <v>2657616</v>
          </cell>
        </row>
        <row r="814">
          <cell r="A814">
            <v>520710</v>
          </cell>
          <cell r="B814" t="str">
            <v>GO</v>
          </cell>
          <cell r="C814" t="str">
            <v>DIORAMA</v>
          </cell>
          <cell r="D814" t="str">
            <v>520710</v>
          </cell>
          <cell r="F814">
            <v>59458</v>
          </cell>
          <cell r="H814">
            <v>57540</v>
          </cell>
          <cell r="J814">
            <v>24934</v>
          </cell>
        </row>
        <row r="815">
          <cell r="A815">
            <v>520830</v>
          </cell>
          <cell r="B815" t="str">
            <v>GO</v>
          </cell>
          <cell r="C815" t="str">
            <v>DIVINÓPOLIS DE GOIÁS</v>
          </cell>
          <cell r="D815" t="str">
            <v>520830</v>
          </cell>
          <cell r="F815">
            <v>934185</v>
          </cell>
          <cell r="H815">
            <v>904050</v>
          </cell>
          <cell r="J815">
            <v>391755</v>
          </cell>
        </row>
        <row r="816">
          <cell r="A816">
            <v>520725</v>
          </cell>
          <cell r="B816" t="str">
            <v>GO</v>
          </cell>
          <cell r="C816" t="str">
            <v>DOVERLÂNDIA</v>
          </cell>
          <cell r="D816" t="str">
            <v>520725</v>
          </cell>
          <cell r="E816">
            <v>19481</v>
          </cell>
          <cell r="F816">
            <v>11357345</v>
          </cell>
          <cell r="G816">
            <v>22633</v>
          </cell>
          <cell r="H816">
            <v>11501359</v>
          </cell>
          <cell r="I816">
            <v>10724</v>
          </cell>
          <cell r="J816">
            <v>4983163</v>
          </cell>
        </row>
        <row r="817">
          <cell r="A817">
            <v>520735</v>
          </cell>
          <cell r="B817" t="str">
            <v>GO</v>
          </cell>
          <cell r="C817" t="str">
            <v>EDEALINA</v>
          </cell>
          <cell r="D817" t="str">
            <v>520735</v>
          </cell>
          <cell r="F817">
            <v>6692714</v>
          </cell>
          <cell r="H817">
            <v>6476820</v>
          </cell>
          <cell r="J817">
            <v>2806622</v>
          </cell>
        </row>
        <row r="818">
          <cell r="A818">
            <v>520740</v>
          </cell>
          <cell r="B818" t="str">
            <v>GO</v>
          </cell>
          <cell r="C818" t="str">
            <v>EDÉIA</v>
          </cell>
          <cell r="D818" t="str">
            <v>520740</v>
          </cell>
          <cell r="E818">
            <v>46385</v>
          </cell>
          <cell r="F818">
            <v>674157046</v>
          </cell>
          <cell r="G818">
            <v>48713</v>
          </cell>
          <cell r="H818">
            <v>655605672</v>
          </cell>
          <cell r="I818">
            <v>18530</v>
          </cell>
          <cell r="J818">
            <v>284744127</v>
          </cell>
        </row>
        <row r="819">
          <cell r="A819">
            <v>520750</v>
          </cell>
          <cell r="B819" t="str">
            <v>GO</v>
          </cell>
          <cell r="C819" t="str">
            <v>ESTRELA DO NORTE</v>
          </cell>
          <cell r="D819" t="str">
            <v>520750</v>
          </cell>
          <cell r="F819">
            <v>713155</v>
          </cell>
          <cell r="H819">
            <v>690150</v>
          </cell>
          <cell r="J819">
            <v>299065</v>
          </cell>
        </row>
        <row r="820">
          <cell r="A820">
            <v>520753</v>
          </cell>
          <cell r="B820" t="str">
            <v>GO</v>
          </cell>
          <cell r="C820" t="str">
            <v>FAINA</v>
          </cell>
          <cell r="D820" t="str">
            <v>520753</v>
          </cell>
          <cell r="E820">
            <v>7448</v>
          </cell>
          <cell r="F820">
            <v>2117371</v>
          </cell>
          <cell r="G820">
            <v>7232</v>
          </cell>
          <cell r="H820">
            <v>1872646</v>
          </cell>
          <cell r="I820">
            <v>3168</v>
          </cell>
          <cell r="J820">
            <v>787599</v>
          </cell>
        </row>
        <row r="821">
          <cell r="A821">
            <v>520780</v>
          </cell>
          <cell r="B821" t="str">
            <v>GO</v>
          </cell>
          <cell r="C821" t="str">
            <v>FIRMINÓPOLIS</v>
          </cell>
          <cell r="D821" t="str">
            <v>520780</v>
          </cell>
          <cell r="E821">
            <v>104485</v>
          </cell>
          <cell r="F821">
            <v>11655089</v>
          </cell>
          <cell r="G821">
            <v>87601</v>
          </cell>
          <cell r="H821">
            <v>12588913</v>
          </cell>
          <cell r="I821">
            <v>49267</v>
          </cell>
          <cell r="J821">
            <v>5394212</v>
          </cell>
        </row>
        <row r="822">
          <cell r="A822">
            <v>520790</v>
          </cell>
          <cell r="B822" t="str">
            <v>GO</v>
          </cell>
          <cell r="C822" t="str">
            <v>FLORES DE GOIÁS</v>
          </cell>
          <cell r="D822" t="str">
            <v>520790</v>
          </cell>
          <cell r="E822">
            <v>1210</v>
          </cell>
          <cell r="F822">
            <v>7797150</v>
          </cell>
          <cell r="H822">
            <v>7950584</v>
          </cell>
          <cell r="J822">
            <v>3400054</v>
          </cell>
        </row>
        <row r="823">
          <cell r="A823">
            <v>520800</v>
          </cell>
          <cell r="B823" t="str">
            <v>GO</v>
          </cell>
          <cell r="C823" t="str">
            <v>FORMOSA</v>
          </cell>
          <cell r="D823" t="str">
            <v>520800</v>
          </cell>
          <cell r="E823">
            <v>43302</v>
          </cell>
          <cell r="F823">
            <v>94129669</v>
          </cell>
          <cell r="G823">
            <v>30717</v>
          </cell>
          <cell r="H823">
            <v>111409770</v>
          </cell>
          <cell r="I823">
            <v>19764</v>
          </cell>
          <cell r="J823">
            <v>46214658</v>
          </cell>
        </row>
        <row r="824">
          <cell r="A824">
            <v>520810</v>
          </cell>
          <cell r="B824" t="str">
            <v>GO</v>
          </cell>
          <cell r="C824" t="str">
            <v>FORMOSO</v>
          </cell>
          <cell r="D824" t="str">
            <v>520810</v>
          </cell>
          <cell r="F824">
            <v>700352</v>
          </cell>
          <cell r="H824">
            <v>677760</v>
          </cell>
          <cell r="J824">
            <v>293696</v>
          </cell>
        </row>
        <row r="825">
          <cell r="A825">
            <v>520815</v>
          </cell>
          <cell r="B825" t="str">
            <v>GO</v>
          </cell>
          <cell r="C825" t="str">
            <v>GAMELEIRA DE GOIÁS</v>
          </cell>
          <cell r="D825" t="str">
            <v>520815</v>
          </cell>
          <cell r="E825">
            <v>26896</v>
          </cell>
          <cell r="F825">
            <v>37764062</v>
          </cell>
          <cell r="G825">
            <v>47146</v>
          </cell>
          <cell r="H825">
            <v>37661434</v>
          </cell>
          <cell r="I825">
            <v>23162</v>
          </cell>
          <cell r="J825">
            <v>15867054</v>
          </cell>
        </row>
        <row r="826">
          <cell r="A826">
            <v>520840</v>
          </cell>
          <cell r="B826" t="str">
            <v>GO</v>
          </cell>
          <cell r="C826" t="str">
            <v>GOIANÁPOLIS</v>
          </cell>
          <cell r="D826" t="str">
            <v>520840</v>
          </cell>
          <cell r="E826">
            <v>59629</v>
          </cell>
          <cell r="F826">
            <v>9724848</v>
          </cell>
          <cell r="G826">
            <v>59584</v>
          </cell>
          <cell r="H826">
            <v>13349297</v>
          </cell>
          <cell r="I826">
            <v>32696</v>
          </cell>
          <cell r="J826">
            <v>6316552</v>
          </cell>
        </row>
        <row r="827">
          <cell r="A827">
            <v>520850</v>
          </cell>
          <cell r="B827" t="str">
            <v>GO</v>
          </cell>
          <cell r="C827" t="str">
            <v>GOIANDIRA</v>
          </cell>
          <cell r="D827" t="str">
            <v>520850</v>
          </cell>
          <cell r="E827">
            <v>67304</v>
          </cell>
          <cell r="F827">
            <v>16768913</v>
          </cell>
          <cell r="G827">
            <v>64254</v>
          </cell>
          <cell r="H827">
            <v>16824442</v>
          </cell>
          <cell r="I827">
            <v>30490</v>
          </cell>
          <cell r="J827">
            <v>8114144</v>
          </cell>
        </row>
        <row r="828">
          <cell r="A828">
            <v>520870</v>
          </cell>
          <cell r="B828" t="str">
            <v>GO</v>
          </cell>
          <cell r="C828" t="str">
            <v>GOIÂNIA</v>
          </cell>
          <cell r="D828" t="str">
            <v>520870</v>
          </cell>
          <cell r="F828">
            <v>780693</v>
          </cell>
          <cell r="H828">
            <v>754920</v>
          </cell>
          <cell r="J828">
            <v>327132</v>
          </cell>
        </row>
        <row r="829">
          <cell r="A829">
            <v>520880</v>
          </cell>
          <cell r="B829" t="str">
            <v>GO</v>
          </cell>
          <cell r="C829" t="str">
            <v>GOIANIRA</v>
          </cell>
          <cell r="D829" t="str">
            <v>520880</v>
          </cell>
          <cell r="E829">
            <v>111799</v>
          </cell>
          <cell r="F829">
            <v>22740504</v>
          </cell>
          <cell r="G829">
            <v>116383</v>
          </cell>
          <cell r="H829">
            <v>19310272</v>
          </cell>
          <cell r="I829">
            <v>47501</v>
          </cell>
          <cell r="J829">
            <v>9085889</v>
          </cell>
        </row>
        <row r="830">
          <cell r="A830">
            <v>520890</v>
          </cell>
          <cell r="B830" t="str">
            <v>GO</v>
          </cell>
          <cell r="C830" t="str">
            <v>GOIÁS</v>
          </cell>
          <cell r="D830" t="str">
            <v>520890</v>
          </cell>
          <cell r="E830">
            <v>72688</v>
          </cell>
          <cell r="F830">
            <v>8330599</v>
          </cell>
          <cell r="G830">
            <v>51472</v>
          </cell>
          <cell r="H830">
            <v>6814282</v>
          </cell>
          <cell r="I830">
            <v>34554</v>
          </cell>
          <cell r="J830">
            <v>2949755</v>
          </cell>
        </row>
        <row r="831">
          <cell r="A831">
            <v>520910</v>
          </cell>
          <cell r="B831" t="str">
            <v>GO</v>
          </cell>
          <cell r="C831" t="str">
            <v>GOIATUBA</v>
          </cell>
          <cell r="D831" t="str">
            <v>520910</v>
          </cell>
          <cell r="F831">
            <v>1048911133</v>
          </cell>
          <cell r="H831">
            <v>1015075290</v>
          </cell>
          <cell r="J831">
            <v>439865959</v>
          </cell>
        </row>
        <row r="832">
          <cell r="A832">
            <v>520915</v>
          </cell>
          <cell r="B832" t="str">
            <v>GO</v>
          </cell>
          <cell r="C832" t="str">
            <v>GOUVELÂNDIA</v>
          </cell>
          <cell r="D832" t="str">
            <v>520915</v>
          </cell>
          <cell r="F832">
            <v>5380143</v>
          </cell>
          <cell r="H832">
            <v>5206590</v>
          </cell>
          <cell r="J832">
            <v>2256189</v>
          </cell>
        </row>
        <row r="833">
          <cell r="A833">
            <v>520929</v>
          </cell>
          <cell r="B833" t="str">
            <v>GO</v>
          </cell>
          <cell r="C833" t="str">
            <v>GUARAÍTA</v>
          </cell>
          <cell r="D833" t="str">
            <v>520929</v>
          </cell>
          <cell r="E833">
            <v>2603</v>
          </cell>
          <cell r="F833">
            <v>766774</v>
          </cell>
          <cell r="G833">
            <v>1997</v>
          </cell>
          <cell r="H833">
            <v>745465</v>
          </cell>
          <cell r="I833">
            <v>1457</v>
          </cell>
          <cell r="J833">
            <v>329166</v>
          </cell>
        </row>
        <row r="834">
          <cell r="A834">
            <v>520940</v>
          </cell>
          <cell r="B834" t="str">
            <v>GO</v>
          </cell>
          <cell r="C834" t="str">
            <v>GUARANI DE GOIÁS</v>
          </cell>
          <cell r="D834" t="str">
            <v>520940</v>
          </cell>
          <cell r="E834">
            <v>13</v>
          </cell>
          <cell r="F834">
            <v>42891940</v>
          </cell>
          <cell r="G834">
            <v>14</v>
          </cell>
          <cell r="H834">
            <v>41543758</v>
          </cell>
          <cell r="J834">
            <v>18002323</v>
          </cell>
        </row>
        <row r="835">
          <cell r="A835">
            <v>520945</v>
          </cell>
          <cell r="B835" t="str">
            <v>GO</v>
          </cell>
          <cell r="C835" t="str">
            <v>GUARINOS</v>
          </cell>
          <cell r="D835" t="str">
            <v>520945</v>
          </cell>
          <cell r="E835">
            <v>1769</v>
          </cell>
          <cell r="F835">
            <v>4467151</v>
          </cell>
          <cell r="G835">
            <v>47136</v>
          </cell>
          <cell r="H835">
            <v>4750890</v>
          </cell>
          <cell r="I835">
            <v>1580</v>
          </cell>
          <cell r="J835">
            <v>2361712</v>
          </cell>
        </row>
        <row r="836">
          <cell r="A836">
            <v>520960</v>
          </cell>
          <cell r="B836" t="str">
            <v>GO</v>
          </cell>
          <cell r="C836" t="str">
            <v>HEITORAÍ</v>
          </cell>
          <cell r="D836" t="str">
            <v>520960</v>
          </cell>
          <cell r="E836">
            <v>26938</v>
          </cell>
          <cell r="F836">
            <v>4538050</v>
          </cell>
          <cell r="G836">
            <v>22638</v>
          </cell>
          <cell r="H836">
            <v>4756981</v>
          </cell>
          <cell r="I836">
            <v>15875</v>
          </cell>
          <cell r="J836">
            <v>2868477</v>
          </cell>
        </row>
        <row r="837">
          <cell r="A837">
            <v>520970</v>
          </cell>
          <cell r="B837" t="str">
            <v>GO</v>
          </cell>
          <cell r="C837" t="str">
            <v>HIDROLÂNDIA</v>
          </cell>
          <cell r="D837" t="str">
            <v>520970</v>
          </cell>
          <cell r="E837">
            <v>24378</v>
          </cell>
          <cell r="F837">
            <v>23057569</v>
          </cell>
          <cell r="G837">
            <v>28314</v>
          </cell>
          <cell r="H837">
            <v>22944204</v>
          </cell>
          <cell r="I837">
            <v>17828</v>
          </cell>
          <cell r="J837">
            <v>10547251</v>
          </cell>
        </row>
        <row r="838">
          <cell r="A838">
            <v>520980</v>
          </cell>
          <cell r="B838" t="str">
            <v>GO</v>
          </cell>
          <cell r="C838" t="str">
            <v>HIDROLINA</v>
          </cell>
          <cell r="D838" t="str">
            <v>520980</v>
          </cell>
          <cell r="F838">
            <v>7210507</v>
          </cell>
          <cell r="H838">
            <v>6977910</v>
          </cell>
          <cell r="J838">
            <v>3023761</v>
          </cell>
        </row>
        <row r="839">
          <cell r="A839">
            <v>520990</v>
          </cell>
          <cell r="B839" t="str">
            <v>GO</v>
          </cell>
          <cell r="C839" t="str">
            <v>IACIARA</v>
          </cell>
          <cell r="D839" t="str">
            <v>520990</v>
          </cell>
          <cell r="F839">
            <v>7735182</v>
          </cell>
          <cell r="H839">
            <v>7485660</v>
          </cell>
          <cell r="J839">
            <v>3243786</v>
          </cell>
        </row>
        <row r="840">
          <cell r="A840">
            <v>520993</v>
          </cell>
          <cell r="B840" t="str">
            <v>GO</v>
          </cell>
          <cell r="C840" t="str">
            <v>INACIOLÂNDIA</v>
          </cell>
          <cell r="D840" t="str">
            <v>520993</v>
          </cell>
          <cell r="E840">
            <v>25601</v>
          </cell>
          <cell r="F840">
            <v>10270051</v>
          </cell>
          <cell r="G840">
            <v>35246</v>
          </cell>
          <cell r="H840">
            <v>9955331</v>
          </cell>
          <cell r="I840">
            <v>15805</v>
          </cell>
          <cell r="J840">
            <v>4402693</v>
          </cell>
        </row>
        <row r="841">
          <cell r="A841">
            <v>521000</v>
          </cell>
          <cell r="B841" t="str">
            <v>GO</v>
          </cell>
          <cell r="C841" t="str">
            <v>INHUMAS</v>
          </cell>
          <cell r="D841" t="str">
            <v>521000</v>
          </cell>
          <cell r="F841">
            <v>124036624</v>
          </cell>
          <cell r="H841">
            <v>120033120</v>
          </cell>
          <cell r="J841">
            <v>52014352</v>
          </cell>
        </row>
        <row r="842">
          <cell r="A842">
            <v>521010</v>
          </cell>
          <cell r="B842" t="str">
            <v>GO</v>
          </cell>
          <cell r="C842" t="str">
            <v>IPAMERI</v>
          </cell>
          <cell r="D842" t="str">
            <v>521010</v>
          </cell>
          <cell r="E842">
            <v>54052</v>
          </cell>
          <cell r="F842">
            <v>12866515</v>
          </cell>
          <cell r="G842">
            <v>44069</v>
          </cell>
          <cell r="H842">
            <v>11318562</v>
          </cell>
          <cell r="I842">
            <v>23645</v>
          </cell>
          <cell r="J842">
            <v>5089847</v>
          </cell>
        </row>
        <row r="843">
          <cell r="A843">
            <v>521020</v>
          </cell>
          <cell r="B843" t="str">
            <v>GO</v>
          </cell>
          <cell r="C843" t="str">
            <v>IPORÁ</v>
          </cell>
          <cell r="D843" t="str">
            <v>521020</v>
          </cell>
          <cell r="E843">
            <v>58209</v>
          </cell>
          <cell r="F843">
            <v>45408896</v>
          </cell>
          <cell r="G843">
            <v>29409</v>
          </cell>
          <cell r="H843">
            <v>26342650</v>
          </cell>
          <cell r="I843">
            <v>2212</v>
          </cell>
          <cell r="J843">
            <v>1593150</v>
          </cell>
        </row>
        <row r="844">
          <cell r="A844">
            <v>521030</v>
          </cell>
          <cell r="B844" t="str">
            <v>GO</v>
          </cell>
          <cell r="C844" t="str">
            <v>ISRAELÂNDIA</v>
          </cell>
          <cell r="D844" t="str">
            <v>521030</v>
          </cell>
          <cell r="E844">
            <v>656</v>
          </cell>
          <cell r="F844">
            <v>527651</v>
          </cell>
          <cell r="H844">
            <v>504570</v>
          </cell>
          <cell r="J844">
            <v>218647</v>
          </cell>
        </row>
        <row r="845">
          <cell r="A845">
            <v>521040</v>
          </cell>
          <cell r="B845" t="str">
            <v>GO</v>
          </cell>
          <cell r="C845" t="str">
            <v>ITABERAÍ</v>
          </cell>
          <cell r="D845" t="str">
            <v>521040</v>
          </cell>
          <cell r="F845">
            <v>5639458</v>
          </cell>
          <cell r="H845">
            <v>5457540</v>
          </cell>
          <cell r="J845">
            <v>2364934</v>
          </cell>
        </row>
        <row r="846">
          <cell r="A846">
            <v>521056</v>
          </cell>
          <cell r="B846" t="str">
            <v>GO</v>
          </cell>
          <cell r="C846" t="str">
            <v>ITAGUARI</v>
          </cell>
          <cell r="D846" t="str">
            <v>521056</v>
          </cell>
          <cell r="E846">
            <v>13807</v>
          </cell>
          <cell r="F846">
            <v>1785753</v>
          </cell>
          <cell r="G846">
            <v>14195</v>
          </cell>
          <cell r="H846">
            <v>1741066</v>
          </cell>
          <cell r="I846">
            <v>8428</v>
          </cell>
          <cell r="J846">
            <v>731052</v>
          </cell>
        </row>
        <row r="847">
          <cell r="A847">
            <v>521060</v>
          </cell>
          <cell r="B847" t="str">
            <v>GO</v>
          </cell>
          <cell r="C847" t="str">
            <v>ITAGUARU</v>
          </cell>
          <cell r="D847" t="str">
            <v>521060</v>
          </cell>
          <cell r="E847">
            <v>10680</v>
          </cell>
          <cell r="F847">
            <v>7972685</v>
          </cell>
          <cell r="G847">
            <v>10451</v>
          </cell>
          <cell r="H847">
            <v>7658815</v>
          </cell>
          <cell r="I847">
            <v>6280</v>
          </cell>
          <cell r="J847">
            <v>3299562</v>
          </cell>
        </row>
        <row r="848">
          <cell r="A848">
            <v>521080</v>
          </cell>
          <cell r="B848" t="str">
            <v>GO</v>
          </cell>
          <cell r="C848" t="str">
            <v>ITAJÁ</v>
          </cell>
          <cell r="D848" t="str">
            <v>521080</v>
          </cell>
          <cell r="E848">
            <v>2664</v>
          </cell>
          <cell r="F848">
            <v>93997792</v>
          </cell>
          <cell r="G848">
            <v>15991</v>
          </cell>
          <cell r="H848">
            <v>116002845</v>
          </cell>
          <cell r="I848">
            <v>7202</v>
          </cell>
          <cell r="J848">
            <v>2339545</v>
          </cell>
        </row>
        <row r="849">
          <cell r="A849">
            <v>521100</v>
          </cell>
          <cell r="B849" t="str">
            <v>GO</v>
          </cell>
          <cell r="C849" t="str">
            <v>ITAPIRAPUÃ</v>
          </cell>
          <cell r="D849" t="str">
            <v>521100</v>
          </cell>
          <cell r="F849">
            <v>406007</v>
          </cell>
          <cell r="H849">
            <v>392910</v>
          </cell>
          <cell r="J849">
            <v>170261</v>
          </cell>
        </row>
        <row r="850">
          <cell r="A850">
            <v>521130</v>
          </cell>
          <cell r="B850" t="str">
            <v>GO</v>
          </cell>
          <cell r="C850" t="str">
            <v>ITARUMÃ</v>
          </cell>
          <cell r="D850" t="str">
            <v>521130</v>
          </cell>
          <cell r="F850">
            <v>4828870</v>
          </cell>
          <cell r="H850">
            <v>4673100</v>
          </cell>
          <cell r="J850">
            <v>2025010</v>
          </cell>
        </row>
        <row r="851">
          <cell r="A851">
            <v>521140</v>
          </cell>
          <cell r="B851" t="str">
            <v>GO</v>
          </cell>
          <cell r="C851" t="str">
            <v>ITAUÇU</v>
          </cell>
          <cell r="D851" t="str">
            <v>521140</v>
          </cell>
          <cell r="E851">
            <v>5195</v>
          </cell>
          <cell r="F851">
            <v>32044444</v>
          </cell>
          <cell r="G851">
            <v>5228</v>
          </cell>
          <cell r="H851">
            <v>30871257</v>
          </cell>
          <cell r="I851">
            <v>711</v>
          </cell>
          <cell r="J851">
            <v>14140418</v>
          </cell>
        </row>
        <row r="852">
          <cell r="A852">
            <v>521150</v>
          </cell>
          <cell r="B852" t="str">
            <v>GO</v>
          </cell>
          <cell r="C852" t="str">
            <v>ITUMBIARA</v>
          </cell>
          <cell r="D852" t="str">
            <v>521150</v>
          </cell>
          <cell r="E852">
            <v>116141</v>
          </cell>
          <cell r="F852">
            <v>27234327</v>
          </cell>
          <cell r="G852">
            <v>93936</v>
          </cell>
          <cell r="H852">
            <v>23333422</v>
          </cell>
          <cell r="I852">
            <v>46123</v>
          </cell>
          <cell r="J852">
            <v>8810666</v>
          </cell>
        </row>
        <row r="853">
          <cell r="A853">
            <v>521160</v>
          </cell>
          <cell r="B853" t="str">
            <v>GO</v>
          </cell>
          <cell r="C853" t="str">
            <v>IVOLÂNDIA</v>
          </cell>
          <cell r="D853" t="str">
            <v>521160</v>
          </cell>
          <cell r="F853">
            <v>1201343</v>
          </cell>
          <cell r="G853">
            <v>310</v>
          </cell>
          <cell r="H853">
            <v>1233976</v>
          </cell>
          <cell r="I853">
            <v>314</v>
          </cell>
          <cell r="J853">
            <v>556093</v>
          </cell>
        </row>
        <row r="854">
          <cell r="A854">
            <v>521170</v>
          </cell>
          <cell r="B854" t="str">
            <v>GO</v>
          </cell>
          <cell r="C854" t="str">
            <v>JANDAIA</v>
          </cell>
          <cell r="D854" t="str">
            <v>521170</v>
          </cell>
          <cell r="E854">
            <v>35411</v>
          </cell>
          <cell r="F854">
            <v>6872664</v>
          </cell>
          <cell r="G854">
            <v>42131</v>
          </cell>
          <cell r="H854">
            <v>7778357</v>
          </cell>
          <cell r="I854">
            <v>27665</v>
          </cell>
          <cell r="J854">
            <v>3649002</v>
          </cell>
        </row>
        <row r="855">
          <cell r="A855">
            <v>521190</v>
          </cell>
          <cell r="B855" t="str">
            <v>GO</v>
          </cell>
          <cell r="C855" t="str">
            <v>JATAÍ</v>
          </cell>
          <cell r="D855" t="str">
            <v>521190</v>
          </cell>
          <cell r="E855">
            <v>929947</v>
          </cell>
          <cell r="F855">
            <v>80800671</v>
          </cell>
          <cell r="G855">
            <v>778938</v>
          </cell>
          <cell r="H855">
            <v>103936440</v>
          </cell>
          <cell r="I855">
            <v>489469</v>
          </cell>
          <cell r="J855">
            <v>51926022</v>
          </cell>
        </row>
        <row r="856">
          <cell r="A856">
            <v>521200</v>
          </cell>
          <cell r="B856" t="str">
            <v>GO</v>
          </cell>
          <cell r="C856" t="str">
            <v>JAUPACI</v>
          </cell>
          <cell r="D856" t="str">
            <v>521200</v>
          </cell>
          <cell r="F856">
            <v>1066152</v>
          </cell>
          <cell r="H856">
            <v>1031760</v>
          </cell>
          <cell r="J856">
            <v>447096</v>
          </cell>
        </row>
        <row r="857">
          <cell r="A857">
            <v>521210</v>
          </cell>
          <cell r="B857" t="str">
            <v>GO</v>
          </cell>
          <cell r="C857" t="str">
            <v>JOVIÂNIA</v>
          </cell>
          <cell r="D857" t="str">
            <v>521210</v>
          </cell>
          <cell r="F857">
            <v>4651333</v>
          </cell>
          <cell r="H857">
            <v>4501290</v>
          </cell>
          <cell r="J857">
            <v>1950559</v>
          </cell>
        </row>
        <row r="858">
          <cell r="A858">
            <v>521220</v>
          </cell>
          <cell r="B858" t="str">
            <v>GO</v>
          </cell>
          <cell r="C858" t="str">
            <v>JUSSARA</v>
          </cell>
          <cell r="D858" t="str">
            <v>521220</v>
          </cell>
          <cell r="E858">
            <v>80088</v>
          </cell>
          <cell r="F858">
            <v>53801909</v>
          </cell>
          <cell r="G858">
            <v>71120</v>
          </cell>
          <cell r="H858">
            <v>53580163</v>
          </cell>
          <cell r="I858">
            <v>28748</v>
          </cell>
          <cell r="J858">
            <v>23507442</v>
          </cell>
        </row>
        <row r="859">
          <cell r="A859">
            <v>521225</v>
          </cell>
          <cell r="B859" t="str">
            <v>GO</v>
          </cell>
          <cell r="C859" t="str">
            <v>LAGOA SANTA</v>
          </cell>
          <cell r="D859" t="str">
            <v>521225</v>
          </cell>
          <cell r="F859">
            <v>80680</v>
          </cell>
          <cell r="H859">
            <v>556710</v>
          </cell>
          <cell r="I859">
            <v>5719</v>
          </cell>
          <cell r="J859">
            <v>569562</v>
          </cell>
        </row>
        <row r="860">
          <cell r="A860">
            <v>521230</v>
          </cell>
          <cell r="B860" t="str">
            <v>GO</v>
          </cell>
          <cell r="C860" t="str">
            <v>LEOPOLDO DE BULHÕES</v>
          </cell>
          <cell r="D860" t="str">
            <v>521230</v>
          </cell>
          <cell r="F860">
            <v>7071472</v>
          </cell>
          <cell r="H860">
            <v>6843360</v>
          </cell>
          <cell r="J860">
            <v>2965456</v>
          </cell>
        </row>
        <row r="861">
          <cell r="A861">
            <v>521250</v>
          </cell>
          <cell r="B861" t="str">
            <v>GO</v>
          </cell>
          <cell r="C861" t="str">
            <v>LUZIÂNIA</v>
          </cell>
          <cell r="D861" t="str">
            <v>521250</v>
          </cell>
          <cell r="F861">
            <v>20354662</v>
          </cell>
          <cell r="H861">
            <v>19698060</v>
          </cell>
          <cell r="J861">
            <v>8535826</v>
          </cell>
        </row>
        <row r="862">
          <cell r="A862">
            <v>521270</v>
          </cell>
          <cell r="B862" t="str">
            <v>GO</v>
          </cell>
          <cell r="C862" t="str">
            <v>MAMBAÍ</v>
          </cell>
          <cell r="D862" t="str">
            <v>521270</v>
          </cell>
          <cell r="E862">
            <v>2228</v>
          </cell>
          <cell r="F862">
            <v>843864</v>
          </cell>
          <cell r="G862">
            <v>3855</v>
          </cell>
          <cell r="H862">
            <v>2041741</v>
          </cell>
          <cell r="I862">
            <v>623</v>
          </cell>
          <cell r="J862">
            <v>849414</v>
          </cell>
        </row>
        <row r="863">
          <cell r="A863">
            <v>521280</v>
          </cell>
          <cell r="B863" t="str">
            <v>GO</v>
          </cell>
          <cell r="C863" t="str">
            <v>MARA ROSA</v>
          </cell>
          <cell r="D863" t="str">
            <v>521280</v>
          </cell>
          <cell r="E863">
            <v>42482</v>
          </cell>
          <cell r="F863">
            <v>8021834</v>
          </cell>
          <cell r="G863">
            <v>39351</v>
          </cell>
          <cell r="H863">
            <v>7650096</v>
          </cell>
          <cell r="I863">
            <v>18685</v>
          </cell>
          <cell r="J863">
            <v>3478541</v>
          </cell>
        </row>
        <row r="864">
          <cell r="A864">
            <v>521300</v>
          </cell>
          <cell r="B864" t="str">
            <v>GO</v>
          </cell>
          <cell r="C864" t="str">
            <v>MAURILÂNDIA</v>
          </cell>
          <cell r="D864" t="str">
            <v>521300</v>
          </cell>
          <cell r="E864">
            <v>28983</v>
          </cell>
          <cell r="F864">
            <v>2899185</v>
          </cell>
          <cell r="G864">
            <v>26516</v>
          </cell>
          <cell r="H864">
            <v>3048287</v>
          </cell>
          <cell r="I864">
            <v>12914</v>
          </cell>
          <cell r="J864">
            <v>1268866</v>
          </cell>
        </row>
        <row r="865">
          <cell r="A865">
            <v>521305</v>
          </cell>
          <cell r="B865" t="str">
            <v>GO</v>
          </cell>
          <cell r="C865" t="str">
            <v>MIMOSO DE GOIÁS</v>
          </cell>
          <cell r="D865" t="str">
            <v>521305</v>
          </cell>
          <cell r="E865">
            <v>6898</v>
          </cell>
          <cell r="F865">
            <v>12686473</v>
          </cell>
          <cell r="G865">
            <v>7835</v>
          </cell>
          <cell r="H865">
            <v>12328580</v>
          </cell>
          <cell r="I865">
            <v>2283</v>
          </cell>
          <cell r="J865">
            <v>5332636</v>
          </cell>
        </row>
        <row r="866">
          <cell r="A866">
            <v>521308</v>
          </cell>
          <cell r="B866" t="str">
            <v>GO</v>
          </cell>
          <cell r="C866" t="str">
            <v>MINAÇU</v>
          </cell>
          <cell r="D866" t="str">
            <v>521308</v>
          </cell>
          <cell r="E866">
            <v>72604</v>
          </cell>
          <cell r="F866">
            <v>51614498</v>
          </cell>
          <cell r="G866">
            <v>106072</v>
          </cell>
          <cell r="H866">
            <v>50737199</v>
          </cell>
          <cell r="I866">
            <v>39270</v>
          </cell>
          <cell r="J866">
            <v>20442762</v>
          </cell>
        </row>
        <row r="867">
          <cell r="A867">
            <v>521310</v>
          </cell>
          <cell r="B867" t="str">
            <v>GO</v>
          </cell>
          <cell r="C867" t="str">
            <v>MINEIROS</v>
          </cell>
          <cell r="D867" t="str">
            <v>521310</v>
          </cell>
          <cell r="F867">
            <v>121065235</v>
          </cell>
          <cell r="H867">
            <v>117723026</v>
          </cell>
          <cell r="J867">
            <v>51240838</v>
          </cell>
        </row>
        <row r="868">
          <cell r="A868">
            <v>521340</v>
          </cell>
          <cell r="B868" t="str">
            <v>GO</v>
          </cell>
          <cell r="C868" t="str">
            <v>MOIPORÁ</v>
          </cell>
          <cell r="D868" t="str">
            <v>521340</v>
          </cell>
          <cell r="E868">
            <v>17825</v>
          </cell>
          <cell r="F868">
            <v>4291184</v>
          </cell>
          <cell r="G868">
            <v>11084</v>
          </cell>
          <cell r="H868">
            <v>4135775</v>
          </cell>
          <cell r="I868">
            <v>5343</v>
          </cell>
          <cell r="J868">
            <v>1839219</v>
          </cell>
        </row>
        <row r="869">
          <cell r="A869">
            <v>521350</v>
          </cell>
          <cell r="B869" t="str">
            <v>GO</v>
          </cell>
          <cell r="C869" t="str">
            <v>MONTE ALEGRE DE GOIÁS</v>
          </cell>
          <cell r="D869" t="str">
            <v>521350</v>
          </cell>
          <cell r="F869">
            <v>128495</v>
          </cell>
          <cell r="H869">
            <v>124350</v>
          </cell>
          <cell r="J869">
            <v>53885</v>
          </cell>
        </row>
        <row r="870">
          <cell r="A870">
            <v>521375</v>
          </cell>
          <cell r="B870" t="str">
            <v>GO</v>
          </cell>
          <cell r="C870" t="str">
            <v>MONTIVIDIU</v>
          </cell>
          <cell r="D870" t="str">
            <v>521375</v>
          </cell>
          <cell r="E870">
            <v>34321</v>
          </cell>
          <cell r="F870">
            <v>6100376</v>
          </cell>
          <cell r="G870">
            <v>23282</v>
          </cell>
          <cell r="H870">
            <v>7190623</v>
          </cell>
          <cell r="I870">
            <v>11651</v>
          </cell>
          <cell r="J870">
            <v>2927029</v>
          </cell>
        </row>
        <row r="871">
          <cell r="A871">
            <v>521377</v>
          </cell>
          <cell r="B871" t="str">
            <v>GO</v>
          </cell>
          <cell r="C871" t="str">
            <v>MONTIVIDIU DO NORTE</v>
          </cell>
          <cell r="D871" t="str">
            <v>521377</v>
          </cell>
          <cell r="E871">
            <v>715</v>
          </cell>
          <cell r="F871">
            <v>977908</v>
          </cell>
          <cell r="G871">
            <v>133</v>
          </cell>
          <cell r="H871">
            <v>1021203</v>
          </cell>
          <cell r="J871">
            <v>441857</v>
          </cell>
        </row>
        <row r="872">
          <cell r="A872">
            <v>521380</v>
          </cell>
          <cell r="B872" t="str">
            <v>GO</v>
          </cell>
          <cell r="C872" t="str">
            <v>MORRINHOS</v>
          </cell>
          <cell r="D872" t="str">
            <v>521380</v>
          </cell>
          <cell r="F872">
            <v>34250567</v>
          </cell>
          <cell r="H872">
            <v>33145710</v>
          </cell>
          <cell r="J872">
            <v>14363141</v>
          </cell>
        </row>
        <row r="873">
          <cell r="A873">
            <v>521390</v>
          </cell>
          <cell r="B873" t="str">
            <v>GO</v>
          </cell>
          <cell r="C873" t="str">
            <v>MOSSÂMEDES</v>
          </cell>
          <cell r="D873" t="str">
            <v>521390</v>
          </cell>
          <cell r="E873">
            <v>3662</v>
          </cell>
          <cell r="F873">
            <v>4437799</v>
          </cell>
          <cell r="G873">
            <v>3539</v>
          </cell>
          <cell r="H873">
            <v>4108359</v>
          </cell>
          <cell r="I873">
            <v>843</v>
          </cell>
          <cell r="J873">
            <v>2403167</v>
          </cell>
        </row>
        <row r="874">
          <cell r="A874">
            <v>521405</v>
          </cell>
          <cell r="B874" t="str">
            <v>GO</v>
          </cell>
          <cell r="C874" t="str">
            <v>MUNDO NOVO</v>
          </cell>
          <cell r="D874" t="str">
            <v>521405</v>
          </cell>
          <cell r="E874">
            <v>5912</v>
          </cell>
          <cell r="F874">
            <v>5593904</v>
          </cell>
          <cell r="G874">
            <v>5478</v>
          </cell>
          <cell r="H874">
            <v>5325800</v>
          </cell>
          <cell r="I874">
            <v>420</v>
          </cell>
          <cell r="J874">
            <v>2281593</v>
          </cell>
        </row>
        <row r="875">
          <cell r="A875">
            <v>521440</v>
          </cell>
          <cell r="B875" t="str">
            <v>GO</v>
          </cell>
          <cell r="C875" t="str">
            <v>NAZÁRIO</v>
          </cell>
          <cell r="D875" t="str">
            <v>521440</v>
          </cell>
          <cell r="F875">
            <v>5982566</v>
          </cell>
          <cell r="H875">
            <v>5789580</v>
          </cell>
          <cell r="J875">
            <v>2508818</v>
          </cell>
        </row>
        <row r="876">
          <cell r="A876">
            <v>521450</v>
          </cell>
          <cell r="B876" t="str">
            <v>GO</v>
          </cell>
          <cell r="C876" t="str">
            <v>NERÓPOLIS</v>
          </cell>
          <cell r="D876" t="str">
            <v>521450</v>
          </cell>
          <cell r="F876">
            <v>720506464</v>
          </cell>
          <cell r="H876">
            <v>697264320</v>
          </cell>
          <cell r="J876">
            <v>302147872</v>
          </cell>
        </row>
        <row r="877">
          <cell r="A877">
            <v>521460</v>
          </cell>
          <cell r="B877" t="str">
            <v>GO</v>
          </cell>
          <cell r="C877" t="str">
            <v>NIQUELÂNDIA</v>
          </cell>
          <cell r="D877" t="str">
            <v>521460</v>
          </cell>
          <cell r="F877">
            <v>8201422</v>
          </cell>
          <cell r="H877">
            <v>7936860</v>
          </cell>
          <cell r="J877">
            <v>3439306</v>
          </cell>
        </row>
        <row r="878">
          <cell r="A878">
            <v>521470</v>
          </cell>
          <cell r="B878" t="str">
            <v>GO</v>
          </cell>
          <cell r="C878" t="str">
            <v>NOVA AMÉRICA</v>
          </cell>
          <cell r="D878" t="str">
            <v>521470</v>
          </cell>
          <cell r="F878">
            <v>1560013</v>
          </cell>
          <cell r="H878">
            <v>1509690</v>
          </cell>
          <cell r="J878">
            <v>654199</v>
          </cell>
        </row>
        <row r="879">
          <cell r="A879">
            <v>521487</v>
          </cell>
          <cell r="B879" t="str">
            <v>GO</v>
          </cell>
          <cell r="C879" t="str">
            <v>NOVA IGUAÇU DE GOIÁS</v>
          </cell>
          <cell r="D879" t="str">
            <v>521487</v>
          </cell>
          <cell r="E879">
            <v>324</v>
          </cell>
          <cell r="F879">
            <v>639267</v>
          </cell>
          <cell r="H879">
            <v>688590</v>
          </cell>
          <cell r="J879">
            <v>298389</v>
          </cell>
        </row>
        <row r="880">
          <cell r="A880">
            <v>521490</v>
          </cell>
          <cell r="B880" t="str">
            <v>GO</v>
          </cell>
          <cell r="C880" t="str">
            <v>NOVA ROMA</v>
          </cell>
          <cell r="D880" t="str">
            <v>521490</v>
          </cell>
          <cell r="E880">
            <v>6395</v>
          </cell>
          <cell r="F880">
            <v>4172350</v>
          </cell>
          <cell r="G880">
            <v>5349</v>
          </cell>
          <cell r="H880">
            <v>3757550</v>
          </cell>
          <cell r="I880">
            <v>1455</v>
          </cell>
          <cell r="J880">
            <v>1020730</v>
          </cell>
        </row>
        <row r="881">
          <cell r="A881">
            <v>521500</v>
          </cell>
          <cell r="B881" t="str">
            <v>GO</v>
          </cell>
          <cell r="C881" t="str">
            <v>NOVA VENEZA</v>
          </cell>
          <cell r="D881" t="str">
            <v>521500</v>
          </cell>
          <cell r="F881">
            <v>293973</v>
          </cell>
          <cell r="H881">
            <v>284490</v>
          </cell>
          <cell r="J881">
            <v>123279</v>
          </cell>
        </row>
        <row r="882">
          <cell r="A882">
            <v>521520</v>
          </cell>
          <cell r="B882" t="str">
            <v>GO</v>
          </cell>
          <cell r="C882" t="str">
            <v>NOVO BRASIL</v>
          </cell>
          <cell r="D882" t="str">
            <v>521520</v>
          </cell>
          <cell r="E882">
            <v>7063</v>
          </cell>
          <cell r="F882">
            <v>1080940</v>
          </cell>
          <cell r="G882">
            <v>3852</v>
          </cell>
          <cell r="H882">
            <v>1031432</v>
          </cell>
          <cell r="I882">
            <v>1756</v>
          </cell>
          <cell r="J882">
            <v>518702</v>
          </cell>
        </row>
        <row r="883">
          <cell r="A883">
            <v>521523</v>
          </cell>
          <cell r="B883" t="str">
            <v>GO</v>
          </cell>
          <cell r="C883" t="str">
            <v>NOVO GAMA</v>
          </cell>
          <cell r="D883" t="str">
            <v>521523</v>
          </cell>
          <cell r="E883">
            <v>318041</v>
          </cell>
          <cell r="F883">
            <v>172398429</v>
          </cell>
          <cell r="G883">
            <v>350740</v>
          </cell>
          <cell r="H883">
            <v>173579999</v>
          </cell>
          <cell r="I883">
            <v>164334</v>
          </cell>
          <cell r="J883">
            <v>72990097</v>
          </cell>
        </row>
        <row r="884">
          <cell r="A884">
            <v>521525</v>
          </cell>
          <cell r="B884" t="str">
            <v>GO</v>
          </cell>
          <cell r="C884" t="str">
            <v>NOVO PLANALTO</v>
          </cell>
          <cell r="D884" t="str">
            <v>521525</v>
          </cell>
          <cell r="F884">
            <v>2182741</v>
          </cell>
          <cell r="H884">
            <v>2112330</v>
          </cell>
          <cell r="J884">
            <v>915343</v>
          </cell>
        </row>
        <row r="885">
          <cell r="A885">
            <v>521530</v>
          </cell>
          <cell r="B885" t="str">
            <v>GO</v>
          </cell>
          <cell r="C885" t="str">
            <v>ORIZONA</v>
          </cell>
          <cell r="D885" t="str">
            <v>521530</v>
          </cell>
          <cell r="E885">
            <v>5844</v>
          </cell>
          <cell r="F885">
            <v>32596142</v>
          </cell>
          <cell r="G885">
            <v>7998</v>
          </cell>
          <cell r="H885">
            <v>44425821</v>
          </cell>
          <cell r="I885">
            <v>1945</v>
          </cell>
          <cell r="J885">
            <v>21727427</v>
          </cell>
        </row>
        <row r="886">
          <cell r="A886">
            <v>521550</v>
          </cell>
          <cell r="B886" t="str">
            <v>GO</v>
          </cell>
          <cell r="C886" t="str">
            <v>OUVIDOR</v>
          </cell>
          <cell r="D886" t="str">
            <v>521550</v>
          </cell>
          <cell r="E886">
            <v>54959</v>
          </cell>
          <cell r="F886">
            <v>8106674</v>
          </cell>
          <cell r="G886">
            <v>59309</v>
          </cell>
          <cell r="H886">
            <v>8225410</v>
          </cell>
          <cell r="I886">
            <v>30425</v>
          </cell>
          <cell r="J886">
            <v>3363437</v>
          </cell>
        </row>
        <row r="887">
          <cell r="A887">
            <v>521560</v>
          </cell>
          <cell r="B887" t="str">
            <v>GO</v>
          </cell>
          <cell r="C887" t="str">
            <v>PADRE BERNARDO</v>
          </cell>
          <cell r="D887" t="str">
            <v>521560</v>
          </cell>
          <cell r="F887">
            <v>232159</v>
          </cell>
          <cell r="H887">
            <v>224670</v>
          </cell>
          <cell r="J887">
            <v>97357</v>
          </cell>
        </row>
        <row r="888">
          <cell r="A888">
            <v>521565</v>
          </cell>
          <cell r="B888" t="str">
            <v>GO</v>
          </cell>
          <cell r="C888" t="str">
            <v>PALESTINA DE GOIÁS</v>
          </cell>
          <cell r="D888" t="str">
            <v>521565</v>
          </cell>
          <cell r="F888">
            <v>3135340</v>
          </cell>
          <cell r="H888">
            <v>3034200</v>
          </cell>
          <cell r="J888">
            <v>1314820</v>
          </cell>
        </row>
        <row r="889">
          <cell r="A889">
            <v>521580</v>
          </cell>
          <cell r="B889" t="str">
            <v>GO</v>
          </cell>
          <cell r="C889" t="str">
            <v>PALMELO</v>
          </cell>
          <cell r="D889" t="str">
            <v>521580</v>
          </cell>
          <cell r="E889">
            <v>27203</v>
          </cell>
          <cell r="F889">
            <v>5442964</v>
          </cell>
          <cell r="G889">
            <v>23302</v>
          </cell>
          <cell r="H889">
            <v>5742601</v>
          </cell>
          <cell r="I889">
            <v>10400</v>
          </cell>
          <cell r="J889">
            <v>2524814</v>
          </cell>
        </row>
        <row r="890">
          <cell r="A890">
            <v>521590</v>
          </cell>
          <cell r="B890" t="str">
            <v>GO</v>
          </cell>
          <cell r="C890" t="str">
            <v>PALMINÓPOLIS</v>
          </cell>
          <cell r="D890" t="str">
            <v>521590</v>
          </cell>
          <cell r="E890">
            <v>2077</v>
          </cell>
          <cell r="F890">
            <v>1223023</v>
          </cell>
          <cell r="G890">
            <v>9587</v>
          </cell>
          <cell r="H890">
            <v>2585858</v>
          </cell>
          <cell r="I890">
            <v>6532</v>
          </cell>
          <cell r="J890">
            <v>1653463</v>
          </cell>
        </row>
        <row r="891">
          <cell r="A891">
            <v>521600</v>
          </cell>
          <cell r="B891" t="str">
            <v>GO</v>
          </cell>
          <cell r="C891" t="str">
            <v>PANAMÁ</v>
          </cell>
          <cell r="D891" t="str">
            <v>521600</v>
          </cell>
          <cell r="E891">
            <v>58803</v>
          </cell>
          <cell r="F891">
            <v>6550967</v>
          </cell>
          <cell r="G891">
            <v>58436</v>
          </cell>
          <cell r="H891">
            <v>6225834</v>
          </cell>
          <cell r="I891">
            <v>31964</v>
          </cell>
          <cell r="J891">
            <v>2343938</v>
          </cell>
        </row>
        <row r="892">
          <cell r="A892">
            <v>521640</v>
          </cell>
          <cell r="B892" t="str">
            <v>GO</v>
          </cell>
          <cell r="C892" t="str">
            <v>PARAÚNA</v>
          </cell>
          <cell r="D892" t="str">
            <v>521640</v>
          </cell>
          <cell r="E892">
            <v>92402</v>
          </cell>
          <cell r="F892">
            <v>36501454</v>
          </cell>
          <cell r="G892">
            <v>77706</v>
          </cell>
          <cell r="H892">
            <v>37686507</v>
          </cell>
          <cell r="I892">
            <v>37172</v>
          </cell>
          <cell r="J892">
            <v>16600805</v>
          </cell>
        </row>
        <row r="893">
          <cell r="A893">
            <v>521645</v>
          </cell>
          <cell r="B893" t="str">
            <v>GO</v>
          </cell>
          <cell r="C893" t="str">
            <v>PEROLÂNDIA</v>
          </cell>
          <cell r="D893" t="str">
            <v>521645</v>
          </cell>
          <cell r="E893">
            <v>56264</v>
          </cell>
          <cell r="F893">
            <v>8871405</v>
          </cell>
          <cell r="G893">
            <v>54539</v>
          </cell>
          <cell r="H893">
            <v>9657624</v>
          </cell>
          <cell r="I893">
            <v>22775</v>
          </cell>
          <cell r="J893">
            <v>4770353</v>
          </cell>
        </row>
        <row r="894">
          <cell r="A894">
            <v>521680</v>
          </cell>
          <cell r="B894" t="str">
            <v>GO</v>
          </cell>
          <cell r="C894" t="str">
            <v>PETROLINA DE GOIÁS</v>
          </cell>
          <cell r="D894" t="str">
            <v>521680</v>
          </cell>
          <cell r="E894">
            <v>48402</v>
          </cell>
          <cell r="F894">
            <v>9942353</v>
          </cell>
          <cell r="G894">
            <v>47185</v>
          </cell>
          <cell r="H894">
            <v>9571170</v>
          </cell>
          <cell r="I894">
            <v>29129</v>
          </cell>
          <cell r="J894">
            <v>4129093</v>
          </cell>
        </row>
        <row r="895">
          <cell r="A895">
            <v>521690</v>
          </cell>
          <cell r="B895" t="str">
            <v>GO</v>
          </cell>
          <cell r="C895" t="str">
            <v>PILAR DE GOIÁS</v>
          </cell>
          <cell r="D895" t="str">
            <v>521690</v>
          </cell>
          <cell r="F895">
            <v>4745418</v>
          </cell>
          <cell r="G895">
            <v>1361</v>
          </cell>
          <cell r="H895">
            <v>4463247</v>
          </cell>
          <cell r="I895">
            <v>10843</v>
          </cell>
          <cell r="J895">
            <v>2253345</v>
          </cell>
        </row>
        <row r="896">
          <cell r="A896">
            <v>521720</v>
          </cell>
          <cell r="B896" t="str">
            <v>GO</v>
          </cell>
          <cell r="C896" t="str">
            <v>PIRANHAS</v>
          </cell>
          <cell r="D896" t="str">
            <v>521720</v>
          </cell>
          <cell r="E896">
            <v>24725</v>
          </cell>
          <cell r="F896">
            <v>8140689</v>
          </cell>
          <cell r="G896">
            <v>16928</v>
          </cell>
          <cell r="H896">
            <v>7749150</v>
          </cell>
          <cell r="I896">
            <v>12861</v>
          </cell>
          <cell r="J896">
            <v>3268597</v>
          </cell>
        </row>
        <row r="897">
          <cell r="A897">
            <v>521730</v>
          </cell>
          <cell r="B897" t="str">
            <v>GO</v>
          </cell>
          <cell r="C897" t="str">
            <v>PIRENÓPOLIS</v>
          </cell>
          <cell r="D897" t="str">
            <v>521730</v>
          </cell>
          <cell r="E897">
            <v>201516</v>
          </cell>
          <cell r="F897">
            <v>69490025</v>
          </cell>
          <cell r="G897">
            <v>220701</v>
          </cell>
          <cell r="H897">
            <v>65465268</v>
          </cell>
          <cell r="I897">
            <v>107374</v>
          </cell>
          <cell r="J897">
            <v>29559759</v>
          </cell>
        </row>
        <row r="898">
          <cell r="A898">
            <v>521740</v>
          </cell>
          <cell r="B898" t="str">
            <v>GO</v>
          </cell>
          <cell r="C898" t="str">
            <v>PIRES DO RIO</v>
          </cell>
          <cell r="D898" t="str">
            <v>521740</v>
          </cell>
          <cell r="E898">
            <v>1712</v>
          </cell>
          <cell r="F898">
            <v>10077218</v>
          </cell>
          <cell r="G898">
            <v>9538</v>
          </cell>
          <cell r="H898">
            <v>5083362</v>
          </cell>
          <cell r="I898">
            <v>4169</v>
          </cell>
          <cell r="J898">
            <v>1895329</v>
          </cell>
        </row>
        <row r="899">
          <cell r="A899">
            <v>521760</v>
          </cell>
          <cell r="B899" t="str">
            <v>GO</v>
          </cell>
          <cell r="C899" t="str">
            <v>PLANALTINA</v>
          </cell>
          <cell r="D899" t="str">
            <v>521760</v>
          </cell>
          <cell r="E899">
            <v>93142</v>
          </cell>
          <cell r="F899">
            <v>33091247</v>
          </cell>
          <cell r="G899">
            <v>22940</v>
          </cell>
          <cell r="H899">
            <v>37631277</v>
          </cell>
          <cell r="I899">
            <v>5956</v>
          </cell>
          <cell r="J899">
            <v>23757300</v>
          </cell>
        </row>
        <row r="900">
          <cell r="A900">
            <v>521770</v>
          </cell>
          <cell r="B900" t="str">
            <v>GO</v>
          </cell>
          <cell r="C900" t="str">
            <v>PONTALINA</v>
          </cell>
          <cell r="D900" t="str">
            <v>521770</v>
          </cell>
          <cell r="E900">
            <v>44322</v>
          </cell>
          <cell r="F900">
            <v>5382976</v>
          </cell>
          <cell r="G900">
            <v>48993</v>
          </cell>
          <cell r="H900">
            <v>5844711</v>
          </cell>
          <cell r="I900">
            <v>11661</v>
          </cell>
          <cell r="J900">
            <v>2727796</v>
          </cell>
        </row>
        <row r="901">
          <cell r="A901">
            <v>521800</v>
          </cell>
          <cell r="B901" t="str">
            <v>GO</v>
          </cell>
          <cell r="C901" t="str">
            <v>PORANGATU</v>
          </cell>
          <cell r="D901" t="str">
            <v>521800</v>
          </cell>
          <cell r="E901">
            <v>47624</v>
          </cell>
          <cell r="F901">
            <v>10221892</v>
          </cell>
          <cell r="G901">
            <v>39204</v>
          </cell>
          <cell r="H901">
            <v>9282015</v>
          </cell>
          <cell r="I901">
            <v>12352</v>
          </cell>
          <cell r="J901">
            <v>3841624</v>
          </cell>
        </row>
        <row r="902">
          <cell r="A902">
            <v>521805</v>
          </cell>
          <cell r="B902" t="str">
            <v>GO</v>
          </cell>
          <cell r="C902" t="str">
            <v>PORTEIRÃO</v>
          </cell>
          <cell r="D902" t="str">
            <v>521805</v>
          </cell>
          <cell r="F902">
            <v>9651478</v>
          </cell>
          <cell r="H902">
            <v>9340140</v>
          </cell>
          <cell r="J902">
            <v>4047394</v>
          </cell>
        </row>
        <row r="903">
          <cell r="A903">
            <v>521810</v>
          </cell>
          <cell r="B903" t="str">
            <v>GO</v>
          </cell>
          <cell r="C903" t="str">
            <v>PORTELÂNDIA</v>
          </cell>
          <cell r="D903" t="str">
            <v>521810</v>
          </cell>
          <cell r="E903">
            <v>14750</v>
          </cell>
          <cell r="F903">
            <v>18342578</v>
          </cell>
          <cell r="G903">
            <v>23793</v>
          </cell>
          <cell r="H903">
            <v>19774289</v>
          </cell>
          <cell r="I903">
            <v>8646</v>
          </cell>
          <cell r="J903">
            <v>8959673</v>
          </cell>
        </row>
        <row r="904">
          <cell r="A904">
            <v>521830</v>
          </cell>
          <cell r="B904" t="str">
            <v>GO</v>
          </cell>
          <cell r="C904" t="str">
            <v>POSSE</v>
          </cell>
          <cell r="D904" t="str">
            <v>521830</v>
          </cell>
          <cell r="E904">
            <v>44882</v>
          </cell>
          <cell r="F904">
            <v>23855310</v>
          </cell>
          <cell r="G904">
            <v>35300</v>
          </cell>
          <cell r="H904">
            <v>21659125</v>
          </cell>
          <cell r="I904">
            <v>13850</v>
          </cell>
          <cell r="J904">
            <v>9316666</v>
          </cell>
        </row>
        <row r="905">
          <cell r="A905">
            <v>521860</v>
          </cell>
          <cell r="B905" t="str">
            <v>GO</v>
          </cell>
          <cell r="C905" t="str">
            <v>RIALMA</v>
          </cell>
          <cell r="D905" t="str">
            <v>521860</v>
          </cell>
          <cell r="E905">
            <v>4712</v>
          </cell>
          <cell r="F905">
            <v>47694260</v>
          </cell>
          <cell r="H905">
            <v>40359310</v>
          </cell>
          <cell r="J905">
            <v>17411355</v>
          </cell>
        </row>
        <row r="906">
          <cell r="A906">
            <v>521878</v>
          </cell>
          <cell r="B906" t="str">
            <v>GO</v>
          </cell>
          <cell r="C906" t="str">
            <v>RIO QUENTE</v>
          </cell>
          <cell r="D906" t="str">
            <v>521878</v>
          </cell>
          <cell r="F906">
            <v>9825977</v>
          </cell>
          <cell r="H906">
            <v>9509010</v>
          </cell>
          <cell r="J906">
            <v>4120571</v>
          </cell>
        </row>
        <row r="907">
          <cell r="A907">
            <v>521880</v>
          </cell>
          <cell r="B907" t="str">
            <v>GO</v>
          </cell>
          <cell r="C907" t="str">
            <v>RIO VERDE</v>
          </cell>
          <cell r="D907" t="str">
            <v>521880</v>
          </cell>
          <cell r="F907">
            <v>298996829</v>
          </cell>
          <cell r="H907">
            <v>289351770</v>
          </cell>
          <cell r="J907">
            <v>125385767</v>
          </cell>
        </row>
        <row r="908">
          <cell r="A908">
            <v>521900</v>
          </cell>
          <cell r="B908" t="str">
            <v>GO</v>
          </cell>
          <cell r="C908" t="str">
            <v>SANCLERLÂNDIA</v>
          </cell>
          <cell r="D908" t="str">
            <v>521900</v>
          </cell>
          <cell r="F908">
            <v>4901650</v>
          </cell>
          <cell r="H908">
            <v>4742400</v>
          </cell>
          <cell r="J908">
            <v>2055040</v>
          </cell>
        </row>
        <row r="909">
          <cell r="A909">
            <v>521910</v>
          </cell>
          <cell r="B909" t="str">
            <v>GO</v>
          </cell>
          <cell r="C909" t="str">
            <v>SANTA BÁRBARA DE GOIÁS</v>
          </cell>
          <cell r="D909" t="str">
            <v>521910</v>
          </cell>
          <cell r="F909">
            <v>7811659</v>
          </cell>
          <cell r="H909">
            <v>7559670</v>
          </cell>
          <cell r="J909">
            <v>3275857</v>
          </cell>
        </row>
        <row r="910">
          <cell r="A910">
            <v>521920</v>
          </cell>
          <cell r="B910" t="str">
            <v>GO</v>
          </cell>
          <cell r="C910" t="str">
            <v>SANTA CRUZ DE GOIÁS</v>
          </cell>
          <cell r="D910" t="str">
            <v>521920</v>
          </cell>
          <cell r="E910">
            <v>9964</v>
          </cell>
          <cell r="F910">
            <v>3543102</v>
          </cell>
          <cell r="G910">
            <v>7291</v>
          </cell>
          <cell r="H910">
            <v>3688190</v>
          </cell>
          <cell r="I910">
            <v>6748</v>
          </cell>
          <cell r="J910">
            <v>1614563</v>
          </cell>
        </row>
        <row r="911">
          <cell r="A911">
            <v>521925</v>
          </cell>
          <cell r="B911" t="str">
            <v>GO</v>
          </cell>
          <cell r="C911" t="str">
            <v>SANTA FÉ DE GOIÁS</v>
          </cell>
          <cell r="D911" t="str">
            <v>521925</v>
          </cell>
          <cell r="F911">
            <v>554404</v>
          </cell>
          <cell r="H911">
            <v>536520</v>
          </cell>
          <cell r="J911">
            <v>232492</v>
          </cell>
        </row>
        <row r="912">
          <cell r="A912">
            <v>521930</v>
          </cell>
          <cell r="B912" t="str">
            <v>GO</v>
          </cell>
          <cell r="C912" t="str">
            <v>SANTA HELENA DE GOIÁS</v>
          </cell>
          <cell r="D912" t="str">
            <v>521930</v>
          </cell>
          <cell r="E912">
            <v>179920</v>
          </cell>
          <cell r="F912">
            <v>393610743</v>
          </cell>
          <cell r="G912">
            <v>155162</v>
          </cell>
          <cell r="H912">
            <v>380016280</v>
          </cell>
          <cell r="I912">
            <v>84894</v>
          </cell>
          <cell r="J912">
            <v>165144599</v>
          </cell>
        </row>
        <row r="913">
          <cell r="A913">
            <v>521940</v>
          </cell>
          <cell r="B913" t="str">
            <v>GO</v>
          </cell>
          <cell r="C913" t="str">
            <v>SANTA RITA DO ARAGUAIA</v>
          </cell>
          <cell r="D913" t="str">
            <v>521940</v>
          </cell>
          <cell r="E913">
            <v>25113</v>
          </cell>
          <cell r="F913">
            <v>8325408</v>
          </cell>
          <cell r="G913">
            <v>25911</v>
          </cell>
          <cell r="H913">
            <v>7504727</v>
          </cell>
          <cell r="I913">
            <v>11506</v>
          </cell>
          <cell r="J913">
            <v>3535829</v>
          </cell>
        </row>
        <row r="914">
          <cell r="A914">
            <v>521945</v>
          </cell>
          <cell r="B914" t="str">
            <v>GO</v>
          </cell>
          <cell r="C914" t="str">
            <v>SANTA RITA DO NOVO DESTINO</v>
          </cell>
          <cell r="D914" t="str">
            <v>521945</v>
          </cell>
          <cell r="F914">
            <v>4635120</v>
          </cell>
          <cell r="H914">
            <v>4485600</v>
          </cell>
          <cell r="J914">
            <v>1943760</v>
          </cell>
        </row>
        <row r="915">
          <cell r="A915">
            <v>521950</v>
          </cell>
          <cell r="B915" t="str">
            <v>GO</v>
          </cell>
          <cell r="C915" t="str">
            <v>SANTA ROSA DE GOIÁS</v>
          </cell>
          <cell r="D915" t="str">
            <v>521950</v>
          </cell>
          <cell r="F915">
            <v>2634287</v>
          </cell>
          <cell r="H915">
            <v>2549310</v>
          </cell>
          <cell r="J915">
            <v>1104701</v>
          </cell>
        </row>
        <row r="916">
          <cell r="A916">
            <v>521960</v>
          </cell>
          <cell r="B916" t="str">
            <v>GO</v>
          </cell>
          <cell r="C916" t="str">
            <v>SANTA TEREZA DE GOIÁS</v>
          </cell>
          <cell r="D916" t="str">
            <v>521960</v>
          </cell>
          <cell r="E916">
            <v>1781</v>
          </cell>
          <cell r="F916">
            <v>5247257</v>
          </cell>
          <cell r="G916">
            <v>706</v>
          </cell>
          <cell r="H916">
            <v>6614792</v>
          </cell>
          <cell r="I916">
            <v>456</v>
          </cell>
          <cell r="J916">
            <v>2863459</v>
          </cell>
        </row>
        <row r="917">
          <cell r="A917">
            <v>521970</v>
          </cell>
          <cell r="B917" t="str">
            <v>GO</v>
          </cell>
          <cell r="C917" t="str">
            <v>SANTA TEREZINHA DE GOIÁS</v>
          </cell>
          <cell r="D917" t="str">
            <v>521970</v>
          </cell>
          <cell r="F917">
            <v>435364</v>
          </cell>
          <cell r="H917">
            <v>421320</v>
          </cell>
          <cell r="J917">
            <v>182572</v>
          </cell>
        </row>
        <row r="918">
          <cell r="A918">
            <v>521971</v>
          </cell>
          <cell r="B918" t="str">
            <v>GO</v>
          </cell>
          <cell r="C918" t="str">
            <v>SANTO ANTÔNIO DA BARRA</v>
          </cell>
          <cell r="D918" t="str">
            <v>521971</v>
          </cell>
          <cell r="E918">
            <v>41441</v>
          </cell>
          <cell r="F918">
            <v>3109503</v>
          </cell>
          <cell r="G918">
            <v>31390</v>
          </cell>
          <cell r="H918">
            <v>2020114</v>
          </cell>
          <cell r="I918">
            <v>12228</v>
          </cell>
          <cell r="J918">
            <v>689516</v>
          </cell>
        </row>
        <row r="919">
          <cell r="A919">
            <v>521973</v>
          </cell>
          <cell r="B919" t="str">
            <v>GO</v>
          </cell>
          <cell r="C919" t="str">
            <v>SANTO ANTÔNIO DE GOIÁS</v>
          </cell>
          <cell r="D919" t="str">
            <v>521973</v>
          </cell>
          <cell r="F919">
            <v>526845</v>
          </cell>
          <cell r="H919">
            <v>509850</v>
          </cell>
          <cell r="J919">
            <v>220935</v>
          </cell>
        </row>
        <row r="920">
          <cell r="A920">
            <v>521975</v>
          </cell>
          <cell r="B920" t="str">
            <v>GO</v>
          </cell>
          <cell r="C920" t="str">
            <v>SANTO ANTÔNIO DO DESCOBERTO</v>
          </cell>
          <cell r="D920" t="str">
            <v>521975</v>
          </cell>
          <cell r="F920">
            <v>53265719</v>
          </cell>
          <cell r="H920">
            <v>51547470</v>
          </cell>
          <cell r="J920">
            <v>22337237</v>
          </cell>
        </row>
        <row r="921">
          <cell r="A921">
            <v>521980</v>
          </cell>
          <cell r="B921" t="str">
            <v>GO</v>
          </cell>
          <cell r="C921" t="str">
            <v>SÃO DOMINGOS</v>
          </cell>
          <cell r="D921" t="str">
            <v>521980</v>
          </cell>
          <cell r="E921">
            <v>2009</v>
          </cell>
          <cell r="F921">
            <v>1857217</v>
          </cell>
          <cell r="G921">
            <v>1867</v>
          </cell>
          <cell r="H921">
            <v>1288631</v>
          </cell>
          <cell r="I921">
            <v>495</v>
          </cell>
          <cell r="J921">
            <v>431555</v>
          </cell>
        </row>
        <row r="922">
          <cell r="A922">
            <v>521990</v>
          </cell>
          <cell r="B922" t="str">
            <v>GO</v>
          </cell>
          <cell r="C922" t="str">
            <v>SÃO FRANCISCO DE GOIÁS</v>
          </cell>
          <cell r="D922" t="str">
            <v>521990</v>
          </cell>
          <cell r="E922">
            <v>27621</v>
          </cell>
          <cell r="F922">
            <v>3977794</v>
          </cell>
          <cell r="G922">
            <v>23786</v>
          </cell>
          <cell r="H922">
            <v>3607148</v>
          </cell>
          <cell r="I922">
            <v>9045</v>
          </cell>
          <cell r="J922">
            <v>1420331</v>
          </cell>
        </row>
        <row r="923">
          <cell r="A923">
            <v>522000</v>
          </cell>
          <cell r="B923" t="str">
            <v>GO</v>
          </cell>
          <cell r="C923" t="str">
            <v>SÃO JOÃO D'ALIANÇA</v>
          </cell>
          <cell r="D923" t="str">
            <v>522000</v>
          </cell>
          <cell r="E923">
            <v>61906</v>
          </cell>
          <cell r="F923">
            <v>9846095</v>
          </cell>
          <cell r="G923">
            <v>54491</v>
          </cell>
          <cell r="H923">
            <v>8737280</v>
          </cell>
          <cell r="I923">
            <v>23840</v>
          </cell>
          <cell r="J923">
            <v>4269700</v>
          </cell>
        </row>
        <row r="924">
          <cell r="A924">
            <v>522005</v>
          </cell>
          <cell r="B924" t="str">
            <v>GO</v>
          </cell>
          <cell r="C924" t="str">
            <v>SÃO JOÃO DA PARAÚNA</v>
          </cell>
          <cell r="D924" t="str">
            <v>522005</v>
          </cell>
          <cell r="E924">
            <v>23649</v>
          </cell>
          <cell r="F924">
            <v>3073321</v>
          </cell>
          <cell r="G924">
            <v>15007</v>
          </cell>
          <cell r="H924">
            <v>2567842</v>
          </cell>
          <cell r="I924">
            <v>7969</v>
          </cell>
          <cell r="J924">
            <v>1087471</v>
          </cell>
        </row>
        <row r="925">
          <cell r="A925">
            <v>522010</v>
          </cell>
          <cell r="B925" t="str">
            <v>GO</v>
          </cell>
          <cell r="C925" t="str">
            <v>SÃO LUÍS DE MONTES BELOS</v>
          </cell>
          <cell r="D925" t="str">
            <v>522010</v>
          </cell>
          <cell r="E925">
            <v>129518</v>
          </cell>
          <cell r="F925">
            <v>16717453</v>
          </cell>
          <cell r="G925">
            <v>112913</v>
          </cell>
          <cell r="H925">
            <v>15481726</v>
          </cell>
          <cell r="I925">
            <v>58356</v>
          </cell>
          <cell r="J925">
            <v>6358873</v>
          </cell>
        </row>
        <row r="926">
          <cell r="A926">
            <v>522015</v>
          </cell>
          <cell r="B926" t="str">
            <v>GO</v>
          </cell>
          <cell r="C926" t="str">
            <v>SÃO LUÍZ DO NORTE</v>
          </cell>
          <cell r="D926" t="str">
            <v>522015</v>
          </cell>
          <cell r="F926">
            <v>1790035</v>
          </cell>
          <cell r="H926">
            <v>1715314</v>
          </cell>
          <cell r="J926">
            <v>717728</v>
          </cell>
        </row>
        <row r="927">
          <cell r="A927">
            <v>522020</v>
          </cell>
          <cell r="B927" t="str">
            <v>GO</v>
          </cell>
          <cell r="C927" t="str">
            <v>SÃO MIGUEL DO ARAGUAIA</v>
          </cell>
          <cell r="D927" t="str">
            <v>522020</v>
          </cell>
          <cell r="E927">
            <v>80753</v>
          </cell>
          <cell r="F927">
            <v>19081878</v>
          </cell>
          <cell r="G927">
            <v>79951</v>
          </cell>
          <cell r="H927">
            <v>18408905</v>
          </cell>
          <cell r="I927">
            <v>41001</v>
          </cell>
          <cell r="J927">
            <v>7975606</v>
          </cell>
        </row>
        <row r="928">
          <cell r="A928">
            <v>522026</v>
          </cell>
          <cell r="B928" t="str">
            <v>GO</v>
          </cell>
          <cell r="C928" t="str">
            <v>SÃO MIGUEL DO PASSA QUATRO</v>
          </cell>
          <cell r="D928" t="str">
            <v>522026</v>
          </cell>
          <cell r="F928">
            <v>2230884</v>
          </cell>
          <cell r="H928">
            <v>2158920</v>
          </cell>
          <cell r="J928">
            <v>935532</v>
          </cell>
        </row>
        <row r="929">
          <cell r="A929">
            <v>522028</v>
          </cell>
          <cell r="B929" t="str">
            <v>GO</v>
          </cell>
          <cell r="C929" t="str">
            <v>SÃO PATRÍCIO</v>
          </cell>
          <cell r="D929" t="str">
            <v>522028</v>
          </cell>
          <cell r="F929">
            <v>474703</v>
          </cell>
          <cell r="H929">
            <v>435340</v>
          </cell>
          <cell r="J929">
            <v>175019</v>
          </cell>
        </row>
        <row r="930">
          <cell r="A930">
            <v>522040</v>
          </cell>
          <cell r="B930" t="str">
            <v>GO</v>
          </cell>
          <cell r="C930" t="str">
            <v>SÃO SIMÃO</v>
          </cell>
          <cell r="D930" t="str">
            <v>522040</v>
          </cell>
          <cell r="E930">
            <v>49977</v>
          </cell>
          <cell r="F930">
            <v>18184135</v>
          </cell>
          <cell r="G930">
            <v>30410</v>
          </cell>
          <cell r="H930">
            <v>18446748</v>
          </cell>
          <cell r="I930">
            <v>5697</v>
          </cell>
          <cell r="J930">
            <v>7976663</v>
          </cell>
        </row>
        <row r="931">
          <cell r="A931">
            <v>522045</v>
          </cell>
          <cell r="B931" t="str">
            <v>GO</v>
          </cell>
          <cell r="C931" t="str">
            <v>SENADOR CANEDO</v>
          </cell>
          <cell r="D931" t="str">
            <v>522045</v>
          </cell>
          <cell r="F931">
            <v>126323037</v>
          </cell>
          <cell r="G931">
            <v>900</v>
          </cell>
          <cell r="H931">
            <v>196177175</v>
          </cell>
          <cell r="J931">
            <v>86752821</v>
          </cell>
        </row>
        <row r="932">
          <cell r="A932">
            <v>522050</v>
          </cell>
          <cell r="B932" t="str">
            <v>GO</v>
          </cell>
          <cell r="C932" t="str">
            <v>SERRANÓPOLIS</v>
          </cell>
          <cell r="D932" t="str">
            <v>522050</v>
          </cell>
          <cell r="F932">
            <v>172434214</v>
          </cell>
          <cell r="H932">
            <v>166790305</v>
          </cell>
          <cell r="J932">
            <v>73516283</v>
          </cell>
        </row>
        <row r="933">
          <cell r="A933">
            <v>522060</v>
          </cell>
          <cell r="B933" t="str">
            <v>GO</v>
          </cell>
          <cell r="C933" t="str">
            <v>SILVÂNIA</v>
          </cell>
          <cell r="D933" t="str">
            <v>522060</v>
          </cell>
          <cell r="E933">
            <v>65400</v>
          </cell>
          <cell r="F933">
            <v>20164173</v>
          </cell>
          <cell r="H933">
            <v>18959765</v>
          </cell>
          <cell r="J933">
            <v>8462004</v>
          </cell>
        </row>
        <row r="934">
          <cell r="A934">
            <v>522068</v>
          </cell>
          <cell r="B934" t="str">
            <v>GO</v>
          </cell>
          <cell r="C934" t="str">
            <v>SIMOLÂNDIA</v>
          </cell>
          <cell r="D934" t="str">
            <v>522068</v>
          </cell>
          <cell r="E934">
            <v>20815</v>
          </cell>
          <cell r="F934">
            <v>3336536</v>
          </cell>
          <cell r="G934">
            <v>13882</v>
          </cell>
          <cell r="H934">
            <v>2871509</v>
          </cell>
          <cell r="I934">
            <v>9896</v>
          </cell>
          <cell r="J934">
            <v>1267063</v>
          </cell>
        </row>
        <row r="935">
          <cell r="A935">
            <v>522070</v>
          </cell>
          <cell r="B935" t="str">
            <v>GO</v>
          </cell>
          <cell r="C935" t="str">
            <v>SÍTIO D'ABADIA</v>
          </cell>
          <cell r="D935" t="str">
            <v>522070</v>
          </cell>
          <cell r="E935">
            <v>20016</v>
          </cell>
          <cell r="F935">
            <v>7832978</v>
          </cell>
          <cell r="G935">
            <v>31138</v>
          </cell>
          <cell r="H935">
            <v>7190918</v>
          </cell>
          <cell r="I935">
            <v>7837</v>
          </cell>
          <cell r="J935">
            <v>3046176</v>
          </cell>
        </row>
        <row r="936">
          <cell r="A936">
            <v>522100</v>
          </cell>
          <cell r="B936" t="str">
            <v>GO</v>
          </cell>
          <cell r="C936" t="str">
            <v>TAQUARAL DE GOIÁS</v>
          </cell>
          <cell r="D936" t="str">
            <v>522100</v>
          </cell>
          <cell r="E936">
            <v>21748</v>
          </cell>
          <cell r="F936">
            <v>3295316</v>
          </cell>
          <cell r="G936">
            <v>9646</v>
          </cell>
          <cell r="H936">
            <v>2594558</v>
          </cell>
          <cell r="I936">
            <v>3010</v>
          </cell>
          <cell r="J936">
            <v>1156603</v>
          </cell>
        </row>
        <row r="937">
          <cell r="A937">
            <v>522108</v>
          </cell>
          <cell r="B937" t="str">
            <v>GO</v>
          </cell>
          <cell r="C937" t="str">
            <v>TERESINA DE GOIÁS</v>
          </cell>
          <cell r="D937" t="str">
            <v>522108</v>
          </cell>
          <cell r="E937">
            <v>1181</v>
          </cell>
          <cell r="F937">
            <v>14130828</v>
          </cell>
          <cell r="G937">
            <v>3661</v>
          </cell>
          <cell r="H937">
            <v>13801195</v>
          </cell>
          <cell r="J937">
            <v>5974839</v>
          </cell>
        </row>
        <row r="938">
          <cell r="A938">
            <v>522119</v>
          </cell>
          <cell r="B938" t="str">
            <v>GO</v>
          </cell>
          <cell r="C938" t="str">
            <v>TEREZÓPOLIS DE GOIÁS</v>
          </cell>
          <cell r="D938" t="str">
            <v>522119</v>
          </cell>
          <cell r="F938">
            <v>616346</v>
          </cell>
          <cell r="H938">
            <v>666804</v>
          </cell>
          <cell r="J938">
            <v>291006</v>
          </cell>
        </row>
        <row r="939">
          <cell r="A939">
            <v>522130</v>
          </cell>
          <cell r="B939" t="str">
            <v>GO</v>
          </cell>
          <cell r="C939" t="str">
            <v>TRÊS RANCHOS</v>
          </cell>
          <cell r="D939" t="str">
            <v>522130</v>
          </cell>
          <cell r="E939">
            <v>25705</v>
          </cell>
          <cell r="F939">
            <v>8964987</v>
          </cell>
          <cell r="G939">
            <v>21305</v>
          </cell>
          <cell r="H939">
            <v>7984461</v>
          </cell>
          <cell r="I939">
            <v>12940</v>
          </cell>
          <cell r="J939">
            <v>3282127</v>
          </cell>
        </row>
        <row r="940">
          <cell r="A940">
            <v>522140</v>
          </cell>
          <cell r="B940" t="str">
            <v>GO</v>
          </cell>
          <cell r="C940" t="str">
            <v>TRINDADE</v>
          </cell>
          <cell r="D940" t="str">
            <v>522140</v>
          </cell>
          <cell r="E940">
            <v>729428</v>
          </cell>
          <cell r="F940">
            <v>97895824</v>
          </cell>
          <cell r="G940">
            <v>693032</v>
          </cell>
          <cell r="H940">
            <v>100867047</v>
          </cell>
          <cell r="I940">
            <v>209946</v>
          </cell>
          <cell r="J940">
            <v>47799579</v>
          </cell>
        </row>
        <row r="941">
          <cell r="A941">
            <v>522145</v>
          </cell>
          <cell r="B941" t="str">
            <v>GO</v>
          </cell>
          <cell r="C941" t="str">
            <v>TROMBAS</v>
          </cell>
          <cell r="D941" t="str">
            <v>522145</v>
          </cell>
          <cell r="F941">
            <v>7161</v>
          </cell>
          <cell r="H941">
            <v>6930</v>
          </cell>
          <cell r="J941">
            <v>3003</v>
          </cell>
        </row>
        <row r="942">
          <cell r="A942">
            <v>522150</v>
          </cell>
          <cell r="B942" t="str">
            <v>GO</v>
          </cell>
          <cell r="C942" t="str">
            <v>TURVÂNIA</v>
          </cell>
          <cell r="D942" t="str">
            <v>522150</v>
          </cell>
          <cell r="E942">
            <v>57859</v>
          </cell>
          <cell r="F942">
            <v>20998364</v>
          </cell>
          <cell r="G942">
            <v>59710</v>
          </cell>
          <cell r="H942">
            <v>17519291</v>
          </cell>
          <cell r="I942">
            <v>23705</v>
          </cell>
          <cell r="J942">
            <v>7042859</v>
          </cell>
        </row>
        <row r="943">
          <cell r="A943">
            <v>522155</v>
          </cell>
          <cell r="B943" t="str">
            <v>GO</v>
          </cell>
          <cell r="C943" t="str">
            <v>TURVELÂNDIA</v>
          </cell>
          <cell r="D943" t="str">
            <v>522155</v>
          </cell>
          <cell r="E943">
            <v>24782</v>
          </cell>
          <cell r="F943">
            <v>14834589</v>
          </cell>
          <cell r="G943">
            <v>17416</v>
          </cell>
          <cell r="H943">
            <v>13932394</v>
          </cell>
          <cell r="I943">
            <v>5978</v>
          </cell>
          <cell r="J943">
            <v>6232627</v>
          </cell>
        </row>
        <row r="944">
          <cell r="A944">
            <v>522160</v>
          </cell>
          <cell r="B944" t="str">
            <v>GO</v>
          </cell>
          <cell r="C944" t="str">
            <v>URUAÇU</v>
          </cell>
          <cell r="D944" t="str">
            <v>522160</v>
          </cell>
          <cell r="E944">
            <v>91466</v>
          </cell>
          <cell r="F944">
            <v>11878717</v>
          </cell>
          <cell r="G944">
            <v>92399</v>
          </cell>
          <cell r="H944">
            <v>12921370</v>
          </cell>
          <cell r="I944">
            <v>48616</v>
          </cell>
          <cell r="J944">
            <v>6095061</v>
          </cell>
        </row>
        <row r="945">
          <cell r="A945">
            <v>522170</v>
          </cell>
          <cell r="B945" t="str">
            <v>GO</v>
          </cell>
          <cell r="C945" t="str">
            <v>URUANA</v>
          </cell>
          <cell r="D945" t="str">
            <v>522170</v>
          </cell>
          <cell r="E945">
            <v>56254</v>
          </cell>
          <cell r="F945">
            <v>29223937</v>
          </cell>
          <cell r="G945">
            <v>63967</v>
          </cell>
          <cell r="H945">
            <v>28765067</v>
          </cell>
          <cell r="I945">
            <v>31732</v>
          </cell>
          <cell r="J945">
            <v>11775246</v>
          </cell>
        </row>
        <row r="946">
          <cell r="A946">
            <v>522180</v>
          </cell>
          <cell r="B946" t="str">
            <v>GO</v>
          </cell>
          <cell r="C946" t="str">
            <v>URUTAÍ</v>
          </cell>
          <cell r="D946" t="str">
            <v>522180</v>
          </cell>
          <cell r="E946">
            <v>16013</v>
          </cell>
          <cell r="F946">
            <v>3815583</v>
          </cell>
          <cell r="G946">
            <v>11749</v>
          </cell>
          <cell r="H946">
            <v>3980300</v>
          </cell>
          <cell r="I946">
            <v>3904</v>
          </cell>
          <cell r="J946">
            <v>2182973</v>
          </cell>
        </row>
        <row r="947">
          <cell r="A947">
            <v>522185</v>
          </cell>
          <cell r="B947" t="str">
            <v>GO</v>
          </cell>
          <cell r="C947" t="str">
            <v>VALPARAÍSO DE GOIÁS</v>
          </cell>
          <cell r="D947" t="str">
            <v>522185</v>
          </cell>
          <cell r="E947">
            <v>450850</v>
          </cell>
          <cell r="F947">
            <v>122807642</v>
          </cell>
          <cell r="G947">
            <v>504063</v>
          </cell>
          <cell r="H947">
            <v>148739983</v>
          </cell>
          <cell r="I947">
            <v>304628</v>
          </cell>
          <cell r="J947">
            <v>75512417</v>
          </cell>
        </row>
        <row r="948">
          <cell r="A948">
            <v>522200</v>
          </cell>
          <cell r="B948" t="str">
            <v>GO</v>
          </cell>
          <cell r="C948" t="str">
            <v>VIANÓPOLIS</v>
          </cell>
          <cell r="D948" t="str">
            <v>522200</v>
          </cell>
          <cell r="E948">
            <v>62741</v>
          </cell>
          <cell r="F948">
            <v>20137184</v>
          </cell>
          <cell r="G948">
            <v>68953</v>
          </cell>
          <cell r="H948">
            <v>20094121</v>
          </cell>
          <cell r="I948">
            <v>25975</v>
          </cell>
          <cell r="J948">
            <v>8678219</v>
          </cell>
        </row>
        <row r="949">
          <cell r="A949">
            <v>522220</v>
          </cell>
          <cell r="B949" t="str">
            <v>GO</v>
          </cell>
          <cell r="C949" t="str">
            <v>VILA BOA</v>
          </cell>
          <cell r="D949" t="str">
            <v>522220</v>
          </cell>
          <cell r="E949">
            <v>11733</v>
          </cell>
          <cell r="F949">
            <v>2932040</v>
          </cell>
          <cell r="G949">
            <v>4064</v>
          </cell>
          <cell r="H949">
            <v>2621671</v>
          </cell>
          <cell r="J949">
            <v>1082706</v>
          </cell>
        </row>
        <row r="950">
          <cell r="A950">
            <v>210010</v>
          </cell>
          <cell r="B950" t="str">
            <v>MA</v>
          </cell>
          <cell r="C950" t="str">
            <v>AFONSO CUNHA</v>
          </cell>
          <cell r="D950" t="str">
            <v>210010</v>
          </cell>
          <cell r="F950">
            <v>2153012</v>
          </cell>
          <cell r="H950">
            <v>2083560</v>
          </cell>
          <cell r="J950">
            <v>902876</v>
          </cell>
        </row>
        <row r="951">
          <cell r="A951">
            <v>210040</v>
          </cell>
          <cell r="B951" t="str">
            <v>MA</v>
          </cell>
          <cell r="C951" t="str">
            <v>ALTAMIRA DO MARANHÃO</v>
          </cell>
          <cell r="D951" t="str">
            <v>210040</v>
          </cell>
          <cell r="F951">
            <v>2022874</v>
          </cell>
          <cell r="H951">
            <v>1957620</v>
          </cell>
          <cell r="J951">
            <v>848302</v>
          </cell>
        </row>
        <row r="952">
          <cell r="A952">
            <v>210043</v>
          </cell>
          <cell r="B952" t="str">
            <v>MA</v>
          </cell>
          <cell r="C952" t="str">
            <v>ALTO ALEGRE DO MARANHÃO</v>
          </cell>
          <cell r="D952" t="str">
            <v>210043</v>
          </cell>
          <cell r="F952">
            <v>4223781</v>
          </cell>
          <cell r="H952">
            <v>4087530</v>
          </cell>
          <cell r="J952">
            <v>1771263</v>
          </cell>
        </row>
        <row r="953">
          <cell r="A953">
            <v>210047</v>
          </cell>
          <cell r="B953" t="str">
            <v>MA</v>
          </cell>
          <cell r="C953" t="str">
            <v>ALTO ALEGRE DO PINDARÉ</v>
          </cell>
          <cell r="D953" t="str">
            <v>210047</v>
          </cell>
          <cell r="E953">
            <v>7406</v>
          </cell>
          <cell r="F953">
            <v>20682886</v>
          </cell>
          <cell r="G953">
            <v>2310</v>
          </cell>
          <cell r="H953">
            <v>19816664</v>
          </cell>
          <cell r="I953">
            <v>26871</v>
          </cell>
          <cell r="J953">
            <v>13490714</v>
          </cell>
        </row>
        <row r="954">
          <cell r="A954">
            <v>210050</v>
          </cell>
          <cell r="B954" t="str">
            <v>MA</v>
          </cell>
          <cell r="C954" t="str">
            <v>ALTO PARNAÍBA</v>
          </cell>
          <cell r="D954" t="str">
            <v>210050</v>
          </cell>
          <cell r="E954">
            <v>28579</v>
          </cell>
          <cell r="F954">
            <v>1465598</v>
          </cell>
          <cell r="G954">
            <v>35713</v>
          </cell>
          <cell r="H954">
            <v>2822767</v>
          </cell>
          <cell r="I954">
            <v>18016</v>
          </cell>
          <cell r="J954">
            <v>1449033</v>
          </cell>
        </row>
        <row r="955">
          <cell r="A955">
            <v>210060</v>
          </cell>
          <cell r="B955" t="str">
            <v>MA</v>
          </cell>
          <cell r="C955" t="str">
            <v>AMARANTE DO MARANHÃO</v>
          </cell>
          <cell r="D955" t="str">
            <v>210060</v>
          </cell>
          <cell r="F955">
            <v>2235813</v>
          </cell>
          <cell r="H955">
            <v>2163690</v>
          </cell>
          <cell r="J955">
            <v>937599</v>
          </cell>
        </row>
        <row r="956">
          <cell r="A956">
            <v>210080</v>
          </cell>
          <cell r="B956" t="str">
            <v>MA</v>
          </cell>
          <cell r="C956" t="str">
            <v>ANAPURUS</v>
          </cell>
          <cell r="D956" t="str">
            <v>210080</v>
          </cell>
          <cell r="F956">
            <v>2584997</v>
          </cell>
          <cell r="H956">
            <v>2501610</v>
          </cell>
          <cell r="J956">
            <v>1084031</v>
          </cell>
        </row>
        <row r="957">
          <cell r="A957">
            <v>210095</v>
          </cell>
          <cell r="B957" t="str">
            <v>MA</v>
          </cell>
          <cell r="C957" t="str">
            <v>ARAME</v>
          </cell>
          <cell r="D957" t="str">
            <v>210095</v>
          </cell>
          <cell r="F957">
            <v>0</v>
          </cell>
          <cell r="H957">
            <v>0</v>
          </cell>
          <cell r="J957">
            <v>0</v>
          </cell>
        </row>
        <row r="958">
          <cell r="A958">
            <v>210100</v>
          </cell>
          <cell r="B958" t="str">
            <v>MA</v>
          </cell>
          <cell r="C958" t="str">
            <v>ARARI</v>
          </cell>
          <cell r="D958" t="str">
            <v>210100</v>
          </cell>
          <cell r="E958">
            <v>27594</v>
          </cell>
          <cell r="F958">
            <v>53068342</v>
          </cell>
          <cell r="G958">
            <v>8616</v>
          </cell>
          <cell r="H958">
            <v>52406182</v>
          </cell>
          <cell r="I958">
            <v>1348</v>
          </cell>
          <cell r="J958">
            <v>23335114</v>
          </cell>
        </row>
        <row r="959">
          <cell r="A959">
            <v>210135</v>
          </cell>
          <cell r="B959" t="str">
            <v>MA</v>
          </cell>
          <cell r="C959" t="str">
            <v>BACURITUBA</v>
          </cell>
          <cell r="D959" t="str">
            <v>210135</v>
          </cell>
          <cell r="F959">
            <v>11188985</v>
          </cell>
          <cell r="H959">
            <v>10828050</v>
          </cell>
          <cell r="J959">
            <v>4692155</v>
          </cell>
        </row>
        <row r="960">
          <cell r="A960">
            <v>210140</v>
          </cell>
          <cell r="B960" t="str">
            <v>MA</v>
          </cell>
          <cell r="C960" t="str">
            <v>BALSAS</v>
          </cell>
          <cell r="D960" t="str">
            <v>210140</v>
          </cell>
          <cell r="E960">
            <v>40520</v>
          </cell>
          <cell r="F960">
            <v>15045085</v>
          </cell>
          <cell r="G960">
            <v>46467</v>
          </cell>
          <cell r="H960">
            <v>16636711</v>
          </cell>
          <cell r="I960">
            <v>20192</v>
          </cell>
          <cell r="J960">
            <v>8183540</v>
          </cell>
        </row>
        <row r="961">
          <cell r="A961">
            <v>210177</v>
          </cell>
          <cell r="B961" t="str">
            <v>MA</v>
          </cell>
          <cell r="C961" t="str">
            <v>BELA VISTA DO MARANHÃO</v>
          </cell>
          <cell r="D961" t="str">
            <v>210177</v>
          </cell>
          <cell r="F961">
            <v>1704504</v>
          </cell>
          <cell r="H961">
            <v>1649520</v>
          </cell>
          <cell r="J961">
            <v>714792</v>
          </cell>
        </row>
        <row r="962">
          <cell r="A962">
            <v>210203</v>
          </cell>
          <cell r="B962" t="str">
            <v>MA</v>
          </cell>
          <cell r="C962" t="str">
            <v>BOM JESUS DAS SELVAS</v>
          </cell>
          <cell r="D962" t="str">
            <v>210203</v>
          </cell>
          <cell r="F962">
            <v>1151402</v>
          </cell>
          <cell r="H962">
            <v>1114260</v>
          </cell>
          <cell r="J962">
            <v>482846</v>
          </cell>
        </row>
        <row r="963">
          <cell r="A963">
            <v>210207</v>
          </cell>
          <cell r="B963" t="str">
            <v>MA</v>
          </cell>
          <cell r="C963" t="str">
            <v>BOM LUGAR</v>
          </cell>
          <cell r="D963" t="str">
            <v>210207</v>
          </cell>
          <cell r="F963">
            <v>13702</v>
          </cell>
          <cell r="H963">
            <v>13260</v>
          </cell>
          <cell r="J963">
            <v>5746</v>
          </cell>
        </row>
        <row r="964">
          <cell r="A964">
            <v>210215</v>
          </cell>
          <cell r="B964" t="str">
            <v>MA</v>
          </cell>
          <cell r="C964" t="str">
            <v>BREJO DE AREIA</v>
          </cell>
          <cell r="D964" t="str">
            <v>210215</v>
          </cell>
          <cell r="E964">
            <v>12226</v>
          </cell>
          <cell r="F964">
            <v>7681391</v>
          </cell>
          <cell r="G964">
            <v>1963</v>
          </cell>
          <cell r="H964">
            <v>5387752</v>
          </cell>
          <cell r="J964">
            <v>811486</v>
          </cell>
        </row>
        <row r="965">
          <cell r="A965">
            <v>210232</v>
          </cell>
          <cell r="B965" t="str">
            <v>MA</v>
          </cell>
          <cell r="C965" t="str">
            <v>BURITICUPU</v>
          </cell>
          <cell r="D965" t="str">
            <v>210232</v>
          </cell>
          <cell r="F965">
            <v>4564719</v>
          </cell>
          <cell r="H965">
            <v>4417470</v>
          </cell>
          <cell r="J965">
            <v>1914237</v>
          </cell>
        </row>
        <row r="966">
          <cell r="A966">
            <v>210240</v>
          </cell>
          <cell r="B966" t="str">
            <v>MA</v>
          </cell>
          <cell r="C966" t="str">
            <v>CAJAPIÓ</v>
          </cell>
          <cell r="D966" t="str">
            <v>210240</v>
          </cell>
          <cell r="F966">
            <v>1998478</v>
          </cell>
          <cell r="H966">
            <v>3203823</v>
          </cell>
          <cell r="J966">
            <v>1078966</v>
          </cell>
        </row>
        <row r="967">
          <cell r="A967">
            <v>210255</v>
          </cell>
          <cell r="B967" t="str">
            <v>MA</v>
          </cell>
          <cell r="C967" t="str">
            <v>CAMPESTRE DO MARANHÃO</v>
          </cell>
          <cell r="D967" t="str">
            <v>210255</v>
          </cell>
          <cell r="F967">
            <v>219542</v>
          </cell>
          <cell r="H967">
            <v>212460</v>
          </cell>
          <cell r="J967">
            <v>92066</v>
          </cell>
        </row>
        <row r="968">
          <cell r="A968">
            <v>210270</v>
          </cell>
          <cell r="B968" t="str">
            <v>MA</v>
          </cell>
          <cell r="C968" t="str">
            <v>CANTANHEDE</v>
          </cell>
          <cell r="D968" t="str">
            <v>210270</v>
          </cell>
          <cell r="E968">
            <v>15538</v>
          </cell>
          <cell r="F968">
            <v>8976156</v>
          </cell>
          <cell r="G968">
            <v>17672</v>
          </cell>
          <cell r="H968">
            <v>8113149</v>
          </cell>
          <cell r="I968">
            <v>2516</v>
          </cell>
          <cell r="J968">
            <v>3677436</v>
          </cell>
        </row>
        <row r="969">
          <cell r="A969">
            <v>210290</v>
          </cell>
          <cell r="B969" t="str">
            <v>MA</v>
          </cell>
          <cell r="C969" t="str">
            <v>CARUTAPERA</v>
          </cell>
          <cell r="D969" t="str">
            <v>210290</v>
          </cell>
          <cell r="F969">
            <v>57158916</v>
          </cell>
          <cell r="H969">
            <v>55315080</v>
          </cell>
          <cell r="J969">
            <v>23969868</v>
          </cell>
        </row>
        <row r="970">
          <cell r="A970">
            <v>210300</v>
          </cell>
          <cell r="B970" t="str">
            <v>MA</v>
          </cell>
          <cell r="C970" t="str">
            <v>CAXIAS</v>
          </cell>
          <cell r="D970" t="str">
            <v>210300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210315</v>
          </cell>
          <cell r="B971" t="str">
            <v>MA</v>
          </cell>
          <cell r="C971" t="str">
            <v>CENTRO DO GUILHERME</v>
          </cell>
          <cell r="D971" t="str">
            <v>210315</v>
          </cell>
          <cell r="F971">
            <v>0</v>
          </cell>
          <cell r="H971">
            <v>0</v>
          </cell>
          <cell r="J971">
            <v>0</v>
          </cell>
        </row>
        <row r="972">
          <cell r="A972">
            <v>210317</v>
          </cell>
          <cell r="B972" t="str">
            <v>MA</v>
          </cell>
          <cell r="C972" t="str">
            <v>CENTRO NOVO DO MARANHÃO</v>
          </cell>
          <cell r="D972" t="str">
            <v>210317</v>
          </cell>
          <cell r="F972">
            <v>1425907</v>
          </cell>
          <cell r="H972">
            <v>1379910</v>
          </cell>
          <cell r="J972">
            <v>597961</v>
          </cell>
        </row>
        <row r="973">
          <cell r="A973">
            <v>210320</v>
          </cell>
          <cell r="B973" t="str">
            <v>MA</v>
          </cell>
          <cell r="C973" t="str">
            <v>CHAPADINHA</v>
          </cell>
          <cell r="D973" t="str">
            <v>210320</v>
          </cell>
          <cell r="F973">
            <v>20043298</v>
          </cell>
          <cell r="H973">
            <v>19396740</v>
          </cell>
          <cell r="J973">
            <v>8405254</v>
          </cell>
        </row>
        <row r="974">
          <cell r="A974">
            <v>210340</v>
          </cell>
          <cell r="B974" t="str">
            <v>MA</v>
          </cell>
          <cell r="C974" t="str">
            <v>COELHO NETO</v>
          </cell>
          <cell r="D974" t="str">
            <v>210340</v>
          </cell>
          <cell r="F974">
            <v>4211660</v>
          </cell>
          <cell r="H974">
            <v>4075800</v>
          </cell>
          <cell r="J974">
            <v>1766180</v>
          </cell>
        </row>
        <row r="975">
          <cell r="A975">
            <v>210355</v>
          </cell>
          <cell r="B975" t="str">
            <v>MA</v>
          </cell>
          <cell r="C975" t="str">
            <v>CONCEIÇÃO DO LAGO-AÇU</v>
          </cell>
          <cell r="D975" t="str">
            <v>210355</v>
          </cell>
          <cell r="F975">
            <v>4319199</v>
          </cell>
          <cell r="H975">
            <v>4179870</v>
          </cell>
          <cell r="J975">
            <v>1811277</v>
          </cell>
        </row>
        <row r="976">
          <cell r="A976">
            <v>210360</v>
          </cell>
          <cell r="B976" t="str">
            <v>MA</v>
          </cell>
          <cell r="C976" t="str">
            <v>COROATÁ</v>
          </cell>
          <cell r="D976" t="str">
            <v>210360</v>
          </cell>
          <cell r="E976">
            <v>24234</v>
          </cell>
          <cell r="F976">
            <v>4873758</v>
          </cell>
          <cell r="G976">
            <v>24027</v>
          </cell>
          <cell r="H976">
            <v>4761740</v>
          </cell>
          <cell r="I976">
            <v>8344</v>
          </cell>
          <cell r="J976">
            <v>2076896</v>
          </cell>
        </row>
        <row r="977">
          <cell r="A977">
            <v>210375</v>
          </cell>
          <cell r="B977" t="str">
            <v>MA</v>
          </cell>
          <cell r="C977" t="str">
            <v>DAVINÓPOLIS</v>
          </cell>
          <cell r="D977" t="str">
            <v>210375</v>
          </cell>
          <cell r="E977">
            <v>23841</v>
          </cell>
          <cell r="F977">
            <v>2645334</v>
          </cell>
          <cell r="G977">
            <v>23053</v>
          </cell>
          <cell r="H977">
            <v>2524521</v>
          </cell>
          <cell r="I977">
            <v>11946</v>
          </cell>
          <cell r="J977">
            <v>1250765</v>
          </cell>
        </row>
        <row r="978">
          <cell r="A978">
            <v>210390</v>
          </cell>
          <cell r="B978" t="str">
            <v>MA</v>
          </cell>
          <cell r="C978" t="str">
            <v>DUQUE BACELAR</v>
          </cell>
          <cell r="D978" t="str">
            <v>210390</v>
          </cell>
          <cell r="F978">
            <v>1589866</v>
          </cell>
          <cell r="H978">
            <v>1538580</v>
          </cell>
          <cell r="J978">
            <v>666718</v>
          </cell>
        </row>
        <row r="979">
          <cell r="A979">
            <v>210405</v>
          </cell>
          <cell r="B979" t="str">
            <v>MA</v>
          </cell>
          <cell r="C979" t="str">
            <v>ESTREITO</v>
          </cell>
          <cell r="D979" t="str">
            <v>210405</v>
          </cell>
          <cell r="F979">
            <v>20156975</v>
          </cell>
          <cell r="H979">
            <v>19506750</v>
          </cell>
          <cell r="J979">
            <v>8452925</v>
          </cell>
        </row>
        <row r="980">
          <cell r="A980">
            <v>210407</v>
          </cell>
          <cell r="B980" t="str">
            <v>MA</v>
          </cell>
          <cell r="C980" t="str">
            <v>FEIRA NOVA DO MARANHÃO</v>
          </cell>
          <cell r="D980" t="str">
            <v>210407</v>
          </cell>
          <cell r="F980">
            <v>1306216</v>
          </cell>
          <cell r="H980">
            <v>1264080</v>
          </cell>
          <cell r="J980">
            <v>547768</v>
          </cell>
        </row>
        <row r="981">
          <cell r="A981">
            <v>210409</v>
          </cell>
          <cell r="B981" t="str">
            <v>MA</v>
          </cell>
          <cell r="C981" t="str">
            <v>FORMOSA DA SERRA NEGRA</v>
          </cell>
          <cell r="D981" t="str">
            <v>210409</v>
          </cell>
          <cell r="F981">
            <v>11801266</v>
          </cell>
          <cell r="H981">
            <v>11420580</v>
          </cell>
          <cell r="J981">
            <v>4948918</v>
          </cell>
        </row>
        <row r="982">
          <cell r="A982">
            <v>210420</v>
          </cell>
          <cell r="B982" t="str">
            <v>MA</v>
          </cell>
          <cell r="C982" t="str">
            <v>FORTUNA</v>
          </cell>
          <cell r="D982" t="str">
            <v>210420</v>
          </cell>
          <cell r="F982">
            <v>2765541</v>
          </cell>
          <cell r="H982">
            <v>2676330</v>
          </cell>
          <cell r="J982">
            <v>1159743</v>
          </cell>
        </row>
        <row r="983">
          <cell r="A983">
            <v>210455</v>
          </cell>
          <cell r="B983" t="str">
            <v>MA</v>
          </cell>
          <cell r="C983" t="str">
            <v>GOVERNADOR EDISON LOBÃO</v>
          </cell>
          <cell r="D983" t="str">
            <v>210455</v>
          </cell>
          <cell r="F983">
            <v>11388129</v>
          </cell>
          <cell r="G983">
            <v>1</v>
          </cell>
          <cell r="H983">
            <v>11020752</v>
          </cell>
          <cell r="I983">
            <v>3855</v>
          </cell>
          <cell r="J983">
            <v>4826298</v>
          </cell>
        </row>
        <row r="984">
          <cell r="A984">
            <v>210462</v>
          </cell>
          <cell r="B984" t="str">
            <v>MA</v>
          </cell>
          <cell r="C984" t="str">
            <v>GOVERNADOR LUIZ ROCHA</v>
          </cell>
          <cell r="D984" t="str">
            <v>210462</v>
          </cell>
          <cell r="F984">
            <v>46500</v>
          </cell>
          <cell r="H984">
            <v>45000</v>
          </cell>
          <cell r="J984">
            <v>19500</v>
          </cell>
        </row>
        <row r="985">
          <cell r="A985">
            <v>210480</v>
          </cell>
          <cell r="B985" t="str">
            <v>MA</v>
          </cell>
          <cell r="C985" t="str">
            <v>GRAJAÚ</v>
          </cell>
          <cell r="D985" t="str">
            <v>210480</v>
          </cell>
          <cell r="F985">
            <v>0</v>
          </cell>
          <cell r="H985">
            <v>0</v>
          </cell>
          <cell r="J985">
            <v>0</v>
          </cell>
        </row>
        <row r="986">
          <cell r="A986">
            <v>210500</v>
          </cell>
          <cell r="B986" t="str">
            <v>MA</v>
          </cell>
          <cell r="C986" t="str">
            <v>HUMBERTO DE CAMPOS</v>
          </cell>
          <cell r="D986" t="str">
            <v>210500</v>
          </cell>
          <cell r="F986">
            <v>810712</v>
          </cell>
          <cell r="H986">
            <v>784560</v>
          </cell>
          <cell r="J986">
            <v>339976</v>
          </cell>
        </row>
        <row r="987">
          <cell r="A987">
            <v>210530</v>
          </cell>
          <cell r="B987" t="str">
            <v>MA</v>
          </cell>
          <cell r="C987" t="str">
            <v>IMPERATRIZ</v>
          </cell>
          <cell r="D987" t="str">
            <v>210530</v>
          </cell>
          <cell r="E987">
            <v>7891</v>
          </cell>
          <cell r="F987">
            <v>6000561</v>
          </cell>
          <cell r="G987">
            <v>12474</v>
          </cell>
          <cell r="H987">
            <v>4357947</v>
          </cell>
          <cell r="I987">
            <v>7531</v>
          </cell>
          <cell r="J987">
            <v>1760443</v>
          </cell>
        </row>
        <row r="988">
          <cell r="A988">
            <v>210535</v>
          </cell>
          <cell r="B988" t="str">
            <v>MA</v>
          </cell>
          <cell r="C988" t="str">
            <v>ITAIPAVA DO GRAJAÚ</v>
          </cell>
          <cell r="D988" t="str">
            <v>210535</v>
          </cell>
          <cell r="F988">
            <v>1598050</v>
          </cell>
          <cell r="H988">
            <v>1546500</v>
          </cell>
          <cell r="J988">
            <v>670150</v>
          </cell>
        </row>
        <row r="989">
          <cell r="A989">
            <v>210550</v>
          </cell>
          <cell r="B989" t="str">
            <v>MA</v>
          </cell>
          <cell r="C989" t="str">
            <v>JOÃO LISBOA</v>
          </cell>
          <cell r="D989" t="str">
            <v>210550</v>
          </cell>
          <cell r="F989">
            <v>97588</v>
          </cell>
          <cell r="H989">
            <v>94440</v>
          </cell>
          <cell r="J989">
            <v>40924</v>
          </cell>
        </row>
        <row r="990">
          <cell r="A990">
            <v>210580</v>
          </cell>
          <cell r="B990" t="str">
            <v>MA</v>
          </cell>
          <cell r="C990" t="str">
            <v>LAGO DO JUNCO</v>
          </cell>
          <cell r="D990" t="str">
            <v>210580</v>
          </cell>
          <cell r="F990">
            <v>24803689</v>
          </cell>
          <cell r="H990">
            <v>24003570</v>
          </cell>
          <cell r="J990">
            <v>10401547</v>
          </cell>
        </row>
        <row r="991">
          <cell r="A991">
            <v>210590</v>
          </cell>
          <cell r="B991" t="str">
            <v>MA</v>
          </cell>
          <cell r="C991" t="str">
            <v>LAGO VERDE</v>
          </cell>
          <cell r="D991" t="str">
            <v>210590</v>
          </cell>
          <cell r="F991">
            <v>1218020</v>
          </cell>
          <cell r="H991">
            <v>3426930</v>
          </cell>
          <cell r="J991">
            <v>1396520</v>
          </cell>
        </row>
        <row r="992">
          <cell r="A992">
            <v>210592</v>
          </cell>
          <cell r="B992" t="str">
            <v>MA</v>
          </cell>
          <cell r="C992" t="str">
            <v>LAGOA DO MATO</v>
          </cell>
          <cell r="D992" t="str">
            <v>210592</v>
          </cell>
          <cell r="F992">
            <v>152210</v>
          </cell>
          <cell r="H992">
            <v>147300</v>
          </cell>
          <cell r="J992">
            <v>63830</v>
          </cell>
        </row>
        <row r="993">
          <cell r="A993">
            <v>210598</v>
          </cell>
          <cell r="B993" t="str">
            <v>MA</v>
          </cell>
          <cell r="C993" t="str">
            <v>LAJEADO NOVO</v>
          </cell>
          <cell r="D993" t="str">
            <v>210598</v>
          </cell>
          <cell r="F993">
            <v>1758206</v>
          </cell>
          <cell r="H993">
            <v>1697240</v>
          </cell>
          <cell r="J993">
            <v>900345</v>
          </cell>
        </row>
        <row r="994">
          <cell r="A994">
            <v>210610</v>
          </cell>
          <cell r="B994" t="str">
            <v>MA</v>
          </cell>
          <cell r="C994" t="str">
            <v>LORETO</v>
          </cell>
          <cell r="D994" t="str">
            <v>210610</v>
          </cell>
          <cell r="F994">
            <v>218550</v>
          </cell>
          <cell r="H994">
            <v>211500</v>
          </cell>
          <cell r="J994">
            <v>91650</v>
          </cell>
        </row>
        <row r="995">
          <cell r="A995">
            <v>210640</v>
          </cell>
          <cell r="B995" t="str">
            <v>MA</v>
          </cell>
          <cell r="C995" t="str">
            <v>MATA ROMA</v>
          </cell>
          <cell r="D995" t="str">
            <v>210640</v>
          </cell>
          <cell r="F995">
            <v>985397</v>
          </cell>
          <cell r="H995">
            <v>953610</v>
          </cell>
          <cell r="J995">
            <v>413231</v>
          </cell>
        </row>
        <row r="996">
          <cell r="A996">
            <v>210700</v>
          </cell>
          <cell r="B996" t="str">
            <v>MA</v>
          </cell>
          <cell r="C996" t="str">
            <v>MONTES ALTOS</v>
          </cell>
          <cell r="D996" t="str">
            <v>210700</v>
          </cell>
          <cell r="E996">
            <v>19850</v>
          </cell>
          <cell r="F996">
            <v>2258817</v>
          </cell>
          <cell r="G996">
            <v>24210</v>
          </cell>
          <cell r="H996">
            <v>2269207</v>
          </cell>
          <cell r="I996">
            <v>5909</v>
          </cell>
          <cell r="J996">
            <v>1025453</v>
          </cell>
        </row>
        <row r="997">
          <cell r="A997">
            <v>210710</v>
          </cell>
          <cell r="B997" t="str">
            <v>MA</v>
          </cell>
          <cell r="C997" t="str">
            <v>MORROS</v>
          </cell>
          <cell r="D997" t="str">
            <v>210710</v>
          </cell>
          <cell r="F997">
            <v>7393872</v>
          </cell>
          <cell r="H997">
            <v>7155360</v>
          </cell>
          <cell r="J997">
            <v>3100656</v>
          </cell>
        </row>
        <row r="998">
          <cell r="A998">
            <v>210725</v>
          </cell>
          <cell r="B998" t="str">
            <v>MA</v>
          </cell>
          <cell r="C998" t="str">
            <v>NOVA COLINAS</v>
          </cell>
          <cell r="D998" t="str">
            <v>210725</v>
          </cell>
          <cell r="E998">
            <v>16549</v>
          </cell>
          <cell r="F998">
            <v>6543611</v>
          </cell>
          <cell r="G998">
            <v>18121</v>
          </cell>
          <cell r="H998">
            <v>6611132</v>
          </cell>
          <cell r="I998">
            <v>10211</v>
          </cell>
          <cell r="J998">
            <v>2888718</v>
          </cell>
        </row>
        <row r="999">
          <cell r="A999">
            <v>210735</v>
          </cell>
          <cell r="B999" t="str">
            <v>MA</v>
          </cell>
          <cell r="C999" t="str">
            <v>NOVA OLINDA DO MARANHÃO</v>
          </cell>
          <cell r="D999" t="str">
            <v>210735</v>
          </cell>
          <cell r="F999">
            <v>599664</v>
          </cell>
          <cell r="H999">
            <v>580320</v>
          </cell>
          <cell r="J999">
            <v>251472</v>
          </cell>
        </row>
        <row r="1000">
          <cell r="A1000">
            <v>210745</v>
          </cell>
          <cell r="B1000" t="str">
            <v>MA</v>
          </cell>
          <cell r="C1000" t="str">
            <v>OLINDA NOVA DO MARANHÃO</v>
          </cell>
          <cell r="D1000" t="str">
            <v>210745</v>
          </cell>
          <cell r="F1000">
            <v>3934086</v>
          </cell>
          <cell r="H1000">
            <v>3807180</v>
          </cell>
          <cell r="J1000">
            <v>1649778</v>
          </cell>
        </row>
        <row r="1001">
          <cell r="A1001">
            <v>210750</v>
          </cell>
          <cell r="B1001" t="str">
            <v>MA</v>
          </cell>
          <cell r="C1001" t="str">
            <v>PAÇO DO LUMIAR</v>
          </cell>
          <cell r="D1001" t="str">
            <v>210750</v>
          </cell>
          <cell r="F1001">
            <v>14026725</v>
          </cell>
          <cell r="H1001">
            <v>13574250</v>
          </cell>
          <cell r="J1001">
            <v>5882175</v>
          </cell>
        </row>
        <row r="1002">
          <cell r="A1002">
            <v>210805</v>
          </cell>
          <cell r="B1002" t="str">
            <v>MA</v>
          </cell>
          <cell r="C1002" t="str">
            <v>PAULINO NEVES</v>
          </cell>
          <cell r="D1002" t="str">
            <v>210805</v>
          </cell>
          <cell r="E1002">
            <v>21</v>
          </cell>
          <cell r="F1002">
            <v>96868</v>
          </cell>
          <cell r="H1002">
            <v>259200</v>
          </cell>
          <cell r="J1002">
            <v>112320</v>
          </cell>
        </row>
        <row r="1003">
          <cell r="A1003">
            <v>210810</v>
          </cell>
          <cell r="B1003" t="str">
            <v>MA</v>
          </cell>
          <cell r="C1003" t="str">
            <v>PAULO RAMOS</v>
          </cell>
          <cell r="D1003" t="str">
            <v>210810</v>
          </cell>
          <cell r="E1003">
            <v>199</v>
          </cell>
          <cell r="F1003">
            <v>5779538</v>
          </cell>
          <cell r="G1003">
            <v>219</v>
          </cell>
          <cell r="H1003">
            <v>5498818</v>
          </cell>
          <cell r="I1003">
            <v>1</v>
          </cell>
          <cell r="J1003">
            <v>2374903</v>
          </cell>
        </row>
        <row r="1004">
          <cell r="A1004">
            <v>210820</v>
          </cell>
          <cell r="B1004" t="str">
            <v>MA</v>
          </cell>
          <cell r="C1004" t="str">
            <v>PEDREIRAS</v>
          </cell>
          <cell r="D1004" t="str">
            <v>210820</v>
          </cell>
          <cell r="F1004">
            <v>6230597</v>
          </cell>
          <cell r="H1004">
            <v>6029610</v>
          </cell>
          <cell r="J1004">
            <v>2612831</v>
          </cell>
        </row>
        <row r="1005">
          <cell r="A1005">
            <v>210845</v>
          </cell>
          <cell r="B1005" t="str">
            <v>MA</v>
          </cell>
          <cell r="C1005" t="str">
            <v>PERITORÓ</v>
          </cell>
          <cell r="D1005" t="str">
            <v>210845</v>
          </cell>
          <cell r="F1005">
            <v>1481800</v>
          </cell>
          <cell r="H1005">
            <v>1434000</v>
          </cell>
          <cell r="J1005">
            <v>621400</v>
          </cell>
        </row>
        <row r="1006">
          <cell r="A1006">
            <v>210860</v>
          </cell>
          <cell r="B1006" t="str">
            <v>MA</v>
          </cell>
          <cell r="C1006" t="str">
            <v>PINHEIRO</v>
          </cell>
          <cell r="D1006" t="str">
            <v>210860</v>
          </cell>
          <cell r="F1006">
            <v>11395042</v>
          </cell>
          <cell r="H1006">
            <v>11027460</v>
          </cell>
          <cell r="J1006">
            <v>4778566</v>
          </cell>
        </row>
        <row r="1007">
          <cell r="A1007">
            <v>210880</v>
          </cell>
          <cell r="B1007" t="str">
            <v>MA</v>
          </cell>
          <cell r="C1007" t="str">
            <v>PIRAPEMAS</v>
          </cell>
          <cell r="D1007" t="str">
            <v>210880</v>
          </cell>
          <cell r="E1007">
            <v>78</v>
          </cell>
          <cell r="F1007">
            <v>1354750</v>
          </cell>
          <cell r="G1007">
            <v>544</v>
          </cell>
          <cell r="H1007">
            <v>1463404</v>
          </cell>
          <cell r="I1007">
            <v>200</v>
          </cell>
          <cell r="J1007">
            <v>576783</v>
          </cell>
        </row>
        <row r="1008">
          <cell r="A1008">
            <v>210900</v>
          </cell>
          <cell r="B1008" t="str">
            <v>MA</v>
          </cell>
          <cell r="C1008" t="str">
            <v>PORTO FRANCO</v>
          </cell>
          <cell r="D1008" t="str">
            <v>210900</v>
          </cell>
          <cell r="F1008">
            <v>4724865</v>
          </cell>
          <cell r="H1008">
            <v>4572450</v>
          </cell>
          <cell r="J1008">
            <v>1981395</v>
          </cell>
        </row>
        <row r="1009">
          <cell r="A1009">
            <v>210950</v>
          </cell>
          <cell r="B1009" t="str">
            <v>MA</v>
          </cell>
          <cell r="C1009" t="str">
            <v>RIACHÃO</v>
          </cell>
          <cell r="D1009" t="str">
            <v>210950</v>
          </cell>
          <cell r="F1009">
            <v>3638377</v>
          </cell>
          <cell r="H1009">
            <v>3521010</v>
          </cell>
          <cell r="J1009">
            <v>1525771</v>
          </cell>
        </row>
        <row r="1010">
          <cell r="A1010">
            <v>210955</v>
          </cell>
          <cell r="B1010" t="str">
            <v>MA</v>
          </cell>
          <cell r="C1010" t="str">
            <v>RIBAMAR FIQUENE</v>
          </cell>
          <cell r="D1010" t="str">
            <v>210955</v>
          </cell>
          <cell r="F1010">
            <v>670096</v>
          </cell>
          <cell r="H1010">
            <v>648480</v>
          </cell>
          <cell r="J1010">
            <v>281008</v>
          </cell>
        </row>
        <row r="1011">
          <cell r="A1011">
            <v>210975</v>
          </cell>
          <cell r="B1011" t="str">
            <v>MA</v>
          </cell>
          <cell r="C1011" t="str">
            <v>SANTA FILOMENA DO MARANHÃO</v>
          </cell>
          <cell r="D1011" t="str">
            <v>210975</v>
          </cell>
          <cell r="F1011">
            <v>709001</v>
          </cell>
          <cell r="H1011">
            <v>686130</v>
          </cell>
          <cell r="J1011">
            <v>297323</v>
          </cell>
        </row>
        <row r="1012">
          <cell r="A1012">
            <v>211000</v>
          </cell>
          <cell r="B1012" t="str">
            <v>MA</v>
          </cell>
          <cell r="C1012" t="str">
            <v>SANTA LUZIA</v>
          </cell>
          <cell r="D1012" t="str">
            <v>211000</v>
          </cell>
          <cell r="E1012">
            <v>30</v>
          </cell>
          <cell r="F1012">
            <v>16337459</v>
          </cell>
          <cell r="H1012">
            <v>15810270</v>
          </cell>
          <cell r="J1012">
            <v>6851117</v>
          </cell>
        </row>
        <row r="1013">
          <cell r="A1013">
            <v>211023</v>
          </cell>
          <cell r="B1013" t="str">
            <v>MA</v>
          </cell>
          <cell r="C1013" t="str">
            <v>SANTANA DO MARANHÃO</v>
          </cell>
          <cell r="D1013" t="str">
            <v>211023</v>
          </cell>
          <cell r="E1013">
            <v>2726</v>
          </cell>
          <cell r="F1013">
            <v>1184076</v>
          </cell>
          <cell r="G1013">
            <v>4167</v>
          </cell>
          <cell r="H1013">
            <v>1250957</v>
          </cell>
          <cell r="J1013">
            <v>541502</v>
          </cell>
        </row>
        <row r="1014">
          <cell r="A1014">
            <v>211040</v>
          </cell>
          <cell r="B1014" t="str">
            <v>MA</v>
          </cell>
          <cell r="C1014" t="str">
            <v>SÃO BENEDITO DO RIO PRETO</v>
          </cell>
          <cell r="D1014" t="str">
            <v>211040</v>
          </cell>
          <cell r="F1014">
            <v>544763</v>
          </cell>
          <cell r="H1014">
            <v>527190</v>
          </cell>
          <cell r="J1014">
            <v>228449</v>
          </cell>
        </row>
        <row r="1015">
          <cell r="A1015">
            <v>211085</v>
          </cell>
          <cell r="B1015" t="str">
            <v>MA</v>
          </cell>
          <cell r="C1015" t="str">
            <v>SÃO FRANCISCO DO BREJÃO</v>
          </cell>
          <cell r="D1015" t="str">
            <v>211085</v>
          </cell>
          <cell r="F1015">
            <v>3127156</v>
          </cell>
          <cell r="H1015">
            <v>3026280</v>
          </cell>
          <cell r="J1015">
            <v>1311388</v>
          </cell>
        </row>
        <row r="1016">
          <cell r="A1016">
            <v>211102</v>
          </cell>
          <cell r="B1016" t="str">
            <v>MA</v>
          </cell>
          <cell r="C1016" t="str">
            <v>SÃO JOÃO DO CARÚ</v>
          </cell>
          <cell r="D1016" t="str">
            <v>211102</v>
          </cell>
          <cell r="F1016">
            <v>854422</v>
          </cell>
          <cell r="H1016">
            <v>826860</v>
          </cell>
          <cell r="J1016">
            <v>358306</v>
          </cell>
        </row>
        <row r="1017">
          <cell r="A1017">
            <v>211120</v>
          </cell>
          <cell r="B1017" t="str">
            <v>MA</v>
          </cell>
          <cell r="C1017" t="str">
            <v>SÃO JOSÉ DE RIBAMAR</v>
          </cell>
          <cell r="D1017" t="str">
            <v>211120</v>
          </cell>
          <cell r="F1017">
            <v>35331661</v>
          </cell>
          <cell r="H1017">
            <v>21954688</v>
          </cell>
          <cell r="J1017">
            <v>10385661</v>
          </cell>
        </row>
        <row r="1018">
          <cell r="A1018">
            <v>211125</v>
          </cell>
          <cell r="B1018" t="str">
            <v>MA</v>
          </cell>
          <cell r="C1018" t="str">
            <v>SÃO JOSÉ DOS BASÍLIOS</v>
          </cell>
          <cell r="D1018" t="str">
            <v>211125</v>
          </cell>
          <cell r="E1018">
            <v>156</v>
          </cell>
          <cell r="F1018">
            <v>17649564</v>
          </cell>
          <cell r="G1018">
            <v>23922</v>
          </cell>
          <cell r="H1018">
            <v>17173704</v>
          </cell>
          <cell r="I1018">
            <v>2780</v>
          </cell>
          <cell r="J1018">
            <v>7259289</v>
          </cell>
        </row>
        <row r="1019">
          <cell r="A1019">
            <v>211130</v>
          </cell>
          <cell r="B1019" t="str">
            <v>MA</v>
          </cell>
          <cell r="C1019" t="str">
            <v>SÃO LUÍS</v>
          </cell>
          <cell r="D1019" t="str">
            <v>211130</v>
          </cell>
          <cell r="F1019">
            <v>62527</v>
          </cell>
          <cell r="H1019">
            <v>60510</v>
          </cell>
          <cell r="J1019">
            <v>26221</v>
          </cell>
        </row>
        <row r="1020">
          <cell r="A1020">
            <v>211153</v>
          </cell>
          <cell r="B1020" t="str">
            <v>MA</v>
          </cell>
          <cell r="C1020" t="str">
            <v>SÃO PEDRO DA ÁGUA BRANCA</v>
          </cell>
          <cell r="D1020" t="str">
            <v>211153</v>
          </cell>
          <cell r="F1020">
            <v>218271</v>
          </cell>
          <cell r="H1020">
            <v>211230</v>
          </cell>
          <cell r="J1020">
            <v>91533</v>
          </cell>
        </row>
        <row r="1021">
          <cell r="A1021">
            <v>211157</v>
          </cell>
          <cell r="B1021" t="str">
            <v>MA</v>
          </cell>
          <cell r="C1021" t="str">
            <v>SÃO PEDRO DOS CRENTES</v>
          </cell>
          <cell r="D1021" t="str">
            <v>211157</v>
          </cell>
          <cell r="E1021">
            <v>13988</v>
          </cell>
          <cell r="F1021">
            <v>6957334</v>
          </cell>
          <cell r="G1021">
            <v>9769</v>
          </cell>
          <cell r="H1021">
            <v>6733852</v>
          </cell>
          <cell r="I1021">
            <v>3203</v>
          </cell>
          <cell r="J1021">
            <v>2843850</v>
          </cell>
        </row>
        <row r="1022">
          <cell r="A1022">
            <v>211160</v>
          </cell>
          <cell r="B1022" t="str">
            <v>MA</v>
          </cell>
          <cell r="C1022" t="str">
            <v>SÃO RAIMUNDO DAS MANGABEIRAS</v>
          </cell>
          <cell r="D1022" t="str">
            <v>211160</v>
          </cell>
          <cell r="E1022">
            <v>24745</v>
          </cell>
          <cell r="F1022">
            <v>15847480</v>
          </cell>
          <cell r="G1022">
            <v>27166</v>
          </cell>
          <cell r="H1022">
            <v>14530043</v>
          </cell>
          <cell r="I1022">
            <v>5428</v>
          </cell>
          <cell r="J1022">
            <v>6013090</v>
          </cell>
        </row>
        <row r="1023">
          <cell r="A1023">
            <v>211172</v>
          </cell>
          <cell r="B1023" t="str">
            <v>MA</v>
          </cell>
          <cell r="C1023" t="str">
            <v>SATUBINHA</v>
          </cell>
          <cell r="D1023" t="str">
            <v>211172</v>
          </cell>
          <cell r="E1023">
            <v>11726</v>
          </cell>
          <cell r="F1023">
            <v>3163231</v>
          </cell>
          <cell r="G1023">
            <v>12746</v>
          </cell>
          <cell r="H1023">
            <v>2858751</v>
          </cell>
          <cell r="I1023">
            <v>6335</v>
          </cell>
          <cell r="J1023">
            <v>1178252</v>
          </cell>
        </row>
        <row r="1024">
          <cell r="A1024">
            <v>211180</v>
          </cell>
          <cell r="B1024" t="str">
            <v>MA</v>
          </cell>
          <cell r="C1024" t="str">
            <v>SÍTIO NOVO</v>
          </cell>
          <cell r="D1024" t="str">
            <v>211180</v>
          </cell>
          <cell r="F1024">
            <v>2305873</v>
          </cell>
          <cell r="H1024">
            <v>2231490</v>
          </cell>
          <cell r="J1024">
            <v>966979</v>
          </cell>
        </row>
        <row r="1025">
          <cell r="A1025">
            <v>211227</v>
          </cell>
          <cell r="B1025" t="str">
            <v>MA</v>
          </cell>
          <cell r="C1025" t="str">
            <v>TUFILÂNDIA</v>
          </cell>
          <cell r="D1025" t="str">
            <v>211227</v>
          </cell>
          <cell r="F1025">
            <v>1480963</v>
          </cell>
          <cell r="H1025">
            <v>1433190</v>
          </cell>
          <cell r="J1025">
            <v>621049</v>
          </cell>
        </row>
        <row r="1026">
          <cell r="A1026">
            <v>211250</v>
          </cell>
          <cell r="B1026" t="str">
            <v>MA</v>
          </cell>
          <cell r="C1026" t="str">
            <v>TUTÓIA</v>
          </cell>
          <cell r="D1026" t="str">
            <v>211250</v>
          </cell>
          <cell r="F1026">
            <v>764863</v>
          </cell>
          <cell r="H1026">
            <v>740190</v>
          </cell>
          <cell r="J1026">
            <v>320749</v>
          </cell>
        </row>
        <row r="1027">
          <cell r="A1027">
            <v>211285</v>
          </cell>
          <cell r="B1027" t="str">
            <v>MA</v>
          </cell>
          <cell r="C1027" t="str">
            <v>VILA NOVA DOS MARTÍRIOS</v>
          </cell>
          <cell r="D1027" t="str">
            <v>211285</v>
          </cell>
          <cell r="E1027">
            <v>64</v>
          </cell>
          <cell r="F1027">
            <v>6143753</v>
          </cell>
          <cell r="G1027">
            <v>546</v>
          </cell>
          <cell r="H1027">
            <v>5936938</v>
          </cell>
          <cell r="I1027">
            <v>225</v>
          </cell>
          <cell r="J1027">
            <v>2565524</v>
          </cell>
        </row>
        <row r="1028">
          <cell r="A1028">
            <v>211400</v>
          </cell>
          <cell r="B1028" t="str">
            <v>MA</v>
          </cell>
          <cell r="C1028" t="str">
            <v>ZÉ DOCA</v>
          </cell>
          <cell r="D1028" t="str">
            <v>211400</v>
          </cell>
          <cell r="F1028">
            <v>3550151</v>
          </cell>
          <cell r="H1028">
            <v>3435630</v>
          </cell>
          <cell r="J1028">
            <v>1488773</v>
          </cell>
        </row>
        <row r="1029">
          <cell r="A1029">
            <v>510010</v>
          </cell>
          <cell r="B1029" t="str">
            <v>MT</v>
          </cell>
          <cell r="C1029" t="str">
            <v>ACORIZAL</v>
          </cell>
          <cell r="D1029" t="str">
            <v>510010</v>
          </cell>
          <cell r="E1029">
            <v>56155</v>
          </cell>
          <cell r="F1029">
            <v>3539252</v>
          </cell>
          <cell r="G1029">
            <v>24193</v>
          </cell>
          <cell r="H1029">
            <v>3077039</v>
          </cell>
          <cell r="I1029">
            <v>5325</v>
          </cell>
          <cell r="J1029">
            <v>593471</v>
          </cell>
        </row>
        <row r="1030">
          <cell r="A1030">
            <v>510020</v>
          </cell>
          <cell r="B1030" t="str">
            <v>MT</v>
          </cell>
          <cell r="C1030" t="str">
            <v>ÁGUA BOA</v>
          </cell>
          <cell r="D1030" t="str">
            <v>510020</v>
          </cell>
          <cell r="E1030">
            <v>302367</v>
          </cell>
          <cell r="F1030">
            <v>28634349</v>
          </cell>
          <cell r="G1030">
            <v>290945</v>
          </cell>
          <cell r="H1030">
            <v>31269453</v>
          </cell>
          <cell r="I1030">
            <v>129805</v>
          </cell>
          <cell r="J1030">
            <v>13655592</v>
          </cell>
        </row>
        <row r="1031">
          <cell r="A1031">
            <v>510025</v>
          </cell>
          <cell r="B1031" t="str">
            <v>MT</v>
          </cell>
          <cell r="C1031" t="str">
            <v>ALTA FLORESTA</v>
          </cell>
          <cell r="D1031" t="str">
            <v>510025</v>
          </cell>
          <cell r="E1031">
            <v>319733</v>
          </cell>
          <cell r="F1031">
            <v>28543109</v>
          </cell>
          <cell r="G1031">
            <v>285807</v>
          </cell>
          <cell r="H1031">
            <v>28750883</v>
          </cell>
          <cell r="I1031">
            <v>148119</v>
          </cell>
          <cell r="J1031">
            <v>13043411</v>
          </cell>
        </row>
        <row r="1032">
          <cell r="A1032">
            <v>510030</v>
          </cell>
          <cell r="B1032" t="str">
            <v>MT</v>
          </cell>
          <cell r="C1032" t="str">
            <v>ALTO ARAGUAIA</v>
          </cell>
          <cell r="D1032" t="str">
            <v>510030</v>
          </cell>
          <cell r="F1032">
            <v>88788209</v>
          </cell>
          <cell r="H1032">
            <v>86668689</v>
          </cell>
          <cell r="J1032">
            <v>37728669</v>
          </cell>
        </row>
        <row r="1033">
          <cell r="A1033">
            <v>510035</v>
          </cell>
          <cell r="B1033" t="str">
            <v>MT</v>
          </cell>
          <cell r="C1033" t="str">
            <v>ALTO BOA VISTA</v>
          </cell>
          <cell r="D1033" t="str">
            <v>510035</v>
          </cell>
          <cell r="E1033">
            <v>17866</v>
          </cell>
          <cell r="F1033">
            <v>8788273</v>
          </cell>
          <cell r="G1033">
            <v>20782</v>
          </cell>
          <cell r="H1033">
            <v>8664965</v>
          </cell>
          <cell r="I1033">
            <v>7399</v>
          </cell>
          <cell r="J1033">
            <v>3431551</v>
          </cell>
        </row>
        <row r="1034">
          <cell r="A1034">
            <v>510050</v>
          </cell>
          <cell r="B1034" t="str">
            <v>MT</v>
          </cell>
          <cell r="C1034" t="str">
            <v>ALTO PARAGUAI</v>
          </cell>
          <cell r="D1034" t="str">
            <v>510050</v>
          </cell>
          <cell r="F1034">
            <v>302065</v>
          </cell>
          <cell r="H1034">
            <v>293778</v>
          </cell>
          <cell r="J1034">
            <v>130221</v>
          </cell>
        </row>
        <row r="1035">
          <cell r="A1035">
            <v>510060</v>
          </cell>
          <cell r="B1035" t="str">
            <v>MT</v>
          </cell>
          <cell r="C1035" t="str">
            <v>ALTO TAQUARI</v>
          </cell>
          <cell r="D1035" t="str">
            <v>510060</v>
          </cell>
          <cell r="E1035">
            <v>35136</v>
          </cell>
          <cell r="F1035">
            <v>30762076</v>
          </cell>
          <cell r="G1035">
            <v>77724</v>
          </cell>
          <cell r="H1035">
            <v>32457834</v>
          </cell>
          <cell r="I1035">
            <v>52366</v>
          </cell>
          <cell r="J1035">
            <v>13087834</v>
          </cell>
        </row>
        <row r="1036">
          <cell r="A1036">
            <v>510100</v>
          </cell>
          <cell r="B1036" t="str">
            <v>MT</v>
          </cell>
          <cell r="C1036" t="str">
            <v>ARAGUAIANA</v>
          </cell>
          <cell r="D1036" t="str">
            <v>510100</v>
          </cell>
          <cell r="E1036">
            <v>15614</v>
          </cell>
          <cell r="F1036">
            <v>2230885</v>
          </cell>
          <cell r="G1036">
            <v>14180</v>
          </cell>
          <cell r="H1036">
            <v>1616639</v>
          </cell>
          <cell r="I1036">
            <v>4959</v>
          </cell>
          <cell r="J1036">
            <v>697836</v>
          </cell>
        </row>
        <row r="1037">
          <cell r="A1037">
            <v>510120</v>
          </cell>
          <cell r="B1037" t="str">
            <v>MT</v>
          </cell>
          <cell r="C1037" t="str">
            <v>ARAGUAINHA</v>
          </cell>
          <cell r="D1037" t="str">
            <v>510120</v>
          </cell>
          <cell r="F1037">
            <v>3098838</v>
          </cell>
          <cell r="H1037">
            <v>2993940</v>
          </cell>
          <cell r="J1037">
            <v>1277247</v>
          </cell>
        </row>
        <row r="1038">
          <cell r="A1038">
            <v>510125</v>
          </cell>
          <cell r="B1038" t="str">
            <v>MT</v>
          </cell>
          <cell r="C1038" t="str">
            <v>ARAPUTANGA</v>
          </cell>
          <cell r="D1038" t="str">
            <v>510125</v>
          </cell>
          <cell r="E1038">
            <v>75026</v>
          </cell>
          <cell r="F1038">
            <v>13548861</v>
          </cell>
          <cell r="G1038">
            <v>75730</v>
          </cell>
          <cell r="H1038">
            <v>13986812</v>
          </cell>
          <cell r="I1038">
            <v>32670</v>
          </cell>
          <cell r="J1038">
            <v>7362003</v>
          </cell>
        </row>
        <row r="1039">
          <cell r="A1039">
            <v>510130</v>
          </cell>
          <cell r="B1039" t="str">
            <v>MT</v>
          </cell>
          <cell r="C1039" t="str">
            <v>ARENÁPOLIS</v>
          </cell>
          <cell r="D1039" t="str">
            <v>510130</v>
          </cell>
          <cell r="E1039">
            <v>14805</v>
          </cell>
          <cell r="F1039">
            <v>15659729</v>
          </cell>
          <cell r="G1039">
            <v>13928</v>
          </cell>
          <cell r="H1039">
            <v>15180802</v>
          </cell>
          <cell r="I1039">
            <v>8508</v>
          </cell>
          <cell r="J1039">
            <v>6514796</v>
          </cell>
        </row>
        <row r="1040">
          <cell r="A1040">
            <v>510140</v>
          </cell>
          <cell r="B1040" t="str">
            <v>MT</v>
          </cell>
          <cell r="C1040" t="str">
            <v>ARIPUANÃ</v>
          </cell>
          <cell r="D1040" t="str">
            <v>510140</v>
          </cell>
          <cell r="F1040">
            <v>37402327</v>
          </cell>
          <cell r="G1040">
            <v>1163</v>
          </cell>
          <cell r="H1040">
            <v>37695857</v>
          </cell>
          <cell r="I1040">
            <v>179</v>
          </cell>
          <cell r="J1040">
            <v>16280713</v>
          </cell>
        </row>
        <row r="1041">
          <cell r="A1041">
            <v>510160</v>
          </cell>
          <cell r="B1041" t="str">
            <v>MT</v>
          </cell>
          <cell r="C1041" t="str">
            <v>BARÃO DE MELGAÇO</v>
          </cell>
          <cell r="D1041" t="str">
            <v>510160</v>
          </cell>
          <cell r="F1041">
            <v>1029169</v>
          </cell>
          <cell r="H1041">
            <v>995970</v>
          </cell>
          <cell r="J1041">
            <v>431587</v>
          </cell>
        </row>
        <row r="1042">
          <cell r="A1042">
            <v>510170</v>
          </cell>
          <cell r="B1042" t="str">
            <v>MT</v>
          </cell>
          <cell r="C1042" t="str">
            <v>BARRA DO BUGRES</v>
          </cell>
          <cell r="D1042" t="str">
            <v>510170</v>
          </cell>
          <cell r="E1042">
            <v>62237</v>
          </cell>
          <cell r="F1042">
            <v>31122270</v>
          </cell>
          <cell r="G1042">
            <v>78773</v>
          </cell>
          <cell r="H1042">
            <v>32534298</v>
          </cell>
          <cell r="I1042">
            <v>43125</v>
          </cell>
          <cell r="J1042">
            <v>13699121</v>
          </cell>
        </row>
        <row r="1043">
          <cell r="A1043">
            <v>510180</v>
          </cell>
          <cell r="B1043" t="str">
            <v>MT</v>
          </cell>
          <cell r="C1043" t="str">
            <v>BARRA DO GARÇAS</v>
          </cell>
          <cell r="D1043" t="str">
            <v>510180</v>
          </cell>
          <cell r="E1043">
            <v>499068</v>
          </cell>
          <cell r="F1043">
            <v>82741592</v>
          </cell>
          <cell r="G1043">
            <v>427819</v>
          </cell>
          <cell r="H1043">
            <v>77271214</v>
          </cell>
          <cell r="I1043">
            <v>238535</v>
          </cell>
          <cell r="J1043">
            <v>37342198</v>
          </cell>
        </row>
        <row r="1044">
          <cell r="A1044">
            <v>510185</v>
          </cell>
          <cell r="B1044" t="str">
            <v>MT</v>
          </cell>
          <cell r="C1044" t="str">
            <v>BOM JESUS DO ARAGUAIA</v>
          </cell>
          <cell r="D1044" t="str">
            <v>510185</v>
          </cell>
          <cell r="E1044">
            <v>11052</v>
          </cell>
          <cell r="F1044">
            <v>6555261</v>
          </cell>
          <cell r="G1044">
            <v>18671</v>
          </cell>
          <cell r="H1044">
            <v>8143802</v>
          </cell>
          <cell r="I1044">
            <v>6370</v>
          </cell>
          <cell r="J1044">
            <v>3696633</v>
          </cell>
        </row>
        <row r="1045">
          <cell r="A1045">
            <v>510190</v>
          </cell>
          <cell r="B1045" t="str">
            <v>MT</v>
          </cell>
          <cell r="C1045" t="str">
            <v>BRASNORTE</v>
          </cell>
          <cell r="D1045" t="str">
            <v>510190</v>
          </cell>
          <cell r="E1045">
            <v>95110</v>
          </cell>
          <cell r="F1045">
            <v>24112973</v>
          </cell>
          <cell r="G1045">
            <v>83725</v>
          </cell>
          <cell r="H1045">
            <v>21655499</v>
          </cell>
          <cell r="I1045">
            <v>38659</v>
          </cell>
          <cell r="J1045">
            <v>9025374</v>
          </cell>
        </row>
        <row r="1046">
          <cell r="A1046">
            <v>510250</v>
          </cell>
          <cell r="B1046" t="str">
            <v>MT</v>
          </cell>
          <cell r="C1046" t="str">
            <v>CÁCERES</v>
          </cell>
          <cell r="D1046" t="str">
            <v>510250</v>
          </cell>
          <cell r="E1046">
            <v>540830</v>
          </cell>
          <cell r="F1046">
            <v>123130666</v>
          </cell>
          <cell r="G1046">
            <v>524677</v>
          </cell>
          <cell r="H1046">
            <v>125797779</v>
          </cell>
          <cell r="I1046">
            <v>258052</v>
          </cell>
          <cell r="J1046">
            <v>59957104</v>
          </cell>
        </row>
        <row r="1047">
          <cell r="A1047">
            <v>510260</v>
          </cell>
          <cell r="B1047" t="str">
            <v>MT</v>
          </cell>
          <cell r="C1047" t="str">
            <v>CAMPINÁPOLIS</v>
          </cell>
          <cell r="D1047" t="str">
            <v>510260</v>
          </cell>
          <cell r="E1047">
            <v>34619</v>
          </cell>
          <cell r="F1047">
            <v>10420459</v>
          </cell>
          <cell r="G1047">
            <v>35245</v>
          </cell>
          <cell r="H1047">
            <v>8255503</v>
          </cell>
          <cell r="I1047">
            <v>15207</v>
          </cell>
          <cell r="J1047">
            <v>3293455</v>
          </cell>
        </row>
        <row r="1048">
          <cell r="A1048">
            <v>510267</v>
          </cell>
          <cell r="B1048" t="str">
            <v>MT</v>
          </cell>
          <cell r="C1048" t="str">
            <v>CAMPO VERDE</v>
          </cell>
          <cell r="D1048" t="str">
            <v>510267</v>
          </cell>
          <cell r="F1048">
            <v>95375</v>
          </cell>
          <cell r="H1048">
            <v>97899</v>
          </cell>
          <cell r="J1048">
            <v>38039</v>
          </cell>
        </row>
        <row r="1049">
          <cell r="A1049">
            <v>510269</v>
          </cell>
          <cell r="B1049" t="str">
            <v>MT</v>
          </cell>
          <cell r="C1049" t="str">
            <v>CANABRAVA DO NORTE</v>
          </cell>
          <cell r="D1049" t="str">
            <v>510269</v>
          </cell>
          <cell r="F1049">
            <v>6661342</v>
          </cell>
          <cell r="H1049">
            <v>6446460</v>
          </cell>
          <cell r="J1049">
            <v>2793466</v>
          </cell>
        </row>
        <row r="1050">
          <cell r="A1050">
            <v>510270</v>
          </cell>
          <cell r="B1050" t="str">
            <v>MT</v>
          </cell>
          <cell r="C1050" t="str">
            <v>CANARANA</v>
          </cell>
          <cell r="D1050" t="str">
            <v>510270</v>
          </cell>
          <cell r="E1050">
            <v>77747</v>
          </cell>
          <cell r="F1050">
            <v>9398392</v>
          </cell>
          <cell r="G1050">
            <v>68642</v>
          </cell>
          <cell r="H1050">
            <v>8147079</v>
          </cell>
          <cell r="I1050">
            <v>40671</v>
          </cell>
          <cell r="J1050">
            <v>4353077</v>
          </cell>
        </row>
        <row r="1051">
          <cell r="A1051">
            <v>510279</v>
          </cell>
          <cell r="B1051" t="str">
            <v>MT</v>
          </cell>
          <cell r="C1051" t="str">
            <v>CARLINDA</v>
          </cell>
          <cell r="D1051" t="str">
            <v>510279</v>
          </cell>
          <cell r="F1051">
            <v>19482043</v>
          </cell>
          <cell r="H1051">
            <v>18853590</v>
          </cell>
          <cell r="J1051">
            <v>8169889</v>
          </cell>
        </row>
        <row r="1052">
          <cell r="A1052">
            <v>510285</v>
          </cell>
          <cell r="B1052" t="str">
            <v>MT</v>
          </cell>
          <cell r="C1052" t="str">
            <v>CASTANHEIRA</v>
          </cell>
          <cell r="D1052" t="str">
            <v>510285</v>
          </cell>
          <cell r="F1052">
            <v>2672975</v>
          </cell>
          <cell r="H1052">
            <v>2586750</v>
          </cell>
          <cell r="J1052">
            <v>1120925</v>
          </cell>
        </row>
        <row r="1053">
          <cell r="A1053">
            <v>510300</v>
          </cell>
          <cell r="B1053" t="str">
            <v>MT</v>
          </cell>
          <cell r="C1053" t="str">
            <v>CHAPADA DOS GUIMARÃES</v>
          </cell>
          <cell r="D1053" t="str">
            <v>510300</v>
          </cell>
          <cell r="E1053">
            <v>130085</v>
          </cell>
          <cell r="F1053">
            <v>29584522</v>
          </cell>
          <cell r="G1053">
            <v>137986</v>
          </cell>
          <cell r="H1053">
            <v>29119133</v>
          </cell>
          <cell r="I1053">
            <v>70738</v>
          </cell>
          <cell r="J1053">
            <v>17731740</v>
          </cell>
        </row>
        <row r="1054">
          <cell r="A1054">
            <v>510310</v>
          </cell>
          <cell r="B1054" t="str">
            <v>MT</v>
          </cell>
          <cell r="C1054" t="str">
            <v>COCALINHO</v>
          </cell>
          <cell r="D1054" t="str">
            <v>510310</v>
          </cell>
          <cell r="E1054">
            <v>28342</v>
          </cell>
          <cell r="F1054">
            <v>4908601</v>
          </cell>
          <cell r="G1054">
            <v>21994</v>
          </cell>
          <cell r="H1054">
            <v>5074116</v>
          </cell>
          <cell r="I1054">
            <v>21661</v>
          </cell>
          <cell r="J1054">
            <v>2601725</v>
          </cell>
        </row>
        <row r="1055">
          <cell r="A1055">
            <v>510320</v>
          </cell>
          <cell r="B1055" t="str">
            <v>MT</v>
          </cell>
          <cell r="C1055" t="str">
            <v>COLÍDER</v>
          </cell>
          <cell r="D1055" t="str">
            <v>510320</v>
          </cell>
          <cell r="F1055">
            <v>46737367</v>
          </cell>
          <cell r="H1055">
            <v>45229710</v>
          </cell>
          <cell r="J1055">
            <v>19599541</v>
          </cell>
        </row>
        <row r="1056">
          <cell r="A1056">
            <v>510325</v>
          </cell>
          <cell r="B1056" t="str">
            <v>MT</v>
          </cell>
          <cell r="C1056" t="str">
            <v>COLNIZA</v>
          </cell>
          <cell r="D1056" t="str">
            <v>510325</v>
          </cell>
          <cell r="F1056">
            <v>285200</v>
          </cell>
          <cell r="H1056">
            <v>276000</v>
          </cell>
          <cell r="J1056">
            <v>119600</v>
          </cell>
        </row>
        <row r="1057">
          <cell r="A1057">
            <v>510330</v>
          </cell>
          <cell r="B1057" t="str">
            <v>MT</v>
          </cell>
          <cell r="C1057" t="str">
            <v>COMODORO</v>
          </cell>
          <cell r="D1057" t="str">
            <v>510330</v>
          </cell>
          <cell r="E1057">
            <v>72904</v>
          </cell>
          <cell r="F1057">
            <v>15059029</v>
          </cell>
          <cell r="G1057">
            <v>77664</v>
          </cell>
          <cell r="H1057">
            <v>12742364</v>
          </cell>
          <cell r="I1057">
            <v>33057</v>
          </cell>
          <cell r="J1057">
            <v>4819931</v>
          </cell>
        </row>
        <row r="1058">
          <cell r="A1058">
            <v>510336</v>
          </cell>
          <cell r="B1058" t="str">
            <v>MT</v>
          </cell>
          <cell r="C1058" t="str">
            <v>CONQUISTA D'OESTE</v>
          </cell>
          <cell r="D1058" t="str">
            <v>510336</v>
          </cell>
          <cell r="E1058">
            <v>56999</v>
          </cell>
          <cell r="F1058">
            <v>12652529</v>
          </cell>
          <cell r="G1058">
            <v>47831</v>
          </cell>
          <cell r="H1058">
            <v>11894411</v>
          </cell>
          <cell r="I1058">
            <v>20889</v>
          </cell>
          <cell r="J1058">
            <v>5353601</v>
          </cell>
        </row>
        <row r="1059">
          <cell r="A1059">
            <v>510340</v>
          </cell>
          <cell r="B1059" t="str">
            <v>MT</v>
          </cell>
          <cell r="C1059" t="str">
            <v>CUIABÁ</v>
          </cell>
          <cell r="D1059" t="str">
            <v>510340</v>
          </cell>
          <cell r="F1059">
            <v>934113545</v>
          </cell>
          <cell r="H1059">
            <v>903980850</v>
          </cell>
          <cell r="J1059">
            <v>391725035</v>
          </cell>
        </row>
        <row r="1060">
          <cell r="A1060">
            <v>510343</v>
          </cell>
          <cell r="B1060" t="str">
            <v>MT</v>
          </cell>
          <cell r="C1060" t="str">
            <v>CURVELÂNDIA</v>
          </cell>
          <cell r="D1060" t="str">
            <v>510343</v>
          </cell>
          <cell r="E1060">
            <v>19098</v>
          </cell>
          <cell r="F1060">
            <v>18196526</v>
          </cell>
          <cell r="G1060">
            <v>19087</v>
          </cell>
          <cell r="H1060">
            <v>16353079</v>
          </cell>
          <cell r="I1060">
            <v>9173</v>
          </cell>
          <cell r="J1060">
            <v>6623199</v>
          </cell>
        </row>
        <row r="1061">
          <cell r="A1061">
            <v>510345</v>
          </cell>
          <cell r="B1061" t="str">
            <v>MT</v>
          </cell>
          <cell r="C1061" t="str">
            <v>DENISE</v>
          </cell>
          <cell r="D1061" t="str">
            <v>510345</v>
          </cell>
          <cell r="E1061">
            <v>660</v>
          </cell>
          <cell r="F1061">
            <v>10243335</v>
          </cell>
          <cell r="G1061">
            <v>120</v>
          </cell>
          <cell r="H1061">
            <v>10087530</v>
          </cell>
          <cell r="I1061">
            <v>390</v>
          </cell>
          <cell r="J1061">
            <v>4373453</v>
          </cell>
        </row>
        <row r="1062">
          <cell r="A1062">
            <v>510350</v>
          </cell>
          <cell r="B1062" t="str">
            <v>MT</v>
          </cell>
          <cell r="C1062" t="str">
            <v>DIAMANTINO</v>
          </cell>
          <cell r="D1062" t="str">
            <v>510350</v>
          </cell>
          <cell r="F1062">
            <v>88465</v>
          </cell>
          <cell r="H1062">
            <v>88494</v>
          </cell>
          <cell r="J1062">
            <v>35705</v>
          </cell>
        </row>
        <row r="1063">
          <cell r="A1063">
            <v>510360</v>
          </cell>
          <cell r="B1063" t="str">
            <v>MT</v>
          </cell>
          <cell r="C1063" t="str">
            <v>DOM AQUINO</v>
          </cell>
          <cell r="D1063" t="str">
            <v>510360</v>
          </cell>
          <cell r="E1063">
            <v>98802</v>
          </cell>
          <cell r="F1063">
            <v>13278783</v>
          </cell>
          <cell r="G1063">
            <v>107671</v>
          </cell>
          <cell r="H1063">
            <v>13009185</v>
          </cell>
          <cell r="I1063">
            <v>34359</v>
          </cell>
          <cell r="J1063">
            <v>5288702</v>
          </cell>
        </row>
        <row r="1064">
          <cell r="A1064">
            <v>510380</v>
          </cell>
          <cell r="B1064" t="str">
            <v>MT</v>
          </cell>
          <cell r="C1064" t="str">
            <v>FIGUEIRÓPOLIS D'OESTE</v>
          </cell>
          <cell r="D1064" t="str">
            <v>510380</v>
          </cell>
          <cell r="E1064">
            <v>30161</v>
          </cell>
          <cell r="F1064">
            <v>5892796</v>
          </cell>
          <cell r="G1064">
            <v>25867</v>
          </cell>
          <cell r="H1064">
            <v>6207884</v>
          </cell>
          <cell r="I1064">
            <v>12386</v>
          </cell>
          <cell r="J1064">
            <v>3562429</v>
          </cell>
        </row>
        <row r="1065">
          <cell r="A1065">
            <v>510385</v>
          </cell>
          <cell r="B1065" t="str">
            <v>MT</v>
          </cell>
          <cell r="C1065" t="str">
            <v>GAÚCHA DO NORTE</v>
          </cell>
          <cell r="D1065" t="str">
            <v>510385</v>
          </cell>
          <cell r="F1065">
            <v>1868454</v>
          </cell>
          <cell r="H1065">
            <v>1808160</v>
          </cell>
          <cell r="J1065">
            <v>783536</v>
          </cell>
        </row>
        <row r="1066">
          <cell r="A1066">
            <v>510390</v>
          </cell>
          <cell r="B1066" t="str">
            <v>MT</v>
          </cell>
          <cell r="C1066" t="str">
            <v>GENERAL CARNEIRO</v>
          </cell>
          <cell r="D1066" t="str">
            <v>510390</v>
          </cell>
          <cell r="E1066">
            <v>52218</v>
          </cell>
          <cell r="F1066">
            <v>7178223</v>
          </cell>
          <cell r="G1066">
            <v>50644</v>
          </cell>
          <cell r="H1066">
            <v>9731152</v>
          </cell>
          <cell r="I1066">
            <v>28369</v>
          </cell>
          <cell r="J1066">
            <v>3708710</v>
          </cell>
        </row>
        <row r="1067">
          <cell r="A1067">
            <v>510395</v>
          </cell>
          <cell r="B1067" t="str">
            <v>MT</v>
          </cell>
          <cell r="C1067" t="str">
            <v>GLÓRIA D'OESTE</v>
          </cell>
          <cell r="D1067" t="str">
            <v>510395</v>
          </cell>
          <cell r="E1067">
            <v>43176</v>
          </cell>
          <cell r="F1067">
            <v>8292246</v>
          </cell>
          <cell r="G1067">
            <v>43683</v>
          </cell>
          <cell r="H1067">
            <v>8199204</v>
          </cell>
          <cell r="I1067">
            <v>27277</v>
          </cell>
          <cell r="J1067">
            <v>3797301</v>
          </cell>
        </row>
        <row r="1068">
          <cell r="A1068">
            <v>510410</v>
          </cell>
          <cell r="B1068" t="str">
            <v>MT</v>
          </cell>
          <cell r="C1068" t="str">
            <v>GUARANTÃ DO NORTE</v>
          </cell>
          <cell r="D1068" t="str">
            <v>510410</v>
          </cell>
          <cell r="E1068">
            <v>69936</v>
          </cell>
          <cell r="F1068">
            <v>78957502</v>
          </cell>
          <cell r="G1068">
            <v>69206</v>
          </cell>
          <cell r="H1068">
            <v>75435565</v>
          </cell>
          <cell r="I1068">
            <v>38412</v>
          </cell>
          <cell r="J1068">
            <v>32815834</v>
          </cell>
        </row>
        <row r="1069">
          <cell r="A1069">
            <v>510420</v>
          </cell>
          <cell r="B1069" t="str">
            <v>MT</v>
          </cell>
          <cell r="C1069" t="str">
            <v>GUIRATINGA</v>
          </cell>
          <cell r="D1069" t="str">
            <v>510420</v>
          </cell>
          <cell r="F1069">
            <v>14043</v>
          </cell>
          <cell r="H1069">
            <v>13590</v>
          </cell>
          <cell r="J1069">
            <v>5889</v>
          </cell>
        </row>
        <row r="1070">
          <cell r="A1070">
            <v>510450</v>
          </cell>
          <cell r="B1070" t="str">
            <v>MT</v>
          </cell>
          <cell r="C1070" t="str">
            <v>INDIAVAÍ</v>
          </cell>
          <cell r="D1070" t="str">
            <v>510450</v>
          </cell>
          <cell r="E1070">
            <v>12693</v>
          </cell>
          <cell r="F1070">
            <v>3781604</v>
          </cell>
          <cell r="G1070">
            <v>12605</v>
          </cell>
          <cell r="H1070">
            <v>3546074</v>
          </cell>
          <cell r="I1070">
            <v>4916</v>
          </cell>
          <cell r="J1070">
            <v>1450767</v>
          </cell>
        </row>
        <row r="1071">
          <cell r="A1071">
            <v>510455</v>
          </cell>
          <cell r="B1071" t="str">
            <v>MT</v>
          </cell>
          <cell r="C1071" t="str">
            <v>ITAÚBA</v>
          </cell>
          <cell r="D1071" t="str">
            <v>510455</v>
          </cell>
          <cell r="F1071">
            <v>767405</v>
          </cell>
          <cell r="H1071">
            <v>742650</v>
          </cell>
          <cell r="J1071">
            <v>321815</v>
          </cell>
        </row>
        <row r="1072">
          <cell r="A1072">
            <v>510460</v>
          </cell>
          <cell r="B1072" t="str">
            <v>MT</v>
          </cell>
          <cell r="C1072" t="str">
            <v>ITIQUIRA</v>
          </cell>
          <cell r="D1072" t="str">
            <v>510460</v>
          </cell>
          <cell r="E1072">
            <v>1952</v>
          </cell>
          <cell r="F1072">
            <v>6974199</v>
          </cell>
          <cell r="G1072">
            <v>1714</v>
          </cell>
          <cell r="H1072">
            <v>6716453</v>
          </cell>
          <cell r="I1072">
            <v>647</v>
          </cell>
          <cell r="J1072">
            <v>2902815</v>
          </cell>
        </row>
        <row r="1073">
          <cell r="A1073">
            <v>510480</v>
          </cell>
          <cell r="B1073" t="str">
            <v>MT</v>
          </cell>
          <cell r="C1073" t="str">
            <v>JACIARA</v>
          </cell>
          <cell r="D1073" t="str">
            <v>510480</v>
          </cell>
          <cell r="F1073">
            <v>2391526</v>
          </cell>
          <cell r="H1073">
            <v>2314380</v>
          </cell>
          <cell r="J1073">
            <v>1002898</v>
          </cell>
        </row>
        <row r="1074">
          <cell r="A1074">
            <v>510490</v>
          </cell>
          <cell r="B1074" t="str">
            <v>MT</v>
          </cell>
          <cell r="C1074" t="str">
            <v>JANGADA</v>
          </cell>
          <cell r="D1074" t="str">
            <v>510490</v>
          </cell>
          <cell r="E1074">
            <v>6275</v>
          </cell>
          <cell r="F1074">
            <v>206470237</v>
          </cell>
          <cell r="G1074">
            <v>8650</v>
          </cell>
          <cell r="H1074">
            <v>1040168360</v>
          </cell>
          <cell r="I1074">
            <v>2755</v>
          </cell>
          <cell r="J1074">
            <v>1646700012</v>
          </cell>
        </row>
        <row r="1075">
          <cell r="A1075">
            <v>510500</v>
          </cell>
          <cell r="B1075" t="str">
            <v>MT</v>
          </cell>
          <cell r="C1075" t="str">
            <v>JAURU</v>
          </cell>
          <cell r="D1075" t="str">
            <v>510500</v>
          </cell>
          <cell r="E1075">
            <v>53895</v>
          </cell>
          <cell r="F1075">
            <v>4914012</v>
          </cell>
          <cell r="G1075">
            <v>53601</v>
          </cell>
          <cell r="H1075">
            <v>4813797</v>
          </cell>
          <cell r="I1075">
            <v>26895</v>
          </cell>
          <cell r="J1075">
            <v>1939916</v>
          </cell>
        </row>
        <row r="1076">
          <cell r="A1076">
            <v>510510</v>
          </cell>
          <cell r="B1076" t="str">
            <v>MT</v>
          </cell>
          <cell r="C1076" t="str">
            <v>JUARA</v>
          </cell>
          <cell r="D1076" t="str">
            <v>510510</v>
          </cell>
          <cell r="E1076">
            <v>240</v>
          </cell>
          <cell r="F1076">
            <v>44166955</v>
          </cell>
          <cell r="G1076">
            <v>580</v>
          </cell>
          <cell r="H1076">
            <v>36038075</v>
          </cell>
          <cell r="J1076">
            <v>15611960</v>
          </cell>
        </row>
        <row r="1077">
          <cell r="A1077">
            <v>510515</v>
          </cell>
          <cell r="B1077" t="str">
            <v>MT</v>
          </cell>
          <cell r="C1077" t="str">
            <v>JUÍNA</v>
          </cell>
          <cell r="D1077" t="str">
            <v>510515</v>
          </cell>
          <cell r="F1077">
            <v>773140</v>
          </cell>
          <cell r="H1077">
            <v>748200</v>
          </cell>
          <cell r="J1077">
            <v>324220</v>
          </cell>
        </row>
        <row r="1078">
          <cell r="A1078">
            <v>510517</v>
          </cell>
          <cell r="B1078" t="str">
            <v>MT</v>
          </cell>
          <cell r="C1078" t="str">
            <v>JURUENA</v>
          </cell>
          <cell r="D1078" t="str">
            <v>510517</v>
          </cell>
          <cell r="F1078">
            <v>3356</v>
          </cell>
          <cell r="H1078">
            <v>3240</v>
          </cell>
          <cell r="J1078">
            <v>1404</v>
          </cell>
        </row>
        <row r="1079">
          <cell r="A1079">
            <v>510520</v>
          </cell>
          <cell r="B1079" t="str">
            <v>MT</v>
          </cell>
          <cell r="C1079" t="str">
            <v>JUSCIMEIRA</v>
          </cell>
          <cell r="D1079" t="str">
            <v>510520</v>
          </cell>
          <cell r="E1079">
            <v>85943</v>
          </cell>
          <cell r="F1079">
            <v>174995282</v>
          </cell>
          <cell r="G1079">
            <v>75636</v>
          </cell>
          <cell r="H1079">
            <v>167071488</v>
          </cell>
          <cell r="I1079">
            <v>41890</v>
          </cell>
          <cell r="J1079">
            <v>71684200</v>
          </cell>
        </row>
        <row r="1080">
          <cell r="A1080">
            <v>510523</v>
          </cell>
          <cell r="B1080" t="str">
            <v>MT</v>
          </cell>
          <cell r="C1080" t="str">
            <v>LAMBARI D'OESTE</v>
          </cell>
          <cell r="D1080" t="str">
            <v>510523</v>
          </cell>
          <cell r="E1080">
            <v>58508</v>
          </cell>
          <cell r="F1080">
            <v>5505848</v>
          </cell>
          <cell r="G1080">
            <v>54486</v>
          </cell>
          <cell r="H1080">
            <v>4458834</v>
          </cell>
          <cell r="I1080">
            <v>31245</v>
          </cell>
          <cell r="J1080">
            <v>2463835</v>
          </cell>
        </row>
        <row r="1081">
          <cell r="A1081">
            <v>510530</v>
          </cell>
          <cell r="B1081" t="str">
            <v>MT</v>
          </cell>
          <cell r="C1081" t="str">
            <v>LUCIARA</v>
          </cell>
          <cell r="D1081" t="str">
            <v>510530</v>
          </cell>
          <cell r="E1081">
            <v>32850</v>
          </cell>
          <cell r="F1081">
            <v>5876833</v>
          </cell>
          <cell r="G1081">
            <v>36734</v>
          </cell>
          <cell r="H1081">
            <v>7072017</v>
          </cell>
          <cell r="I1081">
            <v>13558</v>
          </cell>
          <cell r="J1081">
            <v>2948040</v>
          </cell>
        </row>
        <row r="1082">
          <cell r="A1082">
            <v>510560</v>
          </cell>
          <cell r="B1082" t="str">
            <v>MT</v>
          </cell>
          <cell r="C1082" t="str">
            <v>MATUPÁ</v>
          </cell>
          <cell r="D1082" t="str">
            <v>510560</v>
          </cell>
          <cell r="F1082">
            <v>27262795</v>
          </cell>
          <cell r="H1082">
            <v>26383350</v>
          </cell>
          <cell r="J1082">
            <v>11432785</v>
          </cell>
        </row>
        <row r="1083">
          <cell r="A1083">
            <v>510562</v>
          </cell>
          <cell r="B1083" t="str">
            <v>MT</v>
          </cell>
          <cell r="C1083" t="str">
            <v>MIRASSOL D'OESTE</v>
          </cell>
          <cell r="D1083" t="str">
            <v>510562</v>
          </cell>
          <cell r="E1083">
            <v>187820</v>
          </cell>
          <cell r="F1083">
            <v>21938213</v>
          </cell>
          <cell r="G1083">
            <v>205722</v>
          </cell>
          <cell r="H1083">
            <v>21717305</v>
          </cell>
          <cell r="I1083">
            <v>95718</v>
          </cell>
          <cell r="J1083">
            <v>10660044</v>
          </cell>
        </row>
        <row r="1084">
          <cell r="A1084">
            <v>510590</v>
          </cell>
          <cell r="B1084" t="str">
            <v>MT</v>
          </cell>
          <cell r="C1084" t="str">
            <v>NOBRES</v>
          </cell>
          <cell r="D1084" t="str">
            <v>510590</v>
          </cell>
          <cell r="E1084">
            <v>997</v>
          </cell>
          <cell r="F1084">
            <v>4087598</v>
          </cell>
          <cell r="H1084">
            <v>3946344</v>
          </cell>
          <cell r="I1084">
            <v>436</v>
          </cell>
          <cell r="J1084">
            <v>1711169</v>
          </cell>
        </row>
        <row r="1085">
          <cell r="A1085">
            <v>510600</v>
          </cell>
          <cell r="B1085" t="str">
            <v>MT</v>
          </cell>
          <cell r="C1085" t="str">
            <v>NORTELÂNDIA</v>
          </cell>
          <cell r="D1085" t="str">
            <v>510600</v>
          </cell>
          <cell r="F1085">
            <v>1766843</v>
          </cell>
          <cell r="H1085">
            <v>1723005</v>
          </cell>
          <cell r="J1085">
            <v>763763</v>
          </cell>
        </row>
        <row r="1086">
          <cell r="A1086">
            <v>510610</v>
          </cell>
          <cell r="B1086" t="str">
            <v>MT</v>
          </cell>
          <cell r="C1086" t="str">
            <v>NOSSA SENHORA DO LIVRAMENTO</v>
          </cell>
          <cell r="D1086" t="str">
            <v>510610</v>
          </cell>
          <cell r="F1086">
            <v>29064869</v>
          </cell>
          <cell r="H1086">
            <v>28112370</v>
          </cell>
          <cell r="J1086">
            <v>12182027</v>
          </cell>
        </row>
        <row r="1087">
          <cell r="A1087">
            <v>510615</v>
          </cell>
          <cell r="B1087" t="str">
            <v>MT</v>
          </cell>
          <cell r="C1087" t="str">
            <v>NOVA BANDEIRANTES</v>
          </cell>
          <cell r="D1087" t="str">
            <v>510615</v>
          </cell>
          <cell r="E1087">
            <v>18135</v>
          </cell>
          <cell r="F1087">
            <v>16916414</v>
          </cell>
          <cell r="G1087">
            <v>13128</v>
          </cell>
          <cell r="H1087">
            <v>12905445</v>
          </cell>
          <cell r="I1087">
            <v>7696</v>
          </cell>
          <cell r="J1087">
            <v>4789806</v>
          </cell>
        </row>
        <row r="1088">
          <cell r="A1088">
            <v>510880</v>
          </cell>
          <cell r="B1088" t="str">
            <v>MT</v>
          </cell>
          <cell r="C1088" t="str">
            <v>NOVA GUARITA</v>
          </cell>
          <cell r="D1088" t="str">
            <v>510880</v>
          </cell>
          <cell r="F1088">
            <v>2252439</v>
          </cell>
          <cell r="G1088">
            <v>36</v>
          </cell>
          <cell r="H1088">
            <v>1248328</v>
          </cell>
          <cell r="I1088">
            <v>180</v>
          </cell>
          <cell r="J1088">
            <v>507571</v>
          </cell>
        </row>
        <row r="1089">
          <cell r="A1089">
            <v>510618</v>
          </cell>
          <cell r="B1089" t="str">
            <v>MT</v>
          </cell>
          <cell r="C1089" t="str">
            <v>NOVA LACERDA</v>
          </cell>
          <cell r="D1089" t="str">
            <v>510618</v>
          </cell>
          <cell r="E1089">
            <v>65949</v>
          </cell>
          <cell r="F1089">
            <v>10223918</v>
          </cell>
          <cell r="G1089">
            <v>77704</v>
          </cell>
          <cell r="H1089">
            <v>13427499</v>
          </cell>
          <cell r="I1089">
            <v>37835</v>
          </cell>
          <cell r="J1089">
            <v>6574971</v>
          </cell>
        </row>
        <row r="1090">
          <cell r="A1090">
            <v>510885</v>
          </cell>
          <cell r="B1090" t="str">
            <v>MT</v>
          </cell>
          <cell r="C1090" t="str">
            <v>NOVA MARILÂNDIA</v>
          </cell>
          <cell r="D1090" t="str">
            <v>510885</v>
          </cell>
          <cell r="E1090">
            <v>70114</v>
          </cell>
          <cell r="F1090">
            <v>30880734</v>
          </cell>
          <cell r="G1090">
            <v>78875</v>
          </cell>
          <cell r="H1090">
            <v>31084774</v>
          </cell>
          <cell r="I1090">
            <v>39549</v>
          </cell>
          <cell r="J1090">
            <v>12925474</v>
          </cell>
        </row>
        <row r="1091">
          <cell r="A1091">
            <v>510890</v>
          </cell>
          <cell r="B1091" t="str">
            <v>MT</v>
          </cell>
          <cell r="C1091" t="str">
            <v>NOVA MARINGÁ</v>
          </cell>
          <cell r="D1091" t="str">
            <v>510890</v>
          </cell>
          <cell r="E1091">
            <v>258</v>
          </cell>
          <cell r="F1091">
            <v>478714</v>
          </cell>
          <cell r="G1091">
            <v>78</v>
          </cell>
          <cell r="H1091">
            <v>466932</v>
          </cell>
          <cell r="J1091">
            <v>202995</v>
          </cell>
        </row>
        <row r="1092">
          <cell r="A1092">
            <v>510895</v>
          </cell>
          <cell r="B1092" t="str">
            <v>MT</v>
          </cell>
          <cell r="C1092" t="str">
            <v>NOVA MONTE VERDE</v>
          </cell>
          <cell r="D1092" t="str">
            <v>510895</v>
          </cell>
          <cell r="F1092">
            <v>0</v>
          </cell>
          <cell r="H1092">
            <v>0</v>
          </cell>
          <cell r="J1092">
            <v>0</v>
          </cell>
        </row>
        <row r="1093">
          <cell r="A1093">
            <v>510617</v>
          </cell>
          <cell r="B1093" t="str">
            <v>MT</v>
          </cell>
          <cell r="C1093" t="str">
            <v>NOVA NAZARÉ</v>
          </cell>
          <cell r="D1093" t="str">
            <v>510617</v>
          </cell>
          <cell r="E1093">
            <v>24571</v>
          </cell>
          <cell r="F1093">
            <v>6261472</v>
          </cell>
          <cell r="G1093">
            <v>43315</v>
          </cell>
          <cell r="H1093">
            <v>5735723</v>
          </cell>
          <cell r="I1093">
            <v>374</v>
          </cell>
          <cell r="J1093">
            <v>2205193</v>
          </cell>
        </row>
        <row r="1094">
          <cell r="A1094">
            <v>510619</v>
          </cell>
          <cell r="B1094" t="str">
            <v>MT</v>
          </cell>
          <cell r="C1094" t="str">
            <v>NOVA SANTA HELENA</v>
          </cell>
          <cell r="D1094" t="str">
            <v>510619</v>
          </cell>
          <cell r="F1094">
            <v>7232517</v>
          </cell>
          <cell r="H1094">
            <v>6999210</v>
          </cell>
          <cell r="J1094">
            <v>3032991</v>
          </cell>
        </row>
        <row r="1095">
          <cell r="A1095">
            <v>510625</v>
          </cell>
          <cell r="B1095" t="str">
            <v>MT</v>
          </cell>
          <cell r="C1095" t="str">
            <v>NOVA XAVANTINA</v>
          </cell>
          <cell r="D1095" t="str">
            <v>510625</v>
          </cell>
          <cell r="E1095">
            <v>115687</v>
          </cell>
          <cell r="F1095">
            <v>35899530</v>
          </cell>
          <cell r="G1095">
            <v>124862</v>
          </cell>
          <cell r="H1095">
            <v>38805599</v>
          </cell>
          <cell r="I1095">
            <v>66161</v>
          </cell>
          <cell r="J1095">
            <v>16107231</v>
          </cell>
        </row>
        <row r="1096">
          <cell r="A1096">
            <v>510627</v>
          </cell>
          <cell r="B1096" t="str">
            <v>MT</v>
          </cell>
          <cell r="C1096" t="str">
            <v>NOVO HORIZONTE DO NORTE</v>
          </cell>
          <cell r="D1096" t="str">
            <v>510627</v>
          </cell>
          <cell r="F1096">
            <v>16869084</v>
          </cell>
          <cell r="H1096">
            <v>16324920</v>
          </cell>
          <cell r="J1096">
            <v>7074132</v>
          </cell>
        </row>
        <row r="1097">
          <cell r="A1097">
            <v>510626</v>
          </cell>
          <cell r="B1097" t="str">
            <v>MT</v>
          </cell>
          <cell r="C1097" t="str">
            <v>NOVO MUNDO</v>
          </cell>
          <cell r="D1097" t="str">
            <v>510626</v>
          </cell>
          <cell r="E1097">
            <v>42190</v>
          </cell>
          <cell r="F1097">
            <v>20162240</v>
          </cell>
          <cell r="G1097">
            <v>62530</v>
          </cell>
          <cell r="H1097">
            <v>16594460</v>
          </cell>
          <cell r="I1097">
            <v>26392</v>
          </cell>
          <cell r="J1097">
            <v>6671714</v>
          </cell>
        </row>
        <row r="1098">
          <cell r="A1098">
            <v>510631</v>
          </cell>
          <cell r="B1098" t="str">
            <v>MT</v>
          </cell>
          <cell r="C1098" t="str">
            <v>NOVO SANTO ANTÔNIO</v>
          </cell>
          <cell r="D1098" t="str">
            <v>510631</v>
          </cell>
          <cell r="E1098">
            <v>12972</v>
          </cell>
          <cell r="F1098">
            <v>6995355</v>
          </cell>
          <cell r="G1098">
            <v>5483</v>
          </cell>
          <cell r="H1098">
            <v>7015894</v>
          </cell>
          <cell r="I1098">
            <v>5853</v>
          </cell>
          <cell r="J1098">
            <v>2930279</v>
          </cell>
        </row>
        <row r="1099">
          <cell r="A1099">
            <v>510630</v>
          </cell>
          <cell r="B1099" t="str">
            <v>MT</v>
          </cell>
          <cell r="C1099" t="str">
            <v>PARANATINGA</v>
          </cell>
          <cell r="D1099" t="str">
            <v>510630</v>
          </cell>
          <cell r="E1099">
            <v>173914</v>
          </cell>
          <cell r="F1099">
            <v>53987372</v>
          </cell>
          <cell r="G1099">
            <v>147763</v>
          </cell>
          <cell r="H1099">
            <v>50434591</v>
          </cell>
          <cell r="I1099">
            <v>90650</v>
          </cell>
          <cell r="J1099">
            <v>25345132</v>
          </cell>
        </row>
        <row r="1100">
          <cell r="A1100">
            <v>510637</v>
          </cell>
          <cell r="B1100" t="str">
            <v>MT</v>
          </cell>
          <cell r="C1100" t="str">
            <v>PEDRA PRETA</v>
          </cell>
          <cell r="D1100" t="str">
            <v>510637</v>
          </cell>
          <cell r="F1100">
            <v>573588</v>
          </cell>
          <cell r="H1100">
            <v>591780</v>
          </cell>
          <cell r="J1100">
            <v>257504</v>
          </cell>
        </row>
        <row r="1101">
          <cell r="A1101">
            <v>510642</v>
          </cell>
          <cell r="B1101" t="str">
            <v>MT</v>
          </cell>
          <cell r="C1101" t="str">
            <v>PEIXOTO DE AZEVEDO</v>
          </cell>
          <cell r="D1101" t="str">
            <v>510642</v>
          </cell>
          <cell r="F1101">
            <v>33237006</v>
          </cell>
          <cell r="H1101">
            <v>32165460</v>
          </cell>
          <cell r="J1101">
            <v>13938366</v>
          </cell>
        </row>
        <row r="1102">
          <cell r="A1102">
            <v>510645</v>
          </cell>
          <cell r="B1102" t="str">
            <v>MT</v>
          </cell>
          <cell r="C1102" t="str">
            <v>PLANALTO DA SERRA</v>
          </cell>
          <cell r="D1102" t="str">
            <v>510645</v>
          </cell>
          <cell r="E1102">
            <v>51295</v>
          </cell>
          <cell r="F1102">
            <v>16515217</v>
          </cell>
          <cell r="G1102">
            <v>47253</v>
          </cell>
          <cell r="H1102">
            <v>14926451</v>
          </cell>
          <cell r="I1102">
            <v>30140</v>
          </cell>
          <cell r="J1102">
            <v>6149405</v>
          </cell>
        </row>
        <row r="1103">
          <cell r="A1103">
            <v>510650</v>
          </cell>
          <cell r="B1103" t="str">
            <v>MT</v>
          </cell>
          <cell r="C1103" t="str">
            <v>POCONÉ</v>
          </cell>
          <cell r="D1103" t="str">
            <v>510650</v>
          </cell>
          <cell r="E1103">
            <v>236464</v>
          </cell>
          <cell r="F1103">
            <v>145710707</v>
          </cell>
          <cell r="G1103">
            <v>262949</v>
          </cell>
          <cell r="H1103">
            <v>106829785</v>
          </cell>
          <cell r="I1103">
            <v>107473</v>
          </cell>
          <cell r="J1103">
            <v>23519533</v>
          </cell>
        </row>
        <row r="1104">
          <cell r="A1104">
            <v>510665</v>
          </cell>
          <cell r="B1104" t="str">
            <v>MT</v>
          </cell>
          <cell r="C1104" t="str">
            <v>PONTAL DO ARAGUAIA</v>
          </cell>
          <cell r="D1104" t="str">
            <v>510665</v>
          </cell>
          <cell r="F1104">
            <v>6852426</v>
          </cell>
          <cell r="H1104">
            <v>6631380</v>
          </cell>
          <cell r="J1104">
            <v>2873598</v>
          </cell>
        </row>
        <row r="1105">
          <cell r="A1105">
            <v>510670</v>
          </cell>
          <cell r="B1105" t="str">
            <v>MT</v>
          </cell>
          <cell r="C1105" t="str">
            <v>PONTE BRANCA</v>
          </cell>
          <cell r="D1105" t="str">
            <v>510670</v>
          </cell>
          <cell r="E1105">
            <v>51987</v>
          </cell>
          <cell r="F1105">
            <v>6258962</v>
          </cell>
          <cell r="G1105">
            <v>38794</v>
          </cell>
          <cell r="H1105">
            <v>5614800</v>
          </cell>
          <cell r="I1105">
            <v>29691</v>
          </cell>
          <cell r="J1105">
            <v>2916102</v>
          </cell>
        </row>
        <row r="1106">
          <cell r="A1106">
            <v>510675</v>
          </cell>
          <cell r="B1106" t="str">
            <v>MT</v>
          </cell>
          <cell r="C1106" t="str">
            <v>PONTES E LACERDA</v>
          </cell>
          <cell r="D1106" t="str">
            <v>510675</v>
          </cell>
          <cell r="F1106">
            <v>233428264</v>
          </cell>
          <cell r="H1106">
            <v>225898320</v>
          </cell>
          <cell r="J1106">
            <v>97889272</v>
          </cell>
        </row>
        <row r="1107">
          <cell r="A1107">
            <v>510680</v>
          </cell>
          <cell r="B1107" t="str">
            <v>MT</v>
          </cell>
          <cell r="C1107" t="str">
            <v>PORTO DOS GAÚCHOS</v>
          </cell>
          <cell r="D1107" t="str">
            <v>510680</v>
          </cell>
          <cell r="E1107">
            <v>21698</v>
          </cell>
          <cell r="F1107">
            <v>49386625</v>
          </cell>
          <cell r="G1107">
            <v>1</v>
          </cell>
          <cell r="H1107">
            <v>47504640</v>
          </cell>
          <cell r="I1107">
            <v>10468</v>
          </cell>
          <cell r="J1107">
            <v>18788216</v>
          </cell>
        </row>
        <row r="1108">
          <cell r="A1108">
            <v>510682</v>
          </cell>
          <cell r="B1108" t="str">
            <v>MT</v>
          </cell>
          <cell r="C1108" t="str">
            <v>PORTO ESPERIDIÃO</v>
          </cell>
          <cell r="D1108" t="str">
            <v>510682</v>
          </cell>
          <cell r="E1108">
            <v>12370</v>
          </cell>
          <cell r="F1108">
            <v>18526698</v>
          </cell>
          <cell r="G1108">
            <v>21051</v>
          </cell>
          <cell r="H1108">
            <v>17778816</v>
          </cell>
          <cell r="I1108">
            <v>7424</v>
          </cell>
          <cell r="J1108">
            <v>7514079</v>
          </cell>
        </row>
        <row r="1109">
          <cell r="A1109">
            <v>510685</v>
          </cell>
          <cell r="B1109" t="str">
            <v>MT</v>
          </cell>
          <cell r="C1109" t="str">
            <v>PORTO ESTRELA</v>
          </cell>
          <cell r="D1109" t="str">
            <v>510685</v>
          </cell>
          <cell r="F1109">
            <v>2899940</v>
          </cell>
          <cell r="H1109">
            <v>2968209</v>
          </cell>
          <cell r="J1109">
            <v>1286220</v>
          </cell>
        </row>
        <row r="1110">
          <cell r="A1110">
            <v>510700</v>
          </cell>
          <cell r="B1110" t="str">
            <v>MT</v>
          </cell>
          <cell r="C1110" t="str">
            <v>POXORÉO</v>
          </cell>
          <cell r="D1110" t="str">
            <v>510700</v>
          </cell>
          <cell r="E1110">
            <v>191122</v>
          </cell>
          <cell r="F1110">
            <v>9255637</v>
          </cell>
          <cell r="G1110">
            <v>145671</v>
          </cell>
          <cell r="H1110">
            <v>7543959</v>
          </cell>
          <cell r="I1110">
            <v>101903</v>
          </cell>
          <cell r="J1110">
            <v>3436566</v>
          </cell>
        </row>
        <row r="1111">
          <cell r="A1111">
            <v>510704</v>
          </cell>
          <cell r="B1111" t="str">
            <v>MT</v>
          </cell>
          <cell r="C1111" t="str">
            <v>PRIMAVERA DO LESTE</v>
          </cell>
          <cell r="D1111" t="str">
            <v>510704</v>
          </cell>
          <cell r="E1111">
            <v>450</v>
          </cell>
          <cell r="F1111">
            <v>741592</v>
          </cell>
          <cell r="H1111">
            <v>1062245</v>
          </cell>
          <cell r="J1111">
            <v>575398</v>
          </cell>
        </row>
        <row r="1112">
          <cell r="A1112">
            <v>510706</v>
          </cell>
          <cell r="B1112" t="str">
            <v>MT</v>
          </cell>
          <cell r="C1112" t="str">
            <v>QUERÊNCIA</v>
          </cell>
          <cell r="D1112" t="str">
            <v>510706</v>
          </cell>
          <cell r="E1112">
            <v>165832</v>
          </cell>
          <cell r="F1112">
            <v>48599030</v>
          </cell>
          <cell r="G1112">
            <v>175845</v>
          </cell>
          <cell r="H1112">
            <v>45425675</v>
          </cell>
          <cell r="I1112">
            <v>78418</v>
          </cell>
          <cell r="J1112">
            <v>18486819</v>
          </cell>
        </row>
        <row r="1113">
          <cell r="A1113">
            <v>510715</v>
          </cell>
          <cell r="B1113" t="str">
            <v>MT</v>
          </cell>
          <cell r="C1113" t="str">
            <v>RESERVA DO CABAÇAL</v>
          </cell>
          <cell r="D1113" t="str">
            <v>510715</v>
          </cell>
          <cell r="E1113">
            <v>6503</v>
          </cell>
          <cell r="F1113">
            <v>5127771</v>
          </cell>
          <cell r="G1113">
            <v>6706</v>
          </cell>
          <cell r="H1113">
            <v>5098851</v>
          </cell>
          <cell r="I1113">
            <v>7778</v>
          </cell>
          <cell r="J1113">
            <v>2445226</v>
          </cell>
        </row>
        <row r="1114">
          <cell r="A1114">
            <v>510718</v>
          </cell>
          <cell r="B1114" t="str">
            <v>MT</v>
          </cell>
          <cell r="C1114" t="str">
            <v>RIBEIRÃO CASCALHEIRA</v>
          </cell>
          <cell r="D1114" t="str">
            <v>510718</v>
          </cell>
          <cell r="E1114">
            <v>51590</v>
          </cell>
          <cell r="F1114">
            <v>8477838</v>
          </cell>
          <cell r="G1114">
            <v>59346</v>
          </cell>
          <cell r="H1114">
            <v>8611736</v>
          </cell>
          <cell r="I1114">
            <v>30510</v>
          </cell>
          <cell r="J1114">
            <v>3651485</v>
          </cell>
        </row>
        <row r="1115">
          <cell r="A1115">
            <v>510719</v>
          </cell>
          <cell r="B1115" t="str">
            <v>MT</v>
          </cell>
          <cell r="C1115" t="str">
            <v>RIBEIRÃOZINHO</v>
          </cell>
          <cell r="D1115" t="str">
            <v>510719</v>
          </cell>
          <cell r="E1115">
            <v>10436</v>
          </cell>
          <cell r="F1115">
            <v>3882070</v>
          </cell>
          <cell r="G1115">
            <v>13801</v>
          </cell>
          <cell r="H1115">
            <v>5316164</v>
          </cell>
          <cell r="I1115">
            <v>5680</v>
          </cell>
          <cell r="J1115">
            <v>2484117</v>
          </cell>
        </row>
        <row r="1116">
          <cell r="A1116">
            <v>510720</v>
          </cell>
          <cell r="B1116" t="str">
            <v>MT</v>
          </cell>
          <cell r="C1116" t="str">
            <v>RIO BRANCO</v>
          </cell>
          <cell r="D1116" t="str">
            <v>510720</v>
          </cell>
          <cell r="E1116">
            <v>38700</v>
          </cell>
          <cell r="F1116">
            <v>2795077</v>
          </cell>
          <cell r="G1116">
            <v>36851</v>
          </cell>
          <cell r="H1116">
            <v>2874234</v>
          </cell>
          <cell r="I1116">
            <v>18829</v>
          </cell>
          <cell r="J1116">
            <v>1345351</v>
          </cell>
        </row>
        <row r="1117">
          <cell r="A1117">
            <v>510757</v>
          </cell>
          <cell r="B1117" t="str">
            <v>MT</v>
          </cell>
          <cell r="C1117" t="str">
            <v>RONDOLÂNDIA</v>
          </cell>
          <cell r="D1117" t="str">
            <v>510757</v>
          </cell>
          <cell r="E1117">
            <v>20</v>
          </cell>
          <cell r="F1117">
            <v>3403650</v>
          </cell>
          <cell r="H1117">
            <v>10215632</v>
          </cell>
          <cell r="I1117">
            <v>1127</v>
          </cell>
          <cell r="J1117">
            <v>5720429</v>
          </cell>
        </row>
        <row r="1118">
          <cell r="A1118">
            <v>510760</v>
          </cell>
          <cell r="B1118" t="str">
            <v>MT</v>
          </cell>
          <cell r="C1118" t="str">
            <v>RONDONÓPOLIS</v>
          </cell>
          <cell r="D1118" t="str">
            <v>510760</v>
          </cell>
          <cell r="F1118">
            <v>132849167</v>
          </cell>
          <cell r="H1118">
            <v>128563710</v>
          </cell>
          <cell r="J1118">
            <v>55710941</v>
          </cell>
        </row>
        <row r="1119">
          <cell r="A1119">
            <v>510770</v>
          </cell>
          <cell r="B1119" t="str">
            <v>MT</v>
          </cell>
          <cell r="C1119" t="str">
            <v>ROSÁRIO OESTE</v>
          </cell>
          <cell r="D1119" t="str">
            <v>510770</v>
          </cell>
          <cell r="E1119">
            <v>2570</v>
          </cell>
          <cell r="F1119">
            <v>3034219</v>
          </cell>
          <cell r="G1119">
            <v>1371</v>
          </cell>
          <cell r="H1119">
            <v>2858057</v>
          </cell>
          <cell r="I1119">
            <v>268</v>
          </cell>
          <cell r="J1119">
            <v>1258282</v>
          </cell>
        </row>
        <row r="1120">
          <cell r="A1120">
            <v>510775</v>
          </cell>
          <cell r="B1120" t="str">
            <v>MT</v>
          </cell>
          <cell r="C1120" t="str">
            <v>SALTO DO CÉU</v>
          </cell>
          <cell r="D1120" t="str">
            <v>510775</v>
          </cell>
          <cell r="E1120">
            <v>51415</v>
          </cell>
          <cell r="F1120">
            <v>3033362</v>
          </cell>
          <cell r="G1120">
            <v>36611</v>
          </cell>
          <cell r="H1120">
            <v>2621425</v>
          </cell>
          <cell r="I1120">
            <v>16277</v>
          </cell>
          <cell r="J1120">
            <v>1456396</v>
          </cell>
        </row>
        <row r="1121">
          <cell r="A1121">
            <v>510774</v>
          </cell>
          <cell r="B1121" t="str">
            <v>MT</v>
          </cell>
          <cell r="C1121" t="str">
            <v>SANTA CRUZ DO XINGU</v>
          </cell>
          <cell r="D1121" t="str">
            <v>510774</v>
          </cell>
          <cell r="E1121">
            <v>37363</v>
          </cell>
          <cell r="F1121">
            <v>5187027</v>
          </cell>
          <cell r="G1121">
            <v>40110</v>
          </cell>
          <cell r="H1121">
            <v>4885044</v>
          </cell>
          <cell r="I1121">
            <v>17056</v>
          </cell>
          <cell r="J1121">
            <v>2219146</v>
          </cell>
        </row>
        <row r="1122">
          <cell r="A1122">
            <v>510776</v>
          </cell>
          <cell r="B1122" t="str">
            <v>MT</v>
          </cell>
          <cell r="C1122" t="str">
            <v>SANTA RITA DO TRIVELATO</v>
          </cell>
          <cell r="D1122" t="str">
            <v>510776</v>
          </cell>
          <cell r="F1122">
            <v>0</v>
          </cell>
          <cell r="H1122">
            <v>0</v>
          </cell>
          <cell r="J1122">
            <v>0</v>
          </cell>
        </row>
        <row r="1123">
          <cell r="A1123">
            <v>510777</v>
          </cell>
          <cell r="B1123" t="str">
            <v>MT</v>
          </cell>
          <cell r="C1123" t="str">
            <v>SANTA TEREZINHA</v>
          </cell>
          <cell r="D1123" t="str">
            <v>510777</v>
          </cell>
          <cell r="E1123">
            <v>21893</v>
          </cell>
          <cell r="F1123">
            <v>3294098</v>
          </cell>
          <cell r="G1123">
            <v>17294</v>
          </cell>
          <cell r="H1123">
            <v>4534294</v>
          </cell>
          <cell r="I1123">
            <v>2308</v>
          </cell>
          <cell r="J1123">
            <v>1859870</v>
          </cell>
        </row>
        <row r="1124">
          <cell r="A1124">
            <v>510726</v>
          </cell>
          <cell r="B1124" t="str">
            <v>MT</v>
          </cell>
          <cell r="C1124" t="str">
            <v>SANTO AFONSO</v>
          </cell>
          <cell r="D1124" t="str">
            <v>510726</v>
          </cell>
          <cell r="E1124">
            <v>46533</v>
          </cell>
          <cell r="F1124">
            <v>13665859</v>
          </cell>
          <cell r="G1124">
            <v>44639</v>
          </cell>
          <cell r="H1124">
            <v>11680598</v>
          </cell>
          <cell r="I1124">
            <v>16680</v>
          </cell>
          <cell r="J1124">
            <v>4420843</v>
          </cell>
        </row>
        <row r="1125">
          <cell r="A1125">
            <v>510779</v>
          </cell>
          <cell r="B1125" t="str">
            <v>MT</v>
          </cell>
          <cell r="C1125" t="str">
            <v>SANTO ANTÔNIO DO LESTE</v>
          </cell>
          <cell r="D1125" t="str">
            <v>510779</v>
          </cell>
          <cell r="F1125">
            <v>2359162</v>
          </cell>
          <cell r="H1125">
            <v>2283060</v>
          </cell>
          <cell r="J1125">
            <v>989326</v>
          </cell>
        </row>
        <row r="1126">
          <cell r="A1126">
            <v>510780</v>
          </cell>
          <cell r="B1126" t="str">
            <v>MT</v>
          </cell>
          <cell r="C1126" t="str">
            <v>SANTO ANTÔNIO DO LEVERGER</v>
          </cell>
          <cell r="D1126" t="str">
            <v>510780</v>
          </cell>
          <cell r="F1126">
            <v>23629564</v>
          </cell>
          <cell r="H1126">
            <v>22007426</v>
          </cell>
          <cell r="J1126">
            <v>3840515</v>
          </cell>
        </row>
        <row r="1127">
          <cell r="A1127">
            <v>510785</v>
          </cell>
          <cell r="B1127" t="str">
            <v>MT</v>
          </cell>
          <cell r="C1127" t="str">
            <v>SÃO FÉLIX DO ARAGUAIA</v>
          </cell>
          <cell r="D1127" t="str">
            <v>510785</v>
          </cell>
          <cell r="E1127">
            <v>13112</v>
          </cell>
          <cell r="F1127">
            <v>7824593</v>
          </cell>
          <cell r="G1127">
            <v>11713</v>
          </cell>
          <cell r="H1127">
            <v>7143486</v>
          </cell>
          <cell r="I1127">
            <v>4800</v>
          </cell>
          <cell r="J1127">
            <v>2981398</v>
          </cell>
        </row>
        <row r="1128">
          <cell r="A1128">
            <v>510729</v>
          </cell>
          <cell r="B1128" t="str">
            <v>MT</v>
          </cell>
          <cell r="C1128" t="str">
            <v>SÃO JOSÉ DO POVO</v>
          </cell>
          <cell r="D1128" t="str">
            <v>510729</v>
          </cell>
          <cell r="F1128">
            <v>483600</v>
          </cell>
          <cell r="H1128">
            <v>468000</v>
          </cell>
          <cell r="J1128">
            <v>202800</v>
          </cell>
        </row>
        <row r="1129">
          <cell r="A1129">
            <v>510730</v>
          </cell>
          <cell r="B1129" t="str">
            <v>MT</v>
          </cell>
          <cell r="C1129" t="str">
            <v>SÃO JOSÉ DO RIO CLARO</v>
          </cell>
          <cell r="D1129" t="str">
            <v>510730</v>
          </cell>
          <cell r="F1129">
            <v>27620</v>
          </cell>
          <cell r="H1129">
            <v>22351</v>
          </cell>
          <cell r="J1129">
            <v>12211</v>
          </cell>
        </row>
        <row r="1130">
          <cell r="A1130">
            <v>510735</v>
          </cell>
          <cell r="B1130" t="str">
            <v>MT</v>
          </cell>
          <cell r="C1130" t="str">
            <v>SÃO JOSÉ DO XINGU</v>
          </cell>
          <cell r="D1130" t="str">
            <v>510735</v>
          </cell>
          <cell r="F1130">
            <v>24507360</v>
          </cell>
          <cell r="H1130">
            <v>23716800</v>
          </cell>
          <cell r="J1130">
            <v>10277280</v>
          </cell>
        </row>
        <row r="1131">
          <cell r="A1131">
            <v>510710</v>
          </cell>
          <cell r="B1131" t="str">
            <v>MT</v>
          </cell>
          <cell r="C1131" t="str">
            <v>SÃO JOSÉ DOS QUATRO MARCOS</v>
          </cell>
          <cell r="D1131" t="str">
            <v>510710</v>
          </cell>
          <cell r="E1131">
            <v>69302</v>
          </cell>
          <cell r="F1131">
            <v>9277933</v>
          </cell>
          <cell r="G1131">
            <v>70875</v>
          </cell>
          <cell r="H1131">
            <v>12576577</v>
          </cell>
          <cell r="I1131">
            <v>47918</v>
          </cell>
          <cell r="J1131">
            <v>8926134</v>
          </cell>
        </row>
        <row r="1132">
          <cell r="A1132">
            <v>510740</v>
          </cell>
          <cell r="B1132" t="str">
            <v>MT</v>
          </cell>
          <cell r="C1132" t="str">
            <v>SÃO PEDRO DA CIPA</v>
          </cell>
          <cell r="D1132" t="str">
            <v>510740</v>
          </cell>
          <cell r="F1132">
            <v>49352</v>
          </cell>
          <cell r="H1132">
            <v>47802</v>
          </cell>
          <cell r="J1132">
            <v>20722</v>
          </cell>
        </row>
        <row r="1133">
          <cell r="A1133">
            <v>510787</v>
          </cell>
          <cell r="B1133" t="str">
            <v>MT</v>
          </cell>
          <cell r="C1133" t="str">
            <v>SAPEZAL</v>
          </cell>
          <cell r="D1133" t="str">
            <v>510787</v>
          </cell>
          <cell r="E1133">
            <v>61065</v>
          </cell>
          <cell r="F1133">
            <v>9333716</v>
          </cell>
          <cell r="G1133">
            <v>48119</v>
          </cell>
          <cell r="H1133">
            <v>8135965</v>
          </cell>
          <cell r="I1133">
            <v>29186</v>
          </cell>
          <cell r="J1133">
            <v>3549009</v>
          </cell>
        </row>
        <row r="1134">
          <cell r="A1134">
            <v>510788</v>
          </cell>
          <cell r="B1134" t="str">
            <v>MT</v>
          </cell>
          <cell r="C1134" t="str">
            <v>SERRA NOVA DOURADA</v>
          </cell>
          <cell r="D1134" t="str">
            <v>510788</v>
          </cell>
          <cell r="E1134">
            <v>25275</v>
          </cell>
          <cell r="F1134">
            <v>5558884</v>
          </cell>
          <cell r="G1134">
            <v>28051</v>
          </cell>
          <cell r="H1134">
            <v>5776559</v>
          </cell>
          <cell r="I1134">
            <v>9200</v>
          </cell>
          <cell r="J1134">
            <v>2701315</v>
          </cell>
        </row>
        <row r="1135">
          <cell r="A1135">
            <v>510794</v>
          </cell>
          <cell r="B1135" t="str">
            <v>MT</v>
          </cell>
          <cell r="C1135" t="str">
            <v>TABAPORÃ</v>
          </cell>
          <cell r="D1135" t="str">
            <v>510794</v>
          </cell>
          <cell r="F1135">
            <v>5883273</v>
          </cell>
          <cell r="H1135">
            <v>5693490</v>
          </cell>
          <cell r="J1135">
            <v>2467179</v>
          </cell>
        </row>
        <row r="1136">
          <cell r="A1136">
            <v>510795</v>
          </cell>
          <cell r="B1136" t="str">
            <v>MT</v>
          </cell>
          <cell r="C1136" t="str">
            <v>TANGARÁ DA SERRA</v>
          </cell>
          <cell r="D1136" t="str">
            <v>510795</v>
          </cell>
          <cell r="E1136">
            <v>545908</v>
          </cell>
          <cell r="F1136">
            <v>127234342</v>
          </cell>
          <cell r="G1136">
            <v>520922</v>
          </cell>
          <cell r="H1136">
            <v>112043798</v>
          </cell>
          <cell r="I1136">
            <v>260610</v>
          </cell>
          <cell r="J1136">
            <v>44116206</v>
          </cell>
        </row>
        <row r="1137">
          <cell r="A1137">
            <v>510800</v>
          </cell>
          <cell r="B1137" t="str">
            <v>MT</v>
          </cell>
          <cell r="C1137" t="str">
            <v>TAPURAH</v>
          </cell>
          <cell r="D1137" t="str">
            <v>510800</v>
          </cell>
          <cell r="F1137">
            <v>981</v>
          </cell>
          <cell r="H1137">
            <v>930</v>
          </cell>
          <cell r="J1137">
            <v>403</v>
          </cell>
        </row>
        <row r="1138">
          <cell r="A1138">
            <v>510805</v>
          </cell>
          <cell r="B1138" t="str">
            <v>MT</v>
          </cell>
          <cell r="C1138" t="str">
            <v>TERRA NOVA DO NORTE</v>
          </cell>
          <cell r="D1138" t="str">
            <v>510805</v>
          </cell>
          <cell r="F1138">
            <v>4978197</v>
          </cell>
          <cell r="H1138">
            <v>4817610</v>
          </cell>
          <cell r="J1138">
            <v>2087631</v>
          </cell>
        </row>
        <row r="1139">
          <cell r="A1139">
            <v>510810</v>
          </cell>
          <cell r="B1139" t="str">
            <v>MT</v>
          </cell>
          <cell r="C1139" t="str">
            <v>TESOURO</v>
          </cell>
          <cell r="D1139" t="str">
            <v>510810</v>
          </cell>
          <cell r="E1139">
            <v>31755</v>
          </cell>
          <cell r="F1139">
            <v>8145383</v>
          </cell>
          <cell r="G1139">
            <v>24464</v>
          </cell>
          <cell r="H1139">
            <v>7889832</v>
          </cell>
          <cell r="I1139">
            <v>18889</v>
          </cell>
          <cell r="J1139">
            <v>3648755</v>
          </cell>
        </row>
        <row r="1140">
          <cell r="A1140">
            <v>510820</v>
          </cell>
          <cell r="B1140" t="str">
            <v>MT</v>
          </cell>
          <cell r="C1140" t="str">
            <v>TORIXORÉU</v>
          </cell>
          <cell r="D1140" t="str">
            <v>510820</v>
          </cell>
          <cell r="E1140">
            <v>39672</v>
          </cell>
          <cell r="F1140">
            <v>13485537</v>
          </cell>
          <cell r="G1140">
            <v>34396</v>
          </cell>
          <cell r="H1140">
            <v>13201550</v>
          </cell>
          <cell r="I1140">
            <v>12025</v>
          </cell>
          <cell r="J1140">
            <v>6398269</v>
          </cell>
        </row>
        <row r="1141">
          <cell r="A1141">
            <v>510830</v>
          </cell>
          <cell r="B1141" t="str">
            <v>MT</v>
          </cell>
          <cell r="C1141" t="str">
            <v>UNIÃO DO SUL</v>
          </cell>
          <cell r="D1141" t="str">
            <v>510830</v>
          </cell>
          <cell r="E1141">
            <v>38453</v>
          </cell>
          <cell r="F1141">
            <v>6327600</v>
          </cell>
          <cell r="G1141">
            <v>35274</v>
          </cell>
          <cell r="H1141">
            <v>5990942</v>
          </cell>
          <cell r="I1141">
            <v>16854</v>
          </cell>
          <cell r="J1141">
            <v>3168573</v>
          </cell>
        </row>
        <row r="1142">
          <cell r="A1142">
            <v>510835</v>
          </cell>
          <cell r="B1142" t="str">
            <v>MT</v>
          </cell>
          <cell r="C1142" t="str">
            <v>VALE DE SÃO DOMINGOS</v>
          </cell>
          <cell r="D1142" t="str">
            <v>510835</v>
          </cell>
          <cell r="E1142">
            <v>1320</v>
          </cell>
          <cell r="F1142">
            <v>9488903</v>
          </cell>
          <cell r="G1142">
            <v>10139</v>
          </cell>
          <cell r="H1142">
            <v>8688404</v>
          </cell>
          <cell r="I1142">
            <v>9824</v>
          </cell>
          <cell r="J1142">
            <v>3790280</v>
          </cell>
        </row>
        <row r="1143">
          <cell r="A1143">
            <v>510840</v>
          </cell>
          <cell r="B1143" t="str">
            <v>MT</v>
          </cell>
          <cell r="C1143" t="str">
            <v>VÁRZEA GRANDE</v>
          </cell>
          <cell r="D1143" t="str">
            <v>510840</v>
          </cell>
          <cell r="F1143">
            <v>13330</v>
          </cell>
          <cell r="H1143">
            <v>12900</v>
          </cell>
          <cell r="J1143">
            <v>5590</v>
          </cell>
        </row>
        <row r="1144">
          <cell r="A1144">
            <v>510850</v>
          </cell>
          <cell r="B1144" t="str">
            <v>MT</v>
          </cell>
          <cell r="C1144" t="str">
            <v>VERA</v>
          </cell>
          <cell r="D1144" t="str">
            <v>510850</v>
          </cell>
          <cell r="F1144">
            <v>35835504</v>
          </cell>
          <cell r="H1144">
            <v>34679602</v>
          </cell>
          <cell r="J1144">
            <v>15027792</v>
          </cell>
        </row>
        <row r="1145">
          <cell r="A1145">
            <v>510550</v>
          </cell>
          <cell r="B1145" t="str">
            <v>MT</v>
          </cell>
          <cell r="C1145" t="str">
            <v>VILA BELA DA SANTÍSSIMA TRINDADE</v>
          </cell>
          <cell r="D1145" t="str">
            <v>510550</v>
          </cell>
          <cell r="F1145">
            <v>998882</v>
          </cell>
          <cell r="H1145">
            <v>966660</v>
          </cell>
          <cell r="J1145">
            <v>418886</v>
          </cell>
        </row>
        <row r="1146">
          <cell r="A1146">
            <v>510860</v>
          </cell>
          <cell r="B1146" t="str">
            <v>MT</v>
          </cell>
          <cell r="C1146" t="str">
            <v>VILA RICA</v>
          </cell>
          <cell r="D1146" t="str">
            <v>510860</v>
          </cell>
          <cell r="E1146">
            <v>198922</v>
          </cell>
          <cell r="F1146">
            <v>50884095</v>
          </cell>
          <cell r="G1146">
            <v>190106</v>
          </cell>
          <cell r="H1146">
            <v>46586074</v>
          </cell>
          <cell r="I1146">
            <v>104025</v>
          </cell>
          <cell r="J1146">
            <v>18934804</v>
          </cell>
        </row>
        <row r="1147">
          <cell r="A1147">
            <v>500110</v>
          </cell>
          <cell r="B1147" t="str">
            <v>MS</v>
          </cell>
          <cell r="C1147" t="str">
            <v>AQUIDAUANA</v>
          </cell>
          <cell r="D1147" t="str">
            <v>500110</v>
          </cell>
          <cell r="F1147">
            <v>33677532</v>
          </cell>
          <cell r="H1147">
            <v>32591160</v>
          </cell>
          <cell r="J1147">
            <v>14122836</v>
          </cell>
        </row>
        <row r="1148">
          <cell r="A1148">
            <v>500124</v>
          </cell>
          <cell r="B1148" t="str">
            <v>MS</v>
          </cell>
          <cell r="C1148" t="str">
            <v>ARAL MOREIRA</v>
          </cell>
          <cell r="D1148" t="str">
            <v>500124</v>
          </cell>
          <cell r="E1148">
            <v>38734</v>
          </cell>
          <cell r="F1148">
            <v>20614362</v>
          </cell>
          <cell r="G1148">
            <v>48319</v>
          </cell>
          <cell r="H1148">
            <v>21269193</v>
          </cell>
          <cell r="I1148">
            <v>19369</v>
          </cell>
          <cell r="J1148">
            <v>10097518</v>
          </cell>
        </row>
        <row r="1149">
          <cell r="A1149">
            <v>500150</v>
          </cell>
          <cell r="B1149" t="str">
            <v>MS</v>
          </cell>
          <cell r="C1149" t="str">
            <v>BANDEIRANTES</v>
          </cell>
          <cell r="D1149" t="str">
            <v>500150</v>
          </cell>
          <cell r="F1149">
            <v>52018</v>
          </cell>
          <cell r="H1149">
            <v>50340</v>
          </cell>
          <cell r="J1149">
            <v>21814</v>
          </cell>
        </row>
        <row r="1150">
          <cell r="A1150">
            <v>500210</v>
          </cell>
          <cell r="B1150" t="str">
            <v>MS</v>
          </cell>
          <cell r="C1150" t="str">
            <v>BELA VISTA</v>
          </cell>
          <cell r="D1150" t="str">
            <v>500210</v>
          </cell>
          <cell r="F1150">
            <v>543616</v>
          </cell>
          <cell r="H1150">
            <v>526080</v>
          </cell>
          <cell r="J1150">
            <v>227968</v>
          </cell>
        </row>
        <row r="1151">
          <cell r="A1151">
            <v>500260</v>
          </cell>
          <cell r="B1151" t="str">
            <v>MS</v>
          </cell>
          <cell r="C1151" t="str">
            <v>CAMAPUÃ</v>
          </cell>
          <cell r="D1151" t="str">
            <v>500260</v>
          </cell>
          <cell r="F1151">
            <v>48434617</v>
          </cell>
          <cell r="H1151">
            <v>46872210</v>
          </cell>
          <cell r="J1151">
            <v>20311291</v>
          </cell>
        </row>
        <row r="1152">
          <cell r="A1152">
            <v>500270</v>
          </cell>
          <cell r="B1152" t="str">
            <v>MS</v>
          </cell>
          <cell r="C1152" t="str">
            <v>CAMPO GRANDE</v>
          </cell>
          <cell r="D1152" t="str">
            <v>500270</v>
          </cell>
          <cell r="E1152">
            <v>1694381</v>
          </cell>
          <cell r="F1152">
            <v>145968356</v>
          </cell>
          <cell r="G1152">
            <v>1838397</v>
          </cell>
          <cell r="H1152">
            <v>194674529</v>
          </cell>
          <cell r="I1152">
            <v>1067463</v>
          </cell>
          <cell r="J1152">
            <v>340783255</v>
          </cell>
        </row>
        <row r="1153">
          <cell r="A1153">
            <v>500315</v>
          </cell>
          <cell r="B1153" t="str">
            <v>MS</v>
          </cell>
          <cell r="C1153" t="str">
            <v>CORONEL SAPUCAIA</v>
          </cell>
          <cell r="D1153" t="str">
            <v>500315</v>
          </cell>
          <cell r="F1153">
            <v>221266096</v>
          </cell>
          <cell r="H1153">
            <v>214128480</v>
          </cell>
          <cell r="J1153">
            <v>92789008</v>
          </cell>
        </row>
        <row r="1154">
          <cell r="A1154">
            <v>500330</v>
          </cell>
          <cell r="B1154" t="str">
            <v>MS</v>
          </cell>
          <cell r="C1154" t="str">
            <v>COXIM</v>
          </cell>
          <cell r="D1154" t="str">
            <v>500330</v>
          </cell>
          <cell r="F1154">
            <v>5434624539</v>
          </cell>
          <cell r="H1154">
            <v>5259314070</v>
          </cell>
          <cell r="J1154">
            <v>2279036097</v>
          </cell>
        </row>
        <row r="1155">
          <cell r="A1155">
            <v>500348</v>
          </cell>
          <cell r="B1155" t="str">
            <v>MS</v>
          </cell>
          <cell r="C1155" t="str">
            <v>DOIS IRMÃOS DO BURITI</v>
          </cell>
          <cell r="D1155" t="str">
            <v>500348</v>
          </cell>
          <cell r="F1155">
            <v>36722383</v>
          </cell>
          <cell r="H1155">
            <v>35537790</v>
          </cell>
          <cell r="J1155">
            <v>15399709</v>
          </cell>
        </row>
        <row r="1156">
          <cell r="A1156">
            <v>500370</v>
          </cell>
          <cell r="B1156" t="str">
            <v>MS</v>
          </cell>
          <cell r="C1156" t="str">
            <v>DOURADOS</v>
          </cell>
          <cell r="D1156" t="str">
            <v>500370</v>
          </cell>
          <cell r="E1156">
            <v>762033</v>
          </cell>
          <cell r="F1156">
            <v>197125869</v>
          </cell>
          <cell r="G1156">
            <v>786267</v>
          </cell>
          <cell r="H1156">
            <v>207884408</v>
          </cell>
          <cell r="I1156">
            <v>350108</v>
          </cell>
          <cell r="J1156">
            <v>118764053</v>
          </cell>
        </row>
        <row r="1157">
          <cell r="A1157">
            <v>500380</v>
          </cell>
          <cell r="B1157" t="str">
            <v>MS</v>
          </cell>
          <cell r="C1157" t="str">
            <v>FÁTIMA DO SUL</v>
          </cell>
          <cell r="D1157" t="str">
            <v>500380</v>
          </cell>
          <cell r="E1157">
            <v>205926</v>
          </cell>
          <cell r="F1157">
            <v>43396102</v>
          </cell>
          <cell r="G1157">
            <v>260733</v>
          </cell>
          <cell r="H1157">
            <v>53244386</v>
          </cell>
          <cell r="I1157">
            <v>106417</v>
          </cell>
          <cell r="J1157">
            <v>21704011</v>
          </cell>
        </row>
        <row r="1158">
          <cell r="A1158">
            <v>500430</v>
          </cell>
          <cell r="B1158" t="str">
            <v>MS</v>
          </cell>
          <cell r="C1158" t="str">
            <v>IGUATEMI</v>
          </cell>
          <cell r="D1158" t="str">
            <v>500430</v>
          </cell>
          <cell r="F1158">
            <v>2352404</v>
          </cell>
          <cell r="H1158">
            <v>2276520</v>
          </cell>
          <cell r="J1158">
            <v>986492</v>
          </cell>
        </row>
        <row r="1159">
          <cell r="A1159">
            <v>500450</v>
          </cell>
          <cell r="B1159" t="str">
            <v>MS</v>
          </cell>
          <cell r="C1159" t="str">
            <v>ITAPORÃ</v>
          </cell>
          <cell r="D1159" t="str">
            <v>500450</v>
          </cell>
          <cell r="E1159">
            <v>63960</v>
          </cell>
          <cell r="F1159">
            <v>27367851</v>
          </cell>
          <cell r="G1159">
            <v>69035</v>
          </cell>
          <cell r="H1159">
            <v>25466321</v>
          </cell>
          <cell r="I1159">
            <v>27926</v>
          </cell>
          <cell r="J1159">
            <v>10192305</v>
          </cell>
        </row>
        <row r="1160">
          <cell r="A1160">
            <v>500460</v>
          </cell>
          <cell r="B1160" t="str">
            <v>MS</v>
          </cell>
          <cell r="C1160" t="str">
            <v>ITAQUIRAÍ</v>
          </cell>
          <cell r="D1160" t="str">
            <v>500460</v>
          </cell>
          <cell r="F1160">
            <v>27741714</v>
          </cell>
          <cell r="H1160">
            <v>26846820</v>
          </cell>
          <cell r="J1160">
            <v>11633622</v>
          </cell>
        </row>
        <row r="1161">
          <cell r="A1161">
            <v>500480</v>
          </cell>
          <cell r="B1161" t="str">
            <v>MS</v>
          </cell>
          <cell r="C1161" t="str">
            <v>JAPORÃ</v>
          </cell>
          <cell r="D1161" t="str">
            <v>500480</v>
          </cell>
          <cell r="F1161">
            <v>9765</v>
          </cell>
          <cell r="H1161">
            <v>9450</v>
          </cell>
          <cell r="J1161">
            <v>4095</v>
          </cell>
        </row>
        <row r="1162">
          <cell r="A1162">
            <v>500500</v>
          </cell>
          <cell r="B1162" t="str">
            <v>MS</v>
          </cell>
          <cell r="C1162" t="str">
            <v>JARDIM</v>
          </cell>
          <cell r="D1162" t="str">
            <v>500500</v>
          </cell>
          <cell r="F1162">
            <v>165483735</v>
          </cell>
          <cell r="H1162">
            <v>160145550</v>
          </cell>
          <cell r="J1162">
            <v>69396405</v>
          </cell>
        </row>
        <row r="1163">
          <cell r="A1163">
            <v>500515</v>
          </cell>
          <cell r="B1163" t="str">
            <v>MS</v>
          </cell>
          <cell r="C1163" t="str">
            <v>JUTI</v>
          </cell>
          <cell r="D1163" t="str">
            <v>500515</v>
          </cell>
          <cell r="F1163">
            <v>6265255</v>
          </cell>
          <cell r="H1163">
            <v>6063150</v>
          </cell>
          <cell r="J1163">
            <v>2627365</v>
          </cell>
        </row>
        <row r="1164">
          <cell r="A1164">
            <v>500525</v>
          </cell>
          <cell r="B1164" t="str">
            <v>MS</v>
          </cell>
          <cell r="C1164" t="str">
            <v>LAGUNA CARAPÃ</v>
          </cell>
          <cell r="D1164" t="str">
            <v>500525</v>
          </cell>
          <cell r="E1164">
            <v>45206</v>
          </cell>
          <cell r="F1164">
            <v>6974964</v>
          </cell>
          <cell r="G1164">
            <v>48192</v>
          </cell>
          <cell r="H1164">
            <v>7904014</v>
          </cell>
          <cell r="I1164">
            <v>19944</v>
          </cell>
          <cell r="J1164">
            <v>4017648</v>
          </cell>
        </row>
        <row r="1165">
          <cell r="A1165">
            <v>500580</v>
          </cell>
          <cell r="B1165" t="str">
            <v>MS</v>
          </cell>
          <cell r="C1165" t="str">
            <v>NIOAQUE</v>
          </cell>
          <cell r="D1165" t="str">
            <v>500580</v>
          </cell>
          <cell r="F1165">
            <v>25717135</v>
          </cell>
          <cell r="H1165">
            <v>24887550</v>
          </cell>
          <cell r="J1165">
            <v>10784605</v>
          </cell>
        </row>
        <row r="1166">
          <cell r="A1166">
            <v>500620</v>
          </cell>
          <cell r="B1166" t="str">
            <v>MS</v>
          </cell>
          <cell r="C1166" t="str">
            <v>NOVA ANDRADINA</v>
          </cell>
          <cell r="D1166" t="str">
            <v>500620</v>
          </cell>
          <cell r="F1166">
            <v>24180</v>
          </cell>
          <cell r="H1166">
            <v>23400</v>
          </cell>
          <cell r="J1166">
            <v>10140</v>
          </cell>
        </row>
        <row r="1167">
          <cell r="A1167">
            <v>500635</v>
          </cell>
          <cell r="B1167" t="str">
            <v>MS</v>
          </cell>
          <cell r="C1167" t="str">
            <v>PARANHOS</v>
          </cell>
          <cell r="D1167" t="str">
            <v>500635</v>
          </cell>
          <cell r="F1167">
            <v>0</v>
          </cell>
          <cell r="H1167">
            <v>0</v>
          </cell>
          <cell r="J1167">
            <v>0</v>
          </cell>
        </row>
        <row r="1168">
          <cell r="A1168">
            <v>500640</v>
          </cell>
          <cell r="B1168" t="str">
            <v>MS</v>
          </cell>
          <cell r="C1168" t="str">
            <v>PEDRO GOMES</v>
          </cell>
          <cell r="D1168" t="str">
            <v>500640</v>
          </cell>
          <cell r="F1168">
            <v>926621</v>
          </cell>
          <cell r="H1168">
            <v>896730</v>
          </cell>
          <cell r="J1168">
            <v>388583</v>
          </cell>
        </row>
        <row r="1169">
          <cell r="A1169">
            <v>500660</v>
          </cell>
          <cell r="B1169" t="str">
            <v>MS</v>
          </cell>
          <cell r="C1169" t="str">
            <v>PONTA PORÃ</v>
          </cell>
          <cell r="D1169" t="str">
            <v>500660</v>
          </cell>
          <cell r="F1169">
            <v>226381995</v>
          </cell>
          <cell r="H1169">
            <v>219079350</v>
          </cell>
          <cell r="J1169">
            <v>94934385</v>
          </cell>
        </row>
        <row r="1170">
          <cell r="A1170">
            <v>500690</v>
          </cell>
          <cell r="B1170" t="str">
            <v>MS</v>
          </cell>
          <cell r="C1170" t="str">
            <v>PORTO MURTINHO</v>
          </cell>
          <cell r="D1170" t="str">
            <v>500690</v>
          </cell>
          <cell r="E1170">
            <v>82075</v>
          </cell>
          <cell r="F1170">
            <v>19797335</v>
          </cell>
          <cell r="G1170">
            <v>62946</v>
          </cell>
          <cell r="H1170">
            <v>17570618</v>
          </cell>
          <cell r="I1170">
            <v>47747</v>
          </cell>
          <cell r="J1170">
            <v>7424652</v>
          </cell>
        </row>
        <row r="1171">
          <cell r="A1171">
            <v>500769</v>
          </cell>
          <cell r="B1171" t="str">
            <v>MS</v>
          </cell>
          <cell r="C1171" t="str">
            <v>SÃO GABRIEL DO OESTE</v>
          </cell>
          <cell r="D1171" t="str">
            <v>500769</v>
          </cell>
          <cell r="F1171">
            <v>620000</v>
          </cell>
          <cell r="H1171">
            <v>600000</v>
          </cell>
          <cell r="J1171">
            <v>260000</v>
          </cell>
        </row>
        <row r="1172">
          <cell r="A1172">
            <v>500795</v>
          </cell>
          <cell r="B1172" t="str">
            <v>MS</v>
          </cell>
          <cell r="C1172" t="str">
            <v>TACURU</v>
          </cell>
          <cell r="D1172" t="str">
            <v>500795</v>
          </cell>
          <cell r="E1172">
            <v>95739</v>
          </cell>
          <cell r="F1172">
            <v>25729068</v>
          </cell>
          <cell r="G1172">
            <v>105383</v>
          </cell>
          <cell r="H1172">
            <v>26682142</v>
          </cell>
          <cell r="I1172">
            <v>49515</v>
          </cell>
          <cell r="J1172">
            <v>11732402</v>
          </cell>
        </row>
        <row r="1173">
          <cell r="A1173">
            <v>500797</v>
          </cell>
          <cell r="B1173" t="str">
            <v>MS</v>
          </cell>
          <cell r="C1173" t="str">
            <v>TAQUARUSSU</v>
          </cell>
          <cell r="D1173" t="str">
            <v>500797</v>
          </cell>
          <cell r="E1173">
            <v>30137</v>
          </cell>
          <cell r="F1173">
            <v>5309910</v>
          </cell>
          <cell r="H1173">
            <v>4702080</v>
          </cell>
          <cell r="J1173">
            <v>2037568</v>
          </cell>
        </row>
        <row r="1174">
          <cell r="A1174">
            <v>310375</v>
          </cell>
          <cell r="B1174" t="str">
            <v>MG</v>
          </cell>
          <cell r="C1174" t="str">
            <v>ARAPORÃ</v>
          </cell>
          <cell r="D1174" t="str">
            <v>310375</v>
          </cell>
          <cell r="F1174">
            <v>3303980</v>
          </cell>
          <cell r="H1174">
            <v>3197400</v>
          </cell>
          <cell r="J1174">
            <v>1385540</v>
          </cell>
        </row>
        <row r="1175">
          <cell r="A1175">
            <v>310560</v>
          </cell>
          <cell r="B1175" t="str">
            <v>MG</v>
          </cell>
          <cell r="C1175" t="str">
            <v>BARBACENA</v>
          </cell>
          <cell r="D1175" t="str">
            <v>310560</v>
          </cell>
          <cell r="E1175">
            <v>1233345</v>
          </cell>
          <cell r="F1175">
            <v>157004839</v>
          </cell>
          <cell r="G1175">
            <v>1293606</v>
          </cell>
          <cell r="H1175">
            <v>143215892</v>
          </cell>
          <cell r="I1175">
            <v>600932</v>
          </cell>
          <cell r="J1175">
            <v>55757475</v>
          </cell>
        </row>
        <row r="1176">
          <cell r="A1176">
            <v>310910</v>
          </cell>
          <cell r="B1176" t="str">
            <v>MG</v>
          </cell>
          <cell r="C1176" t="str">
            <v>BUENO BRANDÃO</v>
          </cell>
          <cell r="D1176" t="str">
            <v>310910</v>
          </cell>
          <cell r="F1176">
            <v>0</v>
          </cell>
          <cell r="H1176">
            <v>0</v>
          </cell>
          <cell r="J1176">
            <v>0</v>
          </cell>
        </row>
        <row r="1177">
          <cell r="A1177">
            <v>310970</v>
          </cell>
          <cell r="B1177" t="str">
            <v>MG</v>
          </cell>
          <cell r="C1177" t="str">
            <v>CACHOEIRA DE MINAS</v>
          </cell>
          <cell r="D1177" t="str">
            <v>310970</v>
          </cell>
          <cell r="F1177">
            <v>3076502</v>
          </cell>
          <cell r="H1177">
            <v>2977260</v>
          </cell>
          <cell r="J1177">
            <v>1290146</v>
          </cell>
        </row>
        <row r="1178">
          <cell r="A1178">
            <v>312280</v>
          </cell>
          <cell r="B1178" t="str">
            <v>MG</v>
          </cell>
          <cell r="C1178" t="str">
            <v>DOM VIÇOSO</v>
          </cell>
          <cell r="D1178" t="str">
            <v>312280</v>
          </cell>
          <cell r="F1178">
            <v>15680730</v>
          </cell>
          <cell r="H1178">
            <v>15174900</v>
          </cell>
          <cell r="J1178">
            <v>6575790</v>
          </cell>
        </row>
        <row r="1179">
          <cell r="A1179">
            <v>313170</v>
          </cell>
          <cell r="B1179" t="str">
            <v>MG</v>
          </cell>
          <cell r="C1179" t="str">
            <v>ITABIRA</v>
          </cell>
          <cell r="D1179" t="str">
            <v>313170</v>
          </cell>
          <cell r="F1179">
            <v>2765789</v>
          </cell>
          <cell r="H1179">
            <v>2676570</v>
          </cell>
          <cell r="J1179">
            <v>1159847</v>
          </cell>
        </row>
        <row r="1180">
          <cell r="A1180">
            <v>313505</v>
          </cell>
          <cell r="B1180" t="str">
            <v>MG</v>
          </cell>
          <cell r="C1180" t="str">
            <v>JAÍBA</v>
          </cell>
          <cell r="D1180" t="str">
            <v>313505</v>
          </cell>
          <cell r="F1180">
            <v>463078</v>
          </cell>
          <cell r="H1180">
            <v>448140</v>
          </cell>
          <cell r="J1180">
            <v>194194</v>
          </cell>
        </row>
        <row r="1181">
          <cell r="A1181">
            <v>314090</v>
          </cell>
          <cell r="B1181" t="str">
            <v>MG</v>
          </cell>
          <cell r="C1181" t="str">
            <v>MATIPÓ</v>
          </cell>
          <cell r="D1181" t="str">
            <v>314090</v>
          </cell>
          <cell r="F1181">
            <v>2718421</v>
          </cell>
          <cell r="H1181">
            <v>2630730</v>
          </cell>
          <cell r="J1181">
            <v>1139983</v>
          </cell>
        </row>
        <row r="1182">
          <cell r="A1182">
            <v>314200</v>
          </cell>
          <cell r="B1182" t="str">
            <v>MG</v>
          </cell>
          <cell r="C1182" t="str">
            <v>MIRABELA</v>
          </cell>
          <cell r="D1182" t="str">
            <v>314200</v>
          </cell>
          <cell r="F1182">
            <v>296701</v>
          </cell>
          <cell r="H1182">
            <v>287130</v>
          </cell>
          <cell r="J1182">
            <v>124423</v>
          </cell>
        </row>
        <row r="1183">
          <cell r="A1183">
            <v>314587</v>
          </cell>
          <cell r="B1183" t="str">
            <v>MG</v>
          </cell>
          <cell r="C1183" t="str">
            <v>ORIZÂNIA</v>
          </cell>
          <cell r="D1183" t="str">
            <v>314587</v>
          </cell>
          <cell r="F1183">
            <v>14650135</v>
          </cell>
          <cell r="H1183">
            <v>14177550</v>
          </cell>
          <cell r="J1183">
            <v>6143605</v>
          </cell>
        </row>
        <row r="1184">
          <cell r="A1184">
            <v>314910</v>
          </cell>
          <cell r="B1184" t="str">
            <v>MG</v>
          </cell>
          <cell r="C1184" t="str">
            <v>PEDRALVA</v>
          </cell>
          <cell r="D1184" t="str">
            <v>314910</v>
          </cell>
          <cell r="E1184">
            <v>30</v>
          </cell>
          <cell r="F1184">
            <v>27590</v>
          </cell>
          <cell r="G1184">
            <v>56</v>
          </cell>
          <cell r="H1184">
            <v>26700</v>
          </cell>
          <cell r="J1184">
            <v>11570</v>
          </cell>
        </row>
        <row r="1185">
          <cell r="A1185">
            <v>315080</v>
          </cell>
          <cell r="B1185" t="str">
            <v>MG</v>
          </cell>
          <cell r="C1185" t="str">
            <v>PIRANGA</v>
          </cell>
          <cell r="D1185" t="str">
            <v>315080</v>
          </cell>
          <cell r="F1185">
            <v>104346</v>
          </cell>
          <cell r="H1185">
            <v>100980</v>
          </cell>
          <cell r="J1185">
            <v>43758</v>
          </cell>
        </row>
        <row r="1186">
          <cell r="A1186">
            <v>315370</v>
          </cell>
          <cell r="B1186" t="str">
            <v>MG</v>
          </cell>
          <cell r="C1186" t="str">
            <v>QUARTEL GERAL</v>
          </cell>
          <cell r="D1186" t="str">
            <v>315370</v>
          </cell>
          <cell r="F1186">
            <v>28979017</v>
          </cell>
          <cell r="H1186">
            <v>28044210</v>
          </cell>
          <cell r="J1186">
            <v>12152491</v>
          </cell>
        </row>
        <row r="1187">
          <cell r="A1187">
            <v>315960</v>
          </cell>
          <cell r="B1187" t="str">
            <v>MG</v>
          </cell>
          <cell r="C1187" t="str">
            <v>SANTA RITA DO SAPUCAÍ</v>
          </cell>
          <cell r="D1187" t="str">
            <v>315960</v>
          </cell>
          <cell r="F1187">
            <v>111614818</v>
          </cell>
          <cell r="H1187">
            <v>108014340</v>
          </cell>
          <cell r="J1187">
            <v>46806214</v>
          </cell>
        </row>
        <row r="1188">
          <cell r="A1188">
            <v>316370</v>
          </cell>
          <cell r="B1188" t="str">
            <v>MG</v>
          </cell>
          <cell r="C1188" t="str">
            <v>SÃO LOURENÇO</v>
          </cell>
          <cell r="D1188" t="str">
            <v>316370</v>
          </cell>
          <cell r="F1188">
            <v>142685157</v>
          </cell>
          <cell r="H1188">
            <v>138082410</v>
          </cell>
          <cell r="J1188">
            <v>59835711</v>
          </cell>
        </row>
        <row r="1189">
          <cell r="A1189">
            <v>316720</v>
          </cell>
          <cell r="B1189" t="str">
            <v>MG</v>
          </cell>
          <cell r="C1189" t="str">
            <v>SETE LAGOAS</v>
          </cell>
          <cell r="D1189" t="str">
            <v>316720</v>
          </cell>
          <cell r="F1189">
            <v>12805170</v>
          </cell>
          <cell r="H1189">
            <v>12392100</v>
          </cell>
          <cell r="J1189">
            <v>5369910</v>
          </cell>
        </row>
        <row r="1190">
          <cell r="A1190">
            <v>317020</v>
          </cell>
          <cell r="B1190" t="str">
            <v>MG</v>
          </cell>
          <cell r="C1190" t="str">
            <v>UBERLÂNDIA</v>
          </cell>
          <cell r="D1190" t="str">
            <v>317020</v>
          </cell>
          <cell r="F1190">
            <v>758477</v>
          </cell>
          <cell r="H1190">
            <v>734010</v>
          </cell>
          <cell r="J1190">
            <v>318071</v>
          </cell>
        </row>
        <row r="1191">
          <cell r="A1191">
            <v>150010</v>
          </cell>
          <cell r="B1191" t="str">
            <v>PA</v>
          </cell>
          <cell r="C1191" t="str">
            <v>ABAETETUBA</v>
          </cell>
          <cell r="D1191" t="str">
            <v>150010</v>
          </cell>
          <cell r="F1191">
            <v>94427271</v>
          </cell>
          <cell r="H1191">
            <v>91381230</v>
          </cell>
          <cell r="J1191">
            <v>39598533</v>
          </cell>
        </row>
        <row r="1192">
          <cell r="A1192">
            <v>150013</v>
          </cell>
          <cell r="B1192" t="str">
            <v>PA</v>
          </cell>
          <cell r="C1192" t="str">
            <v>ABEL FIGUEIREDO</v>
          </cell>
          <cell r="D1192" t="str">
            <v>150013</v>
          </cell>
          <cell r="F1192">
            <v>2561034</v>
          </cell>
          <cell r="H1192">
            <v>2478420</v>
          </cell>
          <cell r="J1192">
            <v>1073982</v>
          </cell>
        </row>
        <row r="1193">
          <cell r="A1193">
            <v>150020</v>
          </cell>
          <cell r="B1193" t="str">
            <v>PA</v>
          </cell>
          <cell r="C1193" t="str">
            <v>ACARÁ</v>
          </cell>
          <cell r="D1193" t="str">
            <v>150020</v>
          </cell>
          <cell r="F1193">
            <v>5649192</v>
          </cell>
          <cell r="H1193">
            <v>5466960</v>
          </cell>
          <cell r="J1193">
            <v>2369016</v>
          </cell>
        </row>
        <row r="1194">
          <cell r="A1194">
            <v>150030</v>
          </cell>
          <cell r="B1194" t="str">
            <v>PA</v>
          </cell>
          <cell r="C1194" t="str">
            <v>AFUÁ</v>
          </cell>
          <cell r="D1194" t="str">
            <v>150030</v>
          </cell>
          <cell r="F1194">
            <v>0</v>
          </cell>
          <cell r="H1194">
            <v>0</v>
          </cell>
          <cell r="J1194">
            <v>0</v>
          </cell>
        </row>
        <row r="1195">
          <cell r="A1195">
            <v>150034</v>
          </cell>
          <cell r="B1195" t="str">
            <v>PA</v>
          </cell>
          <cell r="C1195" t="str">
            <v>ÁGUA AZUL DO NORTE</v>
          </cell>
          <cell r="D1195" t="str">
            <v>150034</v>
          </cell>
          <cell r="E1195">
            <v>29564</v>
          </cell>
          <cell r="F1195">
            <v>28795636</v>
          </cell>
          <cell r="G1195">
            <v>40527</v>
          </cell>
          <cell r="H1195">
            <v>30242750</v>
          </cell>
          <cell r="I1195">
            <v>18088</v>
          </cell>
          <cell r="J1195">
            <v>13761240</v>
          </cell>
        </row>
        <row r="1196">
          <cell r="A1196">
            <v>150050</v>
          </cell>
          <cell r="B1196" t="str">
            <v>PA</v>
          </cell>
          <cell r="C1196" t="str">
            <v>ALMEIRIM</v>
          </cell>
          <cell r="D1196" t="str">
            <v>150050</v>
          </cell>
          <cell r="E1196">
            <v>188453</v>
          </cell>
          <cell r="F1196">
            <v>57364989</v>
          </cell>
          <cell r="G1196">
            <v>165243</v>
          </cell>
          <cell r="H1196">
            <v>60967715</v>
          </cell>
          <cell r="I1196">
            <v>80663</v>
          </cell>
          <cell r="J1196">
            <v>26920809</v>
          </cell>
        </row>
        <row r="1197">
          <cell r="A1197">
            <v>150060</v>
          </cell>
          <cell r="B1197" t="str">
            <v>PA</v>
          </cell>
          <cell r="C1197" t="str">
            <v>ALTAMIRA</v>
          </cell>
          <cell r="D1197" t="str">
            <v>150060</v>
          </cell>
          <cell r="E1197">
            <v>72627</v>
          </cell>
          <cell r="F1197">
            <v>11107952</v>
          </cell>
          <cell r="G1197">
            <v>67939</v>
          </cell>
          <cell r="H1197">
            <v>11963825</v>
          </cell>
          <cell r="I1197">
            <v>31168</v>
          </cell>
          <cell r="J1197">
            <v>5001151</v>
          </cell>
        </row>
        <row r="1198">
          <cell r="A1198">
            <v>150080</v>
          </cell>
          <cell r="B1198" t="str">
            <v>PA</v>
          </cell>
          <cell r="C1198" t="str">
            <v>ANANINDEUA</v>
          </cell>
          <cell r="D1198" t="str">
            <v>150080</v>
          </cell>
          <cell r="E1198">
            <v>19790</v>
          </cell>
          <cell r="F1198">
            <v>183937885</v>
          </cell>
          <cell r="G1198">
            <v>19754</v>
          </cell>
          <cell r="H1198">
            <v>173834708</v>
          </cell>
          <cell r="I1198">
            <v>4742</v>
          </cell>
          <cell r="J1198">
            <v>74333340</v>
          </cell>
        </row>
        <row r="1199">
          <cell r="A1199">
            <v>150085</v>
          </cell>
          <cell r="B1199" t="str">
            <v>PA</v>
          </cell>
          <cell r="C1199" t="str">
            <v>ANAPU</v>
          </cell>
          <cell r="D1199" t="str">
            <v>150085</v>
          </cell>
          <cell r="E1199">
            <v>28190</v>
          </cell>
          <cell r="F1199">
            <v>120786063</v>
          </cell>
          <cell r="G1199">
            <v>25873</v>
          </cell>
          <cell r="H1199">
            <v>121805172</v>
          </cell>
          <cell r="I1199">
            <v>34627</v>
          </cell>
          <cell r="J1199">
            <v>53834263</v>
          </cell>
        </row>
        <row r="1200">
          <cell r="A1200">
            <v>150100</v>
          </cell>
          <cell r="B1200" t="str">
            <v>PA</v>
          </cell>
          <cell r="C1200" t="str">
            <v>AVEIRO</v>
          </cell>
          <cell r="D1200" t="str">
            <v>150100</v>
          </cell>
          <cell r="E1200">
            <v>12812</v>
          </cell>
          <cell r="F1200">
            <v>4261001</v>
          </cell>
          <cell r="G1200">
            <v>14142</v>
          </cell>
          <cell r="H1200">
            <v>5408758</v>
          </cell>
          <cell r="I1200">
            <v>3191</v>
          </cell>
          <cell r="J1200">
            <v>1704750</v>
          </cell>
        </row>
        <row r="1201">
          <cell r="A1201">
            <v>150120</v>
          </cell>
          <cell r="B1201" t="str">
            <v>PA</v>
          </cell>
          <cell r="C1201" t="str">
            <v>BAIÃO</v>
          </cell>
          <cell r="D1201" t="str">
            <v>150120</v>
          </cell>
          <cell r="F1201">
            <v>3415983</v>
          </cell>
          <cell r="H1201">
            <v>3305790</v>
          </cell>
          <cell r="J1201">
            <v>1432509</v>
          </cell>
        </row>
        <row r="1202">
          <cell r="A1202">
            <v>150125</v>
          </cell>
          <cell r="B1202" t="str">
            <v>PA</v>
          </cell>
          <cell r="C1202" t="str">
            <v>BANNACH</v>
          </cell>
          <cell r="D1202" t="str">
            <v>150125</v>
          </cell>
          <cell r="F1202">
            <v>37045</v>
          </cell>
          <cell r="H1202">
            <v>35850</v>
          </cell>
          <cell r="J1202">
            <v>15535</v>
          </cell>
        </row>
        <row r="1203">
          <cell r="A1203">
            <v>150130</v>
          </cell>
          <cell r="B1203" t="str">
            <v>PA</v>
          </cell>
          <cell r="C1203" t="str">
            <v>BARCARENA</v>
          </cell>
          <cell r="D1203" t="str">
            <v>150130</v>
          </cell>
          <cell r="F1203">
            <v>84755178</v>
          </cell>
          <cell r="H1203">
            <v>82021140</v>
          </cell>
          <cell r="J1203">
            <v>35542494</v>
          </cell>
        </row>
        <row r="1204">
          <cell r="A1204">
            <v>150140</v>
          </cell>
          <cell r="B1204" t="str">
            <v>PA</v>
          </cell>
          <cell r="C1204" t="str">
            <v>BELÉM</v>
          </cell>
          <cell r="D1204" t="str">
            <v>150140</v>
          </cell>
          <cell r="E1204">
            <v>1110105</v>
          </cell>
          <cell r="F1204">
            <v>7428444855</v>
          </cell>
          <cell r="G1204">
            <v>1118509</v>
          </cell>
          <cell r="H1204">
            <v>7305769215</v>
          </cell>
          <cell r="I1204">
            <v>588602</v>
          </cell>
          <cell r="J1204">
            <v>3155685644</v>
          </cell>
        </row>
        <row r="1205">
          <cell r="A1205">
            <v>150145</v>
          </cell>
          <cell r="B1205" t="str">
            <v>PA</v>
          </cell>
          <cell r="C1205" t="str">
            <v>BELTERRA</v>
          </cell>
          <cell r="D1205" t="str">
            <v>150145</v>
          </cell>
          <cell r="E1205">
            <v>13254</v>
          </cell>
          <cell r="F1205">
            <v>27887868</v>
          </cell>
          <cell r="G1205">
            <v>7818</v>
          </cell>
          <cell r="H1205">
            <v>25777900</v>
          </cell>
          <cell r="I1205">
            <v>7312</v>
          </cell>
          <cell r="J1205">
            <v>10487423</v>
          </cell>
        </row>
        <row r="1206">
          <cell r="A1206">
            <v>150150</v>
          </cell>
          <cell r="B1206" t="str">
            <v>PA</v>
          </cell>
          <cell r="C1206" t="str">
            <v>BENEVIDES</v>
          </cell>
          <cell r="D1206" t="str">
            <v>150150</v>
          </cell>
          <cell r="F1206">
            <v>20791259</v>
          </cell>
          <cell r="H1206">
            <v>19528941</v>
          </cell>
          <cell r="J1206">
            <v>8274884</v>
          </cell>
        </row>
        <row r="1207">
          <cell r="A1207">
            <v>150157</v>
          </cell>
          <cell r="B1207" t="str">
            <v>PA</v>
          </cell>
          <cell r="C1207" t="str">
            <v>BOM JESUS DO TOCANTINS</v>
          </cell>
          <cell r="D1207" t="str">
            <v>150157</v>
          </cell>
          <cell r="E1207">
            <v>1699</v>
          </cell>
          <cell r="F1207">
            <v>531926654</v>
          </cell>
          <cell r="G1207">
            <v>1245</v>
          </cell>
          <cell r="H1207">
            <v>515123741</v>
          </cell>
          <cell r="I1207">
            <v>793</v>
          </cell>
          <cell r="J1207">
            <v>223257542</v>
          </cell>
        </row>
        <row r="1208">
          <cell r="A1208">
            <v>150160</v>
          </cell>
          <cell r="B1208" t="str">
            <v>PA</v>
          </cell>
          <cell r="C1208" t="str">
            <v>BONITO</v>
          </cell>
          <cell r="D1208" t="str">
            <v>150160</v>
          </cell>
          <cell r="F1208">
            <v>71300</v>
          </cell>
          <cell r="H1208">
            <v>69000</v>
          </cell>
          <cell r="J1208">
            <v>29900</v>
          </cell>
        </row>
        <row r="1209">
          <cell r="A1209">
            <v>150170</v>
          </cell>
          <cell r="B1209" t="str">
            <v>PA</v>
          </cell>
          <cell r="C1209" t="str">
            <v>BRAGANÇA</v>
          </cell>
          <cell r="D1209" t="str">
            <v>150170</v>
          </cell>
          <cell r="F1209">
            <v>4254843</v>
          </cell>
          <cell r="H1209">
            <v>4117590</v>
          </cell>
          <cell r="J1209">
            <v>1784289</v>
          </cell>
        </row>
        <row r="1210">
          <cell r="A1210">
            <v>150172</v>
          </cell>
          <cell r="B1210" t="str">
            <v>PA</v>
          </cell>
          <cell r="C1210" t="str">
            <v>BRASIL NOVO</v>
          </cell>
          <cell r="D1210" t="str">
            <v>150172</v>
          </cell>
          <cell r="F1210">
            <v>5207132</v>
          </cell>
          <cell r="H1210">
            <v>5039160</v>
          </cell>
          <cell r="J1210">
            <v>2183636</v>
          </cell>
        </row>
        <row r="1211">
          <cell r="A1211">
            <v>150175</v>
          </cell>
          <cell r="B1211" t="str">
            <v>PA</v>
          </cell>
          <cell r="C1211" t="str">
            <v>BREJO GRANDE DO ARAGUAIA</v>
          </cell>
          <cell r="D1211" t="str">
            <v>150175</v>
          </cell>
          <cell r="F1211">
            <v>32680510</v>
          </cell>
          <cell r="H1211">
            <v>31626300</v>
          </cell>
          <cell r="J1211">
            <v>13704730</v>
          </cell>
        </row>
        <row r="1212">
          <cell r="A1212">
            <v>150180</v>
          </cell>
          <cell r="B1212" t="str">
            <v>PA</v>
          </cell>
          <cell r="C1212" t="str">
            <v>BREVES</v>
          </cell>
          <cell r="D1212" t="str">
            <v>150180</v>
          </cell>
          <cell r="F1212">
            <v>772768</v>
          </cell>
          <cell r="H1212">
            <v>747840</v>
          </cell>
          <cell r="J1212">
            <v>324064</v>
          </cell>
        </row>
        <row r="1213">
          <cell r="A1213">
            <v>150190</v>
          </cell>
          <cell r="B1213" t="str">
            <v>PA</v>
          </cell>
          <cell r="C1213" t="str">
            <v>BUJARU</v>
          </cell>
          <cell r="D1213" t="str">
            <v>150190</v>
          </cell>
          <cell r="E1213">
            <v>3697</v>
          </cell>
          <cell r="F1213">
            <v>54586604</v>
          </cell>
          <cell r="G1213">
            <v>3579</v>
          </cell>
          <cell r="H1213">
            <v>54350944</v>
          </cell>
          <cell r="I1213">
            <v>2252</v>
          </cell>
          <cell r="J1213">
            <v>23473811</v>
          </cell>
        </row>
        <row r="1214">
          <cell r="A1214">
            <v>150200</v>
          </cell>
          <cell r="B1214" t="str">
            <v>PA</v>
          </cell>
          <cell r="C1214" t="str">
            <v>CACHOEIRA DO ARARI</v>
          </cell>
          <cell r="D1214" t="str">
            <v>150200</v>
          </cell>
          <cell r="F1214">
            <v>2271494</v>
          </cell>
          <cell r="H1214">
            <v>2198220</v>
          </cell>
          <cell r="J1214">
            <v>952562</v>
          </cell>
        </row>
        <row r="1215">
          <cell r="A1215">
            <v>150215</v>
          </cell>
          <cell r="B1215" t="str">
            <v>PA</v>
          </cell>
          <cell r="C1215" t="str">
            <v>CANAÃ DOS CARAJÁS</v>
          </cell>
          <cell r="D1215" t="str">
            <v>150215</v>
          </cell>
          <cell r="F1215">
            <v>73210127</v>
          </cell>
          <cell r="H1215">
            <v>70848510</v>
          </cell>
          <cell r="J1215">
            <v>30701021</v>
          </cell>
        </row>
        <row r="1216">
          <cell r="A1216">
            <v>150220</v>
          </cell>
          <cell r="B1216" t="str">
            <v>PA</v>
          </cell>
          <cell r="C1216" t="str">
            <v>CAPANEMA</v>
          </cell>
          <cell r="D1216" t="str">
            <v>150220</v>
          </cell>
          <cell r="F1216">
            <v>10294418</v>
          </cell>
          <cell r="H1216">
            <v>9771207</v>
          </cell>
          <cell r="J1216">
            <v>4224987</v>
          </cell>
        </row>
        <row r="1217">
          <cell r="A1217">
            <v>150240</v>
          </cell>
          <cell r="B1217" t="str">
            <v>PA</v>
          </cell>
          <cell r="C1217" t="str">
            <v>CASTANHAL</v>
          </cell>
          <cell r="D1217" t="str">
            <v>150240</v>
          </cell>
          <cell r="E1217">
            <v>227472</v>
          </cell>
          <cell r="F1217">
            <v>63153571</v>
          </cell>
          <cell r="G1217">
            <v>221476</v>
          </cell>
          <cell r="H1217">
            <v>67323750</v>
          </cell>
          <cell r="I1217">
            <v>100089</v>
          </cell>
          <cell r="J1217">
            <v>27586389</v>
          </cell>
        </row>
        <row r="1218">
          <cell r="A1218">
            <v>150250</v>
          </cell>
          <cell r="B1218" t="str">
            <v>PA</v>
          </cell>
          <cell r="C1218" t="str">
            <v>CHAVES</v>
          </cell>
          <cell r="D1218" t="str">
            <v>150250</v>
          </cell>
          <cell r="F1218">
            <v>115723</v>
          </cell>
          <cell r="H1218">
            <v>111990</v>
          </cell>
          <cell r="J1218">
            <v>48529</v>
          </cell>
        </row>
        <row r="1219">
          <cell r="A1219">
            <v>150260</v>
          </cell>
          <cell r="B1219" t="str">
            <v>PA</v>
          </cell>
          <cell r="C1219" t="str">
            <v>COLARES</v>
          </cell>
          <cell r="D1219" t="str">
            <v>150260</v>
          </cell>
          <cell r="F1219">
            <v>50182397</v>
          </cell>
          <cell r="H1219">
            <v>48563610</v>
          </cell>
          <cell r="J1219">
            <v>21044231</v>
          </cell>
        </row>
        <row r="1220">
          <cell r="A1220">
            <v>150270</v>
          </cell>
          <cell r="B1220" t="str">
            <v>PA</v>
          </cell>
          <cell r="C1220" t="str">
            <v>CONCEIÇÃO DO ARAGUAIA</v>
          </cell>
          <cell r="D1220" t="str">
            <v>150270</v>
          </cell>
          <cell r="E1220">
            <v>52610</v>
          </cell>
          <cell r="F1220">
            <v>181557347</v>
          </cell>
          <cell r="G1220">
            <v>67244</v>
          </cell>
          <cell r="H1220">
            <v>179876600</v>
          </cell>
          <cell r="I1220">
            <v>29521</v>
          </cell>
          <cell r="J1220">
            <v>78742483</v>
          </cell>
        </row>
        <row r="1221">
          <cell r="A1221">
            <v>150276</v>
          </cell>
          <cell r="B1221" t="str">
            <v>PA</v>
          </cell>
          <cell r="C1221" t="str">
            <v>CUMARU DO NORTE</v>
          </cell>
          <cell r="D1221" t="str">
            <v>150276</v>
          </cell>
          <cell r="F1221">
            <v>896117</v>
          </cell>
          <cell r="H1221">
            <v>867210</v>
          </cell>
          <cell r="J1221">
            <v>375791</v>
          </cell>
        </row>
        <row r="1222">
          <cell r="A1222">
            <v>150277</v>
          </cell>
          <cell r="B1222" t="str">
            <v>PA</v>
          </cell>
          <cell r="C1222" t="str">
            <v>CURIONÓPOLIS</v>
          </cell>
          <cell r="D1222" t="str">
            <v>150277</v>
          </cell>
          <cell r="F1222">
            <v>2008211</v>
          </cell>
          <cell r="H1222">
            <v>1943430</v>
          </cell>
          <cell r="J1222">
            <v>842153</v>
          </cell>
        </row>
        <row r="1223">
          <cell r="A1223">
            <v>150285</v>
          </cell>
          <cell r="B1223" t="str">
            <v>PA</v>
          </cell>
          <cell r="C1223" t="str">
            <v>CURUÁ</v>
          </cell>
          <cell r="D1223" t="str">
            <v>150285</v>
          </cell>
          <cell r="E1223">
            <v>9229</v>
          </cell>
          <cell r="F1223">
            <v>28823149</v>
          </cell>
          <cell r="G1223">
            <v>6518</v>
          </cell>
          <cell r="H1223">
            <v>28246195</v>
          </cell>
          <cell r="I1223">
            <v>3390</v>
          </cell>
          <cell r="J1223">
            <v>12975481</v>
          </cell>
        </row>
        <row r="1224">
          <cell r="A1224">
            <v>150290</v>
          </cell>
          <cell r="B1224" t="str">
            <v>PA</v>
          </cell>
          <cell r="C1224" t="str">
            <v>CURUÇÁ</v>
          </cell>
          <cell r="D1224" t="str">
            <v>150290</v>
          </cell>
          <cell r="E1224">
            <v>90</v>
          </cell>
          <cell r="F1224">
            <v>17706368</v>
          </cell>
          <cell r="H1224">
            <v>17133540</v>
          </cell>
          <cell r="J1224">
            <v>7424534</v>
          </cell>
        </row>
        <row r="1225">
          <cell r="A1225">
            <v>150293</v>
          </cell>
          <cell r="B1225" t="str">
            <v>PA</v>
          </cell>
          <cell r="C1225" t="str">
            <v>DOM ELISEU</v>
          </cell>
          <cell r="D1225" t="str">
            <v>150293</v>
          </cell>
          <cell r="E1225">
            <v>218541</v>
          </cell>
          <cell r="F1225">
            <v>4995118237</v>
          </cell>
          <cell r="G1225">
            <v>217671</v>
          </cell>
          <cell r="H1225">
            <v>4836413368</v>
          </cell>
          <cell r="I1225">
            <v>92635</v>
          </cell>
          <cell r="J1225">
            <v>2096176668</v>
          </cell>
        </row>
        <row r="1226">
          <cell r="A1226">
            <v>150295</v>
          </cell>
          <cell r="B1226" t="str">
            <v>PA</v>
          </cell>
          <cell r="C1226" t="str">
            <v>ELDORADO DOS CARAJÁS</v>
          </cell>
          <cell r="D1226" t="str">
            <v>150295</v>
          </cell>
          <cell r="F1226">
            <v>2284731</v>
          </cell>
          <cell r="H1226">
            <v>2211030</v>
          </cell>
          <cell r="J1226">
            <v>958113</v>
          </cell>
        </row>
        <row r="1227">
          <cell r="A1227">
            <v>150300</v>
          </cell>
          <cell r="B1227" t="str">
            <v>PA</v>
          </cell>
          <cell r="C1227" t="str">
            <v>FARO</v>
          </cell>
          <cell r="D1227" t="str">
            <v>150300</v>
          </cell>
          <cell r="E1227">
            <v>8489</v>
          </cell>
          <cell r="F1227">
            <v>7520185</v>
          </cell>
          <cell r="G1227">
            <v>4523</v>
          </cell>
          <cell r="H1227">
            <v>6857746</v>
          </cell>
          <cell r="I1227">
            <v>892</v>
          </cell>
          <cell r="J1227">
            <v>3368426</v>
          </cell>
        </row>
        <row r="1228">
          <cell r="A1228">
            <v>150304</v>
          </cell>
          <cell r="B1228" t="str">
            <v>PA</v>
          </cell>
          <cell r="C1228" t="str">
            <v>FLORESTA DO ARAGUAIA</v>
          </cell>
          <cell r="D1228" t="str">
            <v>150304</v>
          </cell>
          <cell r="E1228">
            <v>71</v>
          </cell>
          <cell r="F1228">
            <v>18181323</v>
          </cell>
          <cell r="G1228">
            <v>6595</v>
          </cell>
          <cell r="H1228">
            <v>17418244</v>
          </cell>
          <cell r="J1228">
            <v>7484984</v>
          </cell>
        </row>
        <row r="1229">
          <cell r="A1229">
            <v>150307</v>
          </cell>
          <cell r="B1229" t="str">
            <v>PA</v>
          </cell>
          <cell r="C1229" t="str">
            <v>GARRAFÃO DO NORTE</v>
          </cell>
          <cell r="D1229" t="str">
            <v>150307</v>
          </cell>
          <cell r="F1229">
            <v>8976949</v>
          </cell>
          <cell r="H1229">
            <v>8687370</v>
          </cell>
          <cell r="J1229">
            <v>3764527</v>
          </cell>
        </row>
        <row r="1230">
          <cell r="A1230">
            <v>150309</v>
          </cell>
          <cell r="B1230" t="str">
            <v>PA</v>
          </cell>
          <cell r="C1230" t="str">
            <v>GOIANÉSIA DO PARÁ</v>
          </cell>
          <cell r="D1230" t="str">
            <v>150309</v>
          </cell>
          <cell r="F1230">
            <v>3519275</v>
          </cell>
          <cell r="H1230">
            <v>3405750</v>
          </cell>
          <cell r="J1230">
            <v>1475825</v>
          </cell>
        </row>
        <row r="1231">
          <cell r="A1231">
            <v>150320</v>
          </cell>
          <cell r="B1231" t="str">
            <v>PA</v>
          </cell>
          <cell r="C1231" t="str">
            <v>IGARAPÉ-AÇU</v>
          </cell>
          <cell r="D1231" t="str">
            <v>150320</v>
          </cell>
          <cell r="F1231">
            <v>23959401</v>
          </cell>
          <cell r="H1231">
            <v>12531476</v>
          </cell>
          <cell r="J1231">
            <v>5387446</v>
          </cell>
        </row>
        <row r="1232">
          <cell r="A1232">
            <v>150340</v>
          </cell>
          <cell r="B1232" t="str">
            <v>PA</v>
          </cell>
          <cell r="C1232" t="str">
            <v>INHANGAPI</v>
          </cell>
          <cell r="D1232" t="str">
            <v>150340</v>
          </cell>
          <cell r="E1232">
            <v>11334</v>
          </cell>
          <cell r="F1232">
            <v>16331752</v>
          </cell>
          <cell r="G1232">
            <v>10351</v>
          </cell>
          <cell r="H1232">
            <v>16292242</v>
          </cell>
          <cell r="I1232">
            <v>5557</v>
          </cell>
          <cell r="J1232">
            <v>7655540</v>
          </cell>
        </row>
        <row r="1233">
          <cell r="A1233">
            <v>150345</v>
          </cell>
          <cell r="B1233" t="str">
            <v>PA</v>
          </cell>
          <cell r="C1233" t="str">
            <v>IPIXUNA DO PARÁ</v>
          </cell>
          <cell r="D1233" t="str">
            <v>150345</v>
          </cell>
          <cell r="F1233">
            <v>4752176</v>
          </cell>
          <cell r="H1233">
            <v>4598880</v>
          </cell>
          <cell r="J1233">
            <v>1992848</v>
          </cell>
        </row>
        <row r="1234">
          <cell r="A1234">
            <v>150350</v>
          </cell>
          <cell r="B1234" t="str">
            <v>PA</v>
          </cell>
          <cell r="C1234" t="str">
            <v>IRITUIA</v>
          </cell>
          <cell r="D1234" t="str">
            <v>150350</v>
          </cell>
          <cell r="F1234">
            <v>12533424</v>
          </cell>
          <cell r="H1234">
            <v>12129120</v>
          </cell>
          <cell r="J1234">
            <v>5255952</v>
          </cell>
        </row>
        <row r="1235">
          <cell r="A1235">
            <v>150360</v>
          </cell>
          <cell r="B1235" t="str">
            <v>PA</v>
          </cell>
          <cell r="C1235" t="str">
            <v>ITAITUBA</v>
          </cell>
          <cell r="D1235" t="str">
            <v>150360</v>
          </cell>
          <cell r="E1235">
            <v>1</v>
          </cell>
          <cell r="F1235">
            <v>3351984</v>
          </cell>
          <cell r="H1235">
            <v>3316794</v>
          </cell>
          <cell r="J1235">
            <v>1430775</v>
          </cell>
        </row>
        <row r="1236">
          <cell r="A1236">
            <v>150380</v>
          </cell>
          <cell r="B1236" t="str">
            <v>PA</v>
          </cell>
          <cell r="C1236" t="str">
            <v>JACUNDÁ</v>
          </cell>
          <cell r="D1236" t="str">
            <v>150380</v>
          </cell>
          <cell r="F1236">
            <v>3473937</v>
          </cell>
          <cell r="H1236">
            <v>3362310</v>
          </cell>
          <cell r="J1236">
            <v>1457001</v>
          </cell>
        </row>
        <row r="1237">
          <cell r="A1237">
            <v>150400</v>
          </cell>
          <cell r="B1237" t="str">
            <v>PA</v>
          </cell>
          <cell r="C1237" t="str">
            <v>LIMOEIRO DO AJURU</v>
          </cell>
          <cell r="D1237" t="str">
            <v>150400</v>
          </cell>
          <cell r="E1237">
            <v>7760</v>
          </cell>
          <cell r="F1237">
            <v>27829433</v>
          </cell>
          <cell r="G1237">
            <v>16736</v>
          </cell>
          <cell r="H1237">
            <v>27290326</v>
          </cell>
          <cell r="I1237">
            <v>8125</v>
          </cell>
          <cell r="J1237">
            <v>12162171</v>
          </cell>
        </row>
        <row r="1238">
          <cell r="A1238">
            <v>150410</v>
          </cell>
          <cell r="B1238" t="str">
            <v>PA</v>
          </cell>
          <cell r="C1238" t="str">
            <v>MAGALHÃES BARATA</v>
          </cell>
          <cell r="D1238" t="str">
            <v>150410</v>
          </cell>
          <cell r="F1238">
            <v>370946</v>
          </cell>
          <cell r="H1238">
            <v>358980</v>
          </cell>
          <cell r="J1238">
            <v>155558</v>
          </cell>
        </row>
        <row r="1239">
          <cell r="A1239">
            <v>150420</v>
          </cell>
          <cell r="B1239" t="str">
            <v>PA</v>
          </cell>
          <cell r="C1239" t="str">
            <v>MARABÁ</v>
          </cell>
          <cell r="D1239" t="str">
            <v>150420</v>
          </cell>
          <cell r="E1239">
            <v>571415</v>
          </cell>
          <cell r="F1239">
            <v>449229100</v>
          </cell>
          <cell r="G1239">
            <v>574441</v>
          </cell>
          <cell r="H1239">
            <v>429015000</v>
          </cell>
          <cell r="I1239">
            <v>242462</v>
          </cell>
          <cell r="J1239">
            <v>166626295</v>
          </cell>
        </row>
        <row r="1240">
          <cell r="A1240">
            <v>150440</v>
          </cell>
          <cell r="B1240" t="str">
            <v>PA</v>
          </cell>
          <cell r="C1240" t="str">
            <v>MARAPANIM</v>
          </cell>
          <cell r="D1240" t="str">
            <v>150440</v>
          </cell>
          <cell r="F1240">
            <v>5102848</v>
          </cell>
          <cell r="H1240">
            <v>4938240</v>
          </cell>
          <cell r="J1240">
            <v>2139904</v>
          </cell>
        </row>
        <row r="1241">
          <cell r="A1241">
            <v>150442</v>
          </cell>
          <cell r="B1241" t="str">
            <v>PA</v>
          </cell>
          <cell r="C1241" t="str">
            <v>MARITUBA</v>
          </cell>
          <cell r="D1241" t="str">
            <v>150442</v>
          </cell>
          <cell r="E1241">
            <v>174144</v>
          </cell>
          <cell r="F1241">
            <v>39517808</v>
          </cell>
          <cell r="G1241">
            <v>155138</v>
          </cell>
          <cell r="H1241">
            <v>43566955</v>
          </cell>
          <cell r="I1241">
            <v>93183</v>
          </cell>
          <cell r="J1241">
            <v>11728735</v>
          </cell>
        </row>
        <row r="1242">
          <cell r="A1242">
            <v>150450</v>
          </cell>
          <cell r="B1242" t="str">
            <v>PA</v>
          </cell>
          <cell r="C1242" t="str">
            <v>MELGAÇO</v>
          </cell>
          <cell r="D1242" t="str">
            <v>150450</v>
          </cell>
          <cell r="F1242">
            <v>8539260</v>
          </cell>
          <cell r="H1242">
            <v>8263800</v>
          </cell>
          <cell r="J1242">
            <v>3580980</v>
          </cell>
        </row>
        <row r="1243">
          <cell r="A1243">
            <v>150460</v>
          </cell>
          <cell r="B1243" t="str">
            <v>PA</v>
          </cell>
          <cell r="C1243" t="str">
            <v>MOCAJUBA</v>
          </cell>
          <cell r="D1243" t="str">
            <v>150460</v>
          </cell>
          <cell r="F1243">
            <v>1211300</v>
          </cell>
          <cell r="H1243">
            <v>3633900</v>
          </cell>
          <cell r="J1243">
            <v>1574690</v>
          </cell>
        </row>
        <row r="1244">
          <cell r="A1244">
            <v>150475</v>
          </cell>
          <cell r="B1244" t="str">
            <v>PA</v>
          </cell>
          <cell r="C1244" t="str">
            <v>MOJUÍ DOS CAMPOS</v>
          </cell>
          <cell r="D1244" t="str">
            <v>150475</v>
          </cell>
          <cell r="F1244">
            <v>19716</v>
          </cell>
          <cell r="H1244">
            <v>19080</v>
          </cell>
          <cell r="J1244">
            <v>8268</v>
          </cell>
        </row>
        <row r="1245">
          <cell r="A1245">
            <v>150495</v>
          </cell>
          <cell r="B1245" t="str">
            <v>PA</v>
          </cell>
          <cell r="C1245" t="str">
            <v>NOVA ESPERANÇA DO PIRIÁ</v>
          </cell>
          <cell r="D1245" t="str">
            <v>150495</v>
          </cell>
          <cell r="F1245">
            <v>0</v>
          </cell>
          <cell r="H1245">
            <v>0</v>
          </cell>
          <cell r="J1245">
            <v>0</v>
          </cell>
        </row>
        <row r="1246">
          <cell r="A1246">
            <v>150503</v>
          </cell>
          <cell r="B1246" t="str">
            <v>PA</v>
          </cell>
          <cell r="C1246" t="str">
            <v>NOVO PROGRESSO</v>
          </cell>
          <cell r="D1246" t="str">
            <v>150503</v>
          </cell>
          <cell r="E1246">
            <v>125639</v>
          </cell>
          <cell r="F1246">
            <v>31942298</v>
          </cell>
          <cell r="G1246">
            <v>117490</v>
          </cell>
          <cell r="H1246">
            <v>33674115</v>
          </cell>
          <cell r="I1246">
            <v>57827</v>
          </cell>
          <cell r="J1246">
            <v>13845483</v>
          </cell>
        </row>
        <row r="1247">
          <cell r="A1247">
            <v>150510</v>
          </cell>
          <cell r="B1247" t="str">
            <v>PA</v>
          </cell>
          <cell r="C1247" t="str">
            <v>ÓBIDOS</v>
          </cell>
          <cell r="D1247" t="str">
            <v>150510</v>
          </cell>
          <cell r="E1247">
            <v>29911</v>
          </cell>
          <cell r="F1247">
            <v>14239917</v>
          </cell>
          <cell r="G1247">
            <v>25408</v>
          </cell>
          <cell r="H1247">
            <v>12468864</v>
          </cell>
          <cell r="I1247">
            <v>11930</v>
          </cell>
          <cell r="J1247">
            <v>4717686</v>
          </cell>
        </row>
        <row r="1248">
          <cell r="A1248">
            <v>150520</v>
          </cell>
          <cell r="B1248" t="str">
            <v>PA</v>
          </cell>
          <cell r="C1248" t="str">
            <v>OEIRAS DO PARÁ</v>
          </cell>
          <cell r="D1248" t="str">
            <v>150520</v>
          </cell>
          <cell r="F1248">
            <v>2943481</v>
          </cell>
          <cell r="H1248">
            <v>2848530</v>
          </cell>
          <cell r="J1248">
            <v>1234363</v>
          </cell>
        </row>
        <row r="1249">
          <cell r="A1249">
            <v>150540</v>
          </cell>
          <cell r="B1249" t="str">
            <v>PA</v>
          </cell>
          <cell r="C1249" t="str">
            <v>OURÉM</v>
          </cell>
          <cell r="D1249" t="str">
            <v>150540</v>
          </cell>
          <cell r="F1249">
            <v>25279415</v>
          </cell>
          <cell r="H1249">
            <v>24463950</v>
          </cell>
          <cell r="J1249">
            <v>10601045</v>
          </cell>
        </row>
        <row r="1250">
          <cell r="A1250">
            <v>150543</v>
          </cell>
          <cell r="B1250" t="str">
            <v>PA</v>
          </cell>
          <cell r="C1250" t="str">
            <v>OURILÂNDIA DO NORTE</v>
          </cell>
          <cell r="D1250" t="str">
            <v>150543</v>
          </cell>
          <cell r="F1250">
            <v>47238017</v>
          </cell>
          <cell r="H1250">
            <v>45714210</v>
          </cell>
          <cell r="I1250">
            <v>10055</v>
          </cell>
          <cell r="J1250">
            <v>20029740</v>
          </cell>
        </row>
        <row r="1251">
          <cell r="A1251">
            <v>150548</v>
          </cell>
          <cell r="B1251" t="str">
            <v>PA</v>
          </cell>
          <cell r="C1251" t="str">
            <v>PACAJÁ</v>
          </cell>
          <cell r="D1251" t="str">
            <v>150548</v>
          </cell>
          <cell r="F1251">
            <v>788764</v>
          </cell>
          <cell r="H1251">
            <v>763320</v>
          </cell>
          <cell r="J1251">
            <v>330772</v>
          </cell>
        </row>
        <row r="1252">
          <cell r="A1252">
            <v>150549</v>
          </cell>
          <cell r="B1252" t="str">
            <v>PA</v>
          </cell>
          <cell r="C1252" t="str">
            <v>PALESTINA DO PARÁ</v>
          </cell>
          <cell r="D1252" t="str">
            <v>150549</v>
          </cell>
          <cell r="F1252">
            <v>95242</v>
          </cell>
          <cell r="H1252">
            <v>92160</v>
          </cell>
          <cell r="J1252">
            <v>39936</v>
          </cell>
        </row>
        <row r="1253">
          <cell r="A1253">
            <v>150550</v>
          </cell>
          <cell r="B1253" t="str">
            <v>PA</v>
          </cell>
          <cell r="C1253" t="str">
            <v>PARAGOMINAS</v>
          </cell>
          <cell r="D1253" t="str">
            <v>150550</v>
          </cell>
          <cell r="E1253">
            <v>73044</v>
          </cell>
          <cell r="F1253">
            <v>73646935</v>
          </cell>
          <cell r="G1253">
            <v>98391</v>
          </cell>
          <cell r="H1253">
            <v>72422918</v>
          </cell>
          <cell r="I1253">
            <v>54750</v>
          </cell>
          <cell r="J1253">
            <v>31774469</v>
          </cell>
        </row>
        <row r="1254">
          <cell r="A1254">
            <v>150553</v>
          </cell>
          <cell r="B1254" t="str">
            <v>PA</v>
          </cell>
          <cell r="C1254" t="str">
            <v>PARAUAPEBAS</v>
          </cell>
          <cell r="D1254" t="str">
            <v>150553</v>
          </cell>
          <cell r="F1254">
            <v>58140161</v>
          </cell>
          <cell r="H1254">
            <v>56257530</v>
          </cell>
          <cell r="J1254">
            <v>24378263</v>
          </cell>
        </row>
        <row r="1255">
          <cell r="A1255">
            <v>150555</v>
          </cell>
          <cell r="B1255" t="str">
            <v>PA</v>
          </cell>
          <cell r="C1255" t="str">
            <v>PAU D'ARCO</v>
          </cell>
          <cell r="D1255" t="str">
            <v>150555</v>
          </cell>
          <cell r="E1255">
            <v>39979</v>
          </cell>
          <cell r="F1255">
            <v>6273039</v>
          </cell>
          <cell r="G1255">
            <v>37231</v>
          </cell>
          <cell r="H1255">
            <v>4994721</v>
          </cell>
          <cell r="I1255">
            <v>12389</v>
          </cell>
          <cell r="J1255">
            <v>2015520</v>
          </cell>
        </row>
        <row r="1256">
          <cell r="A1256">
            <v>150563</v>
          </cell>
          <cell r="B1256" t="str">
            <v>PA</v>
          </cell>
          <cell r="C1256" t="str">
            <v>PIÇARRA</v>
          </cell>
          <cell r="D1256" t="str">
            <v>150563</v>
          </cell>
          <cell r="E1256">
            <v>16912</v>
          </cell>
          <cell r="F1256">
            <v>5555816</v>
          </cell>
          <cell r="G1256">
            <v>14643</v>
          </cell>
          <cell r="H1256">
            <v>4492564</v>
          </cell>
          <cell r="I1256">
            <v>4233</v>
          </cell>
          <cell r="J1256">
            <v>1641114</v>
          </cell>
        </row>
        <row r="1257">
          <cell r="A1257">
            <v>150565</v>
          </cell>
          <cell r="B1257" t="str">
            <v>PA</v>
          </cell>
          <cell r="C1257" t="str">
            <v>PLACAS</v>
          </cell>
          <cell r="D1257" t="str">
            <v>150565</v>
          </cell>
          <cell r="F1257">
            <v>22530</v>
          </cell>
          <cell r="G1257">
            <v>240</v>
          </cell>
          <cell r="H1257">
            <v>55510</v>
          </cell>
          <cell r="I1257">
            <v>130</v>
          </cell>
          <cell r="J1257">
            <v>32108</v>
          </cell>
        </row>
        <row r="1258">
          <cell r="A1258">
            <v>150600</v>
          </cell>
          <cell r="B1258" t="str">
            <v>PA</v>
          </cell>
          <cell r="C1258" t="str">
            <v>PRAINHA</v>
          </cell>
          <cell r="D1258" t="str">
            <v>150600</v>
          </cell>
          <cell r="E1258">
            <v>60</v>
          </cell>
          <cell r="F1258">
            <v>320</v>
          </cell>
          <cell r="H1258">
            <v>1490626</v>
          </cell>
          <cell r="J1258">
            <v>1795531</v>
          </cell>
        </row>
        <row r="1259">
          <cell r="A1259">
            <v>150610</v>
          </cell>
          <cell r="B1259" t="str">
            <v>PA</v>
          </cell>
          <cell r="C1259" t="str">
            <v>PRIMAVERA</v>
          </cell>
          <cell r="D1259" t="str">
            <v>150610</v>
          </cell>
          <cell r="E1259">
            <v>4899</v>
          </cell>
          <cell r="F1259">
            <v>4438815</v>
          </cell>
          <cell r="G1259">
            <v>3419</v>
          </cell>
          <cell r="H1259">
            <v>4165561</v>
          </cell>
          <cell r="I1259">
            <v>404</v>
          </cell>
          <cell r="J1259">
            <v>1791590</v>
          </cell>
        </row>
        <row r="1260">
          <cell r="A1260">
            <v>150613</v>
          </cell>
          <cell r="B1260" t="str">
            <v>PA</v>
          </cell>
          <cell r="C1260" t="str">
            <v>REDENÇÃO</v>
          </cell>
          <cell r="D1260" t="str">
            <v>150613</v>
          </cell>
          <cell r="E1260">
            <v>139998</v>
          </cell>
          <cell r="F1260">
            <v>25051253</v>
          </cell>
          <cell r="G1260">
            <v>115217</v>
          </cell>
          <cell r="H1260">
            <v>21498128</v>
          </cell>
          <cell r="I1260">
            <v>54190</v>
          </cell>
          <cell r="J1260">
            <v>9730189</v>
          </cell>
        </row>
        <row r="1261">
          <cell r="A1261">
            <v>150616</v>
          </cell>
          <cell r="B1261" t="str">
            <v>PA</v>
          </cell>
          <cell r="C1261" t="str">
            <v>RIO MARIA</v>
          </cell>
          <cell r="D1261" t="str">
            <v>150616</v>
          </cell>
          <cell r="E1261">
            <v>17482</v>
          </cell>
          <cell r="F1261">
            <v>6321753</v>
          </cell>
          <cell r="G1261">
            <v>18345</v>
          </cell>
          <cell r="H1261">
            <v>6471796</v>
          </cell>
          <cell r="I1261">
            <v>2166</v>
          </cell>
          <cell r="J1261">
            <v>3204229</v>
          </cell>
        </row>
        <row r="1262">
          <cell r="A1262">
            <v>150618</v>
          </cell>
          <cell r="B1262" t="str">
            <v>PA</v>
          </cell>
          <cell r="C1262" t="str">
            <v>RONDON DO PARÁ</v>
          </cell>
          <cell r="D1262" t="str">
            <v>150618</v>
          </cell>
          <cell r="F1262">
            <v>1592904</v>
          </cell>
          <cell r="H1262">
            <v>1541520</v>
          </cell>
          <cell r="J1262">
            <v>667992</v>
          </cell>
        </row>
        <row r="1263">
          <cell r="A1263">
            <v>150635</v>
          </cell>
          <cell r="B1263" t="str">
            <v>PA</v>
          </cell>
          <cell r="C1263" t="str">
            <v>SANTA BÁRBARA DO PARÁ</v>
          </cell>
          <cell r="D1263" t="str">
            <v>150635</v>
          </cell>
          <cell r="F1263">
            <v>2098080</v>
          </cell>
          <cell r="H1263">
            <v>2030400</v>
          </cell>
          <cell r="J1263">
            <v>879840</v>
          </cell>
        </row>
        <row r="1264">
          <cell r="A1264">
            <v>150650</v>
          </cell>
          <cell r="B1264" t="str">
            <v>PA</v>
          </cell>
          <cell r="C1264" t="str">
            <v>SANTA IZABEL DO PARÁ</v>
          </cell>
          <cell r="D1264" t="str">
            <v>150650</v>
          </cell>
          <cell r="F1264">
            <v>12105934</v>
          </cell>
          <cell r="H1264">
            <v>11715420</v>
          </cell>
          <cell r="J1264">
            <v>5076682</v>
          </cell>
        </row>
        <row r="1265">
          <cell r="A1265">
            <v>150655</v>
          </cell>
          <cell r="B1265" t="str">
            <v>PA</v>
          </cell>
          <cell r="C1265" t="str">
            <v>SANTA LUZIA DO PARÁ</v>
          </cell>
          <cell r="D1265" t="str">
            <v>150655</v>
          </cell>
          <cell r="F1265">
            <v>1058185</v>
          </cell>
          <cell r="H1265">
            <v>1024050</v>
          </cell>
          <cell r="J1265">
            <v>443755</v>
          </cell>
        </row>
        <row r="1266">
          <cell r="A1266">
            <v>150658</v>
          </cell>
          <cell r="B1266" t="str">
            <v>PA</v>
          </cell>
          <cell r="C1266" t="str">
            <v>SANTA MARIA DAS BARREIRAS</v>
          </cell>
          <cell r="D1266" t="str">
            <v>150658</v>
          </cell>
          <cell r="F1266">
            <v>8435038</v>
          </cell>
          <cell r="H1266">
            <v>8162940</v>
          </cell>
          <cell r="J1266">
            <v>3537274</v>
          </cell>
        </row>
        <row r="1267">
          <cell r="A1267">
            <v>150670</v>
          </cell>
          <cell r="B1267" t="str">
            <v>PA</v>
          </cell>
          <cell r="C1267" t="str">
            <v>SANTANA DO ARAGUAIA</v>
          </cell>
          <cell r="D1267" t="str">
            <v>150670</v>
          </cell>
          <cell r="E1267">
            <v>100333</v>
          </cell>
          <cell r="F1267">
            <v>101223118</v>
          </cell>
          <cell r="G1267">
            <v>120360</v>
          </cell>
          <cell r="H1267">
            <v>112106986</v>
          </cell>
          <cell r="I1267">
            <v>50929</v>
          </cell>
          <cell r="J1267">
            <v>48431170</v>
          </cell>
        </row>
        <row r="1268">
          <cell r="A1268">
            <v>150680</v>
          </cell>
          <cell r="B1268" t="str">
            <v>PA</v>
          </cell>
          <cell r="C1268" t="str">
            <v>SANTARÉM</v>
          </cell>
          <cell r="D1268" t="str">
            <v>150680</v>
          </cell>
          <cell r="F1268">
            <v>400557658</v>
          </cell>
          <cell r="H1268">
            <v>199690198</v>
          </cell>
          <cell r="J1268">
            <v>85564869</v>
          </cell>
        </row>
        <row r="1269">
          <cell r="A1269">
            <v>150690</v>
          </cell>
          <cell r="B1269" t="str">
            <v>PA</v>
          </cell>
          <cell r="C1269" t="str">
            <v>SANTARÉM NOVO</v>
          </cell>
          <cell r="D1269" t="str">
            <v>150690</v>
          </cell>
          <cell r="F1269">
            <v>7956739</v>
          </cell>
          <cell r="H1269">
            <v>7700070</v>
          </cell>
          <cell r="J1269">
            <v>3336697</v>
          </cell>
        </row>
        <row r="1270">
          <cell r="A1270">
            <v>150715</v>
          </cell>
          <cell r="B1270" t="str">
            <v>PA</v>
          </cell>
          <cell r="C1270" t="str">
            <v>SÃO DOMINGOS DO ARAGUAIA</v>
          </cell>
          <cell r="D1270" t="str">
            <v>150715</v>
          </cell>
          <cell r="F1270">
            <v>7116918</v>
          </cell>
          <cell r="H1270">
            <v>6887340</v>
          </cell>
          <cell r="J1270">
            <v>2984514</v>
          </cell>
        </row>
        <row r="1271">
          <cell r="A1271">
            <v>150720</v>
          </cell>
          <cell r="B1271" t="str">
            <v>PA</v>
          </cell>
          <cell r="C1271" t="str">
            <v>SÃO DOMINGOS DO CAPIM</v>
          </cell>
          <cell r="D1271" t="str">
            <v>150720</v>
          </cell>
          <cell r="F1271">
            <v>6745465</v>
          </cell>
          <cell r="H1271">
            <v>3582450</v>
          </cell>
          <cell r="J1271">
            <v>1552395</v>
          </cell>
        </row>
        <row r="1272">
          <cell r="A1272">
            <v>150730</v>
          </cell>
          <cell r="B1272" t="str">
            <v>PA</v>
          </cell>
          <cell r="C1272" t="str">
            <v>SÃO FÉLIX DO XINGU</v>
          </cell>
          <cell r="D1272" t="str">
            <v>150730</v>
          </cell>
          <cell r="F1272">
            <v>11908185</v>
          </cell>
          <cell r="H1272">
            <v>11524050</v>
          </cell>
          <cell r="J1272">
            <v>4993755</v>
          </cell>
        </row>
        <row r="1273">
          <cell r="A1273">
            <v>150740</v>
          </cell>
          <cell r="B1273" t="str">
            <v>PA</v>
          </cell>
          <cell r="C1273" t="str">
            <v>SÃO FRANCISCO DO PARÁ</v>
          </cell>
          <cell r="D1273" t="str">
            <v>150740</v>
          </cell>
          <cell r="E1273">
            <v>404</v>
          </cell>
          <cell r="F1273">
            <v>143158</v>
          </cell>
          <cell r="G1273">
            <v>240</v>
          </cell>
          <cell r="H1273">
            <v>82452</v>
          </cell>
          <cell r="J1273">
            <v>14796</v>
          </cell>
        </row>
        <row r="1274">
          <cell r="A1274">
            <v>150745</v>
          </cell>
          <cell r="B1274" t="str">
            <v>PA</v>
          </cell>
          <cell r="C1274" t="str">
            <v>SÃO GERALDO DO ARAGUAIA</v>
          </cell>
          <cell r="D1274" t="str">
            <v>150745</v>
          </cell>
          <cell r="E1274">
            <v>9248</v>
          </cell>
          <cell r="F1274">
            <v>2233589</v>
          </cell>
          <cell r="G1274">
            <v>11512</v>
          </cell>
          <cell r="H1274">
            <v>2832245</v>
          </cell>
          <cell r="I1274">
            <v>4308</v>
          </cell>
          <cell r="J1274">
            <v>1306021</v>
          </cell>
        </row>
        <row r="1275">
          <cell r="A1275">
            <v>150746</v>
          </cell>
          <cell r="B1275" t="str">
            <v>PA</v>
          </cell>
          <cell r="C1275" t="str">
            <v>SÃO JOÃO DA PONTA</v>
          </cell>
          <cell r="D1275" t="str">
            <v>150746</v>
          </cell>
          <cell r="F1275">
            <v>242302</v>
          </cell>
          <cell r="H1275">
            <v>233672</v>
          </cell>
          <cell r="J1275">
            <v>101179</v>
          </cell>
        </row>
        <row r="1276">
          <cell r="A1276">
            <v>150770</v>
          </cell>
          <cell r="B1276" t="str">
            <v>PA</v>
          </cell>
          <cell r="C1276" t="str">
            <v>SÃO SEBASTIÃO DA BOA VISTA</v>
          </cell>
          <cell r="D1276" t="str">
            <v>150770</v>
          </cell>
          <cell r="E1276">
            <v>5489</v>
          </cell>
          <cell r="F1276">
            <v>47077155</v>
          </cell>
          <cell r="G1276">
            <v>2917</v>
          </cell>
          <cell r="H1276">
            <v>45298795</v>
          </cell>
          <cell r="I1276">
            <v>90</v>
          </cell>
          <cell r="J1276">
            <v>19615729</v>
          </cell>
        </row>
        <row r="1277">
          <cell r="A1277">
            <v>150775</v>
          </cell>
          <cell r="B1277" t="str">
            <v>PA</v>
          </cell>
          <cell r="C1277" t="str">
            <v>SAPUCAIA</v>
          </cell>
          <cell r="D1277" t="str">
            <v>150775</v>
          </cell>
          <cell r="F1277">
            <v>1752647</v>
          </cell>
          <cell r="H1277">
            <v>1696110</v>
          </cell>
          <cell r="J1277">
            <v>734981</v>
          </cell>
        </row>
        <row r="1278">
          <cell r="A1278">
            <v>150780</v>
          </cell>
          <cell r="B1278" t="str">
            <v>PA</v>
          </cell>
          <cell r="C1278" t="str">
            <v>SENADOR JOSÉ PORFÍRIO</v>
          </cell>
          <cell r="D1278" t="str">
            <v>150780</v>
          </cell>
          <cell r="F1278">
            <v>2191824</v>
          </cell>
          <cell r="H1278">
            <v>2121120</v>
          </cell>
          <cell r="J1278">
            <v>919152</v>
          </cell>
        </row>
        <row r="1279">
          <cell r="A1279">
            <v>150790</v>
          </cell>
          <cell r="B1279" t="str">
            <v>PA</v>
          </cell>
          <cell r="C1279" t="str">
            <v>SOURE</v>
          </cell>
          <cell r="D1279" t="str">
            <v>150790</v>
          </cell>
          <cell r="F1279">
            <v>8160037</v>
          </cell>
          <cell r="H1279">
            <v>8057804</v>
          </cell>
          <cell r="J1279">
            <v>4550518</v>
          </cell>
        </row>
        <row r="1280">
          <cell r="A1280">
            <v>150795</v>
          </cell>
          <cell r="B1280" t="str">
            <v>PA</v>
          </cell>
          <cell r="C1280" t="str">
            <v>TAILÂNDIA</v>
          </cell>
          <cell r="D1280" t="str">
            <v>150795</v>
          </cell>
          <cell r="E1280">
            <v>445552</v>
          </cell>
          <cell r="F1280">
            <v>14015154</v>
          </cell>
          <cell r="G1280">
            <v>461918</v>
          </cell>
          <cell r="H1280">
            <v>13066413</v>
          </cell>
          <cell r="I1280">
            <v>197544</v>
          </cell>
          <cell r="J1280">
            <v>6370238</v>
          </cell>
        </row>
        <row r="1281">
          <cell r="A1281">
            <v>150796</v>
          </cell>
          <cell r="B1281" t="str">
            <v>PA</v>
          </cell>
          <cell r="C1281" t="str">
            <v>TERRA ALTA</v>
          </cell>
          <cell r="D1281" t="str">
            <v>150796</v>
          </cell>
          <cell r="F1281">
            <v>2695760</v>
          </cell>
          <cell r="H1281">
            <v>2608800</v>
          </cell>
          <cell r="J1281">
            <v>1130480</v>
          </cell>
        </row>
        <row r="1282">
          <cell r="A1282">
            <v>150803</v>
          </cell>
          <cell r="B1282" t="str">
            <v>PA</v>
          </cell>
          <cell r="C1282" t="str">
            <v>TRACUATEUA</v>
          </cell>
          <cell r="D1282" t="str">
            <v>150803</v>
          </cell>
          <cell r="F1282">
            <v>3827074</v>
          </cell>
          <cell r="H1282">
            <v>3703620</v>
          </cell>
          <cell r="J1282">
            <v>1604902</v>
          </cell>
        </row>
        <row r="1283">
          <cell r="A1283">
            <v>150808</v>
          </cell>
          <cell r="B1283" t="str">
            <v>PA</v>
          </cell>
          <cell r="C1283" t="str">
            <v>TUCUMÃ</v>
          </cell>
          <cell r="D1283" t="str">
            <v>150808</v>
          </cell>
          <cell r="E1283">
            <v>129501</v>
          </cell>
          <cell r="F1283">
            <v>71588181</v>
          </cell>
          <cell r="G1283">
            <v>121559</v>
          </cell>
          <cell r="H1283">
            <v>76152167</v>
          </cell>
          <cell r="I1283">
            <v>76391</v>
          </cell>
          <cell r="J1283">
            <v>33879029</v>
          </cell>
        </row>
        <row r="1284">
          <cell r="A1284">
            <v>150812</v>
          </cell>
          <cell r="B1284" t="str">
            <v>PA</v>
          </cell>
          <cell r="C1284" t="str">
            <v>ULIANÓPOLIS</v>
          </cell>
          <cell r="D1284" t="str">
            <v>150812</v>
          </cell>
          <cell r="F1284">
            <v>25696396</v>
          </cell>
          <cell r="H1284">
            <v>24867431</v>
          </cell>
          <cell r="J1284">
            <v>10774829</v>
          </cell>
        </row>
        <row r="1285">
          <cell r="A1285">
            <v>150815</v>
          </cell>
          <cell r="B1285" t="str">
            <v>PA</v>
          </cell>
          <cell r="C1285" t="str">
            <v>URUARÁ</v>
          </cell>
          <cell r="D1285" t="str">
            <v>150815</v>
          </cell>
          <cell r="F1285">
            <v>2497856</v>
          </cell>
          <cell r="H1285">
            <v>2417280</v>
          </cell>
          <cell r="J1285">
            <v>1047488</v>
          </cell>
        </row>
        <row r="1286">
          <cell r="A1286">
            <v>150830</v>
          </cell>
          <cell r="B1286" t="str">
            <v>PA</v>
          </cell>
          <cell r="C1286" t="str">
            <v>VISEU</v>
          </cell>
          <cell r="D1286" t="str">
            <v>150830</v>
          </cell>
          <cell r="F1286">
            <v>8593355</v>
          </cell>
          <cell r="H1286">
            <v>8316150</v>
          </cell>
          <cell r="J1286">
            <v>3603665</v>
          </cell>
        </row>
        <row r="1287">
          <cell r="A1287">
            <v>150835</v>
          </cell>
          <cell r="B1287" t="str">
            <v>PA</v>
          </cell>
          <cell r="C1287" t="str">
            <v>VITÓRIA DO XINGU</v>
          </cell>
          <cell r="D1287" t="str">
            <v>150835</v>
          </cell>
          <cell r="F1287">
            <v>29941770</v>
          </cell>
          <cell r="H1287">
            <v>28491190</v>
          </cell>
          <cell r="J1287">
            <v>12231103</v>
          </cell>
        </row>
        <row r="1288">
          <cell r="A1288">
            <v>150840</v>
          </cell>
          <cell r="B1288" t="str">
            <v>PA</v>
          </cell>
          <cell r="C1288" t="str">
            <v>XINGUARA</v>
          </cell>
          <cell r="D1288" t="str">
            <v>150840</v>
          </cell>
          <cell r="E1288">
            <v>158180</v>
          </cell>
          <cell r="F1288">
            <v>28491408</v>
          </cell>
          <cell r="G1288">
            <v>158336</v>
          </cell>
          <cell r="H1288">
            <v>25010262</v>
          </cell>
          <cell r="I1288">
            <v>63261</v>
          </cell>
          <cell r="J1288">
            <v>14540789</v>
          </cell>
        </row>
        <row r="1289">
          <cell r="A1289">
            <v>250010</v>
          </cell>
          <cell r="B1289" t="str">
            <v>PB</v>
          </cell>
          <cell r="C1289" t="str">
            <v>ÁGUA BRANCA</v>
          </cell>
          <cell r="D1289" t="str">
            <v>250010</v>
          </cell>
          <cell r="E1289">
            <v>51104</v>
          </cell>
          <cell r="F1289">
            <v>7303447</v>
          </cell>
          <cell r="G1289">
            <v>42363</v>
          </cell>
          <cell r="H1289">
            <v>7500152</v>
          </cell>
          <cell r="I1289">
            <v>23618</v>
          </cell>
          <cell r="J1289">
            <v>3174684</v>
          </cell>
        </row>
        <row r="1290">
          <cell r="A1290">
            <v>250020</v>
          </cell>
          <cell r="B1290" t="str">
            <v>PB</v>
          </cell>
          <cell r="C1290" t="str">
            <v>AGUIAR</v>
          </cell>
          <cell r="D1290" t="str">
            <v>250020</v>
          </cell>
          <cell r="E1290">
            <v>2174</v>
          </cell>
          <cell r="F1290">
            <v>849434</v>
          </cell>
          <cell r="G1290">
            <v>3132</v>
          </cell>
          <cell r="H1290">
            <v>1213635</v>
          </cell>
          <cell r="J1290">
            <v>517946</v>
          </cell>
        </row>
        <row r="1291">
          <cell r="A1291">
            <v>250040</v>
          </cell>
          <cell r="B1291" t="str">
            <v>PB</v>
          </cell>
          <cell r="C1291" t="str">
            <v>ALAGOA NOVA</v>
          </cell>
          <cell r="D1291" t="str">
            <v>250040</v>
          </cell>
          <cell r="E1291">
            <v>63711</v>
          </cell>
          <cell r="F1291">
            <v>48540094</v>
          </cell>
          <cell r="G1291">
            <v>77327</v>
          </cell>
          <cell r="H1291">
            <v>47656914</v>
          </cell>
          <cell r="I1291">
            <v>54204</v>
          </cell>
          <cell r="J1291">
            <v>21509494</v>
          </cell>
        </row>
        <row r="1292">
          <cell r="A1292">
            <v>250050</v>
          </cell>
          <cell r="B1292" t="str">
            <v>PB</v>
          </cell>
          <cell r="C1292" t="str">
            <v>ALAGOINHA</v>
          </cell>
          <cell r="D1292" t="str">
            <v>250050</v>
          </cell>
          <cell r="E1292">
            <v>75032</v>
          </cell>
          <cell r="F1292">
            <v>5580707</v>
          </cell>
          <cell r="G1292">
            <v>44143</v>
          </cell>
          <cell r="H1292">
            <v>6494709</v>
          </cell>
          <cell r="I1292">
            <v>20668</v>
          </cell>
          <cell r="J1292">
            <v>7163501</v>
          </cell>
        </row>
        <row r="1293">
          <cell r="A1293">
            <v>250053</v>
          </cell>
          <cell r="B1293" t="str">
            <v>PB</v>
          </cell>
          <cell r="C1293" t="str">
            <v>ALCANTIL</v>
          </cell>
          <cell r="D1293" t="str">
            <v>250053</v>
          </cell>
          <cell r="E1293">
            <v>61567</v>
          </cell>
          <cell r="F1293">
            <v>13042711</v>
          </cell>
          <cell r="G1293">
            <v>39000</v>
          </cell>
          <cell r="H1293">
            <v>12087968</v>
          </cell>
          <cell r="I1293">
            <v>21335</v>
          </cell>
          <cell r="J1293">
            <v>5149172</v>
          </cell>
        </row>
        <row r="1294">
          <cell r="A1294">
            <v>250057</v>
          </cell>
          <cell r="B1294" t="str">
            <v>PB</v>
          </cell>
          <cell r="C1294" t="str">
            <v>ALGODÃO DE JANDAÍRA</v>
          </cell>
          <cell r="D1294" t="str">
            <v>250057</v>
          </cell>
          <cell r="E1294">
            <v>1368</v>
          </cell>
          <cell r="F1294">
            <v>2320203</v>
          </cell>
          <cell r="G1294">
            <v>13909</v>
          </cell>
          <cell r="H1294">
            <v>3736230</v>
          </cell>
          <cell r="I1294">
            <v>6229</v>
          </cell>
          <cell r="J1294">
            <v>2134443</v>
          </cell>
        </row>
        <row r="1295">
          <cell r="A1295">
            <v>250060</v>
          </cell>
          <cell r="B1295" t="str">
            <v>PB</v>
          </cell>
          <cell r="C1295" t="str">
            <v>ALHANDRA</v>
          </cell>
          <cell r="D1295" t="str">
            <v>250060</v>
          </cell>
          <cell r="E1295">
            <v>16442</v>
          </cell>
          <cell r="F1295">
            <v>14374258</v>
          </cell>
          <cell r="G1295">
            <v>18440</v>
          </cell>
          <cell r="H1295">
            <v>14583983</v>
          </cell>
          <cell r="I1295">
            <v>33621</v>
          </cell>
          <cell r="J1295">
            <v>13442364</v>
          </cell>
        </row>
        <row r="1296">
          <cell r="A1296">
            <v>250073</v>
          </cell>
          <cell r="B1296" t="str">
            <v>PB</v>
          </cell>
          <cell r="C1296" t="str">
            <v>AMPARO</v>
          </cell>
          <cell r="D1296" t="str">
            <v>250073</v>
          </cell>
          <cell r="E1296">
            <v>17987</v>
          </cell>
          <cell r="F1296">
            <v>1323208</v>
          </cell>
          <cell r="G1296">
            <v>7305</v>
          </cell>
          <cell r="H1296">
            <v>975212</v>
          </cell>
          <cell r="I1296">
            <v>6702</v>
          </cell>
          <cell r="J1296">
            <v>790304</v>
          </cell>
        </row>
        <row r="1297">
          <cell r="A1297">
            <v>250077</v>
          </cell>
          <cell r="B1297" t="str">
            <v>PB</v>
          </cell>
          <cell r="C1297" t="str">
            <v>APARECIDA</v>
          </cell>
          <cell r="D1297" t="str">
            <v>250077</v>
          </cell>
          <cell r="E1297">
            <v>47537</v>
          </cell>
          <cell r="F1297">
            <v>6707576</v>
          </cell>
          <cell r="G1297">
            <v>40085</v>
          </cell>
          <cell r="H1297">
            <v>6332238</v>
          </cell>
          <cell r="I1297">
            <v>11977</v>
          </cell>
          <cell r="J1297">
            <v>2412094</v>
          </cell>
        </row>
        <row r="1298">
          <cell r="A1298">
            <v>250080</v>
          </cell>
          <cell r="B1298" t="str">
            <v>PB</v>
          </cell>
          <cell r="C1298" t="str">
            <v>ARAÇAGI</v>
          </cell>
          <cell r="D1298" t="str">
            <v>250080</v>
          </cell>
          <cell r="E1298">
            <v>4456</v>
          </cell>
          <cell r="F1298">
            <v>1148863</v>
          </cell>
          <cell r="G1298">
            <v>5252</v>
          </cell>
          <cell r="H1298">
            <v>1579801</v>
          </cell>
          <cell r="I1298">
            <v>9193</v>
          </cell>
          <cell r="J1298">
            <v>1050472</v>
          </cell>
        </row>
        <row r="1299">
          <cell r="A1299">
            <v>250100</v>
          </cell>
          <cell r="B1299" t="str">
            <v>PB</v>
          </cell>
          <cell r="C1299" t="str">
            <v>ARARUNA</v>
          </cell>
          <cell r="D1299" t="str">
            <v>250100</v>
          </cell>
          <cell r="E1299">
            <v>41005</v>
          </cell>
          <cell r="F1299">
            <v>3960550</v>
          </cell>
          <cell r="G1299">
            <v>42505</v>
          </cell>
          <cell r="H1299">
            <v>3784817</v>
          </cell>
          <cell r="I1299">
            <v>12679</v>
          </cell>
          <cell r="J1299">
            <v>1575966</v>
          </cell>
        </row>
        <row r="1300">
          <cell r="A1300">
            <v>250110</v>
          </cell>
          <cell r="B1300" t="str">
            <v>PB</v>
          </cell>
          <cell r="C1300" t="str">
            <v>AREIA</v>
          </cell>
          <cell r="D1300" t="str">
            <v>250110</v>
          </cell>
          <cell r="E1300">
            <v>195366</v>
          </cell>
          <cell r="F1300">
            <v>63130554</v>
          </cell>
          <cell r="G1300">
            <v>150665</v>
          </cell>
          <cell r="H1300">
            <v>55241319</v>
          </cell>
          <cell r="I1300">
            <v>86231</v>
          </cell>
          <cell r="J1300">
            <v>22109880</v>
          </cell>
        </row>
        <row r="1301">
          <cell r="A1301">
            <v>250115</v>
          </cell>
          <cell r="B1301" t="str">
            <v>PB</v>
          </cell>
          <cell r="C1301" t="str">
            <v>AREIA DE BARAÚNAS</v>
          </cell>
          <cell r="D1301" t="str">
            <v>250115</v>
          </cell>
          <cell r="E1301">
            <v>14095</v>
          </cell>
          <cell r="F1301">
            <v>1393755</v>
          </cell>
          <cell r="G1301">
            <v>13553</v>
          </cell>
          <cell r="H1301">
            <v>2697390</v>
          </cell>
          <cell r="I1301">
            <v>3035</v>
          </cell>
          <cell r="J1301">
            <v>1509417</v>
          </cell>
        </row>
        <row r="1302">
          <cell r="A1302">
            <v>250120</v>
          </cell>
          <cell r="B1302" t="str">
            <v>PB</v>
          </cell>
          <cell r="C1302" t="str">
            <v>AREIAL</v>
          </cell>
          <cell r="D1302" t="str">
            <v>250120</v>
          </cell>
          <cell r="E1302">
            <v>45694</v>
          </cell>
          <cell r="F1302">
            <v>6229797</v>
          </cell>
          <cell r="G1302">
            <v>44119</v>
          </cell>
          <cell r="H1302">
            <v>6154995</v>
          </cell>
          <cell r="I1302">
            <v>24716</v>
          </cell>
          <cell r="J1302">
            <v>3390177</v>
          </cell>
        </row>
        <row r="1303">
          <cell r="A1303">
            <v>250135</v>
          </cell>
          <cell r="B1303" t="str">
            <v>PB</v>
          </cell>
          <cell r="C1303" t="str">
            <v>ASSUNÇÃO</v>
          </cell>
          <cell r="D1303" t="str">
            <v>250135</v>
          </cell>
          <cell r="E1303">
            <v>36766</v>
          </cell>
          <cell r="F1303">
            <v>7560031</v>
          </cell>
          <cell r="G1303">
            <v>32405</v>
          </cell>
          <cell r="H1303">
            <v>6987491</v>
          </cell>
          <cell r="I1303">
            <v>14842</v>
          </cell>
          <cell r="J1303">
            <v>3036832</v>
          </cell>
        </row>
        <row r="1304">
          <cell r="A1304">
            <v>250140</v>
          </cell>
          <cell r="B1304" t="str">
            <v>PB</v>
          </cell>
          <cell r="C1304" t="str">
            <v>BAÍA DA TRAIÇÃO</v>
          </cell>
          <cell r="D1304" t="str">
            <v>250140</v>
          </cell>
          <cell r="F1304">
            <v>419151</v>
          </cell>
          <cell r="H1304">
            <v>405630</v>
          </cell>
          <cell r="J1304">
            <v>175773</v>
          </cell>
        </row>
        <row r="1305">
          <cell r="A1305">
            <v>250153</v>
          </cell>
          <cell r="B1305" t="str">
            <v>PB</v>
          </cell>
          <cell r="C1305" t="str">
            <v>BARAÚNA</v>
          </cell>
          <cell r="D1305" t="str">
            <v>250153</v>
          </cell>
          <cell r="E1305">
            <v>115</v>
          </cell>
          <cell r="F1305">
            <v>3348619</v>
          </cell>
          <cell r="G1305">
            <v>3456</v>
          </cell>
          <cell r="H1305">
            <v>3405340</v>
          </cell>
          <cell r="I1305">
            <v>3066</v>
          </cell>
          <cell r="J1305">
            <v>1542190</v>
          </cell>
        </row>
        <row r="1306">
          <cell r="A1306">
            <v>250160</v>
          </cell>
          <cell r="B1306" t="str">
            <v>PB</v>
          </cell>
          <cell r="C1306" t="str">
            <v>BARRA DE SANTA ROSA</v>
          </cell>
          <cell r="D1306" t="str">
            <v>250160</v>
          </cell>
          <cell r="E1306">
            <v>3239</v>
          </cell>
          <cell r="F1306">
            <v>2328400</v>
          </cell>
          <cell r="G1306">
            <v>4728</v>
          </cell>
          <cell r="H1306">
            <v>2123191</v>
          </cell>
          <cell r="I1306">
            <v>2430</v>
          </cell>
          <cell r="J1306">
            <v>1020857</v>
          </cell>
        </row>
        <row r="1307">
          <cell r="A1307">
            <v>250157</v>
          </cell>
          <cell r="B1307" t="str">
            <v>PB</v>
          </cell>
          <cell r="C1307" t="str">
            <v>BARRA DE SANTANA</v>
          </cell>
          <cell r="D1307" t="str">
            <v>250157</v>
          </cell>
          <cell r="E1307">
            <v>33878</v>
          </cell>
          <cell r="F1307">
            <v>43659018</v>
          </cell>
          <cell r="G1307">
            <v>28059</v>
          </cell>
          <cell r="H1307">
            <v>41914812</v>
          </cell>
          <cell r="I1307">
            <v>18337</v>
          </cell>
          <cell r="J1307">
            <v>18289881</v>
          </cell>
        </row>
        <row r="1308">
          <cell r="A1308">
            <v>250170</v>
          </cell>
          <cell r="B1308" t="str">
            <v>PB</v>
          </cell>
          <cell r="C1308" t="str">
            <v>BARRA DE SÃO MIGUEL</v>
          </cell>
          <cell r="D1308" t="str">
            <v>250170</v>
          </cell>
          <cell r="E1308">
            <v>57826</v>
          </cell>
          <cell r="F1308">
            <v>5087041</v>
          </cell>
          <cell r="G1308">
            <v>46348</v>
          </cell>
          <cell r="H1308">
            <v>6536768</v>
          </cell>
          <cell r="I1308">
            <v>40208</v>
          </cell>
          <cell r="J1308">
            <v>2702606</v>
          </cell>
        </row>
        <row r="1309">
          <cell r="A1309">
            <v>250180</v>
          </cell>
          <cell r="B1309" t="str">
            <v>PB</v>
          </cell>
          <cell r="C1309" t="str">
            <v>BAYEUX</v>
          </cell>
          <cell r="D1309" t="str">
            <v>250180</v>
          </cell>
          <cell r="F1309">
            <v>116289680</v>
          </cell>
          <cell r="H1309">
            <v>112538400</v>
          </cell>
          <cell r="J1309">
            <v>48766640</v>
          </cell>
        </row>
        <row r="1310">
          <cell r="A1310">
            <v>250190</v>
          </cell>
          <cell r="B1310" t="str">
            <v>PB</v>
          </cell>
          <cell r="C1310" t="str">
            <v>BELÉM</v>
          </cell>
          <cell r="D1310" t="str">
            <v>250190</v>
          </cell>
          <cell r="E1310">
            <v>188340</v>
          </cell>
          <cell r="F1310">
            <v>24623944</v>
          </cell>
          <cell r="G1310">
            <v>175045</v>
          </cell>
          <cell r="H1310">
            <v>32845763</v>
          </cell>
          <cell r="I1310">
            <v>84144</v>
          </cell>
          <cell r="J1310">
            <v>13141971</v>
          </cell>
        </row>
        <row r="1311">
          <cell r="A1311">
            <v>250200</v>
          </cell>
          <cell r="B1311" t="str">
            <v>PB</v>
          </cell>
          <cell r="C1311" t="str">
            <v>BELÉM DO BREJO DO CRUZ</v>
          </cell>
          <cell r="D1311" t="str">
            <v>250200</v>
          </cell>
          <cell r="F1311">
            <v>3325029</v>
          </cell>
          <cell r="H1311">
            <v>3217770</v>
          </cell>
          <cell r="J1311">
            <v>1394367</v>
          </cell>
        </row>
        <row r="1312">
          <cell r="A1312">
            <v>250205</v>
          </cell>
          <cell r="B1312" t="str">
            <v>PB</v>
          </cell>
          <cell r="C1312" t="str">
            <v>BERNARDINO BATISTA</v>
          </cell>
          <cell r="D1312" t="str">
            <v>250205</v>
          </cell>
          <cell r="E1312">
            <v>4736</v>
          </cell>
          <cell r="F1312">
            <v>2701305</v>
          </cell>
          <cell r="G1312">
            <v>6680</v>
          </cell>
          <cell r="H1312">
            <v>2275757</v>
          </cell>
          <cell r="I1312">
            <v>504</v>
          </cell>
          <cell r="J1312">
            <v>807501</v>
          </cell>
        </row>
        <row r="1313">
          <cell r="A1313">
            <v>250210</v>
          </cell>
          <cell r="B1313" t="str">
            <v>PB</v>
          </cell>
          <cell r="C1313" t="str">
            <v>BOA VENTURA</v>
          </cell>
          <cell r="D1313" t="str">
            <v>250210</v>
          </cell>
          <cell r="E1313">
            <v>1305</v>
          </cell>
          <cell r="F1313">
            <v>316918</v>
          </cell>
          <cell r="G1313">
            <v>514</v>
          </cell>
          <cell r="H1313">
            <v>243902</v>
          </cell>
          <cell r="I1313">
            <v>318</v>
          </cell>
          <cell r="J1313">
            <v>96902</v>
          </cell>
        </row>
        <row r="1314">
          <cell r="A1314">
            <v>250215</v>
          </cell>
          <cell r="B1314" t="str">
            <v>PB</v>
          </cell>
          <cell r="C1314" t="str">
            <v>BOA VISTA</v>
          </cell>
          <cell r="D1314" t="str">
            <v>250215</v>
          </cell>
          <cell r="E1314">
            <v>107807</v>
          </cell>
          <cell r="F1314">
            <v>13768012</v>
          </cell>
          <cell r="G1314">
            <v>90797</v>
          </cell>
          <cell r="H1314">
            <v>12034572</v>
          </cell>
          <cell r="I1314">
            <v>41696</v>
          </cell>
          <cell r="J1314">
            <v>5182292</v>
          </cell>
        </row>
        <row r="1315">
          <cell r="A1315">
            <v>250220</v>
          </cell>
          <cell r="B1315" t="str">
            <v>PB</v>
          </cell>
          <cell r="C1315" t="str">
            <v>BOM JESUS</v>
          </cell>
          <cell r="D1315" t="str">
            <v>250220</v>
          </cell>
          <cell r="E1315">
            <v>3759</v>
          </cell>
          <cell r="F1315">
            <v>5145741</v>
          </cell>
          <cell r="G1315">
            <v>1682</v>
          </cell>
          <cell r="H1315">
            <v>4688217</v>
          </cell>
          <cell r="I1315">
            <v>5879</v>
          </cell>
          <cell r="J1315">
            <v>1929949</v>
          </cell>
        </row>
        <row r="1316">
          <cell r="A1316">
            <v>250230</v>
          </cell>
          <cell r="B1316" t="str">
            <v>PB</v>
          </cell>
          <cell r="C1316" t="str">
            <v>BOM SUCESSO</v>
          </cell>
          <cell r="D1316" t="str">
            <v>250230</v>
          </cell>
          <cell r="E1316">
            <v>316</v>
          </cell>
          <cell r="F1316">
            <v>1055117</v>
          </cell>
          <cell r="G1316">
            <v>1154</v>
          </cell>
          <cell r="H1316">
            <v>996353</v>
          </cell>
          <cell r="J1316">
            <v>418093</v>
          </cell>
        </row>
        <row r="1317">
          <cell r="A1317">
            <v>250240</v>
          </cell>
          <cell r="B1317" t="str">
            <v>PB</v>
          </cell>
          <cell r="C1317" t="str">
            <v>BONITO DE SANTA FÉ</v>
          </cell>
          <cell r="D1317" t="str">
            <v>250240</v>
          </cell>
          <cell r="E1317">
            <v>34178</v>
          </cell>
          <cell r="F1317">
            <v>3733807</v>
          </cell>
          <cell r="G1317">
            <v>21813</v>
          </cell>
          <cell r="H1317">
            <v>4154454</v>
          </cell>
          <cell r="I1317">
            <v>9611</v>
          </cell>
          <cell r="J1317">
            <v>1737683</v>
          </cell>
        </row>
        <row r="1318">
          <cell r="A1318">
            <v>250250</v>
          </cell>
          <cell r="B1318" t="str">
            <v>PB</v>
          </cell>
          <cell r="C1318" t="str">
            <v>BOQUEIRÃO</v>
          </cell>
          <cell r="D1318" t="str">
            <v>250250</v>
          </cell>
          <cell r="E1318">
            <v>47536</v>
          </cell>
          <cell r="F1318">
            <v>9139331</v>
          </cell>
          <cell r="G1318">
            <v>30713</v>
          </cell>
          <cell r="H1318">
            <v>8740914</v>
          </cell>
          <cell r="I1318">
            <v>27363</v>
          </cell>
          <cell r="J1318">
            <v>4072840</v>
          </cell>
        </row>
        <row r="1319">
          <cell r="A1319">
            <v>250270</v>
          </cell>
          <cell r="B1319" t="str">
            <v>PB</v>
          </cell>
          <cell r="C1319" t="str">
            <v>BORBOREMA</v>
          </cell>
          <cell r="D1319" t="str">
            <v>250270</v>
          </cell>
          <cell r="E1319">
            <v>20742</v>
          </cell>
          <cell r="F1319">
            <v>7258899</v>
          </cell>
          <cell r="G1319">
            <v>27025</v>
          </cell>
          <cell r="H1319">
            <v>6724581</v>
          </cell>
          <cell r="I1319">
            <v>10798</v>
          </cell>
          <cell r="J1319">
            <v>3112921</v>
          </cell>
        </row>
        <row r="1320">
          <cell r="A1320">
            <v>250280</v>
          </cell>
          <cell r="B1320" t="str">
            <v>PB</v>
          </cell>
          <cell r="C1320" t="str">
            <v>BREJO DO CRUZ</v>
          </cell>
          <cell r="D1320" t="str">
            <v>250280</v>
          </cell>
          <cell r="E1320">
            <v>75099</v>
          </cell>
          <cell r="F1320">
            <v>10975517</v>
          </cell>
          <cell r="G1320">
            <v>82654</v>
          </cell>
          <cell r="H1320">
            <v>8624007</v>
          </cell>
          <cell r="I1320">
            <v>30965</v>
          </cell>
          <cell r="J1320">
            <v>4312474</v>
          </cell>
        </row>
        <row r="1321">
          <cell r="A1321">
            <v>250290</v>
          </cell>
          <cell r="B1321" t="str">
            <v>PB</v>
          </cell>
          <cell r="C1321" t="str">
            <v>BREJO DOS SANTOS</v>
          </cell>
          <cell r="D1321" t="str">
            <v>250290</v>
          </cell>
          <cell r="F1321">
            <v>202740</v>
          </cell>
          <cell r="H1321">
            <v>196200</v>
          </cell>
          <cell r="J1321">
            <v>85020</v>
          </cell>
        </row>
        <row r="1322">
          <cell r="A1322">
            <v>250310</v>
          </cell>
          <cell r="B1322" t="str">
            <v>PB</v>
          </cell>
          <cell r="C1322" t="str">
            <v>CABACEIRAS</v>
          </cell>
          <cell r="D1322" t="str">
            <v>250310</v>
          </cell>
          <cell r="E1322">
            <v>20887</v>
          </cell>
          <cell r="F1322">
            <v>11830884</v>
          </cell>
          <cell r="G1322">
            <v>52025</v>
          </cell>
          <cell r="H1322">
            <v>11266591</v>
          </cell>
          <cell r="I1322">
            <v>31315</v>
          </cell>
          <cell r="J1322">
            <v>4250942</v>
          </cell>
        </row>
        <row r="1323">
          <cell r="A1323">
            <v>250320</v>
          </cell>
          <cell r="B1323" t="str">
            <v>PB</v>
          </cell>
          <cell r="C1323" t="str">
            <v>CABEDELO</v>
          </cell>
          <cell r="D1323" t="str">
            <v>250320</v>
          </cell>
          <cell r="F1323">
            <v>51523550</v>
          </cell>
          <cell r="H1323">
            <v>49861500</v>
          </cell>
          <cell r="J1323">
            <v>21606650</v>
          </cell>
        </row>
        <row r="1324">
          <cell r="A1324">
            <v>250330</v>
          </cell>
          <cell r="B1324" t="str">
            <v>PB</v>
          </cell>
          <cell r="C1324" t="str">
            <v>CACHOEIRA DOS ÍNDIOS</v>
          </cell>
          <cell r="D1324" t="str">
            <v>250330</v>
          </cell>
          <cell r="E1324">
            <v>30356</v>
          </cell>
          <cell r="F1324">
            <v>3547810</v>
          </cell>
          <cell r="G1324">
            <v>27768</v>
          </cell>
          <cell r="H1324">
            <v>3188648</v>
          </cell>
          <cell r="I1324">
            <v>16305</v>
          </cell>
          <cell r="J1324">
            <v>1132260</v>
          </cell>
        </row>
        <row r="1325">
          <cell r="A1325">
            <v>250340</v>
          </cell>
          <cell r="B1325" t="str">
            <v>PB</v>
          </cell>
          <cell r="C1325" t="str">
            <v>CACIMBA DE AREIA</v>
          </cell>
          <cell r="D1325" t="str">
            <v>250340</v>
          </cell>
          <cell r="E1325">
            <v>724</v>
          </cell>
          <cell r="F1325">
            <v>539290</v>
          </cell>
          <cell r="G1325">
            <v>3222</v>
          </cell>
          <cell r="H1325">
            <v>721230</v>
          </cell>
          <cell r="I1325">
            <v>2479</v>
          </cell>
          <cell r="J1325">
            <v>276991</v>
          </cell>
        </row>
        <row r="1326">
          <cell r="A1326">
            <v>250350</v>
          </cell>
          <cell r="B1326" t="str">
            <v>PB</v>
          </cell>
          <cell r="C1326" t="str">
            <v>CACIMBA DE DENTRO</v>
          </cell>
          <cell r="D1326" t="str">
            <v>250350</v>
          </cell>
          <cell r="E1326">
            <v>22691</v>
          </cell>
          <cell r="F1326">
            <v>7356744</v>
          </cell>
          <cell r="G1326">
            <v>10973</v>
          </cell>
          <cell r="H1326">
            <v>8475848</v>
          </cell>
          <cell r="I1326">
            <v>13344</v>
          </cell>
          <cell r="J1326">
            <v>3842270</v>
          </cell>
        </row>
        <row r="1327">
          <cell r="A1327">
            <v>250355</v>
          </cell>
          <cell r="B1327" t="str">
            <v>PB</v>
          </cell>
          <cell r="C1327" t="str">
            <v>CACIMBAS</v>
          </cell>
          <cell r="D1327" t="str">
            <v>250355</v>
          </cell>
          <cell r="E1327">
            <v>55639</v>
          </cell>
          <cell r="F1327">
            <v>7592566</v>
          </cell>
          <cell r="G1327">
            <v>54030</v>
          </cell>
          <cell r="H1327">
            <v>8339795</v>
          </cell>
          <cell r="I1327">
            <v>33501</v>
          </cell>
          <cell r="J1327">
            <v>4930544</v>
          </cell>
        </row>
        <row r="1328">
          <cell r="A1328">
            <v>250360</v>
          </cell>
          <cell r="B1328" t="str">
            <v>PB</v>
          </cell>
          <cell r="C1328" t="str">
            <v>CAIÇARA</v>
          </cell>
          <cell r="D1328" t="str">
            <v>250360</v>
          </cell>
          <cell r="E1328">
            <v>70142</v>
          </cell>
          <cell r="F1328">
            <v>6899131</v>
          </cell>
          <cell r="G1328">
            <v>71963</v>
          </cell>
          <cell r="H1328">
            <v>7433597</v>
          </cell>
          <cell r="I1328">
            <v>14498</v>
          </cell>
          <cell r="J1328">
            <v>3353805</v>
          </cell>
        </row>
        <row r="1329">
          <cell r="A1329">
            <v>250370</v>
          </cell>
          <cell r="B1329" t="str">
            <v>PB</v>
          </cell>
          <cell r="C1329" t="str">
            <v>CAJAZEIRAS</v>
          </cell>
          <cell r="D1329" t="str">
            <v>250370</v>
          </cell>
          <cell r="E1329">
            <v>27585</v>
          </cell>
          <cell r="F1329">
            <v>13669964</v>
          </cell>
          <cell r="G1329">
            <v>21682</v>
          </cell>
          <cell r="H1329">
            <v>11741905</v>
          </cell>
          <cell r="I1329">
            <v>15651</v>
          </cell>
          <cell r="J1329">
            <v>4974581</v>
          </cell>
        </row>
        <row r="1330">
          <cell r="A1330">
            <v>250375</v>
          </cell>
          <cell r="B1330" t="str">
            <v>PB</v>
          </cell>
          <cell r="C1330" t="str">
            <v>CAJAZEIRINHAS</v>
          </cell>
          <cell r="D1330" t="str">
            <v>250375</v>
          </cell>
          <cell r="E1330">
            <v>7371</v>
          </cell>
          <cell r="F1330">
            <v>1401026</v>
          </cell>
          <cell r="G1330">
            <v>5582</v>
          </cell>
          <cell r="H1330">
            <v>1098600</v>
          </cell>
          <cell r="I1330">
            <v>1329</v>
          </cell>
          <cell r="J1330">
            <v>443927</v>
          </cell>
        </row>
        <row r="1331">
          <cell r="A1331">
            <v>250390</v>
          </cell>
          <cell r="B1331" t="str">
            <v>PB</v>
          </cell>
          <cell r="C1331" t="str">
            <v>CAMALAÚ</v>
          </cell>
          <cell r="D1331" t="str">
            <v>250390</v>
          </cell>
          <cell r="E1331">
            <v>23922</v>
          </cell>
          <cell r="F1331">
            <v>2084703</v>
          </cell>
          <cell r="G1331">
            <v>19630</v>
          </cell>
          <cell r="H1331">
            <v>2270710</v>
          </cell>
          <cell r="I1331">
            <v>15070</v>
          </cell>
          <cell r="J1331">
            <v>1156354</v>
          </cell>
        </row>
        <row r="1332">
          <cell r="A1332">
            <v>250400</v>
          </cell>
          <cell r="B1332" t="str">
            <v>PB</v>
          </cell>
          <cell r="C1332" t="str">
            <v>CAMPINA GRANDE</v>
          </cell>
          <cell r="D1332" t="str">
            <v>250400</v>
          </cell>
          <cell r="F1332">
            <v>22114625</v>
          </cell>
          <cell r="H1332">
            <v>21401250</v>
          </cell>
          <cell r="J1332">
            <v>9273875</v>
          </cell>
        </row>
        <row r="1333">
          <cell r="A1333">
            <v>250403</v>
          </cell>
          <cell r="B1333" t="str">
            <v>PB</v>
          </cell>
          <cell r="C1333" t="str">
            <v>CAPIM</v>
          </cell>
          <cell r="D1333" t="str">
            <v>250403</v>
          </cell>
          <cell r="E1333">
            <v>9694</v>
          </cell>
          <cell r="F1333">
            <v>2433365</v>
          </cell>
          <cell r="G1333">
            <v>4649</v>
          </cell>
          <cell r="H1333">
            <v>1973642</v>
          </cell>
          <cell r="I1333">
            <v>1248</v>
          </cell>
          <cell r="J1333">
            <v>790276</v>
          </cell>
        </row>
        <row r="1334">
          <cell r="A1334">
            <v>250407</v>
          </cell>
          <cell r="B1334" t="str">
            <v>PB</v>
          </cell>
          <cell r="C1334" t="str">
            <v>CARAÚBAS</v>
          </cell>
          <cell r="D1334" t="str">
            <v>250407</v>
          </cell>
          <cell r="E1334">
            <v>5572</v>
          </cell>
          <cell r="F1334">
            <v>1043659</v>
          </cell>
          <cell r="G1334">
            <v>4046</v>
          </cell>
          <cell r="H1334">
            <v>1347213</v>
          </cell>
          <cell r="I1334">
            <v>2532</v>
          </cell>
          <cell r="J1334">
            <v>707751</v>
          </cell>
        </row>
        <row r="1335">
          <cell r="A1335">
            <v>250410</v>
          </cell>
          <cell r="B1335" t="str">
            <v>PB</v>
          </cell>
          <cell r="C1335" t="str">
            <v>CARRAPATEIRA</v>
          </cell>
          <cell r="D1335" t="str">
            <v>250410</v>
          </cell>
          <cell r="E1335">
            <v>700</v>
          </cell>
          <cell r="F1335">
            <v>193721</v>
          </cell>
          <cell r="G1335">
            <v>145</v>
          </cell>
          <cell r="H1335">
            <v>185274</v>
          </cell>
          <cell r="I1335">
            <v>1868</v>
          </cell>
          <cell r="J1335">
            <v>227179</v>
          </cell>
        </row>
        <row r="1336">
          <cell r="A1336">
            <v>250415</v>
          </cell>
          <cell r="B1336" t="str">
            <v>PB</v>
          </cell>
          <cell r="C1336" t="str">
            <v>CASSERENGUE</v>
          </cell>
          <cell r="D1336" t="str">
            <v>250415</v>
          </cell>
          <cell r="E1336">
            <v>13989</v>
          </cell>
          <cell r="F1336">
            <v>3370871</v>
          </cell>
          <cell r="G1336">
            <v>41654</v>
          </cell>
          <cell r="H1336">
            <v>5159019</v>
          </cell>
          <cell r="I1336">
            <v>27503</v>
          </cell>
          <cell r="J1336">
            <v>2309485</v>
          </cell>
        </row>
        <row r="1337">
          <cell r="A1337">
            <v>250420</v>
          </cell>
          <cell r="B1337" t="str">
            <v>PB</v>
          </cell>
          <cell r="C1337" t="str">
            <v>CATINGUEIRA</v>
          </cell>
          <cell r="D1337" t="str">
            <v>250420</v>
          </cell>
          <cell r="E1337">
            <v>59149</v>
          </cell>
          <cell r="F1337">
            <v>15341077</v>
          </cell>
          <cell r="G1337">
            <v>57591</v>
          </cell>
          <cell r="H1337">
            <v>13697527</v>
          </cell>
          <cell r="I1337">
            <v>34029</v>
          </cell>
          <cell r="J1337">
            <v>5853954</v>
          </cell>
        </row>
        <row r="1338">
          <cell r="A1338">
            <v>250430</v>
          </cell>
          <cell r="B1338" t="str">
            <v>PB</v>
          </cell>
          <cell r="C1338" t="str">
            <v>CATOLÉ DO ROCHA</v>
          </cell>
          <cell r="D1338" t="str">
            <v>250430</v>
          </cell>
          <cell r="E1338">
            <v>40904</v>
          </cell>
          <cell r="F1338">
            <v>8418323</v>
          </cell>
          <cell r="G1338">
            <v>40530</v>
          </cell>
          <cell r="H1338">
            <v>6876770</v>
          </cell>
          <cell r="I1338">
            <v>15077</v>
          </cell>
          <cell r="J1338">
            <v>2394026</v>
          </cell>
        </row>
        <row r="1339">
          <cell r="A1339">
            <v>250435</v>
          </cell>
          <cell r="B1339" t="str">
            <v>PB</v>
          </cell>
          <cell r="C1339" t="str">
            <v>CATURITÉ</v>
          </cell>
          <cell r="D1339" t="str">
            <v>250435</v>
          </cell>
          <cell r="E1339">
            <v>29391</v>
          </cell>
          <cell r="F1339">
            <v>2121472</v>
          </cell>
          <cell r="G1339">
            <v>27808</v>
          </cell>
          <cell r="H1339">
            <v>1832184</v>
          </cell>
          <cell r="I1339">
            <v>15070</v>
          </cell>
          <cell r="J1339">
            <v>1042668</v>
          </cell>
        </row>
        <row r="1340">
          <cell r="A1340">
            <v>250440</v>
          </cell>
          <cell r="B1340" t="str">
            <v>PB</v>
          </cell>
          <cell r="C1340" t="str">
            <v>CONCEIÇÃO</v>
          </cell>
          <cell r="D1340" t="str">
            <v>250440</v>
          </cell>
          <cell r="E1340">
            <v>15999</v>
          </cell>
          <cell r="F1340">
            <v>5404579</v>
          </cell>
          <cell r="G1340">
            <v>8076</v>
          </cell>
          <cell r="H1340">
            <v>4195408</v>
          </cell>
          <cell r="I1340">
            <v>5940</v>
          </cell>
          <cell r="J1340">
            <v>2860392</v>
          </cell>
        </row>
        <row r="1341">
          <cell r="A1341">
            <v>250450</v>
          </cell>
          <cell r="B1341" t="str">
            <v>PB</v>
          </cell>
          <cell r="C1341" t="str">
            <v>CONDADO</v>
          </cell>
          <cell r="D1341" t="str">
            <v>250450</v>
          </cell>
          <cell r="E1341">
            <v>59493</v>
          </cell>
          <cell r="F1341">
            <v>8822792</v>
          </cell>
          <cell r="G1341">
            <v>47999</v>
          </cell>
          <cell r="H1341">
            <v>8361444</v>
          </cell>
          <cell r="I1341">
            <v>24255</v>
          </cell>
          <cell r="J1341">
            <v>3590387</v>
          </cell>
        </row>
        <row r="1342">
          <cell r="A1342">
            <v>250460</v>
          </cell>
          <cell r="B1342" t="str">
            <v>PB</v>
          </cell>
          <cell r="C1342" t="str">
            <v>CONDE</v>
          </cell>
          <cell r="D1342" t="str">
            <v>250460</v>
          </cell>
          <cell r="E1342">
            <v>178905</v>
          </cell>
          <cell r="F1342">
            <v>42225894</v>
          </cell>
          <cell r="G1342">
            <v>185391</v>
          </cell>
          <cell r="H1342">
            <v>39693737</v>
          </cell>
          <cell r="I1342">
            <v>88020</v>
          </cell>
          <cell r="J1342">
            <v>16198804</v>
          </cell>
        </row>
        <row r="1343">
          <cell r="A1343">
            <v>250470</v>
          </cell>
          <cell r="B1343" t="str">
            <v>PB</v>
          </cell>
          <cell r="C1343" t="str">
            <v>CONGO</v>
          </cell>
          <cell r="D1343" t="str">
            <v>250470</v>
          </cell>
          <cell r="E1343">
            <v>21069</v>
          </cell>
          <cell r="F1343">
            <v>1367625</v>
          </cell>
          <cell r="G1343">
            <v>20623</v>
          </cell>
          <cell r="H1343">
            <v>1543089</v>
          </cell>
          <cell r="I1343">
            <v>10753</v>
          </cell>
          <cell r="J1343">
            <v>706690</v>
          </cell>
        </row>
        <row r="1344">
          <cell r="A1344">
            <v>250480</v>
          </cell>
          <cell r="B1344" t="str">
            <v>PB</v>
          </cell>
          <cell r="C1344" t="str">
            <v>COREMAS</v>
          </cell>
          <cell r="D1344" t="str">
            <v>250480</v>
          </cell>
          <cell r="E1344">
            <v>16439</v>
          </cell>
          <cell r="F1344">
            <v>1287198</v>
          </cell>
          <cell r="G1344">
            <v>18001</v>
          </cell>
          <cell r="H1344">
            <v>835004</v>
          </cell>
          <cell r="I1344">
            <v>14639</v>
          </cell>
          <cell r="J1344">
            <v>372130</v>
          </cell>
        </row>
        <row r="1345">
          <cell r="A1345">
            <v>250485</v>
          </cell>
          <cell r="B1345" t="str">
            <v>PB</v>
          </cell>
          <cell r="C1345" t="str">
            <v>COXIXOLA</v>
          </cell>
          <cell r="D1345" t="str">
            <v>250485</v>
          </cell>
          <cell r="E1345">
            <v>17814</v>
          </cell>
          <cell r="F1345">
            <v>905146</v>
          </cell>
          <cell r="G1345">
            <v>210</v>
          </cell>
          <cell r="H1345">
            <v>798330</v>
          </cell>
          <cell r="J1345">
            <v>345670</v>
          </cell>
        </row>
        <row r="1346">
          <cell r="A1346">
            <v>250490</v>
          </cell>
          <cell r="B1346" t="str">
            <v>PB</v>
          </cell>
          <cell r="C1346" t="str">
            <v>CRUZ DO ESPÍRITO SANTO</v>
          </cell>
          <cell r="D1346" t="str">
            <v>250490</v>
          </cell>
          <cell r="F1346">
            <v>682868</v>
          </cell>
          <cell r="H1346">
            <v>660840</v>
          </cell>
          <cell r="J1346">
            <v>286364</v>
          </cell>
        </row>
        <row r="1347">
          <cell r="A1347">
            <v>250500</v>
          </cell>
          <cell r="B1347" t="str">
            <v>PB</v>
          </cell>
          <cell r="C1347" t="str">
            <v>CUBATI</v>
          </cell>
          <cell r="D1347" t="str">
            <v>250500</v>
          </cell>
          <cell r="F1347">
            <v>50220</v>
          </cell>
          <cell r="H1347">
            <v>48600</v>
          </cell>
          <cell r="J1347">
            <v>21060</v>
          </cell>
        </row>
        <row r="1348">
          <cell r="A1348">
            <v>250510</v>
          </cell>
          <cell r="B1348" t="str">
            <v>PB</v>
          </cell>
          <cell r="C1348" t="str">
            <v>CUITÉ</v>
          </cell>
          <cell r="D1348" t="str">
            <v>250510</v>
          </cell>
          <cell r="E1348">
            <v>5622</v>
          </cell>
          <cell r="F1348">
            <v>1378813</v>
          </cell>
          <cell r="G1348">
            <v>10547</v>
          </cell>
          <cell r="H1348">
            <v>1769603</v>
          </cell>
          <cell r="I1348">
            <v>5871</v>
          </cell>
          <cell r="J1348">
            <v>843052</v>
          </cell>
        </row>
        <row r="1349">
          <cell r="A1349">
            <v>250523</v>
          </cell>
          <cell r="B1349" t="str">
            <v>PB</v>
          </cell>
          <cell r="C1349" t="str">
            <v>CUITÉ DE MAMANGUAPE</v>
          </cell>
          <cell r="D1349" t="str">
            <v>250523</v>
          </cell>
          <cell r="E1349">
            <v>9765</v>
          </cell>
          <cell r="F1349">
            <v>3167674</v>
          </cell>
          <cell r="G1349">
            <v>10109</v>
          </cell>
          <cell r="H1349">
            <v>4421151</v>
          </cell>
          <cell r="I1349">
            <v>2878</v>
          </cell>
          <cell r="J1349">
            <v>1843632</v>
          </cell>
        </row>
        <row r="1350">
          <cell r="A1350">
            <v>250520</v>
          </cell>
          <cell r="B1350" t="str">
            <v>PB</v>
          </cell>
          <cell r="C1350" t="str">
            <v>CUITEGI</v>
          </cell>
          <cell r="D1350" t="str">
            <v>250520</v>
          </cell>
          <cell r="E1350">
            <v>15450</v>
          </cell>
          <cell r="F1350">
            <v>1291524</v>
          </cell>
          <cell r="G1350">
            <v>22663</v>
          </cell>
          <cell r="H1350">
            <v>1808106</v>
          </cell>
          <cell r="I1350">
            <v>13990</v>
          </cell>
          <cell r="J1350">
            <v>935907</v>
          </cell>
        </row>
        <row r="1351">
          <cell r="A1351">
            <v>250527</v>
          </cell>
          <cell r="B1351" t="str">
            <v>PB</v>
          </cell>
          <cell r="C1351" t="str">
            <v>CURRAL DE CIMA</v>
          </cell>
          <cell r="D1351" t="str">
            <v>250527</v>
          </cell>
          <cell r="E1351">
            <v>4117</v>
          </cell>
          <cell r="F1351">
            <v>1578411</v>
          </cell>
          <cell r="H1351">
            <v>1392810</v>
          </cell>
          <cell r="J1351">
            <v>603551</v>
          </cell>
        </row>
        <row r="1352">
          <cell r="A1352">
            <v>250530</v>
          </cell>
          <cell r="B1352" t="str">
            <v>PB</v>
          </cell>
          <cell r="C1352" t="str">
            <v>CURRAL VELHO</v>
          </cell>
          <cell r="D1352" t="str">
            <v>250530</v>
          </cell>
          <cell r="E1352">
            <v>35301</v>
          </cell>
          <cell r="F1352">
            <v>1743881</v>
          </cell>
          <cell r="G1352">
            <v>29239</v>
          </cell>
          <cell r="H1352">
            <v>2012828</v>
          </cell>
          <cell r="I1352">
            <v>11543</v>
          </cell>
          <cell r="J1352">
            <v>849180</v>
          </cell>
        </row>
        <row r="1353">
          <cell r="A1353">
            <v>250535</v>
          </cell>
          <cell r="B1353" t="str">
            <v>PB</v>
          </cell>
          <cell r="C1353" t="str">
            <v>DAMIÃO</v>
          </cell>
          <cell r="D1353" t="str">
            <v>250535</v>
          </cell>
          <cell r="E1353">
            <v>41283</v>
          </cell>
          <cell r="F1353">
            <v>4008017</v>
          </cell>
          <cell r="G1353">
            <v>33467</v>
          </cell>
          <cell r="H1353">
            <v>3656185</v>
          </cell>
          <cell r="I1353">
            <v>20242</v>
          </cell>
          <cell r="J1353">
            <v>1521044</v>
          </cell>
        </row>
        <row r="1354">
          <cell r="A1354">
            <v>250540</v>
          </cell>
          <cell r="B1354" t="str">
            <v>PB</v>
          </cell>
          <cell r="C1354" t="str">
            <v>DESTERRO</v>
          </cell>
          <cell r="D1354" t="str">
            <v>250540</v>
          </cell>
          <cell r="E1354">
            <v>11479</v>
          </cell>
          <cell r="F1354">
            <v>173640362</v>
          </cell>
          <cell r="G1354">
            <v>8623</v>
          </cell>
          <cell r="H1354">
            <v>168683801</v>
          </cell>
          <cell r="I1354">
            <v>3279</v>
          </cell>
          <cell r="J1354">
            <v>73023172</v>
          </cell>
        </row>
        <row r="1355">
          <cell r="A1355">
            <v>250560</v>
          </cell>
          <cell r="B1355" t="str">
            <v>PB</v>
          </cell>
          <cell r="C1355" t="str">
            <v>DIAMANTE</v>
          </cell>
          <cell r="D1355" t="str">
            <v>250560</v>
          </cell>
          <cell r="E1355">
            <v>13855</v>
          </cell>
          <cell r="F1355">
            <v>1970617</v>
          </cell>
          <cell r="G1355">
            <v>9796</v>
          </cell>
          <cell r="H1355">
            <v>1477951</v>
          </cell>
          <cell r="I1355">
            <v>5462</v>
          </cell>
          <cell r="J1355">
            <v>765532</v>
          </cell>
        </row>
        <row r="1356">
          <cell r="A1356">
            <v>250570</v>
          </cell>
          <cell r="B1356" t="str">
            <v>PB</v>
          </cell>
          <cell r="C1356" t="str">
            <v>DONA INÊS</v>
          </cell>
          <cell r="D1356" t="str">
            <v>250570</v>
          </cell>
          <cell r="E1356">
            <v>53998</v>
          </cell>
          <cell r="F1356">
            <v>6655529</v>
          </cell>
          <cell r="G1356">
            <v>44373</v>
          </cell>
          <cell r="H1356">
            <v>6305320</v>
          </cell>
          <cell r="I1356">
            <v>20684</v>
          </cell>
          <cell r="J1356">
            <v>3038685</v>
          </cell>
        </row>
        <row r="1357">
          <cell r="A1357">
            <v>250580</v>
          </cell>
          <cell r="B1357" t="str">
            <v>PB</v>
          </cell>
          <cell r="C1357" t="str">
            <v>DUAS ESTRADAS</v>
          </cell>
          <cell r="D1357" t="str">
            <v>250580</v>
          </cell>
          <cell r="E1357">
            <v>49764</v>
          </cell>
          <cell r="F1357">
            <v>3484440</v>
          </cell>
          <cell r="G1357">
            <v>37523</v>
          </cell>
          <cell r="H1357">
            <v>3754421</v>
          </cell>
          <cell r="I1357">
            <v>36265</v>
          </cell>
          <cell r="J1357">
            <v>1536251</v>
          </cell>
        </row>
        <row r="1358">
          <cell r="A1358">
            <v>250590</v>
          </cell>
          <cell r="B1358" t="str">
            <v>PB</v>
          </cell>
          <cell r="C1358" t="str">
            <v>EMAS</v>
          </cell>
          <cell r="D1358" t="str">
            <v>250590</v>
          </cell>
          <cell r="F1358">
            <v>2543751</v>
          </cell>
          <cell r="G1358">
            <v>5695</v>
          </cell>
          <cell r="H1358">
            <v>2425713</v>
          </cell>
          <cell r="J1358">
            <v>983645</v>
          </cell>
        </row>
        <row r="1359">
          <cell r="A1359">
            <v>250600</v>
          </cell>
          <cell r="B1359" t="str">
            <v>PB</v>
          </cell>
          <cell r="C1359" t="str">
            <v>ESPERANÇA</v>
          </cell>
          <cell r="D1359" t="str">
            <v>250600</v>
          </cell>
          <cell r="E1359">
            <v>214825</v>
          </cell>
          <cell r="F1359">
            <v>12495525</v>
          </cell>
          <cell r="G1359">
            <v>176590</v>
          </cell>
          <cell r="H1359">
            <v>11595971</v>
          </cell>
          <cell r="I1359">
            <v>99351</v>
          </cell>
          <cell r="J1359">
            <v>5416348</v>
          </cell>
        </row>
        <row r="1360">
          <cell r="A1360">
            <v>250610</v>
          </cell>
          <cell r="B1360" t="str">
            <v>PB</v>
          </cell>
          <cell r="C1360" t="str">
            <v>FAGUNDES</v>
          </cell>
          <cell r="D1360" t="str">
            <v>250610</v>
          </cell>
          <cell r="E1360">
            <v>36528</v>
          </cell>
          <cell r="F1360">
            <v>751513</v>
          </cell>
          <cell r="G1360">
            <v>23387</v>
          </cell>
          <cell r="H1360">
            <v>1278045</v>
          </cell>
          <cell r="I1360">
            <v>43637</v>
          </cell>
          <cell r="J1360">
            <v>416436</v>
          </cell>
        </row>
        <row r="1361">
          <cell r="A1361">
            <v>250620</v>
          </cell>
          <cell r="B1361" t="str">
            <v>PB</v>
          </cell>
          <cell r="C1361" t="str">
            <v>FREI MARTINHO</v>
          </cell>
          <cell r="D1361" t="str">
            <v>250620</v>
          </cell>
          <cell r="F1361">
            <v>276520</v>
          </cell>
          <cell r="H1361">
            <v>267600</v>
          </cell>
          <cell r="J1361">
            <v>115960</v>
          </cell>
        </row>
        <row r="1362">
          <cell r="A1362">
            <v>250625</v>
          </cell>
          <cell r="B1362" t="str">
            <v>PB</v>
          </cell>
          <cell r="C1362" t="str">
            <v>GADO BRAVO</v>
          </cell>
          <cell r="D1362" t="str">
            <v>250625</v>
          </cell>
          <cell r="E1362">
            <v>6037</v>
          </cell>
          <cell r="F1362">
            <v>4383967</v>
          </cell>
          <cell r="G1362">
            <v>2341</v>
          </cell>
          <cell r="H1362">
            <v>6354136</v>
          </cell>
          <cell r="I1362">
            <v>1710</v>
          </cell>
          <cell r="J1362">
            <v>3439968</v>
          </cell>
        </row>
        <row r="1363">
          <cell r="A1363">
            <v>250630</v>
          </cell>
          <cell r="B1363" t="str">
            <v>PB</v>
          </cell>
          <cell r="C1363" t="str">
            <v>GUARABIRA</v>
          </cell>
          <cell r="D1363" t="str">
            <v>250630</v>
          </cell>
          <cell r="E1363">
            <v>207726</v>
          </cell>
          <cell r="F1363">
            <v>92320077</v>
          </cell>
          <cell r="G1363">
            <v>184775</v>
          </cell>
          <cell r="H1363">
            <v>96884337</v>
          </cell>
          <cell r="I1363">
            <v>136867</v>
          </cell>
          <cell r="J1363">
            <v>45138590</v>
          </cell>
        </row>
        <row r="1364">
          <cell r="A1364">
            <v>250640</v>
          </cell>
          <cell r="B1364" t="str">
            <v>PB</v>
          </cell>
          <cell r="C1364" t="str">
            <v>GURINHÉM</v>
          </cell>
          <cell r="D1364" t="str">
            <v>250640</v>
          </cell>
          <cell r="E1364">
            <v>100159</v>
          </cell>
          <cell r="F1364">
            <v>7257296</v>
          </cell>
          <cell r="G1364">
            <v>95989</v>
          </cell>
          <cell r="H1364">
            <v>7402336</v>
          </cell>
          <cell r="I1364">
            <v>47266</v>
          </cell>
          <cell r="J1364">
            <v>3360669</v>
          </cell>
        </row>
        <row r="1365">
          <cell r="A1365">
            <v>250650</v>
          </cell>
          <cell r="B1365" t="str">
            <v>PB</v>
          </cell>
          <cell r="C1365" t="str">
            <v>GURJÃO</v>
          </cell>
          <cell r="D1365" t="str">
            <v>250650</v>
          </cell>
          <cell r="E1365">
            <v>20004</v>
          </cell>
          <cell r="F1365">
            <v>1014127</v>
          </cell>
          <cell r="G1365">
            <v>16765</v>
          </cell>
          <cell r="H1365">
            <v>1020489</v>
          </cell>
          <cell r="I1365">
            <v>9250</v>
          </cell>
          <cell r="J1365">
            <v>442634</v>
          </cell>
        </row>
        <row r="1366">
          <cell r="A1366">
            <v>250660</v>
          </cell>
          <cell r="B1366" t="str">
            <v>PB</v>
          </cell>
          <cell r="C1366" t="str">
            <v>IBIARA</v>
          </cell>
          <cell r="D1366" t="str">
            <v>250660</v>
          </cell>
          <cell r="E1366">
            <v>6725</v>
          </cell>
          <cell r="F1366">
            <v>1894513</v>
          </cell>
          <cell r="G1366">
            <v>1549</v>
          </cell>
          <cell r="H1366">
            <v>1888434</v>
          </cell>
          <cell r="I1366">
            <v>1475</v>
          </cell>
          <cell r="J1366">
            <v>1704637</v>
          </cell>
        </row>
        <row r="1367">
          <cell r="A1367">
            <v>250260</v>
          </cell>
          <cell r="B1367" t="str">
            <v>PB</v>
          </cell>
          <cell r="C1367" t="str">
            <v>IGARACY</v>
          </cell>
          <cell r="D1367" t="str">
            <v>250260</v>
          </cell>
          <cell r="E1367">
            <v>68941</v>
          </cell>
          <cell r="F1367">
            <v>3110822</v>
          </cell>
          <cell r="G1367">
            <v>58165</v>
          </cell>
          <cell r="H1367">
            <v>2948786</v>
          </cell>
          <cell r="I1367">
            <v>27800</v>
          </cell>
          <cell r="J1367">
            <v>1263340</v>
          </cell>
        </row>
        <row r="1368">
          <cell r="A1368">
            <v>250670</v>
          </cell>
          <cell r="B1368" t="str">
            <v>PB</v>
          </cell>
          <cell r="C1368" t="str">
            <v>IMACULADA</v>
          </cell>
          <cell r="D1368" t="str">
            <v>250670</v>
          </cell>
          <cell r="E1368">
            <v>7092</v>
          </cell>
          <cell r="F1368">
            <v>2108229</v>
          </cell>
          <cell r="G1368">
            <v>7062</v>
          </cell>
          <cell r="H1368">
            <v>2327215</v>
          </cell>
          <cell r="I1368">
            <v>5268</v>
          </cell>
          <cell r="J1368">
            <v>1143940</v>
          </cell>
        </row>
        <row r="1369">
          <cell r="A1369">
            <v>250680</v>
          </cell>
          <cell r="B1369" t="str">
            <v>PB</v>
          </cell>
          <cell r="C1369" t="str">
            <v>INGÁ</v>
          </cell>
          <cell r="D1369" t="str">
            <v>250680</v>
          </cell>
          <cell r="E1369">
            <v>213098</v>
          </cell>
          <cell r="F1369">
            <v>11735839</v>
          </cell>
          <cell r="G1369">
            <v>91159</v>
          </cell>
          <cell r="H1369">
            <v>10807250</v>
          </cell>
          <cell r="I1369">
            <v>33958</v>
          </cell>
          <cell r="J1369">
            <v>4705929</v>
          </cell>
        </row>
        <row r="1370">
          <cell r="A1370">
            <v>250690</v>
          </cell>
          <cell r="B1370" t="str">
            <v>PB</v>
          </cell>
          <cell r="C1370" t="str">
            <v>ITABAIANA</v>
          </cell>
          <cell r="D1370" t="str">
            <v>250690</v>
          </cell>
          <cell r="E1370">
            <v>294593</v>
          </cell>
          <cell r="F1370">
            <v>22112267</v>
          </cell>
          <cell r="G1370">
            <v>234849</v>
          </cell>
          <cell r="H1370">
            <v>24492011</v>
          </cell>
          <cell r="I1370">
            <v>147863</v>
          </cell>
          <cell r="J1370">
            <v>9094474</v>
          </cell>
        </row>
        <row r="1371">
          <cell r="A1371">
            <v>250700</v>
          </cell>
          <cell r="B1371" t="str">
            <v>PB</v>
          </cell>
          <cell r="C1371" t="str">
            <v>ITAPORANGA</v>
          </cell>
          <cell r="D1371" t="str">
            <v>250700</v>
          </cell>
          <cell r="E1371">
            <v>69789</v>
          </cell>
          <cell r="F1371">
            <v>13965595</v>
          </cell>
          <cell r="G1371">
            <v>51112</v>
          </cell>
          <cell r="H1371">
            <v>11540425</v>
          </cell>
          <cell r="I1371">
            <v>21775</v>
          </cell>
          <cell r="J1371">
            <v>4505717</v>
          </cell>
        </row>
        <row r="1372">
          <cell r="A1372">
            <v>250710</v>
          </cell>
          <cell r="B1372" t="str">
            <v>PB</v>
          </cell>
          <cell r="C1372" t="str">
            <v>ITAPOROROCA</v>
          </cell>
          <cell r="D1372" t="str">
            <v>250710</v>
          </cell>
          <cell r="E1372">
            <v>33829</v>
          </cell>
          <cell r="F1372">
            <v>57474565</v>
          </cell>
          <cell r="G1372">
            <v>21578</v>
          </cell>
          <cell r="H1372">
            <v>28516189</v>
          </cell>
          <cell r="I1372">
            <v>49260</v>
          </cell>
          <cell r="J1372">
            <v>10867612</v>
          </cell>
        </row>
        <row r="1373">
          <cell r="A1373">
            <v>250720</v>
          </cell>
          <cell r="B1373" t="str">
            <v>PB</v>
          </cell>
          <cell r="C1373" t="str">
            <v>ITATUBA</v>
          </cell>
          <cell r="D1373" t="str">
            <v>250720</v>
          </cell>
          <cell r="E1373">
            <v>63169</v>
          </cell>
          <cell r="F1373">
            <v>15789284</v>
          </cell>
          <cell r="G1373">
            <v>31064</v>
          </cell>
          <cell r="H1373">
            <v>15666462</v>
          </cell>
          <cell r="I1373">
            <v>22705</v>
          </cell>
          <cell r="J1373">
            <v>7810277</v>
          </cell>
        </row>
        <row r="1374">
          <cell r="A1374">
            <v>250730</v>
          </cell>
          <cell r="B1374" t="str">
            <v>PB</v>
          </cell>
          <cell r="C1374" t="str">
            <v>JACARAÚ</v>
          </cell>
          <cell r="D1374" t="str">
            <v>250730</v>
          </cell>
          <cell r="E1374">
            <v>109116</v>
          </cell>
          <cell r="F1374">
            <v>10629853</v>
          </cell>
          <cell r="G1374">
            <v>99549</v>
          </cell>
          <cell r="H1374">
            <v>10308494</v>
          </cell>
          <cell r="I1374">
            <v>42613</v>
          </cell>
          <cell r="J1374">
            <v>5409856</v>
          </cell>
        </row>
        <row r="1375">
          <cell r="A1375">
            <v>250740</v>
          </cell>
          <cell r="B1375" t="str">
            <v>PB</v>
          </cell>
          <cell r="C1375" t="str">
            <v>JERICÓ</v>
          </cell>
          <cell r="D1375" t="str">
            <v>250740</v>
          </cell>
          <cell r="E1375">
            <v>6635</v>
          </cell>
          <cell r="F1375">
            <v>949259</v>
          </cell>
          <cell r="G1375">
            <v>7049</v>
          </cell>
          <cell r="H1375">
            <v>1252295</v>
          </cell>
          <cell r="I1375">
            <v>3779</v>
          </cell>
          <cell r="J1375">
            <v>544235</v>
          </cell>
        </row>
        <row r="1376">
          <cell r="A1376">
            <v>250750</v>
          </cell>
          <cell r="B1376" t="str">
            <v>PB</v>
          </cell>
          <cell r="C1376" t="str">
            <v>JOÃO PESSOA</v>
          </cell>
          <cell r="D1376" t="str">
            <v>250750</v>
          </cell>
          <cell r="F1376">
            <v>2080480060</v>
          </cell>
          <cell r="H1376">
            <v>2013367800</v>
          </cell>
          <cell r="J1376">
            <v>872459380</v>
          </cell>
        </row>
        <row r="1377">
          <cell r="A1377">
            <v>251365</v>
          </cell>
          <cell r="B1377" t="str">
            <v>PB</v>
          </cell>
          <cell r="C1377" t="str">
            <v>JOCA CLAUDINO</v>
          </cell>
          <cell r="D1377" t="str">
            <v>251365</v>
          </cell>
          <cell r="E1377">
            <v>2448</v>
          </cell>
          <cell r="F1377">
            <v>2142821</v>
          </cell>
          <cell r="G1377">
            <v>1630</v>
          </cell>
          <cell r="H1377">
            <v>1971688</v>
          </cell>
          <cell r="I1377">
            <v>559</v>
          </cell>
          <cell r="J1377">
            <v>840381</v>
          </cell>
        </row>
        <row r="1378">
          <cell r="A1378">
            <v>250760</v>
          </cell>
          <cell r="B1378" t="str">
            <v>PB</v>
          </cell>
          <cell r="C1378" t="str">
            <v>JUAREZ TÁVORA</v>
          </cell>
          <cell r="D1378" t="str">
            <v>250760</v>
          </cell>
          <cell r="F1378">
            <v>314867</v>
          </cell>
          <cell r="H1378">
            <v>304710</v>
          </cell>
          <cell r="J1378">
            <v>132041</v>
          </cell>
        </row>
        <row r="1379">
          <cell r="A1379">
            <v>250770</v>
          </cell>
          <cell r="B1379" t="str">
            <v>PB</v>
          </cell>
          <cell r="C1379" t="str">
            <v>JUAZEIRINHO</v>
          </cell>
          <cell r="D1379" t="str">
            <v>250770</v>
          </cell>
          <cell r="E1379">
            <v>72883</v>
          </cell>
          <cell r="F1379">
            <v>4079731</v>
          </cell>
          <cell r="G1379">
            <v>49088</v>
          </cell>
          <cell r="H1379">
            <v>3523100</v>
          </cell>
          <cell r="I1379">
            <v>42890</v>
          </cell>
          <cell r="J1379">
            <v>1788501</v>
          </cell>
        </row>
        <row r="1380">
          <cell r="A1380">
            <v>250780</v>
          </cell>
          <cell r="B1380" t="str">
            <v>PB</v>
          </cell>
          <cell r="C1380" t="str">
            <v>JUNCO DO SERIDÓ</v>
          </cell>
          <cell r="D1380" t="str">
            <v>250780</v>
          </cell>
          <cell r="E1380">
            <v>8299</v>
          </cell>
          <cell r="F1380">
            <v>1158904</v>
          </cell>
          <cell r="G1380">
            <v>6803</v>
          </cell>
          <cell r="H1380">
            <v>1281330</v>
          </cell>
          <cell r="I1380">
            <v>3471</v>
          </cell>
          <cell r="J1380">
            <v>520309</v>
          </cell>
        </row>
        <row r="1381">
          <cell r="A1381">
            <v>250790</v>
          </cell>
          <cell r="B1381" t="str">
            <v>PB</v>
          </cell>
          <cell r="C1381" t="str">
            <v>JURIPIRANGA</v>
          </cell>
          <cell r="D1381" t="str">
            <v>250790</v>
          </cell>
          <cell r="E1381">
            <v>68461</v>
          </cell>
          <cell r="F1381">
            <v>13849840</v>
          </cell>
          <cell r="G1381">
            <v>27528</v>
          </cell>
          <cell r="H1381">
            <v>12437779</v>
          </cell>
          <cell r="I1381">
            <v>19587</v>
          </cell>
          <cell r="J1381">
            <v>4858469</v>
          </cell>
        </row>
        <row r="1382">
          <cell r="A1382">
            <v>250800</v>
          </cell>
          <cell r="B1382" t="str">
            <v>PB</v>
          </cell>
          <cell r="C1382" t="str">
            <v>JURU</v>
          </cell>
          <cell r="D1382" t="str">
            <v>250800</v>
          </cell>
          <cell r="E1382">
            <v>11807</v>
          </cell>
          <cell r="F1382">
            <v>1548966</v>
          </cell>
          <cell r="G1382">
            <v>14784</v>
          </cell>
          <cell r="H1382">
            <v>1578137</v>
          </cell>
          <cell r="I1382">
            <v>8253</v>
          </cell>
          <cell r="J1382">
            <v>539968</v>
          </cell>
        </row>
        <row r="1383">
          <cell r="A1383">
            <v>250810</v>
          </cell>
          <cell r="B1383" t="str">
            <v>PB</v>
          </cell>
          <cell r="C1383" t="str">
            <v>LAGOA</v>
          </cell>
          <cell r="D1383" t="str">
            <v>250810</v>
          </cell>
          <cell r="E1383">
            <v>72</v>
          </cell>
          <cell r="F1383">
            <v>436462</v>
          </cell>
          <cell r="G1383">
            <v>137</v>
          </cell>
          <cell r="H1383">
            <v>390572</v>
          </cell>
          <cell r="J1383">
            <v>168909</v>
          </cell>
        </row>
        <row r="1384">
          <cell r="A1384">
            <v>250820</v>
          </cell>
          <cell r="B1384" t="str">
            <v>PB</v>
          </cell>
          <cell r="C1384" t="str">
            <v>LAGOA DE DENTRO</v>
          </cell>
          <cell r="D1384" t="str">
            <v>250820</v>
          </cell>
          <cell r="E1384">
            <v>15730</v>
          </cell>
          <cell r="F1384">
            <v>7097564</v>
          </cell>
          <cell r="G1384">
            <v>62238</v>
          </cell>
          <cell r="H1384">
            <v>5938317</v>
          </cell>
          <cell r="I1384">
            <v>35632</v>
          </cell>
          <cell r="J1384">
            <v>2195214</v>
          </cell>
        </row>
        <row r="1385">
          <cell r="A1385">
            <v>250840</v>
          </cell>
          <cell r="B1385" t="str">
            <v>PB</v>
          </cell>
          <cell r="C1385" t="str">
            <v>LASTRO</v>
          </cell>
          <cell r="D1385" t="str">
            <v>250840</v>
          </cell>
          <cell r="E1385">
            <v>2206</v>
          </cell>
          <cell r="F1385">
            <v>1621870</v>
          </cell>
          <cell r="G1385">
            <v>490</v>
          </cell>
          <cell r="H1385">
            <v>1655910</v>
          </cell>
          <cell r="I1385">
            <v>1285</v>
          </cell>
          <cell r="J1385">
            <v>973410</v>
          </cell>
        </row>
        <row r="1386">
          <cell r="A1386">
            <v>250850</v>
          </cell>
          <cell r="B1386" t="str">
            <v>PB</v>
          </cell>
          <cell r="C1386" t="str">
            <v>LIVRAMENTO</v>
          </cell>
          <cell r="D1386" t="str">
            <v>250850</v>
          </cell>
          <cell r="E1386">
            <v>29789</v>
          </cell>
          <cell r="F1386">
            <v>4895361</v>
          </cell>
          <cell r="G1386">
            <v>22690</v>
          </cell>
          <cell r="H1386">
            <v>5196320</v>
          </cell>
          <cell r="I1386">
            <v>19856</v>
          </cell>
          <cell r="J1386">
            <v>2368740</v>
          </cell>
        </row>
        <row r="1387">
          <cell r="A1387">
            <v>250855</v>
          </cell>
          <cell r="B1387" t="str">
            <v>PB</v>
          </cell>
          <cell r="C1387" t="str">
            <v>LOGRADOURO</v>
          </cell>
          <cell r="D1387" t="str">
            <v>250855</v>
          </cell>
          <cell r="E1387">
            <v>15012</v>
          </cell>
          <cell r="F1387">
            <v>5610516</v>
          </cell>
          <cell r="G1387">
            <v>10314</v>
          </cell>
          <cell r="H1387">
            <v>4462243</v>
          </cell>
          <cell r="I1387">
            <v>6260</v>
          </cell>
          <cell r="J1387">
            <v>2086608</v>
          </cell>
        </row>
        <row r="1388">
          <cell r="A1388">
            <v>250870</v>
          </cell>
          <cell r="B1388" t="str">
            <v>PB</v>
          </cell>
          <cell r="C1388" t="str">
            <v>MÃE D'ÁGUA</v>
          </cell>
          <cell r="D1388" t="str">
            <v>250870</v>
          </cell>
          <cell r="E1388">
            <v>25156</v>
          </cell>
          <cell r="F1388">
            <v>5194798</v>
          </cell>
          <cell r="G1388">
            <v>9379</v>
          </cell>
          <cell r="H1388">
            <v>5243906</v>
          </cell>
          <cell r="I1388">
            <v>7647</v>
          </cell>
          <cell r="J1388">
            <v>2675901</v>
          </cell>
        </row>
        <row r="1389">
          <cell r="A1389">
            <v>250880</v>
          </cell>
          <cell r="B1389" t="str">
            <v>PB</v>
          </cell>
          <cell r="C1389" t="str">
            <v>MALTA</v>
          </cell>
          <cell r="D1389" t="str">
            <v>250880</v>
          </cell>
          <cell r="E1389">
            <v>66368</v>
          </cell>
          <cell r="F1389">
            <v>5071748</v>
          </cell>
          <cell r="G1389">
            <v>37549</v>
          </cell>
          <cell r="H1389">
            <v>4135304</v>
          </cell>
          <cell r="I1389">
            <v>14546</v>
          </cell>
          <cell r="J1389">
            <v>1551925</v>
          </cell>
        </row>
        <row r="1390">
          <cell r="A1390">
            <v>250890</v>
          </cell>
          <cell r="B1390" t="str">
            <v>PB</v>
          </cell>
          <cell r="C1390" t="str">
            <v>MAMANGUAPE</v>
          </cell>
          <cell r="D1390" t="str">
            <v>250890</v>
          </cell>
          <cell r="E1390">
            <v>69462</v>
          </cell>
          <cell r="F1390">
            <v>18853886</v>
          </cell>
          <cell r="G1390">
            <v>74025</v>
          </cell>
          <cell r="H1390">
            <v>27441545</v>
          </cell>
          <cell r="I1390">
            <v>57989</v>
          </cell>
          <cell r="J1390">
            <v>13869058</v>
          </cell>
        </row>
        <row r="1391">
          <cell r="A1391">
            <v>250900</v>
          </cell>
          <cell r="B1391" t="str">
            <v>PB</v>
          </cell>
          <cell r="C1391" t="str">
            <v>MANAÍRA</v>
          </cell>
          <cell r="D1391" t="str">
            <v>250900</v>
          </cell>
          <cell r="E1391">
            <v>49279</v>
          </cell>
          <cell r="F1391">
            <v>15971877</v>
          </cell>
          <cell r="G1391">
            <v>48442</v>
          </cell>
          <cell r="H1391">
            <v>15184347</v>
          </cell>
          <cell r="I1391">
            <v>21675</v>
          </cell>
          <cell r="J1391">
            <v>6786224</v>
          </cell>
        </row>
        <row r="1392">
          <cell r="A1392">
            <v>250905</v>
          </cell>
          <cell r="B1392" t="str">
            <v>PB</v>
          </cell>
          <cell r="C1392" t="str">
            <v>MARCAÇÃO</v>
          </cell>
          <cell r="D1392" t="str">
            <v>250905</v>
          </cell>
          <cell r="E1392">
            <v>17583</v>
          </cell>
          <cell r="F1392">
            <v>26610553</v>
          </cell>
          <cell r="G1392">
            <v>18442</v>
          </cell>
          <cell r="H1392">
            <v>26895838</v>
          </cell>
          <cell r="J1392">
            <v>11736842</v>
          </cell>
        </row>
        <row r="1393">
          <cell r="A1393">
            <v>250910</v>
          </cell>
          <cell r="B1393" t="str">
            <v>PB</v>
          </cell>
          <cell r="C1393" t="str">
            <v>MARI</v>
          </cell>
          <cell r="D1393" t="str">
            <v>250910</v>
          </cell>
          <cell r="E1393">
            <v>23432</v>
          </cell>
          <cell r="F1393">
            <v>30058981</v>
          </cell>
          <cell r="G1393">
            <v>30039</v>
          </cell>
          <cell r="H1393">
            <v>19863576</v>
          </cell>
          <cell r="I1393">
            <v>6716</v>
          </cell>
          <cell r="J1393">
            <v>1796812</v>
          </cell>
        </row>
        <row r="1394">
          <cell r="A1394">
            <v>250915</v>
          </cell>
          <cell r="B1394" t="str">
            <v>PB</v>
          </cell>
          <cell r="C1394" t="str">
            <v>MARIZÓPOLIS</v>
          </cell>
          <cell r="D1394" t="str">
            <v>250915</v>
          </cell>
          <cell r="F1394">
            <v>225618</v>
          </cell>
          <cell r="H1394">
            <v>218340</v>
          </cell>
          <cell r="J1394">
            <v>94614</v>
          </cell>
        </row>
        <row r="1395">
          <cell r="A1395">
            <v>250920</v>
          </cell>
          <cell r="B1395" t="str">
            <v>PB</v>
          </cell>
          <cell r="C1395" t="str">
            <v>MASSARANDUBA</v>
          </cell>
          <cell r="D1395" t="str">
            <v>250920</v>
          </cell>
          <cell r="F1395">
            <v>9452737</v>
          </cell>
          <cell r="H1395">
            <v>9147810</v>
          </cell>
          <cell r="J1395">
            <v>3964051</v>
          </cell>
        </row>
        <row r="1396">
          <cell r="A1396">
            <v>250930</v>
          </cell>
          <cell r="B1396" t="str">
            <v>PB</v>
          </cell>
          <cell r="C1396" t="str">
            <v>MATARACA</v>
          </cell>
          <cell r="D1396" t="str">
            <v>250930</v>
          </cell>
          <cell r="E1396">
            <v>49311</v>
          </cell>
          <cell r="F1396">
            <v>7171720</v>
          </cell>
          <cell r="G1396">
            <v>43965</v>
          </cell>
          <cell r="H1396">
            <v>6619596</v>
          </cell>
          <cell r="I1396">
            <v>32774</v>
          </cell>
          <cell r="J1396">
            <v>2686048</v>
          </cell>
        </row>
        <row r="1397">
          <cell r="A1397">
            <v>250933</v>
          </cell>
          <cell r="B1397" t="str">
            <v>PB</v>
          </cell>
          <cell r="C1397" t="str">
            <v>MATINHAS</v>
          </cell>
          <cell r="D1397" t="str">
            <v>250933</v>
          </cell>
          <cell r="E1397">
            <v>51026</v>
          </cell>
          <cell r="F1397">
            <v>5150974</v>
          </cell>
          <cell r="G1397">
            <v>44842</v>
          </cell>
          <cell r="H1397">
            <v>4615542</v>
          </cell>
          <cell r="I1397">
            <v>22563</v>
          </cell>
          <cell r="J1397">
            <v>2124882</v>
          </cell>
        </row>
        <row r="1398">
          <cell r="A1398">
            <v>250937</v>
          </cell>
          <cell r="B1398" t="str">
            <v>PB</v>
          </cell>
          <cell r="C1398" t="str">
            <v>MATO GROSSO</v>
          </cell>
          <cell r="D1398" t="str">
            <v>250937</v>
          </cell>
          <cell r="E1398">
            <v>4041</v>
          </cell>
          <cell r="F1398">
            <v>1482843</v>
          </cell>
          <cell r="G1398">
            <v>4287</v>
          </cell>
          <cell r="H1398">
            <v>1271938</v>
          </cell>
          <cell r="I1398">
            <v>3020</v>
          </cell>
          <cell r="J1398">
            <v>598777</v>
          </cell>
        </row>
        <row r="1399">
          <cell r="A1399">
            <v>250939</v>
          </cell>
          <cell r="B1399" t="str">
            <v>PB</v>
          </cell>
          <cell r="C1399" t="str">
            <v>MATURÉIA</v>
          </cell>
          <cell r="D1399" t="str">
            <v>250939</v>
          </cell>
          <cell r="E1399">
            <v>13285</v>
          </cell>
          <cell r="F1399">
            <v>1188493</v>
          </cell>
          <cell r="G1399">
            <v>18875</v>
          </cell>
          <cell r="H1399">
            <v>1904495</v>
          </cell>
          <cell r="I1399">
            <v>13198</v>
          </cell>
          <cell r="J1399">
            <v>938181</v>
          </cell>
        </row>
        <row r="1400">
          <cell r="A1400">
            <v>250950</v>
          </cell>
          <cell r="B1400" t="str">
            <v>PB</v>
          </cell>
          <cell r="C1400" t="str">
            <v>MONTADAS</v>
          </cell>
          <cell r="D1400" t="str">
            <v>250950</v>
          </cell>
          <cell r="F1400">
            <v>5922302</v>
          </cell>
          <cell r="H1400">
            <v>5731260</v>
          </cell>
          <cell r="J1400">
            <v>2483546</v>
          </cell>
        </row>
        <row r="1401">
          <cell r="A1401">
            <v>250960</v>
          </cell>
          <cell r="B1401" t="str">
            <v>PB</v>
          </cell>
          <cell r="C1401" t="str">
            <v>MONTE HOREBE</v>
          </cell>
          <cell r="D1401" t="str">
            <v>250960</v>
          </cell>
          <cell r="E1401">
            <v>2827</v>
          </cell>
          <cell r="F1401">
            <v>623556</v>
          </cell>
          <cell r="G1401">
            <v>3315</v>
          </cell>
          <cell r="H1401">
            <v>890687</v>
          </cell>
          <cell r="I1401">
            <v>10</v>
          </cell>
          <cell r="J1401">
            <v>353925</v>
          </cell>
        </row>
        <row r="1402">
          <cell r="A1402">
            <v>250970</v>
          </cell>
          <cell r="B1402" t="str">
            <v>PB</v>
          </cell>
          <cell r="C1402" t="str">
            <v>MONTEIRO</v>
          </cell>
          <cell r="D1402" t="str">
            <v>250970</v>
          </cell>
          <cell r="E1402">
            <v>273531</v>
          </cell>
          <cell r="F1402">
            <v>24931897</v>
          </cell>
          <cell r="G1402">
            <v>252004</v>
          </cell>
          <cell r="H1402">
            <v>24138555</v>
          </cell>
          <cell r="I1402">
            <v>161105</v>
          </cell>
          <cell r="J1402">
            <v>11256153</v>
          </cell>
        </row>
        <row r="1403">
          <cell r="A1403">
            <v>250980</v>
          </cell>
          <cell r="B1403" t="str">
            <v>PB</v>
          </cell>
          <cell r="C1403" t="str">
            <v>MULUNGU</v>
          </cell>
          <cell r="D1403" t="str">
            <v>250980</v>
          </cell>
          <cell r="E1403">
            <v>83338</v>
          </cell>
          <cell r="F1403">
            <v>17452388</v>
          </cell>
          <cell r="G1403">
            <v>74193</v>
          </cell>
          <cell r="H1403">
            <v>14283044</v>
          </cell>
          <cell r="I1403">
            <v>44559</v>
          </cell>
          <cell r="J1403">
            <v>5413760</v>
          </cell>
        </row>
        <row r="1404">
          <cell r="A1404">
            <v>250990</v>
          </cell>
          <cell r="B1404" t="str">
            <v>PB</v>
          </cell>
          <cell r="C1404" t="str">
            <v>NATUBA</v>
          </cell>
          <cell r="D1404" t="str">
            <v>250990</v>
          </cell>
          <cell r="E1404">
            <v>6791</v>
          </cell>
          <cell r="F1404">
            <v>3524527</v>
          </cell>
          <cell r="G1404">
            <v>7897</v>
          </cell>
          <cell r="H1404">
            <v>4353289</v>
          </cell>
          <cell r="I1404">
            <v>6808</v>
          </cell>
          <cell r="J1404">
            <v>2176562</v>
          </cell>
        </row>
        <row r="1405">
          <cell r="A1405">
            <v>251000</v>
          </cell>
          <cell r="B1405" t="str">
            <v>PB</v>
          </cell>
          <cell r="C1405" t="str">
            <v>NAZAREZINHO</v>
          </cell>
          <cell r="D1405" t="str">
            <v>251000</v>
          </cell>
          <cell r="E1405">
            <v>35064</v>
          </cell>
          <cell r="F1405">
            <v>4700554</v>
          </cell>
          <cell r="G1405">
            <v>29823</v>
          </cell>
          <cell r="H1405">
            <v>3944283</v>
          </cell>
          <cell r="I1405">
            <v>18437</v>
          </cell>
          <cell r="J1405">
            <v>1462521</v>
          </cell>
        </row>
        <row r="1406">
          <cell r="A1406">
            <v>251010</v>
          </cell>
          <cell r="B1406" t="str">
            <v>PB</v>
          </cell>
          <cell r="C1406" t="str">
            <v>NOVA FLORESTA</v>
          </cell>
          <cell r="D1406" t="str">
            <v>251010</v>
          </cell>
          <cell r="F1406">
            <v>2067421</v>
          </cell>
          <cell r="H1406">
            <v>2000730</v>
          </cell>
          <cell r="J1406">
            <v>866983</v>
          </cell>
        </row>
        <row r="1407">
          <cell r="A1407">
            <v>251020</v>
          </cell>
          <cell r="B1407" t="str">
            <v>PB</v>
          </cell>
          <cell r="C1407" t="str">
            <v>NOVA OLINDA</v>
          </cell>
          <cell r="D1407" t="str">
            <v>251020</v>
          </cell>
          <cell r="E1407">
            <v>9253</v>
          </cell>
          <cell r="F1407">
            <v>786326</v>
          </cell>
          <cell r="G1407">
            <v>7599</v>
          </cell>
          <cell r="H1407">
            <v>915099</v>
          </cell>
          <cell r="I1407">
            <v>5101</v>
          </cell>
          <cell r="J1407">
            <v>332195</v>
          </cell>
        </row>
        <row r="1408">
          <cell r="A1408">
            <v>251030</v>
          </cell>
          <cell r="B1408" t="str">
            <v>PB</v>
          </cell>
          <cell r="C1408" t="str">
            <v>NOVA PALMEIRA</v>
          </cell>
          <cell r="D1408" t="str">
            <v>251030</v>
          </cell>
          <cell r="E1408">
            <v>30162</v>
          </cell>
          <cell r="F1408">
            <v>5394573</v>
          </cell>
          <cell r="G1408">
            <v>29617</v>
          </cell>
          <cell r="H1408">
            <v>5180453</v>
          </cell>
          <cell r="I1408">
            <v>14274</v>
          </cell>
          <cell r="J1408">
            <v>2152721</v>
          </cell>
        </row>
        <row r="1409">
          <cell r="A1409">
            <v>251040</v>
          </cell>
          <cell r="B1409" t="str">
            <v>PB</v>
          </cell>
          <cell r="C1409" t="str">
            <v>OLHO D'ÁGUA</v>
          </cell>
          <cell r="D1409" t="str">
            <v>251040</v>
          </cell>
          <cell r="E1409">
            <v>37699</v>
          </cell>
          <cell r="F1409">
            <v>6941992</v>
          </cell>
          <cell r="G1409">
            <v>32211</v>
          </cell>
          <cell r="H1409">
            <v>6371803</v>
          </cell>
          <cell r="I1409">
            <v>16273</v>
          </cell>
          <cell r="J1409">
            <v>3247134</v>
          </cell>
        </row>
        <row r="1410">
          <cell r="A1410">
            <v>251050</v>
          </cell>
          <cell r="B1410" t="str">
            <v>PB</v>
          </cell>
          <cell r="C1410" t="str">
            <v>OLIVEDOS</v>
          </cell>
          <cell r="D1410" t="str">
            <v>251050</v>
          </cell>
          <cell r="E1410">
            <v>3752</v>
          </cell>
          <cell r="F1410">
            <v>4395355</v>
          </cell>
          <cell r="G1410">
            <v>2586</v>
          </cell>
          <cell r="H1410">
            <v>4816808</v>
          </cell>
          <cell r="I1410">
            <v>5669</v>
          </cell>
          <cell r="J1410">
            <v>2168670</v>
          </cell>
        </row>
        <row r="1411">
          <cell r="A1411">
            <v>251060</v>
          </cell>
          <cell r="B1411" t="str">
            <v>PB</v>
          </cell>
          <cell r="C1411" t="str">
            <v>OURO VELHO</v>
          </cell>
          <cell r="D1411" t="str">
            <v>251060</v>
          </cell>
          <cell r="E1411">
            <v>22741</v>
          </cell>
          <cell r="F1411">
            <v>1936355</v>
          </cell>
          <cell r="G1411">
            <v>12702</v>
          </cell>
          <cell r="H1411">
            <v>1853435</v>
          </cell>
          <cell r="I1411">
            <v>16735</v>
          </cell>
          <cell r="J1411">
            <v>852487</v>
          </cell>
        </row>
        <row r="1412">
          <cell r="A1412">
            <v>251065</v>
          </cell>
          <cell r="B1412" t="str">
            <v>PB</v>
          </cell>
          <cell r="C1412" t="str">
            <v>PARARI</v>
          </cell>
          <cell r="D1412" t="str">
            <v>251065</v>
          </cell>
          <cell r="E1412">
            <v>15541</v>
          </cell>
          <cell r="F1412">
            <v>2616031</v>
          </cell>
          <cell r="G1412">
            <v>17460</v>
          </cell>
          <cell r="H1412">
            <v>2436722</v>
          </cell>
          <cell r="I1412">
            <v>8477</v>
          </cell>
          <cell r="J1412">
            <v>973600</v>
          </cell>
        </row>
        <row r="1413">
          <cell r="A1413">
            <v>251070</v>
          </cell>
          <cell r="B1413" t="str">
            <v>PB</v>
          </cell>
          <cell r="C1413" t="str">
            <v>PASSAGEM</v>
          </cell>
          <cell r="D1413" t="str">
            <v>251070</v>
          </cell>
          <cell r="E1413">
            <v>548</v>
          </cell>
          <cell r="F1413">
            <v>13579</v>
          </cell>
          <cell r="G1413">
            <v>81</v>
          </cell>
          <cell r="H1413">
            <v>3385</v>
          </cell>
          <cell r="I1413">
            <v>155</v>
          </cell>
          <cell r="J1413">
            <v>284595</v>
          </cell>
        </row>
        <row r="1414">
          <cell r="A1414">
            <v>251080</v>
          </cell>
          <cell r="B1414" t="str">
            <v>PB</v>
          </cell>
          <cell r="C1414" t="str">
            <v>PATOS</v>
          </cell>
          <cell r="D1414" t="str">
            <v>251080</v>
          </cell>
          <cell r="E1414">
            <v>320354</v>
          </cell>
          <cell r="F1414">
            <v>41608158</v>
          </cell>
          <cell r="G1414">
            <v>299039</v>
          </cell>
          <cell r="H1414">
            <v>40828296</v>
          </cell>
          <cell r="I1414">
            <v>147795</v>
          </cell>
          <cell r="J1414">
            <v>15634902</v>
          </cell>
        </row>
        <row r="1415">
          <cell r="A1415">
            <v>251090</v>
          </cell>
          <cell r="B1415" t="str">
            <v>PB</v>
          </cell>
          <cell r="C1415" t="str">
            <v>PAULISTA</v>
          </cell>
          <cell r="D1415" t="str">
            <v>251090</v>
          </cell>
          <cell r="E1415">
            <v>85810</v>
          </cell>
          <cell r="F1415">
            <v>27116500</v>
          </cell>
          <cell r="G1415">
            <v>79119</v>
          </cell>
          <cell r="H1415">
            <v>25157729</v>
          </cell>
          <cell r="I1415">
            <v>64176</v>
          </cell>
          <cell r="J1415">
            <v>9875661</v>
          </cell>
        </row>
        <row r="1416">
          <cell r="A1416">
            <v>251100</v>
          </cell>
          <cell r="B1416" t="str">
            <v>PB</v>
          </cell>
          <cell r="C1416" t="str">
            <v>PEDRA BRANCA</v>
          </cell>
          <cell r="D1416" t="str">
            <v>251100</v>
          </cell>
          <cell r="E1416">
            <v>34199</v>
          </cell>
          <cell r="F1416">
            <v>4121660</v>
          </cell>
          <cell r="G1416">
            <v>29561</v>
          </cell>
          <cell r="H1416">
            <v>5332206</v>
          </cell>
          <cell r="I1416">
            <v>14229</v>
          </cell>
          <cell r="J1416">
            <v>2013765</v>
          </cell>
        </row>
        <row r="1417">
          <cell r="A1417">
            <v>251110</v>
          </cell>
          <cell r="B1417" t="str">
            <v>PB</v>
          </cell>
          <cell r="C1417" t="str">
            <v>PEDRA LAVRADA</v>
          </cell>
          <cell r="D1417" t="str">
            <v>251110</v>
          </cell>
          <cell r="E1417">
            <v>20211</v>
          </cell>
          <cell r="F1417">
            <v>1811112</v>
          </cell>
          <cell r="G1417">
            <v>16289</v>
          </cell>
          <cell r="H1417">
            <v>2146201</v>
          </cell>
          <cell r="I1417">
            <v>10985</v>
          </cell>
          <cell r="J1417">
            <v>988183</v>
          </cell>
        </row>
        <row r="1418">
          <cell r="A1418">
            <v>251120</v>
          </cell>
          <cell r="B1418" t="str">
            <v>PB</v>
          </cell>
          <cell r="C1418" t="str">
            <v>PEDRAS DE FOGO</v>
          </cell>
          <cell r="D1418" t="str">
            <v>251120</v>
          </cell>
          <cell r="E1418">
            <v>13528</v>
          </cell>
          <cell r="F1418">
            <v>135332594</v>
          </cell>
          <cell r="G1418">
            <v>22505</v>
          </cell>
          <cell r="H1418">
            <v>129717820</v>
          </cell>
          <cell r="I1418">
            <v>5220</v>
          </cell>
          <cell r="J1418">
            <v>56046524</v>
          </cell>
        </row>
        <row r="1419">
          <cell r="A1419">
            <v>251272</v>
          </cell>
          <cell r="B1419" t="str">
            <v>PB</v>
          </cell>
          <cell r="C1419" t="str">
            <v>PEDRO RÉGIS</v>
          </cell>
          <cell r="D1419" t="str">
            <v>251272</v>
          </cell>
          <cell r="E1419">
            <v>4147</v>
          </cell>
          <cell r="F1419">
            <v>2645763</v>
          </cell>
          <cell r="G1419">
            <v>4397</v>
          </cell>
          <cell r="H1419">
            <v>2441232</v>
          </cell>
          <cell r="I1419">
            <v>5305</v>
          </cell>
          <cell r="J1419">
            <v>1434625</v>
          </cell>
        </row>
        <row r="1420">
          <cell r="A1420">
            <v>251140</v>
          </cell>
          <cell r="B1420" t="str">
            <v>PB</v>
          </cell>
          <cell r="C1420" t="str">
            <v>PICUÍ</v>
          </cell>
          <cell r="D1420" t="str">
            <v>251140</v>
          </cell>
          <cell r="E1420">
            <v>78629</v>
          </cell>
          <cell r="F1420">
            <v>6948917</v>
          </cell>
          <cell r="G1420">
            <v>68452</v>
          </cell>
          <cell r="H1420">
            <v>7198973</v>
          </cell>
          <cell r="I1420">
            <v>36789</v>
          </cell>
          <cell r="J1420">
            <v>2935854</v>
          </cell>
        </row>
        <row r="1421">
          <cell r="A1421">
            <v>251150</v>
          </cell>
          <cell r="B1421" t="str">
            <v>PB</v>
          </cell>
          <cell r="C1421" t="str">
            <v>PILAR</v>
          </cell>
          <cell r="D1421" t="str">
            <v>251150</v>
          </cell>
          <cell r="E1421">
            <v>46224</v>
          </cell>
          <cell r="F1421">
            <v>13908024</v>
          </cell>
          <cell r="G1421">
            <v>33409</v>
          </cell>
          <cell r="H1421">
            <v>14147591</v>
          </cell>
          <cell r="I1421">
            <v>13399</v>
          </cell>
          <cell r="J1421">
            <v>6342439</v>
          </cell>
        </row>
        <row r="1422">
          <cell r="A1422">
            <v>251160</v>
          </cell>
          <cell r="B1422" t="str">
            <v>PB</v>
          </cell>
          <cell r="C1422" t="str">
            <v>PILÕES</v>
          </cell>
          <cell r="D1422" t="str">
            <v>251160</v>
          </cell>
          <cell r="E1422">
            <v>46705</v>
          </cell>
          <cell r="F1422">
            <v>2669759</v>
          </cell>
          <cell r="G1422">
            <v>45968</v>
          </cell>
          <cell r="H1422">
            <v>3160934</v>
          </cell>
          <cell r="I1422">
            <v>22090</v>
          </cell>
          <cell r="J1422">
            <v>1308187</v>
          </cell>
        </row>
        <row r="1423">
          <cell r="A1423">
            <v>251170</v>
          </cell>
          <cell r="B1423" t="str">
            <v>PB</v>
          </cell>
          <cell r="C1423" t="str">
            <v>PILÕEZINHOS</v>
          </cell>
          <cell r="D1423" t="str">
            <v>251170</v>
          </cell>
          <cell r="E1423">
            <v>1547</v>
          </cell>
          <cell r="F1423">
            <v>3239279</v>
          </cell>
          <cell r="G1423">
            <v>361</v>
          </cell>
          <cell r="H1423">
            <v>3092076</v>
          </cell>
          <cell r="I1423">
            <v>195</v>
          </cell>
          <cell r="J1423">
            <v>1664434</v>
          </cell>
        </row>
        <row r="1424">
          <cell r="A1424">
            <v>251180</v>
          </cell>
          <cell r="B1424" t="str">
            <v>PB</v>
          </cell>
          <cell r="C1424" t="str">
            <v>PIRPIRITUBA</v>
          </cell>
          <cell r="D1424" t="str">
            <v>251180</v>
          </cell>
          <cell r="E1424">
            <v>49354</v>
          </cell>
          <cell r="F1424">
            <v>3778221</v>
          </cell>
          <cell r="G1424">
            <v>79155</v>
          </cell>
          <cell r="H1424">
            <v>5663276</v>
          </cell>
          <cell r="I1424">
            <v>45783</v>
          </cell>
          <cell r="J1424">
            <v>2601723</v>
          </cell>
        </row>
        <row r="1425">
          <cell r="A1425">
            <v>251200</v>
          </cell>
          <cell r="B1425" t="str">
            <v>PB</v>
          </cell>
          <cell r="C1425" t="str">
            <v>POCINHOS</v>
          </cell>
          <cell r="D1425" t="str">
            <v>251200</v>
          </cell>
          <cell r="E1425">
            <v>34546</v>
          </cell>
          <cell r="F1425">
            <v>24769435</v>
          </cell>
          <cell r="G1425">
            <v>16312</v>
          </cell>
          <cell r="H1425">
            <v>23939458</v>
          </cell>
          <cell r="I1425">
            <v>19021</v>
          </cell>
          <cell r="J1425">
            <v>10196317</v>
          </cell>
        </row>
        <row r="1426">
          <cell r="A1426">
            <v>251203</v>
          </cell>
          <cell r="B1426" t="str">
            <v>PB</v>
          </cell>
          <cell r="C1426" t="str">
            <v>POÇO DANTAS</v>
          </cell>
          <cell r="D1426" t="str">
            <v>251203</v>
          </cell>
          <cell r="E1426">
            <v>2449</v>
          </cell>
          <cell r="F1426">
            <v>8043581</v>
          </cell>
          <cell r="G1426">
            <v>4930</v>
          </cell>
          <cell r="H1426">
            <v>7505372</v>
          </cell>
          <cell r="I1426">
            <v>464</v>
          </cell>
          <cell r="J1426">
            <v>3298573</v>
          </cell>
        </row>
        <row r="1427">
          <cell r="A1427">
            <v>251207</v>
          </cell>
          <cell r="B1427" t="str">
            <v>PB</v>
          </cell>
          <cell r="C1427" t="str">
            <v>POÇO DE JOSÉ DE MOURA</v>
          </cell>
          <cell r="D1427" t="str">
            <v>251207</v>
          </cell>
          <cell r="E1427">
            <v>429</v>
          </cell>
          <cell r="F1427">
            <v>9304349</v>
          </cell>
          <cell r="G1427">
            <v>3016</v>
          </cell>
          <cell r="H1427">
            <v>9240098</v>
          </cell>
          <cell r="I1427">
            <v>5979</v>
          </cell>
          <cell r="J1427">
            <v>3948250</v>
          </cell>
        </row>
        <row r="1428">
          <cell r="A1428">
            <v>251210</v>
          </cell>
          <cell r="B1428" t="str">
            <v>PB</v>
          </cell>
          <cell r="C1428" t="str">
            <v>POMBAL</v>
          </cell>
          <cell r="D1428" t="str">
            <v>251210</v>
          </cell>
          <cell r="E1428">
            <v>244733</v>
          </cell>
          <cell r="F1428">
            <v>61240156</v>
          </cell>
          <cell r="G1428">
            <v>240749</v>
          </cell>
          <cell r="H1428">
            <v>63651715</v>
          </cell>
          <cell r="I1428">
            <v>143899</v>
          </cell>
          <cell r="J1428">
            <v>28543014</v>
          </cell>
        </row>
        <row r="1429">
          <cell r="A1429">
            <v>251220</v>
          </cell>
          <cell r="B1429" t="str">
            <v>PB</v>
          </cell>
          <cell r="C1429" t="str">
            <v>PRATA</v>
          </cell>
          <cell r="D1429" t="str">
            <v>251220</v>
          </cell>
          <cell r="E1429">
            <v>21078</v>
          </cell>
          <cell r="F1429">
            <v>2076232</v>
          </cell>
          <cell r="G1429">
            <v>16713</v>
          </cell>
          <cell r="H1429">
            <v>1557653</v>
          </cell>
          <cell r="I1429">
            <v>13145</v>
          </cell>
          <cell r="J1429">
            <v>647933</v>
          </cell>
        </row>
        <row r="1430">
          <cell r="A1430">
            <v>251230</v>
          </cell>
          <cell r="B1430" t="str">
            <v>PB</v>
          </cell>
          <cell r="C1430" t="str">
            <v>PRINCESA ISABEL</v>
          </cell>
          <cell r="D1430" t="str">
            <v>251230</v>
          </cell>
          <cell r="E1430">
            <v>51315</v>
          </cell>
          <cell r="F1430">
            <v>6037157</v>
          </cell>
          <cell r="G1430">
            <v>44965</v>
          </cell>
          <cell r="H1430">
            <v>5732242</v>
          </cell>
          <cell r="I1430">
            <v>6028</v>
          </cell>
          <cell r="J1430">
            <v>2381423</v>
          </cell>
        </row>
        <row r="1431">
          <cell r="A1431">
            <v>251240</v>
          </cell>
          <cell r="B1431" t="str">
            <v>PB</v>
          </cell>
          <cell r="C1431" t="str">
            <v>PUXINANÃ</v>
          </cell>
          <cell r="D1431" t="str">
            <v>251240</v>
          </cell>
          <cell r="F1431">
            <v>2731503</v>
          </cell>
          <cell r="H1431">
            <v>2643390</v>
          </cell>
          <cell r="J1431">
            <v>1145469</v>
          </cell>
        </row>
        <row r="1432">
          <cell r="A1432">
            <v>251250</v>
          </cell>
          <cell r="B1432" t="str">
            <v>PB</v>
          </cell>
          <cell r="C1432" t="str">
            <v>QUEIMADAS</v>
          </cell>
          <cell r="D1432" t="str">
            <v>251250</v>
          </cell>
          <cell r="E1432">
            <v>214962</v>
          </cell>
          <cell r="F1432">
            <v>39912443</v>
          </cell>
          <cell r="G1432">
            <v>187341</v>
          </cell>
          <cell r="H1432">
            <v>37368218</v>
          </cell>
          <cell r="I1432">
            <v>97041</v>
          </cell>
          <cell r="J1432">
            <v>16347872</v>
          </cell>
        </row>
        <row r="1433">
          <cell r="A1433">
            <v>251260</v>
          </cell>
          <cell r="B1433" t="str">
            <v>PB</v>
          </cell>
          <cell r="C1433" t="str">
            <v>QUIXABÁ</v>
          </cell>
          <cell r="D1433" t="str">
            <v>251260</v>
          </cell>
          <cell r="E1433">
            <v>27353</v>
          </cell>
          <cell r="F1433">
            <v>3609439</v>
          </cell>
          <cell r="G1433">
            <v>25731</v>
          </cell>
          <cell r="H1433">
            <v>3148559</v>
          </cell>
          <cell r="I1433">
            <v>10703</v>
          </cell>
          <cell r="J1433">
            <v>1147860</v>
          </cell>
        </row>
        <row r="1434">
          <cell r="A1434">
            <v>251270</v>
          </cell>
          <cell r="B1434" t="str">
            <v>PB</v>
          </cell>
          <cell r="C1434" t="str">
            <v>REMÍGIO</v>
          </cell>
          <cell r="D1434" t="str">
            <v>251270</v>
          </cell>
          <cell r="E1434">
            <v>107247</v>
          </cell>
          <cell r="F1434">
            <v>25015688</v>
          </cell>
          <cell r="G1434">
            <v>108219</v>
          </cell>
          <cell r="H1434">
            <v>25752203</v>
          </cell>
          <cell r="I1434">
            <v>63873</v>
          </cell>
          <cell r="J1434">
            <v>11928859</v>
          </cell>
        </row>
        <row r="1435">
          <cell r="A1435">
            <v>251274</v>
          </cell>
          <cell r="B1435" t="str">
            <v>PB</v>
          </cell>
          <cell r="C1435" t="str">
            <v>RIACHÃO</v>
          </cell>
          <cell r="D1435" t="str">
            <v>251274</v>
          </cell>
          <cell r="E1435">
            <v>24673</v>
          </cell>
          <cell r="F1435">
            <v>1787634</v>
          </cell>
          <cell r="G1435">
            <v>16705</v>
          </cell>
          <cell r="H1435">
            <v>1921384</v>
          </cell>
          <cell r="I1435">
            <v>17709</v>
          </cell>
          <cell r="J1435">
            <v>766628</v>
          </cell>
        </row>
        <row r="1436">
          <cell r="A1436">
            <v>251275</v>
          </cell>
          <cell r="B1436" t="str">
            <v>PB</v>
          </cell>
          <cell r="C1436" t="str">
            <v>RIACHÃO DO BACAMARTE</v>
          </cell>
          <cell r="D1436" t="str">
            <v>251275</v>
          </cell>
          <cell r="E1436">
            <v>6923</v>
          </cell>
          <cell r="F1436">
            <v>8107351</v>
          </cell>
          <cell r="G1436">
            <v>2011</v>
          </cell>
          <cell r="H1436">
            <v>7580805</v>
          </cell>
          <cell r="I1436">
            <v>2519</v>
          </cell>
          <cell r="J1436">
            <v>3204379</v>
          </cell>
        </row>
        <row r="1437">
          <cell r="A1437">
            <v>251276</v>
          </cell>
          <cell r="B1437" t="str">
            <v>PB</v>
          </cell>
          <cell r="C1437" t="str">
            <v>RIACHÃO DO POÇO</v>
          </cell>
          <cell r="D1437" t="str">
            <v>251276</v>
          </cell>
          <cell r="E1437">
            <v>9176</v>
          </cell>
          <cell r="F1437">
            <v>3685300</v>
          </cell>
          <cell r="G1437">
            <v>2716</v>
          </cell>
          <cell r="H1437">
            <v>3491164</v>
          </cell>
          <cell r="I1437">
            <v>1899</v>
          </cell>
          <cell r="J1437">
            <v>1483941</v>
          </cell>
        </row>
        <row r="1438">
          <cell r="A1438">
            <v>251278</v>
          </cell>
          <cell r="B1438" t="str">
            <v>PB</v>
          </cell>
          <cell r="C1438" t="str">
            <v>RIACHO DE SANTO ANTÔNIO</v>
          </cell>
          <cell r="D1438" t="str">
            <v>251278</v>
          </cell>
          <cell r="E1438">
            <v>1344</v>
          </cell>
          <cell r="F1438">
            <v>3333876</v>
          </cell>
          <cell r="G1438">
            <v>17924</v>
          </cell>
          <cell r="H1438">
            <v>3760270</v>
          </cell>
          <cell r="I1438">
            <v>1005</v>
          </cell>
          <cell r="J1438">
            <v>1595740</v>
          </cell>
        </row>
        <row r="1439">
          <cell r="A1439">
            <v>251290</v>
          </cell>
          <cell r="B1439" t="str">
            <v>PB</v>
          </cell>
          <cell r="C1439" t="str">
            <v>RIO TINTO</v>
          </cell>
          <cell r="D1439" t="str">
            <v>251290</v>
          </cell>
          <cell r="E1439">
            <v>5</v>
          </cell>
          <cell r="F1439">
            <v>8063663</v>
          </cell>
          <cell r="H1439">
            <v>7750240</v>
          </cell>
          <cell r="I1439">
            <v>3</v>
          </cell>
          <cell r="J1439">
            <v>3402625</v>
          </cell>
        </row>
        <row r="1440">
          <cell r="A1440">
            <v>251300</v>
          </cell>
          <cell r="B1440" t="str">
            <v>PB</v>
          </cell>
          <cell r="C1440" t="str">
            <v>SALGADINHO</v>
          </cell>
          <cell r="D1440" t="str">
            <v>251300</v>
          </cell>
          <cell r="E1440">
            <v>39852</v>
          </cell>
          <cell r="F1440">
            <v>5040786</v>
          </cell>
          <cell r="G1440">
            <v>29991</v>
          </cell>
          <cell r="H1440">
            <v>4680030</v>
          </cell>
          <cell r="I1440">
            <v>21518</v>
          </cell>
          <cell r="J1440">
            <v>2279751</v>
          </cell>
        </row>
        <row r="1441">
          <cell r="A1441">
            <v>251310</v>
          </cell>
          <cell r="B1441" t="str">
            <v>PB</v>
          </cell>
          <cell r="C1441" t="str">
            <v>SALGADO DE SÃO FÉLIX</v>
          </cell>
          <cell r="D1441" t="str">
            <v>251310</v>
          </cell>
          <cell r="E1441">
            <v>29295</v>
          </cell>
          <cell r="F1441">
            <v>1720803</v>
          </cell>
          <cell r="G1441">
            <v>13814</v>
          </cell>
          <cell r="H1441">
            <v>1462607</v>
          </cell>
          <cell r="I1441">
            <v>6344</v>
          </cell>
          <cell r="J1441">
            <v>437261</v>
          </cell>
        </row>
        <row r="1442">
          <cell r="A1442">
            <v>251315</v>
          </cell>
          <cell r="B1442" t="str">
            <v>PB</v>
          </cell>
          <cell r="C1442" t="str">
            <v>SANTA CECÍLIA</v>
          </cell>
          <cell r="D1442" t="str">
            <v>251315</v>
          </cell>
          <cell r="E1442">
            <v>34747</v>
          </cell>
          <cell r="F1442">
            <v>27655323</v>
          </cell>
          <cell r="G1442">
            <v>19204</v>
          </cell>
          <cell r="H1442">
            <v>26266289</v>
          </cell>
          <cell r="I1442">
            <v>9229</v>
          </cell>
          <cell r="J1442">
            <v>11253946</v>
          </cell>
        </row>
        <row r="1443">
          <cell r="A1443">
            <v>251320</v>
          </cell>
          <cell r="B1443" t="str">
            <v>PB</v>
          </cell>
          <cell r="C1443" t="str">
            <v>SANTA CRUZ</v>
          </cell>
          <cell r="D1443" t="str">
            <v>251320</v>
          </cell>
          <cell r="E1443">
            <v>5007</v>
          </cell>
          <cell r="F1443">
            <v>728874</v>
          </cell>
          <cell r="G1443">
            <v>2888</v>
          </cell>
          <cell r="H1443">
            <v>596299</v>
          </cell>
          <cell r="I1443">
            <v>801</v>
          </cell>
          <cell r="J1443">
            <v>239135</v>
          </cell>
        </row>
        <row r="1444">
          <cell r="A1444">
            <v>251330</v>
          </cell>
          <cell r="B1444" t="str">
            <v>PB</v>
          </cell>
          <cell r="C1444" t="str">
            <v>SANTA HELENA</v>
          </cell>
          <cell r="D1444" t="str">
            <v>251330</v>
          </cell>
          <cell r="E1444">
            <v>9603</v>
          </cell>
          <cell r="F1444">
            <v>2512358</v>
          </cell>
          <cell r="G1444">
            <v>8044</v>
          </cell>
          <cell r="H1444">
            <v>2145601</v>
          </cell>
          <cell r="I1444">
            <v>7234</v>
          </cell>
          <cell r="J1444">
            <v>775167</v>
          </cell>
        </row>
        <row r="1445">
          <cell r="A1445">
            <v>251335</v>
          </cell>
          <cell r="B1445" t="str">
            <v>PB</v>
          </cell>
          <cell r="C1445" t="str">
            <v>SANTA INÊS</v>
          </cell>
          <cell r="D1445" t="str">
            <v>251335</v>
          </cell>
          <cell r="E1445">
            <v>11117</v>
          </cell>
          <cell r="F1445">
            <v>704713</v>
          </cell>
          <cell r="G1445">
            <v>9167</v>
          </cell>
          <cell r="H1445">
            <v>1537475</v>
          </cell>
          <cell r="I1445">
            <v>9509</v>
          </cell>
          <cell r="J1445">
            <v>573021</v>
          </cell>
        </row>
        <row r="1446">
          <cell r="A1446">
            <v>251340</v>
          </cell>
          <cell r="B1446" t="str">
            <v>PB</v>
          </cell>
          <cell r="C1446" t="str">
            <v>SANTA LUZIA</v>
          </cell>
          <cell r="D1446" t="str">
            <v>251340</v>
          </cell>
          <cell r="E1446">
            <v>84863</v>
          </cell>
          <cell r="F1446">
            <v>5554733</v>
          </cell>
          <cell r="G1446">
            <v>75352</v>
          </cell>
          <cell r="H1446">
            <v>7050740</v>
          </cell>
          <cell r="I1446">
            <v>45642</v>
          </cell>
          <cell r="J1446">
            <v>2888068</v>
          </cell>
        </row>
        <row r="1447">
          <cell r="A1447">
            <v>251370</v>
          </cell>
          <cell r="B1447" t="str">
            <v>PB</v>
          </cell>
          <cell r="C1447" t="str">
            <v>SANTA RITA</v>
          </cell>
          <cell r="D1447" t="str">
            <v>251370</v>
          </cell>
          <cell r="E1447">
            <v>33174</v>
          </cell>
          <cell r="F1447">
            <v>148961387</v>
          </cell>
          <cell r="G1447">
            <v>34745</v>
          </cell>
          <cell r="H1447">
            <v>193644742</v>
          </cell>
          <cell r="I1447">
            <v>23063</v>
          </cell>
          <cell r="J1447">
            <v>87098072</v>
          </cell>
        </row>
        <row r="1448">
          <cell r="A1448">
            <v>251380</v>
          </cell>
          <cell r="B1448" t="str">
            <v>PB</v>
          </cell>
          <cell r="C1448" t="str">
            <v>SANTA TERESINHA</v>
          </cell>
          <cell r="D1448" t="str">
            <v>251380</v>
          </cell>
          <cell r="E1448">
            <v>20141</v>
          </cell>
          <cell r="F1448">
            <v>4022756</v>
          </cell>
          <cell r="G1448">
            <v>21951</v>
          </cell>
          <cell r="H1448">
            <v>4143171</v>
          </cell>
          <cell r="I1448">
            <v>11787</v>
          </cell>
          <cell r="J1448">
            <v>1615006</v>
          </cell>
        </row>
        <row r="1449">
          <cell r="A1449">
            <v>251350</v>
          </cell>
          <cell r="B1449" t="str">
            <v>PB</v>
          </cell>
          <cell r="C1449" t="str">
            <v>SANTANA DE MANGUEIRA</v>
          </cell>
          <cell r="D1449" t="str">
            <v>251350</v>
          </cell>
          <cell r="E1449">
            <v>19372</v>
          </cell>
          <cell r="F1449">
            <v>3446396</v>
          </cell>
          <cell r="G1449">
            <v>20146</v>
          </cell>
          <cell r="H1449">
            <v>2443202</v>
          </cell>
          <cell r="I1449">
            <v>3824</v>
          </cell>
          <cell r="J1449">
            <v>853489</v>
          </cell>
        </row>
        <row r="1450">
          <cell r="A1450">
            <v>251360</v>
          </cell>
          <cell r="B1450" t="str">
            <v>PB</v>
          </cell>
          <cell r="C1450" t="str">
            <v>SANTANA DOS GARROTES</v>
          </cell>
          <cell r="D1450" t="str">
            <v>251360</v>
          </cell>
          <cell r="E1450">
            <v>62194</v>
          </cell>
          <cell r="F1450">
            <v>376574721</v>
          </cell>
          <cell r="G1450">
            <v>32209</v>
          </cell>
          <cell r="H1450">
            <v>363244314</v>
          </cell>
          <cell r="J1450">
            <v>159024497</v>
          </cell>
        </row>
        <row r="1451">
          <cell r="A1451">
            <v>251385</v>
          </cell>
          <cell r="B1451" t="str">
            <v>PB</v>
          </cell>
          <cell r="C1451" t="str">
            <v>SANTO ANDRÉ</v>
          </cell>
          <cell r="D1451" t="str">
            <v>251385</v>
          </cell>
          <cell r="E1451">
            <v>38376</v>
          </cell>
          <cell r="F1451">
            <v>3345510</v>
          </cell>
          <cell r="G1451">
            <v>20879</v>
          </cell>
          <cell r="H1451">
            <v>2716437</v>
          </cell>
          <cell r="I1451">
            <v>10377</v>
          </cell>
          <cell r="J1451">
            <v>1491087</v>
          </cell>
        </row>
        <row r="1452">
          <cell r="A1452">
            <v>251392</v>
          </cell>
          <cell r="B1452" t="str">
            <v>PB</v>
          </cell>
          <cell r="C1452" t="str">
            <v>SÃO BENTINHO</v>
          </cell>
          <cell r="D1452" t="str">
            <v>251392</v>
          </cell>
          <cell r="E1452">
            <v>40759</v>
          </cell>
          <cell r="F1452">
            <v>3273382</v>
          </cell>
          <cell r="G1452">
            <v>30601</v>
          </cell>
          <cell r="H1452">
            <v>2387154</v>
          </cell>
          <cell r="I1452">
            <v>21455</v>
          </cell>
          <cell r="J1452">
            <v>1376489</v>
          </cell>
        </row>
        <row r="1453">
          <cell r="A1453">
            <v>251390</v>
          </cell>
          <cell r="B1453" t="str">
            <v>PB</v>
          </cell>
          <cell r="C1453" t="str">
            <v>SÃO BENTO</v>
          </cell>
          <cell r="D1453" t="str">
            <v>251390</v>
          </cell>
          <cell r="E1453">
            <v>70445</v>
          </cell>
          <cell r="F1453">
            <v>17789213</v>
          </cell>
          <cell r="G1453">
            <v>78408</v>
          </cell>
          <cell r="H1453">
            <v>36150473</v>
          </cell>
          <cell r="I1453">
            <v>40495</v>
          </cell>
          <cell r="J1453">
            <v>15819304</v>
          </cell>
        </row>
        <row r="1454">
          <cell r="A1454">
            <v>251396</v>
          </cell>
          <cell r="B1454" t="str">
            <v>PB</v>
          </cell>
          <cell r="C1454" t="str">
            <v>SÃO DOMINGOS</v>
          </cell>
          <cell r="D1454" t="str">
            <v>251396</v>
          </cell>
          <cell r="E1454">
            <v>36286</v>
          </cell>
          <cell r="F1454">
            <v>5586643</v>
          </cell>
          <cell r="G1454">
            <v>34505</v>
          </cell>
          <cell r="H1454">
            <v>5852280</v>
          </cell>
          <cell r="I1454">
            <v>21503</v>
          </cell>
          <cell r="J1454">
            <v>2819269</v>
          </cell>
        </row>
        <row r="1455">
          <cell r="A1455">
            <v>251394</v>
          </cell>
          <cell r="B1455" t="str">
            <v>PB</v>
          </cell>
          <cell r="C1455" t="str">
            <v>SÃO DOMINGOS DO CARIRI</v>
          </cell>
          <cell r="D1455" t="str">
            <v>251394</v>
          </cell>
          <cell r="E1455">
            <v>33320</v>
          </cell>
          <cell r="F1455">
            <v>3172315</v>
          </cell>
          <cell r="G1455">
            <v>26615</v>
          </cell>
          <cell r="H1455">
            <v>9709153</v>
          </cell>
          <cell r="I1455">
            <v>13937</v>
          </cell>
          <cell r="J1455">
            <v>5538378</v>
          </cell>
        </row>
        <row r="1456">
          <cell r="A1456">
            <v>251398</v>
          </cell>
          <cell r="B1456" t="str">
            <v>PB</v>
          </cell>
          <cell r="C1456" t="str">
            <v>SÃO FRANCISCO</v>
          </cell>
          <cell r="D1456" t="str">
            <v>251398</v>
          </cell>
          <cell r="E1456">
            <v>24503</v>
          </cell>
          <cell r="F1456">
            <v>8537809</v>
          </cell>
          <cell r="G1456">
            <v>16336</v>
          </cell>
          <cell r="H1456">
            <v>7067126</v>
          </cell>
          <cell r="I1456">
            <v>9438</v>
          </cell>
          <cell r="J1456">
            <v>2699279</v>
          </cell>
        </row>
        <row r="1457">
          <cell r="A1457">
            <v>251400</v>
          </cell>
          <cell r="B1457" t="str">
            <v>PB</v>
          </cell>
          <cell r="C1457" t="str">
            <v>SÃO JOÃO DO CARIRI</v>
          </cell>
          <cell r="D1457" t="str">
            <v>251400</v>
          </cell>
          <cell r="E1457">
            <v>15091</v>
          </cell>
          <cell r="F1457">
            <v>2784440</v>
          </cell>
          <cell r="G1457">
            <v>17166</v>
          </cell>
          <cell r="H1457">
            <v>3931342</v>
          </cell>
          <cell r="I1457">
            <v>9114</v>
          </cell>
          <cell r="J1457">
            <v>1570938</v>
          </cell>
        </row>
        <row r="1458">
          <cell r="A1458">
            <v>250070</v>
          </cell>
          <cell r="B1458" t="str">
            <v>PB</v>
          </cell>
          <cell r="C1458" t="str">
            <v>SÃO JOÃO DO RIO DO PEIXE</v>
          </cell>
          <cell r="D1458" t="str">
            <v>250070</v>
          </cell>
          <cell r="E1458">
            <v>12982</v>
          </cell>
          <cell r="F1458">
            <v>13028211</v>
          </cell>
          <cell r="G1458">
            <v>5292</v>
          </cell>
          <cell r="H1458">
            <v>12363791</v>
          </cell>
          <cell r="I1458">
            <v>2230</v>
          </cell>
          <cell r="J1458">
            <v>5348134</v>
          </cell>
        </row>
        <row r="1459">
          <cell r="A1459">
            <v>251410</v>
          </cell>
          <cell r="B1459" t="str">
            <v>PB</v>
          </cell>
          <cell r="C1459" t="str">
            <v>SÃO JOÃO DO TIGRE</v>
          </cell>
          <cell r="D1459" t="str">
            <v>251410</v>
          </cell>
          <cell r="F1459">
            <v>1342424</v>
          </cell>
          <cell r="H1459">
            <v>1299120</v>
          </cell>
          <cell r="J1459">
            <v>562952</v>
          </cell>
        </row>
        <row r="1460">
          <cell r="A1460">
            <v>251420</v>
          </cell>
          <cell r="B1460" t="str">
            <v>PB</v>
          </cell>
          <cell r="C1460" t="str">
            <v>SÃO JOSÉ DA LAGOA TAPADA</v>
          </cell>
          <cell r="D1460" t="str">
            <v>251420</v>
          </cell>
          <cell r="E1460">
            <v>6257</v>
          </cell>
          <cell r="F1460">
            <v>1193835</v>
          </cell>
          <cell r="G1460">
            <v>5044</v>
          </cell>
          <cell r="H1460">
            <v>1085190</v>
          </cell>
          <cell r="I1460">
            <v>2655</v>
          </cell>
          <cell r="J1460">
            <v>440236</v>
          </cell>
        </row>
        <row r="1461">
          <cell r="A1461">
            <v>251430</v>
          </cell>
          <cell r="B1461" t="str">
            <v>PB</v>
          </cell>
          <cell r="C1461" t="str">
            <v>SÃO JOSÉ DE CAIANA</v>
          </cell>
          <cell r="D1461" t="str">
            <v>251430</v>
          </cell>
          <cell r="E1461">
            <v>17819</v>
          </cell>
          <cell r="F1461">
            <v>4492033</v>
          </cell>
          <cell r="G1461">
            <v>15113</v>
          </cell>
          <cell r="H1461">
            <v>4336079</v>
          </cell>
          <cell r="I1461">
            <v>10886</v>
          </cell>
          <cell r="J1461">
            <v>1923449</v>
          </cell>
        </row>
        <row r="1462">
          <cell r="A1462">
            <v>251440</v>
          </cell>
          <cell r="B1462" t="str">
            <v>PB</v>
          </cell>
          <cell r="C1462" t="str">
            <v>SÃO JOSÉ DE ESPINHARAS</v>
          </cell>
          <cell r="D1462" t="str">
            <v>251440</v>
          </cell>
          <cell r="E1462">
            <v>63087</v>
          </cell>
          <cell r="F1462">
            <v>10638644</v>
          </cell>
          <cell r="G1462">
            <v>75748</v>
          </cell>
          <cell r="H1462">
            <v>11579855</v>
          </cell>
          <cell r="I1462">
            <v>34001</v>
          </cell>
          <cell r="J1462">
            <v>4774002</v>
          </cell>
        </row>
        <row r="1463">
          <cell r="A1463">
            <v>251450</v>
          </cell>
          <cell r="B1463" t="str">
            <v>PB</v>
          </cell>
          <cell r="C1463" t="str">
            <v>SÃO JOSÉ DE PIRANHAS</v>
          </cell>
          <cell r="D1463" t="str">
            <v>251450</v>
          </cell>
          <cell r="E1463">
            <v>33161</v>
          </cell>
          <cell r="F1463">
            <v>2777895</v>
          </cell>
          <cell r="G1463">
            <v>10828</v>
          </cell>
          <cell r="H1463">
            <v>2184275</v>
          </cell>
          <cell r="I1463">
            <v>7964</v>
          </cell>
          <cell r="J1463">
            <v>858411</v>
          </cell>
        </row>
        <row r="1464">
          <cell r="A1464">
            <v>251455</v>
          </cell>
          <cell r="B1464" t="str">
            <v>PB</v>
          </cell>
          <cell r="C1464" t="str">
            <v>SÃO JOSÉ DE PRINCESA</v>
          </cell>
          <cell r="D1464" t="str">
            <v>251455</v>
          </cell>
          <cell r="E1464">
            <v>3697</v>
          </cell>
          <cell r="F1464">
            <v>3987728</v>
          </cell>
          <cell r="G1464">
            <v>5135</v>
          </cell>
          <cell r="H1464">
            <v>4031688</v>
          </cell>
          <cell r="I1464">
            <v>4319</v>
          </cell>
          <cell r="J1464">
            <v>2679742</v>
          </cell>
        </row>
        <row r="1465">
          <cell r="A1465">
            <v>251460</v>
          </cell>
          <cell r="B1465" t="str">
            <v>PB</v>
          </cell>
          <cell r="C1465" t="str">
            <v>SÃO JOSÉ DO BONFIM</v>
          </cell>
          <cell r="D1465" t="str">
            <v>251460</v>
          </cell>
          <cell r="E1465">
            <v>10778</v>
          </cell>
          <cell r="F1465">
            <v>1056392</v>
          </cell>
          <cell r="G1465">
            <v>8847</v>
          </cell>
          <cell r="H1465">
            <v>809788</v>
          </cell>
          <cell r="I1465">
            <v>1681</v>
          </cell>
          <cell r="J1465">
            <v>286831</v>
          </cell>
        </row>
        <row r="1466">
          <cell r="A1466">
            <v>251465</v>
          </cell>
          <cell r="B1466" t="str">
            <v>PB</v>
          </cell>
          <cell r="C1466" t="str">
            <v>SÃO JOSÉ DO BREJO DO CRUZ</v>
          </cell>
          <cell r="D1466" t="str">
            <v>251465</v>
          </cell>
          <cell r="E1466">
            <v>7981</v>
          </cell>
          <cell r="F1466">
            <v>766602</v>
          </cell>
          <cell r="G1466">
            <v>10479</v>
          </cell>
          <cell r="H1466">
            <v>859237</v>
          </cell>
          <cell r="I1466">
            <v>6408</v>
          </cell>
          <cell r="J1466">
            <v>321977</v>
          </cell>
        </row>
        <row r="1467">
          <cell r="A1467">
            <v>251470</v>
          </cell>
          <cell r="B1467" t="str">
            <v>PB</v>
          </cell>
          <cell r="C1467" t="str">
            <v>SÃO JOSÉ DO SABUGI</v>
          </cell>
          <cell r="D1467" t="str">
            <v>251470</v>
          </cell>
          <cell r="E1467">
            <v>4623</v>
          </cell>
          <cell r="F1467">
            <v>548745</v>
          </cell>
          <cell r="G1467">
            <v>680</v>
          </cell>
          <cell r="H1467">
            <v>453793</v>
          </cell>
          <cell r="I1467">
            <v>948</v>
          </cell>
          <cell r="J1467">
            <v>185420</v>
          </cell>
        </row>
        <row r="1468">
          <cell r="A1468">
            <v>251480</v>
          </cell>
          <cell r="B1468" t="str">
            <v>PB</v>
          </cell>
          <cell r="C1468" t="str">
            <v>SÃO JOSÉ DOS CORDEIROS</v>
          </cell>
          <cell r="D1468" t="str">
            <v>251480</v>
          </cell>
          <cell r="E1468">
            <v>9371</v>
          </cell>
          <cell r="F1468">
            <v>567006</v>
          </cell>
          <cell r="G1468">
            <v>2956</v>
          </cell>
          <cell r="H1468">
            <v>350899</v>
          </cell>
          <cell r="I1468">
            <v>1986</v>
          </cell>
          <cell r="J1468">
            <v>120126</v>
          </cell>
        </row>
        <row r="1469">
          <cell r="A1469">
            <v>251445</v>
          </cell>
          <cell r="B1469" t="str">
            <v>PB</v>
          </cell>
          <cell r="C1469" t="str">
            <v>SÃO JOSÉ DOS RAMOS</v>
          </cell>
          <cell r="D1469" t="str">
            <v>251445</v>
          </cell>
          <cell r="E1469">
            <v>32282</v>
          </cell>
          <cell r="F1469">
            <v>4501667</v>
          </cell>
          <cell r="G1469">
            <v>29071</v>
          </cell>
          <cell r="H1469">
            <v>5026578</v>
          </cell>
          <cell r="I1469">
            <v>15004</v>
          </cell>
          <cell r="J1469">
            <v>2122372</v>
          </cell>
        </row>
        <row r="1470">
          <cell r="A1470">
            <v>251490</v>
          </cell>
          <cell r="B1470" t="str">
            <v>PB</v>
          </cell>
          <cell r="C1470" t="str">
            <v>SÃO MAMEDE</v>
          </cell>
          <cell r="D1470" t="str">
            <v>251490</v>
          </cell>
          <cell r="F1470">
            <v>7974006</v>
          </cell>
          <cell r="H1470">
            <v>7716780</v>
          </cell>
          <cell r="J1470">
            <v>3343938</v>
          </cell>
        </row>
        <row r="1471">
          <cell r="A1471">
            <v>251500</v>
          </cell>
          <cell r="B1471" t="str">
            <v>PB</v>
          </cell>
          <cell r="C1471" t="str">
            <v>SÃO MIGUEL DE TAIPU</v>
          </cell>
          <cell r="D1471" t="str">
            <v>251500</v>
          </cell>
          <cell r="F1471">
            <v>3325494</v>
          </cell>
          <cell r="H1471">
            <v>3218220</v>
          </cell>
          <cell r="J1471">
            <v>1394562</v>
          </cell>
        </row>
        <row r="1472">
          <cell r="A1472">
            <v>251510</v>
          </cell>
          <cell r="B1472" t="str">
            <v>PB</v>
          </cell>
          <cell r="C1472" t="str">
            <v>SÃO SEBASTIÃO DE LAGOA DE ROÇA</v>
          </cell>
          <cell r="D1472" t="str">
            <v>251510</v>
          </cell>
          <cell r="E1472">
            <v>43678</v>
          </cell>
          <cell r="F1472">
            <v>4139237</v>
          </cell>
          <cell r="G1472">
            <v>41659</v>
          </cell>
          <cell r="H1472">
            <v>3482639</v>
          </cell>
          <cell r="I1472">
            <v>22614</v>
          </cell>
          <cell r="J1472">
            <v>2194601</v>
          </cell>
        </row>
        <row r="1473">
          <cell r="A1473">
            <v>251520</v>
          </cell>
          <cell r="B1473" t="str">
            <v>PB</v>
          </cell>
          <cell r="C1473" t="str">
            <v>SÃO SEBASTIÃO DO UMBUZEIRO</v>
          </cell>
          <cell r="D1473" t="str">
            <v>251520</v>
          </cell>
          <cell r="E1473">
            <v>1570</v>
          </cell>
          <cell r="F1473">
            <v>719774</v>
          </cell>
          <cell r="G1473">
            <v>38</v>
          </cell>
          <cell r="H1473">
            <v>630170</v>
          </cell>
          <cell r="J1473">
            <v>312736</v>
          </cell>
        </row>
        <row r="1474">
          <cell r="A1474">
            <v>251540</v>
          </cell>
          <cell r="B1474" t="str">
            <v>PB</v>
          </cell>
          <cell r="C1474" t="str">
            <v>SÃO VICENTE DO SERIDÓ</v>
          </cell>
          <cell r="D1474" t="str">
            <v>251540</v>
          </cell>
          <cell r="E1474">
            <v>12997</v>
          </cell>
          <cell r="F1474">
            <v>9352972</v>
          </cell>
          <cell r="G1474">
            <v>9186</v>
          </cell>
          <cell r="H1474">
            <v>8380090</v>
          </cell>
          <cell r="I1474">
            <v>5817</v>
          </cell>
          <cell r="J1474">
            <v>3579517</v>
          </cell>
        </row>
        <row r="1475">
          <cell r="A1475">
            <v>251530</v>
          </cell>
          <cell r="B1475" t="str">
            <v>PB</v>
          </cell>
          <cell r="C1475" t="str">
            <v>SAPÉ</v>
          </cell>
          <cell r="D1475" t="str">
            <v>251530</v>
          </cell>
          <cell r="E1475">
            <v>30932</v>
          </cell>
          <cell r="F1475">
            <v>5167197</v>
          </cell>
          <cell r="G1475">
            <v>33778</v>
          </cell>
          <cell r="H1475">
            <v>11616030</v>
          </cell>
          <cell r="I1475">
            <v>28172</v>
          </cell>
          <cell r="J1475">
            <v>6094375</v>
          </cell>
        </row>
        <row r="1476">
          <cell r="A1476">
            <v>251550</v>
          </cell>
          <cell r="B1476" t="str">
            <v>PB</v>
          </cell>
          <cell r="C1476" t="str">
            <v>SERRA BRANCA</v>
          </cell>
          <cell r="D1476" t="str">
            <v>251550</v>
          </cell>
          <cell r="E1476">
            <v>33993</v>
          </cell>
          <cell r="F1476">
            <v>1838860</v>
          </cell>
          <cell r="G1476">
            <v>23030</v>
          </cell>
          <cell r="H1476">
            <v>1776271</v>
          </cell>
          <cell r="I1476">
            <v>13261</v>
          </cell>
          <cell r="J1476">
            <v>660798</v>
          </cell>
        </row>
        <row r="1477">
          <cell r="A1477">
            <v>251560</v>
          </cell>
          <cell r="B1477" t="str">
            <v>PB</v>
          </cell>
          <cell r="C1477" t="str">
            <v>SERRA DA RAIZ</v>
          </cell>
          <cell r="D1477" t="str">
            <v>251560</v>
          </cell>
          <cell r="E1477">
            <v>14848</v>
          </cell>
          <cell r="F1477">
            <v>8708549</v>
          </cell>
          <cell r="G1477">
            <v>12564</v>
          </cell>
          <cell r="H1477">
            <v>8171205</v>
          </cell>
          <cell r="I1477">
            <v>7594</v>
          </cell>
          <cell r="J1477">
            <v>4207768</v>
          </cell>
        </row>
        <row r="1478">
          <cell r="A1478">
            <v>251570</v>
          </cell>
          <cell r="B1478" t="str">
            <v>PB</v>
          </cell>
          <cell r="C1478" t="str">
            <v>SERRA GRANDE</v>
          </cell>
          <cell r="D1478" t="str">
            <v>251570</v>
          </cell>
          <cell r="E1478">
            <v>16294</v>
          </cell>
          <cell r="F1478">
            <v>6194540</v>
          </cell>
          <cell r="G1478">
            <v>5818</v>
          </cell>
          <cell r="H1478">
            <v>4948152</v>
          </cell>
          <cell r="I1478">
            <v>1225</v>
          </cell>
          <cell r="J1478">
            <v>1677710</v>
          </cell>
        </row>
        <row r="1479">
          <cell r="A1479">
            <v>251580</v>
          </cell>
          <cell r="B1479" t="str">
            <v>PB</v>
          </cell>
          <cell r="C1479" t="str">
            <v>SERRA REDONDA</v>
          </cell>
          <cell r="D1479" t="str">
            <v>251580</v>
          </cell>
          <cell r="F1479">
            <v>425019</v>
          </cell>
          <cell r="H1479">
            <v>1310430</v>
          </cell>
          <cell r="J1479">
            <v>590503</v>
          </cell>
        </row>
        <row r="1480">
          <cell r="A1480">
            <v>251590</v>
          </cell>
          <cell r="B1480" t="str">
            <v>PB</v>
          </cell>
          <cell r="C1480" t="str">
            <v>SERRARIA</v>
          </cell>
          <cell r="D1480" t="str">
            <v>251590</v>
          </cell>
          <cell r="E1480">
            <v>25827</v>
          </cell>
          <cell r="F1480">
            <v>2830582</v>
          </cell>
          <cell r="G1480">
            <v>17756</v>
          </cell>
          <cell r="H1480">
            <v>2441451</v>
          </cell>
          <cell r="I1480">
            <v>13690</v>
          </cell>
          <cell r="J1480">
            <v>1090791</v>
          </cell>
        </row>
        <row r="1481">
          <cell r="A1481">
            <v>251593</v>
          </cell>
          <cell r="B1481" t="str">
            <v>PB</v>
          </cell>
          <cell r="C1481" t="str">
            <v>SERTÃOZINHO</v>
          </cell>
          <cell r="D1481" t="str">
            <v>251593</v>
          </cell>
          <cell r="E1481">
            <v>11640</v>
          </cell>
          <cell r="F1481">
            <v>5074049</v>
          </cell>
          <cell r="G1481">
            <v>20775</v>
          </cell>
          <cell r="H1481">
            <v>7374525</v>
          </cell>
          <cell r="I1481">
            <v>26793</v>
          </cell>
          <cell r="J1481">
            <v>3398998</v>
          </cell>
        </row>
        <row r="1482">
          <cell r="A1482">
            <v>251597</v>
          </cell>
          <cell r="B1482" t="str">
            <v>PB</v>
          </cell>
          <cell r="C1482" t="str">
            <v>SOBRADO</v>
          </cell>
          <cell r="D1482" t="str">
            <v>251597</v>
          </cell>
          <cell r="E1482">
            <v>32756</v>
          </cell>
          <cell r="F1482">
            <v>1780674</v>
          </cell>
          <cell r="G1482">
            <v>42127</v>
          </cell>
          <cell r="H1482">
            <v>2591673</v>
          </cell>
          <cell r="I1482">
            <v>15782</v>
          </cell>
          <cell r="J1482">
            <v>2931876</v>
          </cell>
        </row>
        <row r="1483">
          <cell r="A1483">
            <v>251600</v>
          </cell>
          <cell r="B1483" t="str">
            <v>PB</v>
          </cell>
          <cell r="C1483" t="str">
            <v>SOLÂNEA</v>
          </cell>
          <cell r="D1483" t="str">
            <v>251600</v>
          </cell>
          <cell r="E1483">
            <v>188658</v>
          </cell>
          <cell r="F1483">
            <v>17248736</v>
          </cell>
          <cell r="G1483">
            <v>144365</v>
          </cell>
          <cell r="H1483">
            <v>14652952</v>
          </cell>
          <cell r="I1483">
            <v>86245</v>
          </cell>
          <cell r="J1483">
            <v>5218156</v>
          </cell>
        </row>
        <row r="1484">
          <cell r="A1484">
            <v>251610</v>
          </cell>
          <cell r="B1484" t="str">
            <v>PB</v>
          </cell>
          <cell r="C1484" t="str">
            <v>SOLEDADE</v>
          </cell>
          <cell r="D1484" t="str">
            <v>251610</v>
          </cell>
          <cell r="E1484">
            <v>32091</v>
          </cell>
          <cell r="F1484">
            <v>2593360</v>
          </cell>
          <cell r="G1484">
            <v>31517</v>
          </cell>
          <cell r="H1484">
            <v>2630113</v>
          </cell>
          <cell r="I1484">
            <v>13455</v>
          </cell>
          <cell r="J1484">
            <v>925605</v>
          </cell>
        </row>
        <row r="1485">
          <cell r="A1485">
            <v>251615</v>
          </cell>
          <cell r="B1485" t="str">
            <v>PB</v>
          </cell>
          <cell r="C1485" t="str">
            <v>SOSSÊGO</v>
          </cell>
          <cell r="D1485" t="str">
            <v>251615</v>
          </cell>
          <cell r="E1485">
            <v>67468</v>
          </cell>
          <cell r="F1485">
            <v>3307462</v>
          </cell>
          <cell r="G1485">
            <v>59999</v>
          </cell>
          <cell r="H1485">
            <v>3805205</v>
          </cell>
          <cell r="I1485">
            <v>32978</v>
          </cell>
          <cell r="J1485">
            <v>1339000</v>
          </cell>
        </row>
        <row r="1486">
          <cell r="A1486">
            <v>251620</v>
          </cell>
          <cell r="B1486" t="str">
            <v>PB</v>
          </cell>
          <cell r="C1486" t="str">
            <v>SOUSA</v>
          </cell>
          <cell r="D1486" t="str">
            <v>251620</v>
          </cell>
          <cell r="E1486">
            <v>20629</v>
          </cell>
          <cell r="F1486">
            <v>3025876</v>
          </cell>
          <cell r="G1486">
            <v>67150</v>
          </cell>
          <cell r="H1486">
            <v>5492837</v>
          </cell>
          <cell r="I1486">
            <v>24858</v>
          </cell>
          <cell r="J1486">
            <v>2247921</v>
          </cell>
        </row>
        <row r="1487">
          <cell r="A1487">
            <v>251630</v>
          </cell>
          <cell r="B1487" t="str">
            <v>PB</v>
          </cell>
          <cell r="C1487" t="str">
            <v>SUMÉ</v>
          </cell>
          <cell r="D1487" t="str">
            <v>251630</v>
          </cell>
          <cell r="E1487">
            <v>57897</v>
          </cell>
          <cell r="F1487">
            <v>3922545</v>
          </cell>
          <cell r="G1487">
            <v>52191</v>
          </cell>
          <cell r="H1487">
            <v>4171624</v>
          </cell>
          <cell r="I1487">
            <v>25977</v>
          </cell>
          <cell r="J1487">
            <v>1763673</v>
          </cell>
        </row>
        <row r="1488">
          <cell r="A1488">
            <v>251640</v>
          </cell>
          <cell r="B1488" t="str">
            <v>PB</v>
          </cell>
          <cell r="C1488" t="str">
            <v>TACIMA</v>
          </cell>
          <cell r="D1488" t="str">
            <v>251640</v>
          </cell>
          <cell r="E1488">
            <v>13098</v>
          </cell>
          <cell r="F1488">
            <v>7931129</v>
          </cell>
          <cell r="G1488">
            <v>7843</v>
          </cell>
          <cell r="H1488">
            <v>7288614</v>
          </cell>
          <cell r="I1488">
            <v>4574</v>
          </cell>
          <cell r="J1488">
            <v>3100627</v>
          </cell>
        </row>
        <row r="1489">
          <cell r="A1489">
            <v>251650</v>
          </cell>
          <cell r="B1489" t="str">
            <v>PB</v>
          </cell>
          <cell r="C1489" t="str">
            <v>TAPEROÁ</v>
          </cell>
          <cell r="D1489" t="str">
            <v>251650</v>
          </cell>
          <cell r="E1489">
            <v>36925</v>
          </cell>
          <cell r="F1489">
            <v>1967996</v>
          </cell>
          <cell r="G1489">
            <v>33434</v>
          </cell>
          <cell r="H1489">
            <v>1806461</v>
          </cell>
          <cell r="I1489">
            <v>25737</v>
          </cell>
          <cell r="J1489">
            <v>1120222</v>
          </cell>
        </row>
        <row r="1490">
          <cell r="A1490">
            <v>251660</v>
          </cell>
          <cell r="B1490" t="str">
            <v>PB</v>
          </cell>
          <cell r="C1490" t="str">
            <v>TAVARES</v>
          </cell>
          <cell r="D1490" t="str">
            <v>251660</v>
          </cell>
          <cell r="E1490">
            <v>14912</v>
          </cell>
          <cell r="F1490">
            <v>3523038</v>
          </cell>
          <cell r="G1490">
            <v>18548</v>
          </cell>
          <cell r="H1490">
            <v>3854046</v>
          </cell>
          <cell r="I1490">
            <v>14975</v>
          </cell>
          <cell r="J1490">
            <v>1477228</v>
          </cell>
        </row>
        <row r="1491">
          <cell r="A1491">
            <v>251670</v>
          </cell>
          <cell r="B1491" t="str">
            <v>PB</v>
          </cell>
          <cell r="C1491" t="str">
            <v>TEIXEIRA</v>
          </cell>
          <cell r="D1491" t="str">
            <v>251670</v>
          </cell>
          <cell r="E1491">
            <v>39061</v>
          </cell>
          <cell r="F1491">
            <v>3154151</v>
          </cell>
          <cell r="G1491">
            <v>27164</v>
          </cell>
          <cell r="H1491">
            <v>2744357</v>
          </cell>
          <cell r="I1491">
            <v>11640</v>
          </cell>
          <cell r="J1491">
            <v>1077331</v>
          </cell>
        </row>
        <row r="1492">
          <cell r="A1492">
            <v>251675</v>
          </cell>
          <cell r="B1492" t="str">
            <v>PB</v>
          </cell>
          <cell r="C1492" t="str">
            <v>TENÓRIO</v>
          </cell>
          <cell r="D1492" t="str">
            <v>251675</v>
          </cell>
          <cell r="E1492">
            <v>8497</v>
          </cell>
          <cell r="F1492">
            <v>9264023</v>
          </cell>
          <cell r="G1492">
            <v>8964</v>
          </cell>
          <cell r="H1492">
            <v>8798604</v>
          </cell>
          <cell r="I1492">
            <v>1217</v>
          </cell>
          <cell r="J1492">
            <v>3888312</v>
          </cell>
        </row>
        <row r="1493">
          <cell r="A1493">
            <v>251680</v>
          </cell>
          <cell r="B1493" t="str">
            <v>PB</v>
          </cell>
          <cell r="C1493" t="str">
            <v>TRIUNFO</v>
          </cell>
          <cell r="D1493" t="str">
            <v>251680</v>
          </cell>
          <cell r="E1493">
            <v>9572</v>
          </cell>
          <cell r="F1493">
            <v>3023736</v>
          </cell>
          <cell r="G1493">
            <v>4993</v>
          </cell>
          <cell r="H1493">
            <v>2753276</v>
          </cell>
          <cell r="I1493">
            <v>2461</v>
          </cell>
          <cell r="J1493">
            <v>1143548</v>
          </cell>
        </row>
        <row r="1494">
          <cell r="A1494">
            <v>251690</v>
          </cell>
          <cell r="B1494" t="str">
            <v>PB</v>
          </cell>
          <cell r="C1494" t="str">
            <v>UIRAÚNA</v>
          </cell>
          <cell r="D1494" t="str">
            <v>251690</v>
          </cell>
          <cell r="E1494">
            <v>15551</v>
          </cell>
          <cell r="F1494">
            <v>6618090</v>
          </cell>
          <cell r="G1494">
            <v>8513</v>
          </cell>
          <cell r="H1494">
            <v>6614470</v>
          </cell>
          <cell r="I1494">
            <v>5257</v>
          </cell>
          <cell r="J1494">
            <v>2925645</v>
          </cell>
        </row>
        <row r="1495">
          <cell r="A1495">
            <v>251700</v>
          </cell>
          <cell r="B1495" t="str">
            <v>PB</v>
          </cell>
          <cell r="C1495" t="str">
            <v>UMBUZEIRO</v>
          </cell>
          <cell r="D1495" t="str">
            <v>251700</v>
          </cell>
          <cell r="E1495">
            <v>23473</v>
          </cell>
          <cell r="F1495">
            <v>3738546</v>
          </cell>
          <cell r="G1495">
            <v>50060</v>
          </cell>
          <cell r="H1495">
            <v>5254620</v>
          </cell>
          <cell r="I1495">
            <v>22631</v>
          </cell>
          <cell r="J1495">
            <v>2573484</v>
          </cell>
        </row>
        <row r="1496">
          <cell r="A1496">
            <v>251710</v>
          </cell>
          <cell r="B1496" t="str">
            <v>PB</v>
          </cell>
          <cell r="C1496" t="str">
            <v>VÁRZEA</v>
          </cell>
          <cell r="D1496" t="str">
            <v>251710</v>
          </cell>
          <cell r="E1496">
            <v>9897</v>
          </cell>
          <cell r="F1496">
            <v>4655183</v>
          </cell>
          <cell r="G1496">
            <v>6415</v>
          </cell>
          <cell r="H1496">
            <v>4216154</v>
          </cell>
          <cell r="J1496">
            <v>1806727</v>
          </cell>
        </row>
        <row r="1497">
          <cell r="A1497">
            <v>251720</v>
          </cell>
          <cell r="B1497" t="str">
            <v>PB</v>
          </cell>
          <cell r="C1497" t="str">
            <v>VIEIRÓPOLIS</v>
          </cell>
          <cell r="D1497" t="str">
            <v>251720</v>
          </cell>
          <cell r="F1497">
            <v>5894389</v>
          </cell>
          <cell r="H1497">
            <v>5971320</v>
          </cell>
          <cell r="J1497">
            <v>2587572</v>
          </cell>
        </row>
        <row r="1498">
          <cell r="A1498">
            <v>250550</v>
          </cell>
          <cell r="B1498" t="str">
            <v>PB</v>
          </cell>
          <cell r="C1498" t="str">
            <v>VISTA SERRANA</v>
          </cell>
          <cell r="D1498" t="str">
            <v>250550</v>
          </cell>
          <cell r="E1498">
            <v>35288</v>
          </cell>
          <cell r="F1498">
            <v>4753235</v>
          </cell>
          <cell r="G1498">
            <v>30624</v>
          </cell>
          <cell r="H1498">
            <v>3534755</v>
          </cell>
          <cell r="I1498">
            <v>19431</v>
          </cell>
          <cell r="J1498">
            <v>1476599</v>
          </cell>
        </row>
        <row r="1499">
          <cell r="A1499">
            <v>251740</v>
          </cell>
          <cell r="B1499" t="str">
            <v>PB</v>
          </cell>
          <cell r="C1499" t="str">
            <v>ZABELÊ</v>
          </cell>
          <cell r="D1499" t="str">
            <v>251740</v>
          </cell>
          <cell r="E1499">
            <v>4577</v>
          </cell>
          <cell r="F1499">
            <v>3885150</v>
          </cell>
          <cell r="G1499">
            <v>4302</v>
          </cell>
          <cell r="H1499">
            <v>3747723</v>
          </cell>
          <cell r="I1499">
            <v>2361</v>
          </cell>
          <cell r="J1499">
            <v>1584542</v>
          </cell>
        </row>
        <row r="1500">
          <cell r="A1500">
            <v>410010</v>
          </cell>
          <cell r="B1500" t="str">
            <v>PR</v>
          </cell>
          <cell r="C1500" t="str">
            <v>ABATIÁ</v>
          </cell>
          <cell r="D1500" t="str">
            <v>410010</v>
          </cell>
          <cell r="E1500">
            <v>90411</v>
          </cell>
          <cell r="F1500">
            <v>5431405</v>
          </cell>
          <cell r="G1500">
            <v>80174</v>
          </cell>
          <cell r="H1500">
            <v>4487439</v>
          </cell>
          <cell r="I1500">
            <v>45380</v>
          </cell>
          <cell r="J1500">
            <v>1765749</v>
          </cell>
        </row>
        <row r="1501">
          <cell r="A1501">
            <v>410020</v>
          </cell>
          <cell r="B1501" t="str">
            <v>PR</v>
          </cell>
          <cell r="C1501" t="str">
            <v>ADRIANÓPOLIS</v>
          </cell>
          <cell r="D1501" t="str">
            <v>410020</v>
          </cell>
          <cell r="E1501">
            <v>26246</v>
          </cell>
          <cell r="F1501">
            <v>21317639</v>
          </cell>
          <cell r="G1501">
            <v>20122</v>
          </cell>
          <cell r="H1501">
            <v>27902425</v>
          </cell>
          <cell r="I1501">
            <v>16039</v>
          </cell>
          <cell r="J1501">
            <v>11075902</v>
          </cell>
        </row>
        <row r="1502">
          <cell r="A1502">
            <v>410030</v>
          </cell>
          <cell r="B1502" t="str">
            <v>PR</v>
          </cell>
          <cell r="C1502" t="str">
            <v>AGUDOS DO SUL</v>
          </cell>
          <cell r="D1502" t="str">
            <v>410030</v>
          </cell>
          <cell r="F1502">
            <v>8811905</v>
          </cell>
          <cell r="H1502">
            <v>8527650</v>
          </cell>
          <cell r="J1502">
            <v>3695315</v>
          </cell>
        </row>
        <row r="1503">
          <cell r="A1503">
            <v>410040</v>
          </cell>
          <cell r="B1503" t="str">
            <v>PR</v>
          </cell>
          <cell r="C1503" t="str">
            <v>ALMIRANTE TAMANDARÉ</v>
          </cell>
          <cell r="D1503" t="str">
            <v>410040</v>
          </cell>
          <cell r="F1503">
            <v>64113487</v>
          </cell>
          <cell r="H1503">
            <v>62045310</v>
          </cell>
          <cell r="J1503">
            <v>26886301</v>
          </cell>
        </row>
        <row r="1504">
          <cell r="A1504">
            <v>410045</v>
          </cell>
          <cell r="B1504" t="str">
            <v>PR</v>
          </cell>
          <cell r="C1504" t="str">
            <v>ALTAMIRA DO PARANÁ</v>
          </cell>
          <cell r="D1504" t="str">
            <v>410045</v>
          </cell>
          <cell r="F1504">
            <v>9392814</v>
          </cell>
          <cell r="H1504">
            <v>9089820</v>
          </cell>
          <cell r="J1504">
            <v>3938922</v>
          </cell>
        </row>
        <row r="1505">
          <cell r="A1505">
            <v>412862</v>
          </cell>
          <cell r="B1505" t="str">
            <v>PR</v>
          </cell>
          <cell r="C1505" t="str">
            <v>ALTO PARAÍSO</v>
          </cell>
          <cell r="D1505" t="str">
            <v>412862</v>
          </cell>
          <cell r="E1505">
            <v>44126</v>
          </cell>
          <cell r="F1505">
            <v>20394145</v>
          </cell>
          <cell r="G1505">
            <v>71866</v>
          </cell>
          <cell r="H1505">
            <v>19549606</v>
          </cell>
          <cell r="I1505">
            <v>45364</v>
          </cell>
          <cell r="J1505">
            <v>7901174</v>
          </cell>
        </row>
        <row r="1506">
          <cell r="A1506">
            <v>410060</v>
          </cell>
          <cell r="B1506" t="str">
            <v>PR</v>
          </cell>
          <cell r="C1506" t="str">
            <v>ALTO PARANÁ</v>
          </cell>
          <cell r="D1506" t="str">
            <v>410060</v>
          </cell>
          <cell r="F1506">
            <v>0</v>
          </cell>
          <cell r="H1506">
            <v>0</v>
          </cell>
          <cell r="J1506">
            <v>0</v>
          </cell>
        </row>
        <row r="1507">
          <cell r="A1507">
            <v>410070</v>
          </cell>
          <cell r="B1507" t="str">
            <v>PR</v>
          </cell>
          <cell r="C1507" t="str">
            <v>ALTO PIQUIRI</v>
          </cell>
          <cell r="D1507" t="str">
            <v>410070</v>
          </cell>
          <cell r="E1507">
            <v>51813</v>
          </cell>
          <cell r="F1507">
            <v>6252775</v>
          </cell>
          <cell r="G1507">
            <v>47597</v>
          </cell>
          <cell r="H1507">
            <v>4882275</v>
          </cell>
          <cell r="I1507">
            <v>21059</v>
          </cell>
          <cell r="J1507">
            <v>2226360</v>
          </cell>
        </row>
        <row r="1508">
          <cell r="A1508">
            <v>410050</v>
          </cell>
          <cell r="B1508" t="str">
            <v>PR</v>
          </cell>
          <cell r="C1508" t="str">
            <v>ALTÔNIA</v>
          </cell>
          <cell r="D1508" t="str">
            <v>410050</v>
          </cell>
          <cell r="F1508">
            <v>4397009</v>
          </cell>
          <cell r="H1508">
            <v>4255170</v>
          </cell>
          <cell r="J1508">
            <v>1843907</v>
          </cell>
        </row>
        <row r="1509">
          <cell r="A1509">
            <v>410090</v>
          </cell>
          <cell r="B1509" t="str">
            <v>PR</v>
          </cell>
          <cell r="C1509" t="str">
            <v>AMAPORÃ</v>
          </cell>
          <cell r="D1509" t="str">
            <v>410090</v>
          </cell>
          <cell r="F1509">
            <v>15106269</v>
          </cell>
          <cell r="H1509">
            <v>14618970</v>
          </cell>
          <cell r="J1509">
            <v>6334887</v>
          </cell>
        </row>
        <row r="1510">
          <cell r="A1510">
            <v>410105</v>
          </cell>
          <cell r="B1510" t="str">
            <v>PR</v>
          </cell>
          <cell r="C1510" t="str">
            <v>ANAHY</v>
          </cell>
          <cell r="D1510" t="str">
            <v>410105</v>
          </cell>
          <cell r="F1510">
            <v>17672418</v>
          </cell>
          <cell r="H1510">
            <v>17102340</v>
          </cell>
          <cell r="J1510">
            <v>7411014</v>
          </cell>
        </row>
        <row r="1511">
          <cell r="A1511">
            <v>410115</v>
          </cell>
          <cell r="B1511" t="str">
            <v>PR</v>
          </cell>
          <cell r="C1511" t="str">
            <v>ÂNGULO</v>
          </cell>
          <cell r="D1511" t="str">
            <v>410115</v>
          </cell>
          <cell r="F1511">
            <v>1116</v>
          </cell>
          <cell r="H1511">
            <v>1080</v>
          </cell>
          <cell r="J1511">
            <v>468</v>
          </cell>
        </row>
        <row r="1512">
          <cell r="A1512">
            <v>410150</v>
          </cell>
          <cell r="B1512" t="str">
            <v>PR</v>
          </cell>
          <cell r="C1512" t="str">
            <v>ARAPONGAS</v>
          </cell>
          <cell r="D1512" t="str">
            <v>410150</v>
          </cell>
          <cell r="F1512">
            <v>26234990</v>
          </cell>
          <cell r="H1512">
            <v>25388700</v>
          </cell>
          <cell r="J1512">
            <v>11001770</v>
          </cell>
        </row>
        <row r="1513">
          <cell r="A1513">
            <v>410165</v>
          </cell>
          <cell r="B1513" t="str">
            <v>PR</v>
          </cell>
          <cell r="C1513" t="str">
            <v>ARAPUÃ</v>
          </cell>
          <cell r="D1513" t="str">
            <v>410165</v>
          </cell>
          <cell r="F1513">
            <v>12560146</v>
          </cell>
          <cell r="H1513">
            <v>12154980</v>
          </cell>
          <cell r="J1513">
            <v>5267158</v>
          </cell>
        </row>
        <row r="1514">
          <cell r="A1514">
            <v>410180</v>
          </cell>
          <cell r="B1514" t="str">
            <v>PR</v>
          </cell>
          <cell r="C1514" t="str">
            <v>ARAUCÁRIA</v>
          </cell>
          <cell r="D1514" t="str">
            <v>410180</v>
          </cell>
          <cell r="F1514">
            <v>78433162</v>
          </cell>
          <cell r="H1514">
            <v>75903060</v>
          </cell>
          <cell r="J1514">
            <v>32891326</v>
          </cell>
        </row>
        <row r="1515">
          <cell r="A1515">
            <v>410185</v>
          </cell>
          <cell r="B1515" t="str">
            <v>PR</v>
          </cell>
          <cell r="C1515" t="str">
            <v>ARIRANHA DO IVAÍ</v>
          </cell>
          <cell r="D1515" t="str">
            <v>410185</v>
          </cell>
          <cell r="E1515">
            <v>88719</v>
          </cell>
          <cell r="F1515">
            <v>17844924</v>
          </cell>
          <cell r="G1515">
            <v>85774</v>
          </cell>
          <cell r="H1515">
            <v>16267827</v>
          </cell>
          <cell r="I1515">
            <v>41346</v>
          </cell>
          <cell r="J1515">
            <v>6539846</v>
          </cell>
        </row>
        <row r="1516">
          <cell r="A1516">
            <v>410230</v>
          </cell>
          <cell r="B1516" t="str">
            <v>PR</v>
          </cell>
          <cell r="C1516" t="str">
            <v>BALSA NOVA</v>
          </cell>
          <cell r="D1516" t="str">
            <v>410230</v>
          </cell>
          <cell r="E1516">
            <v>368494</v>
          </cell>
          <cell r="F1516">
            <v>71900387</v>
          </cell>
          <cell r="G1516">
            <v>366923</v>
          </cell>
          <cell r="H1516">
            <v>75038846</v>
          </cell>
          <cell r="I1516">
            <v>190462</v>
          </cell>
          <cell r="J1516">
            <v>29465635</v>
          </cell>
        </row>
        <row r="1517">
          <cell r="A1517">
            <v>410270</v>
          </cell>
          <cell r="B1517" t="str">
            <v>PR</v>
          </cell>
          <cell r="C1517" t="str">
            <v>BARRA DO JACARÉ</v>
          </cell>
          <cell r="D1517" t="str">
            <v>410270</v>
          </cell>
          <cell r="F1517">
            <v>1930866</v>
          </cell>
          <cell r="H1517">
            <v>1868580</v>
          </cell>
          <cell r="J1517">
            <v>809718</v>
          </cell>
        </row>
        <row r="1518">
          <cell r="A1518">
            <v>410275</v>
          </cell>
          <cell r="B1518" t="str">
            <v>PR</v>
          </cell>
          <cell r="C1518" t="str">
            <v>BELA VISTA DA CAROBA</v>
          </cell>
          <cell r="D1518" t="str">
            <v>410275</v>
          </cell>
          <cell r="F1518">
            <v>946740</v>
          </cell>
          <cell r="H1518">
            <v>916200</v>
          </cell>
          <cell r="J1518">
            <v>397020</v>
          </cell>
        </row>
        <row r="1519">
          <cell r="A1519">
            <v>410300</v>
          </cell>
          <cell r="B1519" t="str">
            <v>PR</v>
          </cell>
          <cell r="C1519" t="str">
            <v>BOA ESPERANÇA</v>
          </cell>
          <cell r="D1519" t="str">
            <v>410300</v>
          </cell>
          <cell r="F1519">
            <v>4993170</v>
          </cell>
          <cell r="H1519">
            <v>4832100</v>
          </cell>
          <cell r="J1519">
            <v>2093910</v>
          </cell>
        </row>
        <row r="1520">
          <cell r="A1520">
            <v>410302</v>
          </cell>
          <cell r="B1520" t="str">
            <v>PR</v>
          </cell>
          <cell r="C1520" t="str">
            <v>BOA ESPERANÇA DO IGUAÇU</v>
          </cell>
          <cell r="D1520" t="str">
            <v>410302</v>
          </cell>
          <cell r="F1520">
            <v>1550</v>
          </cell>
          <cell r="H1520">
            <v>1500</v>
          </cell>
          <cell r="J1520">
            <v>650</v>
          </cell>
        </row>
        <row r="1521">
          <cell r="A1521">
            <v>410304</v>
          </cell>
          <cell r="B1521" t="str">
            <v>PR</v>
          </cell>
          <cell r="C1521" t="str">
            <v>BOA VENTURA DE SÃO ROQUE</v>
          </cell>
          <cell r="D1521" t="str">
            <v>410304</v>
          </cell>
          <cell r="E1521">
            <v>109798</v>
          </cell>
          <cell r="F1521">
            <v>22760293</v>
          </cell>
          <cell r="G1521">
            <v>99102</v>
          </cell>
          <cell r="H1521">
            <v>20579033</v>
          </cell>
          <cell r="I1521">
            <v>49241</v>
          </cell>
          <cell r="J1521">
            <v>8508272</v>
          </cell>
        </row>
        <row r="1522">
          <cell r="A1522">
            <v>410315</v>
          </cell>
          <cell r="B1522" t="str">
            <v>PR</v>
          </cell>
          <cell r="C1522" t="str">
            <v>BOM JESUS DO SUL</v>
          </cell>
          <cell r="D1522" t="str">
            <v>410315</v>
          </cell>
          <cell r="F1522">
            <v>0</v>
          </cell>
          <cell r="H1522">
            <v>0</v>
          </cell>
          <cell r="J1522">
            <v>0</v>
          </cell>
        </row>
        <row r="1523">
          <cell r="A1523">
            <v>410320</v>
          </cell>
          <cell r="B1523" t="str">
            <v>PR</v>
          </cell>
          <cell r="C1523" t="str">
            <v>BOM SUCESSO</v>
          </cell>
          <cell r="D1523" t="str">
            <v>410320</v>
          </cell>
          <cell r="F1523">
            <v>904642</v>
          </cell>
          <cell r="H1523">
            <v>875460</v>
          </cell>
          <cell r="J1523">
            <v>379366</v>
          </cell>
        </row>
        <row r="1524">
          <cell r="A1524">
            <v>410322</v>
          </cell>
          <cell r="B1524" t="str">
            <v>PR</v>
          </cell>
          <cell r="C1524" t="str">
            <v>BOM SUCESSO DO SUL</v>
          </cell>
          <cell r="D1524" t="str">
            <v>410322</v>
          </cell>
          <cell r="F1524">
            <v>13621369</v>
          </cell>
          <cell r="H1524">
            <v>13181970</v>
          </cell>
          <cell r="J1524">
            <v>5712187</v>
          </cell>
        </row>
        <row r="1525">
          <cell r="A1525">
            <v>410335</v>
          </cell>
          <cell r="B1525" t="str">
            <v>PR</v>
          </cell>
          <cell r="C1525" t="str">
            <v>BRAGANEY</v>
          </cell>
          <cell r="D1525" t="str">
            <v>410335</v>
          </cell>
          <cell r="F1525">
            <v>25247733</v>
          </cell>
          <cell r="H1525">
            <v>24433290</v>
          </cell>
          <cell r="J1525">
            <v>10587759</v>
          </cell>
        </row>
        <row r="1526">
          <cell r="A1526">
            <v>410345</v>
          </cell>
          <cell r="B1526" t="str">
            <v>PR</v>
          </cell>
          <cell r="C1526" t="str">
            <v>CAFELÂNDIA</v>
          </cell>
          <cell r="D1526" t="str">
            <v>410345</v>
          </cell>
          <cell r="F1526">
            <v>2294</v>
          </cell>
          <cell r="H1526">
            <v>2220</v>
          </cell>
          <cell r="J1526">
            <v>962</v>
          </cell>
        </row>
        <row r="1527">
          <cell r="A1527">
            <v>410347</v>
          </cell>
          <cell r="B1527" t="str">
            <v>PR</v>
          </cell>
          <cell r="C1527" t="str">
            <v>CAFEZAL DO SUL</v>
          </cell>
          <cell r="D1527" t="str">
            <v>410347</v>
          </cell>
          <cell r="E1527">
            <v>8948</v>
          </cell>
          <cell r="F1527">
            <v>40987341</v>
          </cell>
          <cell r="G1527">
            <v>14365</v>
          </cell>
          <cell r="H1527">
            <v>41436976</v>
          </cell>
          <cell r="I1527">
            <v>5841</v>
          </cell>
          <cell r="J1527">
            <v>18717397</v>
          </cell>
        </row>
        <row r="1528">
          <cell r="A1528">
            <v>410350</v>
          </cell>
          <cell r="B1528" t="str">
            <v>PR</v>
          </cell>
          <cell r="C1528" t="str">
            <v>CALIFÓRNIA</v>
          </cell>
          <cell r="D1528" t="str">
            <v>410350</v>
          </cell>
          <cell r="F1528">
            <v>26776467</v>
          </cell>
          <cell r="H1528">
            <v>25912710</v>
          </cell>
          <cell r="J1528">
            <v>11228841</v>
          </cell>
        </row>
        <row r="1529">
          <cell r="A1529">
            <v>410370</v>
          </cell>
          <cell r="B1529" t="str">
            <v>PR</v>
          </cell>
          <cell r="C1529" t="str">
            <v>CAMBÉ</v>
          </cell>
          <cell r="D1529" t="str">
            <v>410370</v>
          </cell>
          <cell r="F1529">
            <v>238561616</v>
          </cell>
          <cell r="H1529">
            <v>230866080</v>
          </cell>
          <cell r="J1529">
            <v>100041968</v>
          </cell>
        </row>
        <row r="1530">
          <cell r="A1530">
            <v>410395</v>
          </cell>
          <cell r="B1530" t="str">
            <v>PR</v>
          </cell>
          <cell r="C1530" t="str">
            <v>CAMPINA DO SIMÃO</v>
          </cell>
          <cell r="D1530" t="str">
            <v>410395</v>
          </cell>
          <cell r="E1530">
            <v>76244</v>
          </cell>
          <cell r="F1530">
            <v>44165979</v>
          </cell>
          <cell r="G1530">
            <v>90710</v>
          </cell>
          <cell r="H1530">
            <v>44801823</v>
          </cell>
          <cell r="I1530">
            <v>49564</v>
          </cell>
          <cell r="J1530">
            <v>18544866</v>
          </cell>
        </row>
        <row r="1531">
          <cell r="A1531">
            <v>410400</v>
          </cell>
          <cell r="B1531" t="str">
            <v>PR</v>
          </cell>
          <cell r="C1531" t="str">
            <v>CAMPINA GRANDE DO SUL</v>
          </cell>
          <cell r="D1531" t="str">
            <v>410400</v>
          </cell>
          <cell r="F1531">
            <v>69869443</v>
          </cell>
          <cell r="H1531">
            <v>67615590</v>
          </cell>
          <cell r="J1531">
            <v>29300089</v>
          </cell>
        </row>
        <row r="1532">
          <cell r="A1532">
            <v>410410</v>
          </cell>
          <cell r="B1532" t="str">
            <v>PR</v>
          </cell>
          <cell r="C1532" t="str">
            <v>CAMPO DO TENENTE</v>
          </cell>
          <cell r="D1532" t="str">
            <v>410410</v>
          </cell>
          <cell r="F1532">
            <v>22950385</v>
          </cell>
          <cell r="H1532">
            <v>22210050</v>
          </cell>
          <cell r="J1532">
            <v>9624355</v>
          </cell>
        </row>
        <row r="1533">
          <cell r="A1533">
            <v>410440</v>
          </cell>
          <cell r="B1533" t="str">
            <v>PR</v>
          </cell>
          <cell r="C1533" t="str">
            <v>CÂNDIDO DE ABREU</v>
          </cell>
          <cell r="D1533" t="str">
            <v>410440</v>
          </cell>
          <cell r="F1533">
            <v>36633165</v>
          </cell>
          <cell r="H1533">
            <v>35451450</v>
          </cell>
          <cell r="J1533">
            <v>15362295</v>
          </cell>
        </row>
        <row r="1534">
          <cell r="A1534">
            <v>410445</v>
          </cell>
          <cell r="B1534" t="str">
            <v>PR</v>
          </cell>
          <cell r="C1534" t="str">
            <v>CANTAGALO</v>
          </cell>
          <cell r="D1534" t="str">
            <v>410445</v>
          </cell>
          <cell r="F1534">
            <v>41870956</v>
          </cell>
          <cell r="H1534">
            <v>40520280</v>
          </cell>
          <cell r="J1534">
            <v>17558788</v>
          </cell>
        </row>
        <row r="1535">
          <cell r="A1535">
            <v>410470</v>
          </cell>
          <cell r="B1535" t="str">
            <v>PR</v>
          </cell>
          <cell r="C1535" t="str">
            <v>CARLÓPOLIS</v>
          </cell>
          <cell r="D1535" t="str">
            <v>410470</v>
          </cell>
          <cell r="F1535">
            <v>9920</v>
          </cell>
          <cell r="H1535">
            <v>9600</v>
          </cell>
          <cell r="J1535">
            <v>4160</v>
          </cell>
        </row>
        <row r="1536">
          <cell r="A1536">
            <v>410500</v>
          </cell>
          <cell r="B1536" t="str">
            <v>PR</v>
          </cell>
          <cell r="C1536" t="str">
            <v>CATANDUVAS</v>
          </cell>
          <cell r="D1536" t="str">
            <v>410500</v>
          </cell>
          <cell r="F1536">
            <v>1550</v>
          </cell>
          <cell r="H1536">
            <v>1500</v>
          </cell>
          <cell r="J1536">
            <v>650</v>
          </cell>
        </row>
        <row r="1537">
          <cell r="A1537">
            <v>410520</v>
          </cell>
          <cell r="B1537" t="str">
            <v>PR</v>
          </cell>
          <cell r="C1537" t="str">
            <v>CERRO AZUL</v>
          </cell>
          <cell r="D1537" t="str">
            <v>410520</v>
          </cell>
          <cell r="F1537">
            <v>10836143</v>
          </cell>
          <cell r="H1537">
            <v>10486590</v>
          </cell>
          <cell r="J1537">
            <v>4544189</v>
          </cell>
        </row>
        <row r="1538">
          <cell r="A1538">
            <v>410530</v>
          </cell>
          <cell r="B1538" t="str">
            <v>PR</v>
          </cell>
          <cell r="C1538" t="str">
            <v>CÉU AZUL</v>
          </cell>
          <cell r="D1538" t="str">
            <v>410530</v>
          </cell>
          <cell r="F1538">
            <v>31</v>
          </cell>
          <cell r="H1538">
            <v>30</v>
          </cell>
          <cell r="J1538">
            <v>13</v>
          </cell>
        </row>
        <row r="1539">
          <cell r="A1539">
            <v>410580</v>
          </cell>
          <cell r="B1539" t="str">
            <v>PR</v>
          </cell>
          <cell r="C1539" t="str">
            <v>COLOMBO</v>
          </cell>
          <cell r="D1539" t="str">
            <v>410580</v>
          </cell>
          <cell r="F1539">
            <v>75666846</v>
          </cell>
          <cell r="H1539">
            <v>73225980</v>
          </cell>
          <cell r="J1539">
            <v>31731258</v>
          </cell>
        </row>
        <row r="1540">
          <cell r="A1540">
            <v>410590</v>
          </cell>
          <cell r="B1540" t="str">
            <v>PR</v>
          </cell>
          <cell r="C1540" t="str">
            <v>COLORADO</v>
          </cell>
          <cell r="D1540" t="str">
            <v>410590</v>
          </cell>
          <cell r="F1540">
            <v>3232370</v>
          </cell>
          <cell r="H1540">
            <v>3128100</v>
          </cell>
          <cell r="J1540">
            <v>1355510</v>
          </cell>
        </row>
        <row r="1541">
          <cell r="A1541">
            <v>410600</v>
          </cell>
          <cell r="B1541" t="str">
            <v>PR</v>
          </cell>
          <cell r="C1541" t="str">
            <v>CONGONHINHAS</v>
          </cell>
          <cell r="D1541" t="str">
            <v>410600</v>
          </cell>
          <cell r="F1541">
            <v>16861985</v>
          </cell>
          <cell r="H1541">
            <v>16318050</v>
          </cell>
          <cell r="J1541">
            <v>7071155</v>
          </cell>
        </row>
        <row r="1542">
          <cell r="A1542">
            <v>410610</v>
          </cell>
          <cell r="B1542" t="str">
            <v>PR</v>
          </cell>
          <cell r="C1542" t="str">
            <v>CONSELHEIRO MAIRINCK</v>
          </cell>
          <cell r="D1542" t="str">
            <v>410610</v>
          </cell>
          <cell r="F1542">
            <v>0</v>
          </cell>
          <cell r="H1542">
            <v>0</v>
          </cell>
          <cell r="J1542">
            <v>0</v>
          </cell>
        </row>
        <row r="1543">
          <cell r="A1543">
            <v>410620</v>
          </cell>
          <cell r="B1543" t="str">
            <v>PR</v>
          </cell>
          <cell r="C1543" t="str">
            <v>CONTENDA</v>
          </cell>
          <cell r="D1543" t="str">
            <v>410620</v>
          </cell>
          <cell r="F1543">
            <v>59853746</v>
          </cell>
          <cell r="H1543">
            <v>57922980</v>
          </cell>
          <cell r="J1543">
            <v>25099958</v>
          </cell>
        </row>
        <row r="1544">
          <cell r="A1544">
            <v>410630</v>
          </cell>
          <cell r="B1544" t="str">
            <v>PR</v>
          </cell>
          <cell r="C1544" t="str">
            <v>CORBÉLIA</v>
          </cell>
          <cell r="D1544" t="str">
            <v>410630</v>
          </cell>
          <cell r="F1544">
            <v>195114</v>
          </cell>
          <cell r="H1544">
            <v>188820</v>
          </cell>
          <cell r="J1544">
            <v>81822</v>
          </cell>
        </row>
        <row r="1545">
          <cell r="A1545">
            <v>410655</v>
          </cell>
          <cell r="B1545" t="str">
            <v>PR</v>
          </cell>
          <cell r="C1545" t="str">
            <v>CORUMBATAÍ DO SUL</v>
          </cell>
          <cell r="D1545" t="str">
            <v>410655</v>
          </cell>
          <cell r="F1545">
            <v>145576</v>
          </cell>
          <cell r="H1545">
            <v>140880</v>
          </cell>
          <cell r="J1545">
            <v>61048</v>
          </cell>
        </row>
        <row r="1546">
          <cell r="A1546">
            <v>410680</v>
          </cell>
          <cell r="B1546" t="str">
            <v>PR</v>
          </cell>
          <cell r="C1546" t="str">
            <v>CRUZ MACHADO</v>
          </cell>
          <cell r="D1546" t="str">
            <v>410680</v>
          </cell>
          <cell r="F1546">
            <v>29381893</v>
          </cell>
          <cell r="H1546">
            <v>28434090</v>
          </cell>
          <cell r="J1546">
            <v>12321439</v>
          </cell>
        </row>
        <row r="1547">
          <cell r="A1547">
            <v>410657</v>
          </cell>
          <cell r="B1547" t="str">
            <v>PR</v>
          </cell>
          <cell r="C1547" t="str">
            <v>CRUZEIRO DO IGUAÇU</v>
          </cell>
          <cell r="D1547" t="str">
            <v>410657</v>
          </cell>
          <cell r="F1547">
            <v>2201</v>
          </cell>
          <cell r="H1547">
            <v>2130</v>
          </cell>
          <cell r="J1547">
            <v>923</v>
          </cell>
        </row>
        <row r="1548">
          <cell r="A1548">
            <v>410685</v>
          </cell>
          <cell r="B1548" t="str">
            <v>PR</v>
          </cell>
          <cell r="C1548" t="str">
            <v>CRUZMALTINA</v>
          </cell>
          <cell r="D1548" t="str">
            <v>410685</v>
          </cell>
          <cell r="E1548">
            <v>22842</v>
          </cell>
          <cell r="F1548">
            <v>13155221</v>
          </cell>
          <cell r="G1548">
            <v>37860</v>
          </cell>
          <cell r="H1548">
            <v>11818800</v>
          </cell>
          <cell r="I1548">
            <v>18753</v>
          </cell>
          <cell r="J1548">
            <v>4075184</v>
          </cell>
        </row>
        <row r="1549">
          <cell r="A1549">
            <v>410700</v>
          </cell>
          <cell r="B1549" t="str">
            <v>PR</v>
          </cell>
          <cell r="C1549" t="str">
            <v>CURIÚVA</v>
          </cell>
          <cell r="D1549" t="str">
            <v>410700</v>
          </cell>
          <cell r="F1549">
            <v>67669187</v>
          </cell>
          <cell r="H1549">
            <v>65486310</v>
          </cell>
          <cell r="J1549">
            <v>28377401</v>
          </cell>
        </row>
        <row r="1550">
          <cell r="A1550">
            <v>410715</v>
          </cell>
          <cell r="B1550" t="str">
            <v>PR</v>
          </cell>
          <cell r="C1550" t="str">
            <v>DIAMANTE D'OESTE</v>
          </cell>
          <cell r="D1550" t="str">
            <v>410715</v>
          </cell>
          <cell r="F1550">
            <v>5773223</v>
          </cell>
          <cell r="H1550">
            <v>5586990</v>
          </cell>
          <cell r="J1550">
            <v>2421029</v>
          </cell>
        </row>
        <row r="1551">
          <cell r="A1551">
            <v>410710</v>
          </cell>
          <cell r="B1551" t="str">
            <v>PR</v>
          </cell>
          <cell r="C1551" t="str">
            <v>DIAMANTE DO NORTE</v>
          </cell>
          <cell r="D1551" t="str">
            <v>410710</v>
          </cell>
          <cell r="E1551">
            <v>38460</v>
          </cell>
          <cell r="F1551">
            <v>13594997</v>
          </cell>
          <cell r="G1551">
            <v>37221</v>
          </cell>
          <cell r="H1551">
            <v>13729567</v>
          </cell>
          <cell r="I1551">
            <v>24290</v>
          </cell>
          <cell r="J1551">
            <v>5799094</v>
          </cell>
        </row>
        <row r="1552">
          <cell r="A1552">
            <v>410712</v>
          </cell>
          <cell r="B1552" t="str">
            <v>PR</v>
          </cell>
          <cell r="C1552" t="str">
            <v>DIAMANTE DO SUL</v>
          </cell>
          <cell r="D1552" t="str">
            <v>410712</v>
          </cell>
          <cell r="F1552">
            <v>1018257</v>
          </cell>
          <cell r="H1552">
            <v>985410</v>
          </cell>
          <cell r="J1552">
            <v>427011</v>
          </cell>
        </row>
        <row r="1553">
          <cell r="A1553">
            <v>410725</v>
          </cell>
          <cell r="B1553" t="str">
            <v>PR</v>
          </cell>
          <cell r="C1553" t="str">
            <v>DOURADINA</v>
          </cell>
          <cell r="D1553" t="str">
            <v>410725</v>
          </cell>
          <cell r="F1553">
            <v>16089589</v>
          </cell>
          <cell r="H1553">
            <v>15570570</v>
          </cell>
          <cell r="J1553">
            <v>6747247</v>
          </cell>
        </row>
        <row r="1554">
          <cell r="A1554">
            <v>412863</v>
          </cell>
          <cell r="B1554" t="str">
            <v>PR</v>
          </cell>
          <cell r="C1554" t="str">
            <v>DOUTOR ULYSSES</v>
          </cell>
          <cell r="D1554" t="str">
            <v>412863</v>
          </cell>
          <cell r="F1554">
            <v>8112080</v>
          </cell>
          <cell r="H1554">
            <v>7850400</v>
          </cell>
          <cell r="J1554">
            <v>3401840</v>
          </cell>
        </row>
        <row r="1555">
          <cell r="A1555">
            <v>410752</v>
          </cell>
          <cell r="B1555" t="str">
            <v>PR</v>
          </cell>
          <cell r="C1555" t="str">
            <v>ESPERANÇA NOVA</v>
          </cell>
          <cell r="D1555" t="str">
            <v>410752</v>
          </cell>
          <cell r="E1555">
            <v>33795</v>
          </cell>
          <cell r="F1555">
            <v>5816849</v>
          </cell>
          <cell r="G1555">
            <v>32899</v>
          </cell>
          <cell r="H1555">
            <v>5950107</v>
          </cell>
          <cell r="I1555">
            <v>17935</v>
          </cell>
          <cell r="J1555">
            <v>2527430</v>
          </cell>
        </row>
        <row r="1556">
          <cell r="A1556">
            <v>410754</v>
          </cell>
          <cell r="B1556" t="str">
            <v>PR</v>
          </cell>
          <cell r="C1556" t="str">
            <v>ESPIGÃO ALTO DO IGUAÇU</v>
          </cell>
          <cell r="D1556" t="str">
            <v>410754</v>
          </cell>
          <cell r="F1556">
            <v>14849527</v>
          </cell>
          <cell r="H1556">
            <v>14370510</v>
          </cell>
          <cell r="J1556">
            <v>6227221</v>
          </cell>
        </row>
        <row r="1557">
          <cell r="A1557">
            <v>410755</v>
          </cell>
          <cell r="B1557" t="str">
            <v>PR</v>
          </cell>
          <cell r="C1557" t="str">
            <v>FAROL</v>
          </cell>
          <cell r="D1557" t="str">
            <v>410755</v>
          </cell>
          <cell r="F1557">
            <v>11258642</v>
          </cell>
          <cell r="H1557">
            <v>10895460</v>
          </cell>
          <cell r="J1557">
            <v>4721366</v>
          </cell>
        </row>
        <row r="1558">
          <cell r="A1558">
            <v>410770</v>
          </cell>
          <cell r="B1558" t="str">
            <v>PR</v>
          </cell>
          <cell r="C1558" t="str">
            <v>FÊNIX</v>
          </cell>
          <cell r="D1558" t="str">
            <v>410770</v>
          </cell>
          <cell r="F1558">
            <v>27022080</v>
          </cell>
          <cell r="H1558">
            <v>26150400</v>
          </cell>
          <cell r="J1558">
            <v>11331840</v>
          </cell>
        </row>
        <row r="1559">
          <cell r="A1559">
            <v>410773</v>
          </cell>
          <cell r="B1559" t="str">
            <v>PR</v>
          </cell>
          <cell r="C1559" t="str">
            <v>FERNANDES PINHEIRO</v>
          </cell>
          <cell r="D1559" t="str">
            <v>410773</v>
          </cell>
          <cell r="F1559">
            <v>23592147</v>
          </cell>
          <cell r="H1559">
            <v>22831110</v>
          </cell>
          <cell r="J1559">
            <v>9893481</v>
          </cell>
        </row>
        <row r="1560">
          <cell r="A1560">
            <v>410785</v>
          </cell>
          <cell r="B1560" t="str">
            <v>PR</v>
          </cell>
          <cell r="C1560" t="str">
            <v>FLOR DA SERRA DO SUL</v>
          </cell>
          <cell r="D1560" t="str">
            <v>410785</v>
          </cell>
          <cell r="F1560">
            <v>1550</v>
          </cell>
          <cell r="H1560">
            <v>1500</v>
          </cell>
          <cell r="J1560">
            <v>650</v>
          </cell>
        </row>
        <row r="1561">
          <cell r="A1561">
            <v>410780</v>
          </cell>
          <cell r="B1561" t="str">
            <v>PR</v>
          </cell>
          <cell r="C1561" t="str">
            <v>FLORAÍ</v>
          </cell>
          <cell r="D1561" t="str">
            <v>410780</v>
          </cell>
          <cell r="E1561">
            <v>116363</v>
          </cell>
          <cell r="F1561">
            <v>14363524</v>
          </cell>
          <cell r="G1561">
            <v>129680</v>
          </cell>
          <cell r="H1561">
            <v>15466190</v>
          </cell>
          <cell r="I1561">
            <v>54863</v>
          </cell>
          <cell r="J1561">
            <v>7527652</v>
          </cell>
        </row>
        <row r="1562">
          <cell r="A1562">
            <v>410850</v>
          </cell>
          <cell r="B1562" t="str">
            <v>PR</v>
          </cell>
          <cell r="C1562" t="str">
            <v>GENERAL CARNEIRO</v>
          </cell>
          <cell r="D1562" t="str">
            <v>410850</v>
          </cell>
          <cell r="F1562">
            <v>16443113</v>
          </cell>
          <cell r="H1562">
            <v>15912690</v>
          </cell>
          <cell r="J1562">
            <v>6895499</v>
          </cell>
        </row>
        <row r="1563">
          <cell r="A1563">
            <v>410855</v>
          </cell>
          <cell r="B1563" t="str">
            <v>PR</v>
          </cell>
          <cell r="C1563" t="str">
            <v>GODOY MOREIRA</v>
          </cell>
          <cell r="D1563" t="str">
            <v>410855</v>
          </cell>
          <cell r="E1563">
            <v>13506</v>
          </cell>
          <cell r="F1563">
            <v>3435276</v>
          </cell>
          <cell r="G1563">
            <v>17206</v>
          </cell>
          <cell r="H1563">
            <v>3466404</v>
          </cell>
          <cell r="I1563">
            <v>7519</v>
          </cell>
          <cell r="J1563">
            <v>1473453</v>
          </cell>
        </row>
        <row r="1564">
          <cell r="A1564">
            <v>410870</v>
          </cell>
          <cell r="B1564" t="str">
            <v>PR</v>
          </cell>
          <cell r="C1564" t="str">
            <v>GRANDES RIOS</v>
          </cell>
          <cell r="D1564" t="str">
            <v>410870</v>
          </cell>
          <cell r="F1564">
            <v>33790</v>
          </cell>
          <cell r="H1564">
            <v>32700</v>
          </cell>
          <cell r="J1564">
            <v>14170</v>
          </cell>
        </row>
        <row r="1565">
          <cell r="A1565">
            <v>410895</v>
          </cell>
          <cell r="B1565" t="str">
            <v>PR</v>
          </cell>
          <cell r="C1565" t="str">
            <v>GUAMIRANGA</v>
          </cell>
          <cell r="D1565" t="str">
            <v>410895</v>
          </cell>
          <cell r="F1565">
            <v>43197911</v>
          </cell>
          <cell r="H1565">
            <v>41804430</v>
          </cell>
          <cell r="J1565">
            <v>18115253</v>
          </cell>
        </row>
        <row r="1566">
          <cell r="A1566">
            <v>410900</v>
          </cell>
          <cell r="B1566" t="str">
            <v>PR</v>
          </cell>
          <cell r="C1566" t="str">
            <v>GUAPIRAMA</v>
          </cell>
          <cell r="D1566" t="str">
            <v>410900</v>
          </cell>
          <cell r="F1566">
            <v>7316031</v>
          </cell>
          <cell r="H1566">
            <v>7080030</v>
          </cell>
          <cell r="J1566">
            <v>3068013</v>
          </cell>
        </row>
        <row r="1567">
          <cell r="A1567">
            <v>410910</v>
          </cell>
          <cell r="B1567" t="str">
            <v>PR</v>
          </cell>
          <cell r="C1567" t="str">
            <v>GUAPOREMA</v>
          </cell>
          <cell r="D1567" t="str">
            <v>410910</v>
          </cell>
          <cell r="F1567">
            <v>3005760</v>
          </cell>
          <cell r="H1567">
            <v>2908800</v>
          </cell>
          <cell r="J1567">
            <v>1260480</v>
          </cell>
        </row>
        <row r="1568">
          <cell r="A1568">
            <v>410920</v>
          </cell>
          <cell r="B1568" t="str">
            <v>PR</v>
          </cell>
          <cell r="C1568" t="str">
            <v>GUARACI</v>
          </cell>
          <cell r="D1568" t="str">
            <v>410920</v>
          </cell>
          <cell r="F1568">
            <v>5899362</v>
          </cell>
          <cell r="H1568">
            <v>5709060</v>
          </cell>
          <cell r="J1568">
            <v>2473926</v>
          </cell>
        </row>
        <row r="1569">
          <cell r="A1569">
            <v>410930</v>
          </cell>
          <cell r="B1569" t="str">
            <v>PR</v>
          </cell>
          <cell r="C1569" t="str">
            <v>GUARANIAÇU</v>
          </cell>
          <cell r="D1569" t="str">
            <v>410930</v>
          </cell>
          <cell r="F1569">
            <v>2542</v>
          </cell>
          <cell r="H1569">
            <v>2460</v>
          </cell>
          <cell r="J1569">
            <v>1066</v>
          </cell>
        </row>
        <row r="1570">
          <cell r="A1570">
            <v>410950</v>
          </cell>
          <cell r="B1570" t="str">
            <v>PR</v>
          </cell>
          <cell r="C1570" t="str">
            <v>GUARAQUEÇABA</v>
          </cell>
          <cell r="D1570" t="str">
            <v>410950</v>
          </cell>
          <cell r="E1570">
            <v>20222</v>
          </cell>
          <cell r="F1570">
            <v>4360665</v>
          </cell>
          <cell r="G1570">
            <v>20755</v>
          </cell>
          <cell r="H1570">
            <v>4202642</v>
          </cell>
          <cell r="I1570">
            <v>9417</v>
          </cell>
          <cell r="J1570">
            <v>1804533</v>
          </cell>
        </row>
        <row r="1571">
          <cell r="A1571">
            <v>410960</v>
          </cell>
          <cell r="B1571" t="str">
            <v>PR</v>
          </cell>
          <cell r="C1571" t="str">
            <v>GUARATUBA</v>
          </cell>
          <cell r="D1571" t="str">
            <v>410960</v>
          </cell>
          <cell r="F1571">
            <v>112736243</v>
          </cell>
          <cell r="H1571">
            <v>109099590</v>
          </cell>
          <cell r="J1571">
            <v>47276489</v>
          </cell>
        </row>
        <row r="1572">
          <cell r="A1572">
            <v>410970</v>
          </cell>
          <cell r="B1572" t="str">
            <v>PR</v>
          </cell>
          <cell r="C1572" t="str">
            <v>IBAITI</v>
          </cell>
          <cell r="D1572" t="str">
            <v>410970</v>
          </cell>
          <cell r="E1572">
            <v>282228</v>
          </cell>
          <cell r="F1572">
            <v>39978606</v>
          </cell>
          <cell r="G1572">
            <v>286521</v>
          </cell>
          <cell r="H1572">
            <v>36852660</v>
          </cell>
          <cell r="I1572">
            <v>162557</v>
          </cell>
          <cell r="J1572">
            <v>14745104</v>
          </cell>
        </row>
        <row r="1573">
          <cell r="A1573">
            <v>410975</v>
          </cell>
          <cell r="B1573" t="str">
            <v>PR</v>
          </cell>
          <cell r="C1573" t="str">
            <v>IBEMA</v>
          </cell>
          <cell r="D1573" t="str">
            <v>410975</v>
          </cell>
          <cell r="F1573">
            <v>31</v>
          </cell>
          <cell r="H1573">
            <v>30</v>
          </cell>
          <cell r="J1573">
            <v>13</v>
          </cell>
        </row>
        <row r="1574">
          <cell r="A1574">
            <v>410980</v>
          </cell>
          <cell r="B1574" t="str">
            <v>PR</v>
          </cell>
          <cell r="C1574" t="str">
            <v>IBIPORÃ</v>
          </cell>
          <cell r="D1574" t="str">
            <v>410980</v>
          </cell>
          <cell r="F1574">
            <v>0</v>
          </cell>
          <cell r="H1574">
            <v>0</v>
          </cell>
          <cell r="J1574">
            <v>0</v>
          </cell>
        </row>
        <row r="1575">
          <cell r="A1575">
            <v>411005</v>
          </cell>
          <cell r="B1575" t="str">
            <v>PR</v>
          </cell>
          <cell r="C1575" t="str">
            <v>IGUATU</v>
          </cell>
          <cell r="D1575" t="str">
            <v>411005</v>
          </cell>
          <cell r="E1575">
            <v>91629</v>
          </cell>
          <cell r="F1575">
            <v>11015439</v>
          </cell>
          <cell r="G1575">
            <v>90189</v>
          </cell>
          <cell r="H1575">
            <v>11766673</v>
          </cell>
          <cell r="I1575">
            <v>42605</v>
          </cell>
          <cell r="J1575">
            <v>4748075</v>
          </cell>
        </row>
        <row r="1576">
          <cell r="A1576">
            <v>411020</v>
          </cell>
          <cell r="B1576" t="str">
            <v>PR</v>
          </cell>
          <cell r="C1576" t="str">
            <v>INÁCIO MARTINS</v>
          </cell>
          <cell r="D1576" t="str">
            <v>411020</v>
          </cell>
          <cell r="F1576">
            <v>19518220</v>
          </cell>
          <cell r="H1576">
            <v>18888600</v>
          </cell>
          <cell r="J1576">
            <v>8185060</v>
          </cell>
        </row>
        <row r="1577">
          <cell r="A1577">
            <v>411030</v>
          </cell>
          <cell r="B1577" t="str">
            <v>PR</v>
          </cell>
          <cell r="C1577" t="str">
            <v>INAJÁ</v>
          </cell>
          <cell r="D1577" t="str">
            <v>411030</v>
          </cell>
          <cell r="E1577">
            <v>11461</v>
          </cell>
          <cell r="F1577">
            <v>12016854</v>
          </cell>
          <cell r="G1577">
            <v>10885</v>
          </cell>
          <cell r="H1577">
            <v>11157679</v>
          </cell>
          <cell r="I1577">
            <v>4612</v>
          </cell>
          <cell r="J1577">
            <v>4395167</v>
          </cell>
        </row>
        <row r="1578">
          <cell r="A1578">
            <v>411080</v>
          </cell>
          <cell r="B1578" t="str">
            <v>PR</v>
          </cell>
          <cell r="C1578" t="str">
            <v>IRETAMA</v>
          </cell>
          <cell r="D1578" t="str">
            <v>411080</v>
          </cell>
          <cell r="F1578">
            <v>10245221</v>
          </cell>
          <cell r="H1578">
            <v>9914730</v>
          </cell>
          <cell r="J1578">
            <v>4296383</v>
          </cell>
        </row>
        <row r="1579">
          <cell r="A1579">
            <v>411110</v>
          </cell>
          <cell r="B1579" t="str">
            <v>PR</v>
          </cell>
          <cell r="C1579" t="str">
            <v>ITAMBÉ</v>
          </cell>
          <cell r="D1579" t="str">
            <v>411110</v>
          </cell>
          <cell r="F1579">
            <v>3100</v>
          </cell>
          <cell r="H1579">
            <v>3000</v>
          </cell>
          <cell r="J1579">
            <v>1300</v>
          </cell>
        </row>
        <row r="1580">
          <cell r="A1580">
            <v>411130</v>
          </cell>
          <cell r="B1580" t="str">
            <v>PR</v>
          </cell>
          <cell r="C1580" t="str">
            <v>ITAÚNA DO SUL</v>
          </cell>
          <cell r="D1580" t="str">
            <v>411130</v>
          </cell>
          <cell r="F1580">
            <v>637701</v>
          </cell>
          <cell r="H1580">
            <v>617130</v>
          </cell>
          <cell r="J1580">
            <v>267423</v>
          </cell>
        </row>
        <row r="1581">
          <cell r="A1581">
            <v>411150</v>
          </cell>
          <cell r="B1581" t="str">
            <v>PR</v>
          </cell>
          <cell r="C1581" t="str">
            <v>IVAIPORÃ</v>
          </cell>
          <cell r="D1581" t="str">
            <v>411150</v>
          </cell>
          <cell r="F1581">
            <v>46474053</v>
          </cell>
          <cell r="H1581">
            <v>44974890</v>
          </cell>
          <cell r="J1581">
            <v>19489119</v>
          </cell>
        </row>
        <row r="1582">
          <cell r="A1582">
            <v>411155</v>
          </cell>
          <cell r="B1582" t="str">
            <v>PR</v>
          </cell>
          <cell r="C1582" t="str">
            <v>IVATÉ</v>
          </cell>
          <cell r="D1582" t="str">
            <v>411155</v>
          </cell>
          <cell r="E1582">
            <v>77364</v>
          </cell>
          <cell r="F1582">
            <v>12109331</v>
          </cell>
          <cell r="G1582">
            <v>77047</v>
          </cell>
          <cell r="H1582">
            <v>11603625</v>
          </cell>
          <cell r="I1582">
            <v>37380</v>
          </cell>
          <cell r="J1582">
            <v>5085979</v>
          </cell>
        </row>
        <row r="1583">
          <cell r="A1583">
            <v>411170</v>
          </cell>
          <cell r="B1583" t="str">
            <v>PR</v>
          </cell>
          <cell r="C1583" t="str">
            <v>JABOTI</v>
          </cell>
          <cell r="D1583" t="str">
            <v>411170</v>
          </cell>
          <cell r="E1583">
            <v>114351</v>
          </cell>
          <cell r="F1583">
            <v>13247878</v>
          </cell>
          <cell r="G1583">
            <v>95400</v>
          </cell>
          <cell r="H1583">
            <v>12732601</v>
          </cell>
          <cell r="I1583">
            <v>52874</v>
          </cell>
          <cell r="J1583">
            <v>5446687</v>
          </cell>
        </row>
        <row r="1584">
          <cell r="A1584">
            <v>411180</v>
          </cell>
          <cell r="B1584" t="str">
            <v>PR</v>
          </cell>
          <cell r="C1584" t="str">
            <v>JACAREZINHO</v>
          </cell>
          <cell r="D1584" t="str">
            <v>411180</v>
          </cell>
          <cell r="F1584">
            <v>1984000</v>
          </cell>
          <cell r="H1584">
            <v>1920000</v>
          </cell>
          <cell r="J1584">
            <v>832000</v>
          </cell>
        </row>
        <row r="1585">
          <cell r="A1585">
            <v>411190</v>
          </cell>
          <cell r="B1585" t="str">
            <v>PR</v>
          </cell>
          <cell r="C1585" t="str">
            <v>JAGUAPITÃ</v>
          </cell>
          <cell r="D1585" t="str">
            <v>411190</v>
          </cell>
          <cell r="F1585">
            <v>4132734</v>
          </cell>
          <cell r="H1585">
            <v>3999420</v>
          </cell>
          <cell r="J1585">
            <v>1733082</v>
          </cell>
        </row>
        <row r="1586">
          <cell r="A1586">
            <v>411200</v>
          </cell>
          <cell r="B1586" t="str">
            <v>PR</v>
          </cell>
          <cell r="C1586" t="str">
            <v>JAGUARIAÍVA</v>
          </cell>
          <cell r="D1586" t="str">
            <v>411200</v>
          </cell>
          <cell r="F1586">
            <v>8805984</v>
          </cell>
          <cell r="H1586">
            <v>8521920</v>
          </cell>
          <cell r="J1586">
            <v>3692832</v>
          </cell>
        </row>
        <row r="1587">
          <cell r="A1587">
            <v>411220</v>
          </cell>
          <cell r="B1587" t="str">
            <v>PR</v>
          </cell>
          <cell r="C1587" t="str">
            <v>JANIÓPOLIS</v>
          </cell>
          <cell r="D1587" t="str">
            <v>411220</v>
          </cell>
          <cell r="F1587">
            <v>5894772326</v>
          </cell>
          <cell r="H1587">
            <v>5704618380</v>
          </cell>
          <cell r="J1587">
            <v>2472001298</v>
          </cell>
        </row>
        <row r="1588">
          <cell r="A1588">
            <v>411230</v>
          </cell>
          <cell r="B1588" t="str">
            <v>PR</v>
          </cell>
          <cell r="C1588" t="str">
            <v>JAPIRA</v>
          </cell>
          <cell r="D1588" t="str">
            <v>411230</v>
          </cell>
          <cell r="F1588">
            <v>0</v>
          </cell>
          <cell r="H1588">
            <v>0</v>
          </cell>
          <cell r="J1588">
            <v>0</v>
          </cell>
        </row>
        <row r="1589">
          <cell r="A1589">
            <v>411250</v>
          </cell>
          <cell r="B1589" t="str">
            <v>PR</v>
          </cell>
          <cell r="C1589" t="str">
            <v>JARDIM ALEGRE</v>
          </cell>
          <cell r="D1589" t="str">
            <v>411250</v>
          </cell>
          <cell r="F1589">
            <v>21913032</v>
          </cell>
          <cell r="H1589">
            <v>21206160</v>
          </cell>
          <cell r="J1589">
            <v>9189336</v>
          </cell>
        </row>
        <row r="1590">
          <cell r="A1590">
            <v>411275</v>
          </cell>
          <cell r="B1590" t="str">
            <v>PR</v>
          </cell>
          <cell r="C1590" t="str">
            <v>JESUÍTAS</v>
          </cell>
          <cell r="D1590" t="str">
            <v>411275</v>
          </cell>
          <cell r="F1590">
            <v>1302</v>
          </cell>
          <cell r="H1590">
            <v>1260</v>
          </cell>
          <cell r="J1590">
            <v>546</v>
          </cell>
        </row>
        <row r="1591">
          <cell r="A1591">
            <v>411290</v>
          </cell>
          <cell r="B1591" t="str">
            <v>PR</v>
          </cell>
          <cell r="C1591" t="str">
            <v>JUNDIAÍ DO SUL</v>
          </cell>
          <cell r="D1591" t="str">
            <v>411290</v>
          </cell>
          <cell r="F1591">
            <v>452693</v>
          </cell>
          <cell r="H1591">
            <v>438090</v>
          </cell>
          <cell r="J1591">
            <v>189839</v>
          </cell>
        </row>
        <row r="1592">
          <cell r="A1592">
            <v>411295</v>
          </cell>
          <cell r="B1592" t="str">
            <v>PR</v>
          </cell>
          <cell r="C1592" t="str">
            <v>JURANDA</v>
          </cell>
          <cell r="D1592" t="str">
            <v>411295</v>
          </cell>
          <cell r="F1592">
            <v>12277705</v>
          </cell>
          <cell r="H1592">
            <v>11881650</v>
          </cell>
          <cell r="J1592">
            <v>5148715</v>
          </cell>
        </row>
        <row r="1593">
          <cell r="A1593">
            <v>411300</v>
          </cell>
          <cell r="B1593" t="str">
            <v>PR</v>
          </cell>
          <cell r="C1593" t="str">
            <v>JUSSARA</v>
          </cell>
          <cell r="D1593" t="str">
            <v>411300</v>
          </cell>
          <cell r="F1593">
            <v>2525663</v>
          </cell>
          <cell r="H1593">
            <v>2444190</v>
          </cell>
          <cell r="J1593">
            <v>1059149</v>
          </cell>
        </row>
        <row r="1594">
          <cell r="A1594">
            <v>411310</v>
          </cell>
          <cell r="B1594" t="str">
            <v>PR</v>
          </cell>
          <cell r="C1594" t="str">
            <v>KALORÉ</v>
          </cell>
          <cell r="D1594" t="str">
            <v>411310</v>
          </cell>
          <cell r="F1594">
            <v>24296994</v>
          </cell>
          <cell r="H1594">
            <v>23513220</v>
          </cell>
          <cell r="J1594">
            <v>10189062</v>
          </cell>
        </row>
        <row r="1595">
          <cell r="A1595">
            <v>411325</v>
          </cell>
          <cell r="B1595" t="str">
            <v>PR</v>
          </cell>
          <cell r="C1595" t="str">
            <v>LARANJAL</v>
          </cell>
          <cell r="D1595" t="str">
            <v>411325</v>
          </cell>
          <cell r="E1595">
            <v>121956</v>
          </cell>
          <cell r="F1595">
            <v>19975962</v>
          </cell>
          <cell r="G1595">
            <v>122355</v>
          </cell>
          <cell r="H1595">
            <v>19839197</v>
          </cell>
          <cell r="I1595">
            <v>48037</v>
          </cell>
          <cell r="J1595">
            <v>8127009</v>
          </cell>
        </row>
        <row r="1596">
          <cell r="A1596">
            <v>411330</v>
          </cell>
          <cell r="B1596" t="str">
            <v>PR</v>
          </cell>
          <cell r="C1596" t="str">
            <v>LARANJEIRAS DO SUL</v>
          </cell>
          <cell r="D1596" t="str">
            <v>411330</v>
          </cell>
          <cell r="F1596">
            <v>6768788</v>
          </cell>
          <cell r="H1596">
            <v>6550440</v>
          </cell>
          <cell r="J1596">
            <v>2838524</v>
          </cell>
        </row>
        <row r="1597">
          <cell r="A1597">
            <v>411340</v>
          </cell>
          <cell r="B1597" t="str">
            <v>PR</v>
          </cell>
          <cell r="C1597" t="str">
            <v>LEÓPOLIS</v>
          </cell>
          <cell r="D1597" t="str">
            <v>411340</v>
          </cell>
          <cell r="E1597">
            <v>60413</v>
          </cell>
          <cell r="F1597">
            <v>27743891</v>
          </cell>
          <cell r="G1597">
            <v>90340</v>
          </cell>
          <cell r="H1597">
            <v>27217575</v>
          </cell>
          <cell r="I1597">
            <v>51760</v>
          </cell>
          <cell r="J1597">
            <v>11633377</v>
          </cell>
        </row>
        <row r="1598">
          <cell r="A1598">
            <v>411342</v>
          </cell>
          <cell r="B1598" t="str">
            <v>PR</v>
          </cell>
          <cell r="C1598" t="str">
            <v>LIDIANÓPOLIS</v>
          </cell>
          <cell r="D1598" t="str">
            <v>411342</v>
          </cell>
          <cell r="F1598">
            <v>6598474</v>
          </cell>
          <cell r="H1598">
            <v>6385620</v>
          </cell>
          <cell r="J1598">
            <v>2767102</v>
          </cell>
        </row>
        <row r="1599">
          <cell r="A1599">
            <v>411345</v>
          </cell>
          <cell r="B1599" t="str">
            <v>PR</v>
          </cell>
          <cell r="C1599" t="str">
            <v>LINDOESTE</v>
          </cell>
          <cell r="D1599" t="str">
            <v>411345</v>
          </cell>
          <cell r="F1599">
            <v>765980240</v>
          </cell>
          <cell r="H1599">
            <v>741271200</v>
          </cell>
          <cell r="J1599">
            <v>321217520</v>
          </cell>
        </row>
        <row r="1600">
          <cell r="A1600">
            <v>411360</v>
          </cell>
          <cell r="B1600" t="str">
            <v>PR</v>
          </cell>
          <cell r="C1600" t="str">
            <v>LOBATO</v>
          </cell>
          <cell r="D1600" t="str">
            <v>411360</v>
          </cell>
          <cell r="F1600">
            <v>11151010</v>
          </cell>
          <cell r="H1600">
            <v>10791300</v>
          </cell>
          <cell r="J1600">
            <v>4676230</v>
          </cell>
        </row>
        <row r="1601">
          <cell r="A1601">
            <v>411373</v>
          </cell>
          <cell r="B1601" t="str">
            <v>PR</v>
          </cell>
          <cell r="C1601" t="str">
            <v>LUIZIANA</v>
          </cell>
          <cell r="D1601" t="str">
            <v>411373</v>
          </cell>
          <cell r="E1601">
            <v>26208</v>
          </cell>
          <cell r="F1601">
            <v>18563372</v>
          </cell>
          <cell r="G1601">
            <v>42695</v>
          </cell>
          <cell r="H1601">
            <v>19212002</v>
          </cell>
          <cell r="I1601">
            <v>14948</v>
          </cell>
          <cell r="J1601">
            <v>8107253</v>
          </cell>
        </row>
        <row r="1602">
          <cell r="A1602">
            <v>411375</v>
          </cell>
          <cell r="B1602" t="str">
            <v>PR</v>
          </cell>
          <cell r="C1602" t="str">
            <v>LUNARDELLI</v>
          </cell>
          <cell r="D1602" t="str">
            <v>411375</v>
          </cell>
          <cell r="E1602">
            <v>68936</v>
          </cell>
          <cell r="F1602">
            <v>8901443</v>
          </cell>
          <cell r="G1602">
            <v>68012</v>
          </cell>
          <cell r="H1602">
            <v>8213857</v>
          </cell>
          <cell r="I1602">
            <v>38160</v>
          </cell>
          <cell r="J1602">
            <v>3573577</v>
          </cell>
        </row>
        <row r="1603">
          <cell r="A1603">
            <v>411400</v>
          </cell>
          <cell r="B1603" t="str">
            <v>PR</v>
          </cell>
          <cell r="C1603" t="str">
            <v>MAMBORÊ</v>
          </cell>
          <cell r="D1603" t="str">
            <v>411400</v>
          </cell>
          <cell r="F1603">
            <v>48802401</v>
          </cell>
          <cell r="H1603">
            <v>47228130</v>
          </cell>
          <cell r="J1603">
            <v>20465523</v>
          </cell>
        </row>
        <row r="1604">
          <cell r="A1604">
            <v>411410</v>
          </cell>
          <cell r="B1604" t="str">
            <v>PR</v>
          </cell>
          <cell r="C1604" t="str">
            <v>MANDAGUAÇU</v>
          </cell>
          <cell r="D1604" t="str">
            <v>411410</v>
          </cell>
          <cell r="E1604">
            <v>448545</v>
          </cell>
          <cell r="F1604">
            <v>50713716</v>
          </cell>
          <cell r="G1604">
            <v>453417</v>
          </cell>
          <cell r="H1604">
            <v>47748437</v>
          </cell>
          <cell r="I1604">
            <v>196963</v>
          </cell>
          <cell r="J1604">
            <v>19894350</v>
          </cell>
        </row>
        <row r="1605">
          <cell r="A1605">
            <v>411435</v>
          </cell>
          <cell r="B1605" t="str">
            <v>PR</v>
          </cell>
          <cell r="C1605" t="str">
            <v>MANFRINÓPOLIS</v>
          </cell>
          <cell r="D1605" t="str">
            <v>411435</v>
          </cell>
          <cell r="F1605">
            <v>3152018</v>
          </cell>
          <cell r="H1605">
            <v>3050340</v>
          </cell>
          <cell r="J1605">
            <v>1321814</v>
          </cell>
        </row>
        <row r="1606">
          <cell r="A1606">
            <v>411450</v>
          </cell>
          <cell r="B1606" t="str">
            <v>PR</v>
          </cell>
          <cell r="C1606" t="str">
            <v>MANOEL RIBAS</v>
          </cell>
          <cell r="D1606" t="str">
            <v>411450</v>
          </cell>
          <cell r="F1606">
            <v>44398913</v>
          </cell>
          <cell r="H1606">
            <v>42966690</v>
          </cell>
          <cell r="J1606">
            <v>18618899</v>
          </cell>
        </row>
        <row r="1607">
          <cell r="A1607">
            <v>411470</v>
          </cell>
          <cell r="B1607" t="str">
            <v>PR</v>
          </cell>
          <cell r="C1607" t="str">
            <v>MARIA HELENA</v>
          </cell>
          <cell r="D1607" t="str">
            <v>411470</v>
          </cell>
          <cell r="F1607">
            <v>781634</v>
          </cell>
          <cell r="H1607">
            <v>756420</v>
          </cell>
          <cell r="J1607">
            <v>327782</v>
          </cell>
        </row>
        <row r="1608">
          <cell r="A1608">
            <v>411500</v>
          </cell>
          <cell r="B1608" t="str">
            <v>PR</v>
          </cell>
          <cell r="C1608" t="str">
            <v>MARILENA</v>
          </cell>
          <cell r="D1608" t="str">
            <v>411500</v>
          </cell>
          <cell r="E1608">
            <v>4092</v>
          </cell>
          <cell r="F1608">
            <v>10626696</v>
          </cell>
          <cell r="H1608">
            <v>10279920</v>
          </cell>
          <cell r="J1608">
            <v>4454632</v>
          </cell>
        </row>
        <row r="1609">
          <cell r="A1609">
            <v>411510</v>
          </cell>
          <cell r="B1609" t="str">
            <v>PR</v>
          </cell>
          <cell r="C1609" t="str">
            <v>MARILUZ</v>
          </cell>
          <cell r="D1609" t="str">
            <v>411510</v>
          </cell>
          <cell r="E1609">
            <v>74729</v>
          </cell>
          <cell r="F1609">
            <v>24076665</v>
          </cell>
          <cell r="G1609">
            <v>77063</v>
          </cell>
          <cell r="H1609">
            <v>26431921</v>
          </cell>
          <cell r="I1609">
            <v>43691</v>
          </cell>
          <cell r="J1609">
            <v>11759243</v>
          </cell>
        </row>
        <row r="1610">
          <cell r="A1610">
            <v>411540</v>
          </cell>
          <cell r="B1610" t="str">
            <v>PR</v>
          </cell>
          <cell r="C1610" t="str">
            <v>MARMELEIRO</v>
          </cell>
          <cell r="D1610" t="str">
            <v>411540</v>
          </cell>
          <cell r="F1610">
            <v>1395</v>
          </cell>
          <cell r="H1610">
            <v>1350</v>
          </cell>
          <cell r="J1610">
            <v>585</v>
          </cell>
        </row>
        <row r="1611">
          <cell r="A1611">
            <v>411545</v>
          </cell>
          <cell r="B1611" t="str">
            <v>PR</v>
          </cell>
          <cell r="C1611" t="str">
            <v>MARQUINHO</v>
          </cell>
          <cell r="D1611" t="str">
            <v>411545</v>
          </cell>
          <cell r="E1611">
            <v>96480</v>
          </cell>
          <cell r="F1611">
            <v>12082022</v>
          </cell>
          <cell r="G1611">
            <v>46103</v>
          </cell>
          <cell r="H1611">
            <v>12704701</v>
          </cell>
          <cell r="I1611">
            <v>30423</v>
          </cell>
          <cell r="J1611">
            <v>3917171</v>
          </cell>
        </row>
        <row r="1612">
          <cell r="A1612">
            <v>411570</v>
          </cell>
          <cell r="B1612" t="str">
            <v>PR</v>
          </cell>
          <cell r="C1612" t="str">
            <v>MATINHOS</v>
          </cell>
          <cell r="D1612" t="str">
            <v>411570</v>
          </cell>
          <cell r="F1612">
            <v>62336102</v>
          </cell>
          <cell r="H1612">
            <v>60325260</v>
          </cell>
          <cell r="J1612">
            <v>26140946</v>
          </cell>
        </row>
        <row r="1613">
          <cell r="A1613">
            <v>411573</v>
          </cell>
          <cell r="B1613" t="str">
            <v>PR</v>
          </cell>
          <cell r="C1613" t="str">
            <v>MATO RICO</v>
          </cell>
          <cell r="D1613" t="str">
            <v>411573</v>
          </cell>
          <cell r="E1613">
            <v>15975</v>
          </cell>
          <cell r="F1613">
            <v>42694014</v>
          </cell>
          <cell r="G1613">
            <v>25927</v>
          </cell>
          <cell r="H1613">
            <v>43472422</v>
          </cell>
          <cell r="I1613">
            <v>25175</v>
          </cell>
          <cell r="J1613">
            <v>19239609</v>
          </cell>
        </row>
        <row r="1614">
          <cell r="A1614">
            <v>411590</v>
          </cell>
          <cell r="B1614" t="str">
            <v>PR</v>
          </cell>
          <cell r="C1614" t="str">
            <v>MIRADOR</v>
          </cell>
          <cell r="D1614" t="str">
            <v>411590</v>
          </cell>
          <cell r="F1614">
            <v>0</v>
          </cell>
          <cell r="H1614">
            <v>0</v>
          </cell>
          <cell r="J1614">
            <v>0</v>
          </cell>
        </row>
        <row r="1615">
          <cell r="A1615">
            <v>411620</v>
          </cell>
          <cell r="B1615" t="str">
            <v>PR</v>
          </cell>
          <cell r="C1615" t="str">
            <v>MORRETES</v>
          </cell>
          <cell r="D1615" t="str">
            <v>411620</v>
          </cell>
          <cell r="F1615">
            <v>0</v>
          </cell>
          <cell r="H1615">
            <v>0</v>
          </cell>
          <cell r="J1615">
            <v>0</v>
          </cell>
        </row>
        <row r="1616">
          <cell r="A1616">
            <v>411630</v>
          </cell>
          <cell r="B1616" t="str">
            <v>PR</v>
          </cell>
          <cell r="C1616" t="str">
            <v>MUNHOZ DE MELO</v>
          </cell>
          <cell r="D1616" t="str">
            <v>411630</v>
          </cell>
          <cell r="F1616">
            <v>4490691</v>
          </cell>
          <cell r="H1616">
            <v>4345830</v>
          </cell>
          <cell r="J1616">
            <v>1883193</v>
          </cell>
        </row>
        <row r="1617">
          <cell r="A1617">
            <v>411640</v>
          </cell>
          <cell r="B1617" t="str">
            <v>PR</v>
          </cell>
          <cell r="C1617" t="str">
            <v>NOSSA SENHORA DAS GRAÇAS</v>
          </cell>
          <cell r="D1617" t="str">
            <v>411640</v>
          </cell>
          <cell r="E1617">
            <v>40258</v>
          </cell>
          <cell r="F1617">
            <v>4440082</v>
          </cell>
          <cell r="G1617">
            <v>44076</v>
          </cell>
          <cell r="H1617">
            <v>4038055</v>
          </cell>
          <cell r="I1617">
            <v>22324</v>
          </cell>
          <cell r="J1617">
            <v>2138871</v>
          </cell>
        </row>
        <row r="1618">
          <cell r="A1618">
            <v>411680</v>
          </cell>
          <cell r="B1618" t="str">
            <v>PR</v>
          </cell>
          <cell r="C1618" t="str">
            <v>NOVA CANTU</v>
          </cell>
          <cell r="D1618" t="str">
            <v>411680</v>
          </cell>
          <cell r="F1618">
            <v>732530</v>
          </cell>
          <cell r="H1618">
            <v>708900</v>
          </cell>
          <cell r="J1618">
            <v>307190</v>
          </cell>
        </row>
        <row r="1619">
          <cell r="A1619">
            <v>411690</v>
          </cell>
          <cell r="B1619" t="str">
            <v>PR</v>
          </cell>
          <cell r="C1619" t="str">
            <v>NOVA ESPERANÇA</v>
          </cell>
          <cell r="D1619" t="str">
            <v>411690</v>
          </cell>
          <cell r="F1619">
            <v>75950</v>
          </cell>
          <cell r="H1619">
            <v>73500</v>
          </cell>
          <cell r="J1619">
            <v>31850</v>
          </cell>
        </row>
        <row r="1620">
          <cell r="A1620">
            <v>411705</v>
          </cell>
          <cell r="B1620" t="str">
            <v>PR</v>
          </cell>
          <cell r="C1620" t="str">
            <v>NOVA LARANJEIRAS</v>
          </cell>
          <cell r="D1620" t="str">
            <v>411705</v>
          </cell>
          <cell r="E1620">
            <v>103231</v>
          </cell>
          <cell r="F1620">
            <v>41445316</v>
          </cell>
          <cell r="G1620">
            <v>103248</v>
          </cell>
          <cell r="H1620">
            <v>37506813</v>
          </cell>
          <cell r="I1620">
            <v>51532</v>
          </cell>
          <cell r="J1620">
            <v>14744595</v>
          </cell>
        </row>
        <row r="1621">
          <cell r="A1621">
            <v>411721</v>
          </cell>
          <cell r="B1621" t="str">
            <v>PR</v>
          </cell>
          <cell r="C1621" t="str">
            <v>NOVA SANTA BÁRBARA</v>
          </cell>
          <cell r="D1621" t="str">
            <v>411721</v>
          </cell>
          <cell r="E1621">
            <v>21798</v>
          </cell>
          <cell r="F1621">
            <v>6064792</v>
          </cell>
          <cell r="G1621">
            <v>17465</v>
          </cell>
          <cell r="H1621">
            <v>5966141</v>
          </cell>
          <cell r="I1621">
            <v>7657</v>
          </cell>
          <cell r="J1621">
            <v>2574799</v>
          </cell>
        </row>
        <row r="1622">
          <cell r="A1622">
            <v>411727</v>
          </cell>
          <cell r="B1622" t="str">
            <v>PR</v>
          </cell>
          <cell r="C1622" t="str">
            <v>NOVA TEBAS</v>
          </cell>
          <cell r="D1622" t="str">
            <v>411727</v>
          </cell>
          <cell r="F1622">
            <v>3594264</v>
          </cell>
          <cell r="H1622">
            <v>3478320</v>
          </cell>
          <cell r="J1622">
            <v>1507272</v>
          </cell>
        </row>
        <row r="1623">
          <cell r="A1623">
            <v>411729</v>
          </cell>
          <cell r="B1623" t="str">
            <v>PR</v>
          </cell>
          <cell r="C1623" t="str">
            <v>NOVO ITACOLOMI</v>
          </cell>
          <cell r="D1623" t="str">
            <v>411729</v>
          </cell>
          <cell r="F1623">
            <v>2730635</v>
          </cell>
          <cell r="H1623">
            <v>2642550</v>
          </cell>
          <cell r="J1623">
            <v>1145105</v>
          </cell>
        </row>
        <row r="1624">
          <cell r="A1624">
            <v>411730</v>
          </cell>
          <cell r="B1624" t="str">
            <v>PR</v>
          </cell>
          <cell r="C1624" t="str">
            <v>ORTIGUEIRA</v>
          </cell>
          <cell r="D1624" t="str">
            <v>411730</v>
          </cell>
          <cell r="F1624">
            <v>23897838</v>
          </cell>
          <cell r="H1624">
            <v>23126940</v>
          </cell>
          <cell r="J1624">
            <v>10021674</v>
          </cell>
        </row>
        <row r="1625">
          <cell r="A1625">
            <v>411745</v>
          </cell>
          <cell r="B1625" t="str">
            <v>PR</v>
          </cell>
          <cell r="C1625" t="str">
            <v>OURO VERDE DO OESTE</v>
          </cell>
          <cell r="D1625" t="str">
            <v>411745</v>
          </cell>
          <cell r="F1625">
            <v>8175816</v>
          </cell>
          <cell r="H1625">
            <v>7912080</v>
          </cell>
          <cell r="J1625">
            <v>3428568</v>
          </cell>
        </row>
        <row r="1626">
          <cell r="A1626">
            <v>411750</v>
          </cell>
          <cell r="B1626" t="str">
            <v>PR</v>
          </cell>
          <cell r="C1626" t="str">
            <v>PAIÇANDU</v>
          </cell>
          <cell r="D1626" t="str">
            <v>411750</v>
          </cell>
          <cell r="F1626">
            <v>32713804</v>
          </cell>
          <cell r="H1626">
            <v>31658520</v>
          </cell>
          <cell r="J1626">
            <v>13718692</v>
          </cell>
        </row>
        <row r="1627">
          <cell r="A1627">
            <v>411770</v>
          </cell>
          <cell r="B1627" t="str">
            <v>PR</v>
          </cell>
          <cell r="C1627" t="str">
            <v>PALMEIRA</v>
          </cell>
          <cell r="D1627" t="str">
            <v>411770</v>
          </cell>
          <cell r="F1627">
            <v>58849718</v>
          </cell>
          <cell r="H1627">
            <v>56951340</v>
          </cell>
          <cell r="J1627">
            <v>24678914</v>
          </cell>
        </row>
        <row r="1628">
          <cell r="A1628">
            <v>411780</v>
          </cell>
          <cell r="B1628" t="str">
            <v>PR</v>
          </cell>
          <cell r="C1628" t="str">
            <v>PALMITAL</v>
          </cell>
          <cell r="D1628" t="str">
            <v>411780</v>
          </cell>
          <cell r="E1628">
            <v>36644</v>
          </cell>
          <cell r="F1628">
            <v>52909183</v>
          </cell>
          <cell r="G1628">
            <v>38041</v>
          </cell>
          <cell r="H1628">
            <v>51928374</v>
          </cell>
          <cell r="I1628">
            <v>18951</v>
          </cell>
          <cell r="J1628">
            <v>22940208</v>
          </cell>
        </row>
        <row r="1629">
          <cell r="A1629">
            <v>411820</v>
          </cell>
          <cell r="B1629" t="str">
            <v>PR</v>
          </cell>
          <cell r="C1629" t="str">
            <v>PARANAGUÁ</v>
          </cell>
          <cell r="D1629" t="str">
            <v>411820</v>
          </cell>
          <cell r="F1629">
            <v>130686142</v>
          </cell>
          <cell r="H1629">
            <v>126470460</v>
          </cell>
          <cell r="J1629">
            <v>54803866</v>
          </cell>
        </row>
        <row r="1630">
          <cell r="A1630">
            <v>411830</v>
          </cell>
          <cell r="B1630" t="str">
            <v>PR</v>
          </cell>
          <cell r="C1630" t="str">
            <v>PARANAPOEMA</v>
          </cell>
          <cell r="D1630" t="str">
            <v>411830</v>
          </cell>
          <cell r="E1630">
            <v>54905</v>
          </cell>
          <cell r="F1630">
            <v>7111207</v>
          </cell>
          <cell r="G1630">
            <v>65524</v>
          </cell>
          <cell r="H1630">
            <v>6509223</v>
          </cell>
          <cell r="I1630">
            <v>28688</v>
          </cell>
          <cell r="J1630">
            <v>2390279</v>
          </cell>
        </row>
        <row r="1631">
          <cell r="A1631">
            <v>411860</v>
          </cell>
          <cell r="B1631" t="str">
            <v>PR</v>
          </cell>
          <cell r="C1631" t="str">
            <v>PAULA FREITAS</v>
          </cell>
          <cell r="D1631" t="str">
            <v>411860</v>
          </cell>
          <cell r="F1631">
            <v>2849768</v>
          </cell>
          <cell r="H1631">
            <v>2757840</v>
          </cell>
          <cell r="J1631">
            <v>1195064</v>
          </cell>
        </row>
        <row r="1632">
          <cell r="A1632">
            <v>411870</v>
          </cell>
          <cell r="B1632" t="str">
            <v>PR</v>
          </cell>
          <cell r="C1632" t="str">
            <v>PAULO FRONTIN</v>
          </cell>
          <cell r="D1632" t="str">
            <v>411870</v>
          </cell>
          <cell r="F1632">
            <v>30256248</v>
          </cell>
          <cell r="H1632">
            <v>29280240</v>
          </cell>
          <cell r="J1632">
            <v>12688104</v>
          </cell>
        </row>
        <row r="1633">
          <cell r="A1633">
            <v>411880</v>
          </cell>
          <cell r="B1633" t="str">
            <v>PR</v>
          </cell>
          <cell r="C1633" t="str">
            <v>PEABIRU</v>
          </cell>
          <cell r="D1633" t="str">
            <v>411880</v>
          </cell>
          <cell r="F1633">
            <v>2052324</v>
          </cell>
          <cell r="H1633">
            <v>1986120</v>
          </cell>
          <cell r="J1633">
            <v>860652</v>
          </cell>
        </row>
        <row r="1634">
          <cell r="A1634">
            <v>411885</v>
          </cell>
          <cell r="B1634" t="str">
            <v>PR</v>
          </cell>
          <cell r="C1634" t="str">
            <v>PEROBAL</v>
          </cell>
          <cell r="D1634" t="str">
            <v>411885</v>
          </cell>
          <cell r="E1634">
            <v>55256</v>
          </cell>
          <cell r="F1634">
            <v>6375501</v>
          </cell>
          <cell r="G1634">
            <v>54742</v>
          </cell>
          <cell r="H1634">
            <v>5854821</v>
          </cell>
          <cell r="I1634">
            <v>24116</v>
          </cell>
          <cell r="J1634">
            <v>2652910</v>
          </cell>
        </row>
        <row r="1635">
          <cell r="A1635">
            <v>411910</v>
          </cell>
          <cell r="B1635" t="str">
            <v>PR</v>
          </cell>
          <cell r="C1635" t="str">
            <v>PIÊN</v>
          </cell>
          <cell r="D1635" t="str">
            <v>411910</v>
          </cell>
          <cell r="F1635">
            <v>2582424</v>
          </cell>
          <cell r="H1635">
            <v>2499120</v>
          </cell>
          <cell r="J1635">
            <v>1082952</v>
          </cell>
        </row>
        <row r="1636">
          <cell r="A1636">
            <v>411920</v>
          </cell>
          <cell r="B1636" t="str">
            <v>PR</v>
          </cell>
          <cell r="C1636" t="str">
            <v>PINHALÃO</v>
          </cell>
          <cell r="D1636" t="str">
            <v>411920</v>
          </cell>
          <cell r="E1636">
            <v>96802</v>
          </cell>
          <cell r="F1636">
            <v>42881632</v>
          </cell>
          <cell r="G1636">
            <v>97100</v>
          </cell>
          <cell r="H1636">
            <v>43342927</v>
          </cell>
          <cell r="I1636">
            <v>41255</v>
          </cell>
          <cell r="J1636">
            <v>19265930</v>
          </cell>
        </row>
        <row r="1637">
          <cell r="A1637">
            <v>411930</v>
          </cell>
          <cell r="B1637" t="str">
            <v>PR</v>
          </cell>
          <cell r="C1637" t="str">
            <v>PINHÃO</v>
          </cell>
          <cell r="D1637" t="str">
            <v>411930</v>
          </cell>
          <cell r="F1637">
            <v>91587237</v>
          </cell>
          <cell r="H1637">
            <v>88632810</v>
          </cell>
          <cell r="J1637">
            <v>38407551</v>
          </cell>
        </row>
        <row r="1638">
          <cell r="A1638">
            <v>411960</v>
          </cell>
          <cell r="B1638" t="str">
            <v>PR</v>
          </cell>
          <cell r="C1638" t="str">
            <v>PITANGA</v>
          </cell>
          <cell r="D1638" t="str">
            <v>411960</v>
          </cell>
          <cell r="E1638">
            <v>285233</v>
          </cell>
          <cell r="F1638">
            <v>48346728</v>
          </cell>
          <cell r="G1638">
            <v>274334</v>
          </cell>
          <cell r="H1638">
            <v>48867557</v>
          </cell>
          <cell r="I1638">
            <v>129103</v>
          </cell>
          <cell r="J1638">
            <v>23106396</v>
          </cell>
        </row>
        <row r="1639">
          <cell r="A1639">
            <v>411965</v>
          </cell>
          <cell r="B1639" t="str">
            <v>PR</v>
          </cell>
          <cell r="C1639" t="str">
            <v>PITANGUEIRAS</v>
          </cell>
          <cell r="D1639" t="str">
            <v>411965</v>
          </cell>
          <cell r="F1639">
            <v>6058981</v>
          </cell>
          <cell r="H1639">
            <v>5863530</v>
          </cell>
          <cell r="J1639">
            <v>2540863</v>
          </cell>
        </row>
        <row r="1640">
          <cell r="A1640">
            <v>411970</v>
          </cell>
          <cell r="B1640" t="str">
            <v>PR</v>
          </cell>
          <cell r="C1640" t="str">
            <v>PLANALTINA DO PARANÁ</v>
          </cell>
          <cell r="D1640" t="str">
            <v>411970</v>
          </cell>
          <cell r="F1640">
            <v>7589823</v>
          </cell>
          <cell r="H1640">
            <v>7344990</v>
          </cell>
          <cell r="J1640">
            <v>3182829</v>
          </cell>
        </row>
        <row r="1641">
          <cell r="A1641">
            <v>411995</v>
          </cell>
          <cell r="B1641" t="str">
            <v>PR</v>
          </cell>
          <cell r="C1641" t="str">
            <v>PONTAL DO PARANÁ</v>
          </cell>
          <cell r="D1641" t="str">
            <v>411995</v>
          </cell>
          <cell r="F1641">
            <v>53697673</v>
          </cell>
          <cell r="H1641">
            <v>51965490</v>
          </cell>
          <cell r="J1641">
            <v>22518379</v>
          </cell>
        </row>
        <row r="1642">
          <cell r="A1642">
            <v>412010</v>
          </cell>
          <cell r="B1642" t="str">
            <v>PR</v>
          </cell>
          <cell r="C1642" t="str">
            <v>PORTO AMAZONAS</v>
          </cell>
          <cell r="D1642" t="str">
            <v>412010</v>
          </cell>
          <cell r="F1642">
            <v>2670371</v>
          </cell>
          <cell r="H1642">
            <v>2584230</v>
          </cell>
          <cell r="J1642">
            <v>1119833</v>
          </cell>
        </row>
        <row r="1643">
          <cell r="A1643">
            <v>412015</v>
          </cell>
          <cell r="B1643" t="str">
            <v>PR</v>
          </cell>
          <cell r="C1643" t="str">
            <v>PORTO BARREIRO</v>
          </cell>
          <cell r="D1643" t="str">
            <v>412015</v>
          </cell>
          <cell r="F1643">
            <v>13651346</v>
          </cell>
          <cell r="H1643">
            <v>13210980</v>
          </cell>
          <cell r="J1643">
            <v>5724758</v>
          </cell>
        </row>
        <row r="1644">
          <cell r="A1644">
            <v>412030</v>
          </cell>
          <cell r="B1644" t="str">
            <v>PR</v>
          </cell>
          <cell r="C1644" t="str">
            <v>PORTO VITÓRIA</v>
          </cell>
          <cell r="D1644" t="str">
            <v>412030</v>
          </cell>
          <cell r="F1644">
            <v>20380950</v>
          </cell>
          <cell r="H1644">
            <v>19723500</v>
          </cell>
          <cell r="J1644">
            <v>8546850</v>
          </cell>
        </row>
        <row r="1645">
          <cell r="A1645">
            <v>412040</v>
          </cell>
          <cell r="B1645" t="str">
            <v>PR</v>
          </cell>
          <cell r="C1645" t="str">
            <v>PRESIDENTE CASTELO BRANCO</v>
          </cell>
          <cell r="D1645" t="str">
            <v>412040</v>
          </cell>
          <cell r="F1645">
            <v>40579</v>
          </cell>
          <cell r="H1645">
            <v>39270</v>
          </cell>
          <cell r="J1645">
            <v>17017</v>
          </cell>
        </row>
        <row r="1646">
          <cell r="A1646">
            <v>412050</v>
          </cell>
          <cell r="B1646" t="str">
            <v>PR</v>
          </cell>
          <cell r="C1646" t="str">
            <v>PRIMEIRO DE MAIO</v>
          </cell>
          <cell r="D1646" t="str">
            <v>412050</v>
          </cell>
          <cell r="F1646">
            <v>1095106</v>
          </cell>
          <cell r="H1646">
            <v>1059780</v>
          </cell>
          <cell r="J1646">
            <v>459238</v>
          </cell>
        </row>
        <row r="1647">
          <cell r="A1647">
            <v>412070</v>
          </cell>
          <cell r="B1647" t="str">
            <v>PR</v>
          </cell>
          <cell r="C1647" t="str">
            <v>QUATIGUÁ</v>
          </cell>
          <cell r="D1647" t="str">
            <v>412070</v>
          </cell>
          <cell r="E1647">
            <v>158950</v>
          </cell>
          <cell r="F1647">
            <v>27345712</v>
          </cell>
          <cell r="G1647">
            <v>158890</v>
          </cell>
          <cell r="H1647">
            <v>28778575</v>
          </cell>
          <cell r="I1647">
            <v>77977</v>
          </cell>
          <cell r="J1647">
            <v>12267527</v>
          </cell>
        </row>
        <row r="1648">
          <cell r="A1648">
            <v>412080</v>
          </cell>
          <cell r="B1648" t="str">
            <v>PR</v>
          </cell>
          <cell r="C1648" t="str">
            <v>QUATRO BARRAS</v>
          </cell>
          <cell r="D1648" t="str">
            <v>412080</v>
          </cell>
          <cell r="E1648">
            <v>61210</v>
          </cell>
          <cell r="F1648">
            <v>384622250</v>
          </cell>
          <cell r="G1648">
            <v>66136</v>
          </cell>
          <cell r="H1648">
            <v>360123878</v>
          </cell>
          <cell r="I1648">
            <v>62254</v>
          </cell>
          <cell r="J1648">
            <v>157058033</v>
          </cell>
        </row>
        <row r="1649">
          <cell r="A1649">
            <v>412090</v>
          </cell>
          <cell r="B1649" t="str">
            <v>PR</v>
          </cell>
          <cell r="C1649" t="str">
            <v>QUEDAS DO IGUAÇU</v>
          </cell>
          <cell r="D1649" t="str">
            <v>412090</v>
          </cell>
          <cell r="F1649">
            <v>630606960</v>
          </cell>
          <cell r="H1649">
            <v>610264800</v>
          </cell>
          <cell r="J1649">
            <v>264448080</v>
          </cell>
        </row>
        <row r="1650">
          <cell r="A1650">
            <v>412110</v>
          </cell>
          <cell r="B1650" t="str">
            <v>PR</v>
          </cell>
          <cell r="C1650" t="str">
            <v>QUINTA DO SOL</v>
          </cell>
          <cell r="D1650" t="str">
            <v>412110</v>
          </cell>
          <cell r="F1650">
            <v>2094980</v>
          </cell>
          <cell r="H1650">
            <v>2027400</v>
          </cell>
          <cell r="J1650">
            <v>878540</v>
          </cell>
        </row>
        <row r="1651">
          <cell r="A1651">
            <v>412120</v>
          </cell>
          <cell r="B1651" t="str">
            <v>PR</v>
          </cell>
          <cell r="C1651" t="str">
            <v>QUITANDINHA</v>
          </cell>
          <cell r="D1651" t="str">
            <v>412120</v>
          </cell>
          <cell r="E1651">
            <v>384094</v>
          </cell>
          <cell r="F1651">
            <v>88434346</v>
          </cell>
          <cell r="G1651">
            <v>358236</v>
          </cell>
          <cell r="H1651">
            <v>86175175</v>
          </cell>
          <cell r="I1651">
            <v>183856</v>
          </cell>
          <cell r="J1651">
            <v>38069007</v>
          </cell>
        </row>
        <row r="1652">
          <cell r="A1652">
            <v>412150</v>
          </cell>
          <cell r="B1652" t="str">
            <v>PR</v>
          </cell>
          <cell r="C1652" t="str">
            <v>REBOUÇAS</v>
          </cell>
          <cell r="D1652" t="str">
            <v>412150</v>
          </cell>
          <cell r="F1652">
            <v>6098382</v>
          </cell>
          <cell r="H1652">
            <v>5901660</v>
          </cell>
          <cell r="J1652">
            <v>2557386</v>
          </cell>
        </row>
        <row r="1653">
          <cell r="A1653">
            <v>412170</v>
          </cell>
          <cell r="B1653" t="str">
            <v>PR</v>
          </cell>
          <cell r="C1653" t="str">
            <v>RESERVA</v>
          </cell>
          <cell r="D1653" t="str">
            <v>412170</v>
          </cell>
          <cell r="F1653">
            <v>0</v>
          </cell>
          <cell r="H1653">
            <v>0</v>
          </cell>
          <cell r="J1653">
            <v>0</v>
          </cell>
        </row>
        <row r="1654">
          <cell r="A1654">
            <v>412175</v>
          </cell>
          <cell r="B1654" t="str">
            <v>PR</v>
          </cell>
          <cell r="C1654" t="str">
            <v>RESERVA DO IGUAÇU</v>
          </cell>
          <cell r="D1654" t="str">
            <v>412175</v>
          </cell>
          <cell r="E1654">
            <v>72135</v>
          </cell>
          <cell r="F1654">
            <v>15398330</v>
          </cell>
          <cell r="G1654">
            <v>82195</v>
          </cell>
          <cell r="H1654">
            <v>14953203</v>
          </cell>
          <cell r="I1654">
            <v>32584</v>
          </cell>
          <cell r="J1654">
            <v>6003487</v>
          </cell>
        </row>
        <row r="1655">
          <cell r="A1655">
            <v>412190</v>
          </cell>
          <cell r="B1655" t="str">
            <v>PR</v>
          </cell>
          <cell r="C1655" t="str">
            <v>RIBEIRÃO DO PINHAL</v>
          </cell>
          <cell r="D1655" t="str">
            <v>412190</v>
          </cell>
          <cell r="E1655">
            <v>115957</v>
          </cell>
          <cell r="F1655">
            <v>15425484</v>
          </cell>
          <cell r="G1655">
            <v>115403</v>
          </cell>
          <cell r="H1655">
            <v>13815712</v>
          </cell>
          <cell r="I1655">
            <v>50903</v>
          </cell>
          <cell r="J1655">
            <v>5762718</v>
          </cell>
        </row>
        <row r="1656">
          <cell r="A1656">
            <v>412200</v>
          </cell>
          <cell r="B1656" t="str">
            <v>PR</v>
          </cell>
          <cell r="C1656" t="str">
            <v>RIO AZUL</v>
          </cell>
          <cell r="D1656" t="str">
            <v>412200</v>
          </cell>
          <cell r="F1656">
            <v>116267732</v>
          </cell>
          <cell r="H1656">
            <v>112517160</v>
          </cell>
          <cell r="J1656">
            <v>48757436</v>
          </cell>
        </row>
        <row r="1657">
          <cell r="A1657">
            <v>412210</v>
          </cell>
          <cell r="B1657" t="str">
            <v>PR</v>
          </cell>
          <cell r="C1657" t="str">
            <v>RIO BOM</v>
          </cell>
          <cell r="D1657" t="str">
            <v>412210</v>
          </cell>
          <cell r="E1657">
            <v>23754</v>
          </cell>
          <cell r="F1657">
            <v>3163683</v>
          </cell>
          <cell r="G1657">
            <v>24244</v>
          </cell>
          <cell r="H1657">
            <v>3834055</v>
          </cell>
          <cell r="I1657">
            <v>15488</v>
          </cell>
          <cell r="J1657">
            <v>1578384</v>
          </cell>
        </row>
        <row r="1658">
          <cell r="A1658">
            <v>412215</v>
          </cell>
          <cell r="B1658" t="str">
            <v>PR</v>
          </cell>
          <cell r="C1658" t="str">
            <v>RIO BONITO DO IGUAÇU</v>
          </cell>
          <cell r="D1658" t="str">
            <v>412215</v>
          </cell>
          <cell r="F1658">
            <v>43370240</v>
          </cell>
          <cell r="H1658">
            <v>41971200</v>
          </cell>
          <cell r="J1658">
            <v>18187520</v>
          </cell>
        </row>
        <row r="1659">
          <cell r="A1659">
            <v>412217</v>
          </cell>
          <cell r="B1659" t="str">
            <v>PR</v>
          </cell>
          <cell r="C1659" t="str">
            <v>RIO BRANCO DO IVAÍ</v>
          </cell>
          <cell r="D1659" t="str">
            <v>412217</v>
          </cell>
          <cell r="E1659">
            <v>39443</v>
          </cell>
          <cell r="F1659">
            <v>7106319</v>
          </cell>
          <cell r="G1659">
            <v>41210</v>
          </cell>
          <cell r="H1659">
            <v>6609641</v>
          </cell>
          <cell r="I1659">
            <v>17616</v>
          </cell>
          <cell r="J1659">
            <v>2971824</v>
          </cell>
        </row>
        <row r="1660">
          <cell r="A1660">
            <v>412240</v>
          </cell>
          <cell r="B1660" t="str">
            <v>PR</v>
          </cell>
          <cell r="C1660" t="str">
            <v>ROLÂNDIA</v>
          </cell>
          <cell r="D1660" t="str">
            <v>412240</v>
          </cell>
          <cell r="F1660">
            <v>306838</v>
          </cell>
          <cell r="H1660">
            <v>296940</v>
          </cell>
          <cell r="J1660">
            <v>128674</v>
          </cell>
        </row>
        <row r="1661">
          <cell r="A1661">
            <v>412250</v>
          </cell>
          <cell r="B1661" t="str">
            <v>PR</v>
          </cell>
          <cell r="C1661" t="str">
            <v>RONCADOR</v>
          </cell>
          <cell r="D1661" t="str">
            <v>412250</v>
          </cell>
          <cell r="F1661">
            <v>29447396</v>
          </cell>
          <cell r="H1661">
            <v>28497480</v>
          </cell>
          <cell r="J1661">
            <v>12348908</v>
          </cell>
        </row>
        <row r="1662">
          <cell r="A1662">
            <v>412265</v>
          </cell>
          <cell r="B1662" t="str">
            <v>PR</v>
          </cell>
          <cell r="C1662" t="str">
            <v>ROSÁRIO DO IVAÍ</v>
          </cell>
          <cell r="D1662" t="str">
            <v>412265</v>
          </cell>
          <cell r="E1662">
            <v>183819</v>
          </cell>
          <cell r="F1662">
            <v>21729659</v>
          </cell>
          <cell r="G1662">
            <v>140600</v>
          </cell>
          <cell r="H1662">
            <v>18994698</v>
          </cell>
          <cell r="I1662">
            <v>53890</v>
          </cell>
          <cell r="J1662">
            <v>8280939</v>
          </cell>
        </row>
        <row r="1663">
          <cell r="A1663">
            <v>412280</v>
          </cell>
          <cell r="B1663" t="str">
            <v>PR</v>
          </cell>
          <cell r="C1663" t="str">
            <v>SALGADO FILHO</v>
          </cell>
          <cell r="D1663" t="str">
            <v>412280</v>
          </cell>
          <cell r="E1663">
            <v>48957</v>
          </cell>
          <cell r="F1663">
            <v>7916282</v>
          </cell>
          <cell r="G1663">
            <v>39599</v>
          </cell>
          <cell r="H1663">
            <v>6929996</v>
          </cell>
          <cell r="I1663">
            <v>14894</v>
          </cell>
          <cell r="J1663">
            <v>2713756</v>
          </cell>
        </row>
        <row r="1664">
          <cell r="A1664">
            <v>412310</v>
          </cell>
          <cell r="B1664" t="str">
            <v>PR</v>
          </cell>
          <cell r="C1664" t="str">
            <v>SANTA AMÉLIA</v>
          </cell>
          <cell r="D1664" t="str">
            <v>412310</v>
          </cell>
          <cell r="E1664">
            <v>64597</v>
          </cell>
          <cell r="F1664">
            <v>5106327</v>
          </cell>
          <cell r="G1664">
            <v>69078</v>
          </cell>
          <cell r="H1664">
            <v>4702109</v>
          </cell>
          <cell r="I1664">
            <v>25592</v>
          </cell>
          <cell r="J1664">
            <v>2011032</v>
          </cell>
        </row>
        <row r="1665">
          <cell r="A1665">
            <v>412320</v>
          </cell>
          <cell r="B1665" t="str">
            <v>PR</v>
          </cell>
          <cell r="C1665" t="str">
            <v>SANTA CECÍLIA DO PAVÃO</v>
          </cell>
          <cell r="D1665" t="str">
            <v>412320</v>
          </cell>
          <cell r="E1665">
            <v>64283</v>
          </cell>
          <cell r="F1665">
            <v>14164459</v>
          </cell>
          <cell r="G1665">
            <v>86049</v>
          </cell>
          <cell r="H1665">
            <v>13635918</v>
          </cell>
          <cell r="I1665">
            <v>19934</v>
          </cell>
          <cell r="J1665">
            <v>6206008</v>
          </cell>
        </row>
        <row r="1666">
          <cell r="A1666">
            <v>412380</v>
          </cell>
          <cell r="B1666" t="str">
            <v>PR</v>
          </cell>
          <cell r="C1666" t="str">
            <v>SANTA IZABEL DO OESTE</v>
          </cell>
          <cell r="D1666" t="str">
            <v>412380</v>
          </cell>
          <cell r="F1666">
            <v>2170</v>
          </cell>
          <cell r="H1666">
            <v>2100</v>
          </cell>
          <cell r="J1666">
            <v>910</v>
          </cell>
        </row>
        <row r="1667">
          <cell r="A1667">
            <v>412385</v>
          </cell>
          <cell r="B1667" t="str">
            <v>PR</v>
          </cell>
          <cell r="C1667" t="str">
            <v>SANTA MARIA DO OESTE</v>
          </cell>
          <cell r="D1667" t="str">
            <v>412385</v>
          </cell>
          <cell r="E1667">
            <v>91763</v>
          </cell>
          <cell r="F1667">
            <v>33645338</v>
          </cell>
          <cell r="G1667">
            <v>108500</v>
          </cell>
          <cell r="H1667">
            <v>30706735</v>
          </cell>
          <cell r="I1667">
            <v>39742</v>
          </cell>
          <cell r="J1667">
            <v>12741627</v>
          </cell>
        </row>
        <row r="1668">
          <cell r="A1668">
            <v>412390</v>
          </cell>
          <cell r="B1668" t="str">
            <v>PR</v>
          </cell>
          <cell r="C1668" t="str">
            <v>SANTA MARIANA</v>
          </cell>
          <cell r="D1668" t="str">
            <v>412390</v>
          </cell>
          <cell r="F1668">
            <v>14120345</v>
          </cell>
          <cell r="H1668">
            <v>13664850</v>
          </cell>
          <cell r="J1668">
            <v>5921435</v>
          </cell>
        </row>
        <row r="1669">
          <cell r="A1669">
            <v>412395</v>
          </cell>
          <cell r="B1669" t="str">
            <v>PR</v>
          </cell>
          <cell r="C1669" t="str">
            <v>SANTA MÔNICA</v>
          </cell>
          <cell r="D1669" t="str">
            <v>412395</v>
          </cell>
          <cell r="E1669">
            <v>32600</v>
          </cell>
          <cell r="F1669">
            <v>13426401</v>
          </cell>
          <cell r="G1669">
            <v>11316</v>
          </cell>
          <cell r="H1669">
            <v>13890491</v>
          </cell>
          <cell r="J1669">
            <v>6001632</v>
          </cell>
        </row>
        <row r="1670">
          <cell r="A1670">
            <v>412402</v>
          </cell>
          <cell r="B1670" t="str">
            <v>PR</v>
          </cell>
          <cell r="C1670" t="str">
            <v>SANTA TEREZA DO OESTE</v>
          </cell>
          <cell r="D1670" t="str">
            <v>412402</v>
          </cell>
          <cell r="F1670">
            <v>2325</v>
          </cell>
          <cell r="H1670">
            <v>2250</v>
          </cell>
          <cell r="J1670">
            <v>975</v>
          </cell>
        </row>
        <row r="1671">
          <cell r="A1671">
            <v>412400</v>
          </cell>
          <cell r="B1671" t="str">
            <v>PR</v>
          </cell>
          <cell r="C1671" t="str">
            <v>SANTANA DO ITARARÉ</v>
          </cell>
          <cell r="D1671" t="str">
            <v>412400</v>
          </cell>
          <cell r="E1671">
            <v>29442</v>
          </cell>
          <cell r="F1671">
            <v>6421671</v>
          </cell>
          <cell r="G1671">
            <v>25590</v>
          </cell>
          <cell r="H1671">
            <v>6742754</v>
          </cell>
          <cell r="I1671">
            <v>24953</v>
          </cell>
          <cell r="J1671">
            <v>2950368</v>
          </cell>
        </row>
        <row r="1672">
          <cell r="A1672">
            <v>412410</v>
          </cell>
          <cell r="B1672" t="str">
            <v>PR</v>
          </cell>
          <cell r="C1672" t="str">
            <v>SANTO ANTÔNIO DA PLATINA</v>
          </cell>
          <cell r="D1672" t="str">
            <v>412410</v>
          </cell>
          <cell r="F1672">
            <v>12400</v>
          </cell>
          <cell r="H1672">
            <v>12000</v>
          </cell>
          <cell r="J1672">
            <v>5200</v>
          </cell>
        </row>
        <row r="1673">
          <cell r="A1673">
            <v>412470</v>
          </cell>
          <cell r="B1673" t="str">
            <v>PR</v>
          </cell>
          <cell r="C1673" t="str">
            <v>SÃO JERÔNIMO DA SERRA</v>
          </cell>
          <cell r="D1673" t="str">
            <v>412470</v>
          </cell>
          <cell r="F1673">
            <v>6554175</v>
          </cell>
          <cell r="H1673">
            <v>6342750</v>
          </cell>
          <cell r="J1673">
            <v>2748525</v>
          </cell>
        </row>
        <row r="1674">
          <cell r="A1674">
            <v>412500</v>
          </cell>
          <cell r="B1674" t="str">
            <v>PR</v>
          </cell>
          <cell r="C1674" t="str">
            <v>SÃO JOÃO DO IVAÍ</v>
          </cell>
          <cell r="D1674" t="str">
            <v>412500</v>
          </cell>
          <cell r="E1674">
            <v>91561</v>
          </cell>
          <cell r="F1674">
            <v>5148452</v>
          </cell>
          <cell r="G1674">
            <v>83196</v>
          </cell>
          <cell r="H1674">
            <v>3646452</v>
          </cell>
          <cell r="I1674">
            <v>38141</v>
          </cell>
          <cell r="J1674">
            <v>1744679</v>
          </cell>
        </row>
        <row r="1675">
          <cell r="A1675">
            <v>412540</v>
          </cell>
          <cell r="B1675" t="str">
            <v>PR</v>
          </cell>
          <cell r="C1675" t="str">
            <v>SÃO JOSÉ DA BOA VISTA</v>
          </cell>
          <cell r="D1675" t="str">
            <v>412540</v>
          </cell>
          <cell r="E1675">
            <v>75185</v>
          </cell>
          <cell r="F1675">
            <v>735934821</v>
          </cell>
          <cell r="G1675">
            <v>69353</v>
          </cell>
          <cell r="H1675">
            <v>711547184</v>
          </cell>
          <cell r="I1675">
            <v>31204</v>
          </cell>
          <cell r="J1675">
            <v>307968920</v>
          </cell>
        </row>
        <row r="1676">
          <cell r="A1676">
            <v>412545</v>
          </cell>
          <cell r="B1676" t="str">
            <v>PR</v>
          </cell>
          <cell r="C1676" t="str">
            <v>SÃO JOSÉ DAS PALMEIRAS</v>
          </cell>
          <cell r="D1676" t="str">
            <v>412545</v>
          </cell>
          <cell r="E1676">
            <v>132082</v>
          </cell>
          <cell r="F1676">
            <v>24619542</v>
          </cell>
          <cell r="G1676">
            <v>80187</v>
          </cell>
          <cell r="H1676">
            <v>24064178</v>
          </cell>
          <cell r="I1676">
            <v>28500</v>
          </cell>
          <cell r="J1676">
            <v>10564274</v>
          </cell>
        </row>
        <row r="1677">
          <cell r="A1677">
            <v>412610</v>
          </cell>
          <cell r="B1677" t="str">
            <v>PR</v>
          </cell>
          <cell r="C1677" t="str">
            <v>SÃO TOMÉ</v>
          </cell>
          <cell r="D1677" t="str">
            <v>412610</v>
          </cell>
          <cell r="F1677">
            <v>1501268</v>
          </cell>
          <cell r="H1677">
            <v>1452840</v>
          </cell>
          <cell r="J1677">
            <v>629564</v>
          </cell>
        </row>
        <row r="1678">
          <cell r="A1678">
            <v>412620</v>
          </cell>
          <cell r="B1678" t="str">
            <v>PR</v>
          </cell>
          <cell r="C1678" t="str">
            <v>SAPOPEMA</v>
          </cell>
          <cell r="D1678" t="str">
            <v>412620</v>
          </cell>
          <cell r="E1678">
            <v>60181</v>
          </cell>
          <cell r="F1678">
            <v>16047694</v>
          </cell>
          <cell r="G1678">
            <v>59228</v>
          </cell>
          <cell r="H1678">
            <v>14691091</v>
          </cell>
          <cell r="I1678">
            <v>22537</v>
          </cell>
          <cell r="J1678">
            <v>6016687</v>
          </cell>
        </row>
        <row r="1679">
          <cell r="A1679">
            <v>412625</v>
          </cell>
          <cell r="B1679" t="str">
            <v>PR</v>
          </cell>
          <cell r="C1679" t="str">
            <v>SARANDI</v>
          </cell>
          <cell r="D1679" t="str">
            <v>412625</v>
          </cell>
          <cell r="E1679">
            <v>372206</v>
          </cell>
          <cell r="F1679">
            <v>169257730</v>
          </cell>
          <cell r="G1679">
            <v>383892</v>
          </cell>
          <cell r="H1679">
            <v>158262259</v>
          </cell>
          <cell r="I1679">
            <v>182409</v>
          </cell>
          <cell r="J1679">
            <v>73319438</v>
          </cell>
        </row>
        <row r="1680">
          <cell r="A1680">
            <v>412650</v>
          </cell>
          <cell r="B1680" t="str">
            <v>PR</v>
          </cell>
          <cell r="C1680" t="str">
            <v>SERTANÓPOLIS</v>
          </cell>
          <cell r="D1680" t="str">
            <v>412650</v>
          </cell>
          <cell r="F1680">
            <v>24806169</v>
          </cell>
          <cell r="H1680">
            <v>24005970</v>
          </cell>
          <cell r="J1680">
            <v>10402587</v>
          </cell>
        </row>
        <row r="1681">
          <cell r="A1681">
            <v>412667</v>
          </cell>
          <cell r="B1681" t="str">
            <v>PR</v>
          </cell>
          <cell r="C1681" t="str">
            <v>TAMARANA</v>
          </cell>
          <cell r="D1681" t="str">
            <v>412667</v>
          </cell>
          <cell r="E1681">
            <v>258201</v>
          </cell>
          <cell r="F1681">
            <v>50814173</v>
          </cell>
          <cell r="G1681">
            <v>222382</v>
          </cell>
          <cell r="H1681">
            <v>50683274</v>
          </cell>
          <cell r="I1681">
            <v>99493</v>
          </cell>
          <cell r="J1681">
            <v>23189028</v>
          </cell>
        </row>
        <row r="1682">
          <cell r="A1682">
            <v>412670</v>
          </cell>
          <cell r="B1682" t="str">
            <v>PR</v>
          </cell>
          <cell r="C1682" t="str">
            <v>TAMBOARA</v>
          </cell>
          <cell r="D1682" t="str">
            <v>412670</v>
          </cell>
          <cell r="F1682">
            <v>4589264</v>
          </cell>
          <cell r="G1682">
            <v>8146</v>
          </cell>
          <cell r="H1682">
            <v>4946910</v>
          </cell>
          <cell r="I1682">
            <v>8823</v>
          </cell>
          <cell r="J1682">
            <v>2692534</v>
          </cell>
        </row>
        <row r="1683">
          <cell r="A1683">
            <v>412680</v>
          </cell>
          <cell r="B1683" t="str">
            <v>PR</v>
          </cell>
          <cell r="C1683" t="str">
            <v>TAPEJARA</v>
          </cell>
          <cell r="D1683" t="str">
            <v>412680</v>
          </cell>
          <cell r="F1683">
            <v>1877639</v>
          </cell>
          <cell r="H1683">
            <v>1817070</v>
          </cell>
          <cell r="J1683">
            <v>787397</v>
          </cell>
        </row>
        <row r="1684">
          <cell r="A1684">
            <v>412720</v>
          </cell>
          <cell r="B1684" t="str">
            <v>PR</v>
          </cell>
          <cell r="C1684" t="str">
            <v>TERRA BOA</v>
          </cell>
          <cell r="D1684" t="str">
            <v>412720</v>
          </cell>
          <cell r="F1684">
            <v>5845360</v>
          </cell>
          <cell r="H1684">
            <v>5656800</v>
          </cell>
          <cell r="J1684">
            <v>2451280</v>
          </cell>
        </row>
        <row r="1685">
          <cell r="A1685">
            <v>412750</v>
          </cell>
          <cell r="B1685" t="str">
            <v>PR</v>
          </cell>
          <cell r="C1685" t="str">
            <v>TIBAGI</v>
          </cell>
          <cell r="D1685" t="str">
            <v>412750</v>
          </cell>
          <cell r="F1685">
            <v>1457</v>
          </cell>
          <cell r="H1685">
            <v>1410</v>
          </cell>
          <cell r="J1685">
            <v>611</v>
          </cell>
        </row>
        <row r="1686">
          <cell r="A1686">
            <v>412788</v>
          </cell>
          <cell r="B1686" t="str">
            <v>PR</v>
          </cell>
          <cell r="C1686" t="str">
            <v>TUNAS DO PARANÁ</v>
          </cell>
          <cell r="D1686" t="str">
            <v>412788</v>
          </cell>
          <cell r="F1686">
            <v>3248242</v>
          </cell>
          <cell r="H1686">
            <v>3143460</v>
          </cell>
          <cell r="J1686">
            <v>1362166</v>
          </cell>
        </row>
        <row r="1687">
          <cell r="A1687">
            <v>412790</v>
          </cell>
          <cell r="B1687" t="str">
            <v>PR</v>
          </cell>
          <cell r="C1687" t="str">
            <v>TUNEIRAS DO OESTE</v>
          </cell>
          <cell r="D1687" t="str">
            <v>412790</v>
          </cell>
          <cell r="F1687">
            <v>0</v>
          </cell>
          <cell r="H1687">
            <v>0</v>
          </cell>
          <cell r="J1687">
            <v>0</v>
          </cell>
        </row>
        <row r="1688">
          <cell r="A1688">
            <v>412796</v>
          </cell>
          <cell r="B1688" t="str">
            <v>PR</v>
          </cell>
          <cell r="C1688" t="str">
            <v>TURVO</v>
          </cell>
          <cell r="D1688" t="str">
            <v>412796</v>
          </cell>
          <cell r="F1688">
            <v>36222539</v>
          </cell>
          <cell r="H1688">
            <v>35054070</v>
          </cell>
          <cell r="J1688">
            <v>15190097</v>
          </cell>
        </row>
        <row r="1689">
          <cell r="A1689">
            <v>412820</v>
          </cell>
          <cell r="B1689" t="str">
            <v>PR</v>
          </cell>
          <cell r="C1689" t="str">
            <v>UNIÃO DA VITÓRIA</v>
          </cell>
          <cell r="D1689" t="str">
            <v>412820</v>
          </cell>
          <cell r="F1689">
            <v>127273321</v>
          </cell>
          <cell r="H1689">
            <v>123167730</v>
          </cell>
          <cell r="J1689">
            <v>53372683</v>
          </cell>
        </row>
        <row r="1690">
          <cell r="A1690">
            <v>412830</v>
          </cell>
          <cell r="B1690" t="str">
            <v>PR</v>
          </cell>
          <cell r="C1690" t="str">
            <v>UNIFLOR</v>
          </cell>
          <cell r="D1690" t="str">
            <v>412830</v>
          </cell>
          <cell r="F1690">
            <v>129983</v>
          </cell>
          <cell r="H1690">
            <v>125790</v>
          </cell>
          <cell r="J1690">
            <v>54509</v>
          </cell>
        </row>
        <row r="1691">
          <cell r="A1691">
            <v>412840</v>
          </cell>
          <cell r="B1691" t="str">
            <v>PR</v>
          </cell>
          <cell r="C1691" t="str">
            <v>URAÍ</v>
          </cell>
          <cell r="D1691" t="str">
            <v>412840</v>
          </cell>
          <cell r="F1691">
            <v>9230219</v>
          </cell>
          <cell r="H1691">
            <v>8932470</v>
          </cell>
          <cell r="J1691">
            <v>3870737</v>
          </cell>
        </row>
        <row r="1692">
          <cell r="A1692">
            <v>412853</v>
          </cell>
          <cell r="B1692" t="str">
            <v>PR</v>
          </cell>
          <cell r="C1692" t="str">
            <v>VENTANIA</v>
          </cell>
          <cell r="D1692" t="str">
            <v>412853</v>
          </cell>
          <cell r="F1692">
            <v>32711262</v>
          </cell>
          <cell r="H1692">
            <v>31656060</v>
          </cell>
          <cell r="J1692">
            <v>13717626</v>
          </cell>
        </row>
        <row r="1693">
          <cell r="A1693">
            <v>412855</v>
          </cell>
          <cell r="B1693" t="str">
            <v>PR</v>
          </cell>
          <cell r="C1693" t="str">
            <v>VERA CRUZ DO OESTE</v>
          </cell>
          <cell r="D1693" t="str">
            <v>412855</v>
          </cell>
          <cell r="E1693">
            <v>1129</v>
          </cell>
          <cell r="F1693">
            <v>9715681</v>
          </cell>
          <cell r="G1693">
            <v>434</v>
          </cell>
          <cell r="H1693">
            <v>9507880</v>
          </cell>
          <cell r="I1693">
            <v>246</v>
          </cell>
          <cell r="J1693">
            <v>4166191</v>
          </cell>
        </row>
        <row r="1694">
          <cell r="A1694">
            <v>412865</v>
          </cell>
          <cell r="B1694" t="str">
            <v>PR</v>
          </cell>
          <cell r="C1694" t="str">
            <v>VIRMOND</v>
          </cell>
          <cell r="D1694" t="str">
            <v>412865</v>
          </cell>
          <cell r="F1694">
            <v>12820670</v>
          </cell>
          <cell r="H1694">
            <v>12407100</v>
          </cell>
          <cell r="J1694">
            <v>5376410</v>
          </cell>
        </row>
        <row r="1695">
          <cell r="A1695">
            <v>412850</v>
          </cell>
          <cell r="B1695" t="str">
            <v>PR</v>
          </cell>
          <cell r="C1695" t="str">
            <v>WENCESLAU BRAZ</v>
          </cell>
          <cell r="D1695" t="str">
            <v>412850</v>
          </cell>
          <cell r="E1695">
            <v>53116</v>
          </cell>
          <cell r="F1695">
            <v>5377713</v>
          </cell>
          <cell r="G1695">
            <v>45857</v>
          </cell>
          <cell r="H1695">
            <v>5009047</v>
          </cell>
          <cell r="I1695">
            <v>20319</v>
          </cell>
          <cell r="J1695">
            <v>2137807</v>
          </cell>
        </row>
        <row r="1696">
          <cell r="A1696">
            <v>412880</v>
          </cell>
          <cell r="B1696" t="str">
            <v>PR</v>
          </cell>
          <cell r="C1696" t="str">
            <v>XAMBRÊ</v>
          </cell>
          <cell r="D1696" t="str">
            <v>412880</v>
          </cell>
          <cell r="E1696">
            <v>79030</v>
          </cell>
          <cell r="F1696">
            <v>11715370</v>
          </cell>
          <cell r="G1696">
            <v>79626</v>
          </cell>
          <cell r="H1696">
            <v>10857438</v>
          </cell>
          <cell r="I1696">
            <v>37124</v>
          </cell>
          <cell r="J1696">
            <v>4591172</v>
          </cell>
        </row>
        <row r="1697">
          <cell r="A1697">
            <v>260005</v>
          </cell>
          <cell r="B1697" t="str">
            <v>PE</v>
          </cell>
          <cell r="C1697" t="str">
            <v>ABREU E LIMA</v>
          </cell>
          <cell r="D1697" t="str">
            <v>260005</v>
          </cell>
          <cell r="E1697">
            <v>263305</v>
          </cell>
          <cell r="F1697">
            <v>294368520</v>
          </cell>
          <cell r="G1697">
            <v>191481</v>
          </cell>
          <cell r="H1697">
            <v>292183552</v>
          </cell>
          <cell r="I1697">
            <v>87298</v>
          </cell>
          <cell r="J1697">
            <v>128397205</v>
          </cell>
        </row>
        <row r="1698">
          <cell r="A1698">
            <v>260010</v>
          </cell>
          <cell r="B1698" t="str">
            <v>PE</v>
          </cell>
          <cell r="C1698" t="str">
            <v>AFOGADOS DA INGAZEIRA</v>
          </cell>
          <cell r="D1698" t="str">
            <v>260010</v>
          </cell>
          <cell r="E1698">
            <v>323631</v>
          </cell>
          <cell r="F1698">
            <v>68345794</v>
          </cell>
          <cell r="G1698">
            <v>273087</v>
          </cell>
          <cell r="H1698">
            <v>66490553</v>
          </cell>
          <cell r="I1698">
            <v>133125</v>
          </cell>
          <cell r="J1698">
            <v>28754733</v>
          </cell>
        </row>
        <row r="1699">
          <cell r="A1699">
            <v>260020</v>
          </cell>
          <cell r="B1699" t="str">
            <v>PE</v>
          </cell>
          <cell r="C1699" t="str">
            <v>AFRÂNIO</v>
          </cell>
          <cell r="D1699" t="str">
            <v>260020</v>
          </cell>
          <cell r="F1699">
            <v>203949</v>
          </cell>
          <cell r="H1699">
            <v>197370</v>
          </cell>
          <cell r="J1699">
            <v>85527</v>
          </cell>
        </row>
        <row r="1700">
          <cell r="A1700">
            <v>260030</v>
          </cell>
          <cell r="B1700" t="str">
            <v>PE</v>
          </cell>
          <cell r="C1700" t="str">
            <v>AGRESTINA</v>
          </cell>
          <cell r="D1700" t="str">
            <v>260030</v>
          </cell>
          <cell r="E1700">
            <v>3479</v>
          </cell>
          <cell r="F1700">
            <v>350660743</v>
          </cell>
          <cell r="G1700">
            <v>274</v>
          </cell>
          <cell r="H1700">
            <v>326687210</v>
          </cell>
          <cell r="I1700">
            <v>5223</v>
          </cell>
          <cell r="J1700">
            <v>141501532</v>
          </cell>
        </row>
        <row r="1701">
          <cell r="A1701">
            <v>260040</v>
          </cell>
          <cell r="B1701" t="str">
            <v>PE</v>
          </cell>
          <cell r="C1701" t="str">
            <v>ÁGUA PRETA</v>
          </cell>
          <cell r="D1701" t="str">
            <v>260040</v>
          </cell>
          <cell r="F1701">
            <v>101680</v>
          </cell>
          <cell r="H1701">
            <v>98400</v>
          </cell>
          <cell r="J1701">
            <v>42640</v>
          </cell>
        </row>
        <row r="1702">
          <cell r="A1702">
            <v>260050</v>
          </cell>
          <cell r="B1702" t="str">
            <v>PE</v>
          </cell>
          <cell r="C1702" t="str">
            <v>ÁGUAS BELAS</v>
          </cell>
          <cell r="D1702" t="str">
            <v>260050</v>
          </cell>
          <cell r="E1702">
            <v>67150</v>
          </cell>
          <cell r="F1702">
            <v>56566876</v>
          </cell>
          <cell r="G1702">
            <v>85715</v>
          </cell>
          <cell r="H1702">
            <v>55650629</v>
          </cell>
          <cell r="I1702">
            <v>51181</v>
          </cell>
          <cell r="J1702">
            <v>26681140</v>
          </cell>
        </row>
        <row r="1703">
          <cell r="A1703">
            <v>260060</v>
          </cell>
          <cell r="B1703" t="str">
            <v>PE</v>
          </cell>
          <cell r="C1703" t="str">
            <v>ALAGOINHA</v>
          </cell>
          <cell r="D1703" t="str">
            <v>260060</v>
          </cell>
          <cell r="E1703">
            <v>17462</v>
          </cell>
          <cell r="F1703">
            <v>17091981</v>
          </cell>
          <cell r="G1703">
            <v>11975</v>
          </cell>
          <cell r="H1703">
            <v>18340889</v>
          </cell>
          <cell r="I1703">
            <v>8011</v>
          </cell>
          <cell r="J1703">
            <v>9106152</v>
          </cell>
        </row>
        <row r="1704">
          <cell r="A1704">
            <v>260070</v>
          </cell>
          <cell r="B1704" t="str">
            <v>PE</v>
          </cell>
          <cell r="C1704" t="str">
            <v>ALIANÇA</v>
          </cell>
          <cell r="D1704" t="str">
            <v>260070</v>
          </cell>
          <cell r="E1704">
            <v>98681</v>
          </cell>
          <cell r="F1704">
            <v>8906024</v>
          </cell>
          <cell r="G1704">
            <v>74789</v>
          </cell>
          <cell r="H1704">
            <v>10029848</v>
          </cell>
          <cell r="I1704">
            <v>51816</v>
          </cell>
          <cell r="J1704">
            <v>3466080</v>
          </cell>
        </row>
        <row r="1705">
          <cell r="A1705">
            <v>260080</v>
          </cell>
          <cell r="B1705" t="str">
            <v>PE</v>
          </cell>
          <cell r="C1705" t="str">
            <v>ALTINHO</v>
          </cell>
          <cell r="D1705" t="str">
            <v>260080</v>
          </cell>
          <cell r="E1705">
            <v>943</v>
          </cell>
          <cell r="F1705">
            <v>10422422</v>
          </cell>
          <cell r="G1705">
            <v>822</v>
          </cell>
          <cell r="H1705">
            <v>14218347</v>
          </cell>
          <cell r="I1705">
            <v>45</v>
          </cell>
          <cell r="J1705">
            <v>7983760</v>
          </cell>
        </row>
        <row r="1706">
          <cell r="A1706">
            <v>260090</v>
          </cell>
          <cell r="B1706" t="str">
            <v>PE</v>
          </cell>
          <cell r="C1706" t="str">
            <v>AMARAJI</v>
          </cell>
          <cell r="D1706" t="str">
            <v>260090</v>
          </cell>
          <cell r="F1706">
            <v>5696925</v>
          </cell>
          <cell r="H1706">
            <v>2323155</v>
          </cell>
          <cell r="J1706">
            <v>1006681</v>
          </cell>
        </row>
        <row r="1707">
          <cell r="A1707">
            <v>260100</v>
          </cell>
          <cell r="B1707" t="str">
            <v>PE</v>
          </cell>
          <cell r="C1707" t="str">
            <v>ANGELIM</v>
          </cell>
          <cell r="D1707" t="str">
            <v>260100</v>
          </cell>
          <cell r="E1707">
            <v>1493</v>
          </cell>
          <cell r="F1707">
            <v>1106651</v>
          </cell>
          <cell r="G1707">
            <v>1496</v>
          </cell>
          <cell r="H1707">
            <v>963318</v>
          </cell>
          <cell r="J1707">
            <v>415493</v>
          </cell>
        </row>
        <row r="1708">
          <cell r="A1708">
            <v>260105</v>
          </cell>
          <cell r="B1708" t="str">
            <v>PE</v>
          </cell>
          <cell r="C1708" t="str">
            <v>ARAÇOIABA</v>
          </cell>
          <cell r="D1708" t="str">
            <v>260105</v>
          </cell>
          <cell r="F1708">
            <v>9422098</v>
          </cell>
          <cell r="H1708">
            <v>12232096</v>
          </cell>
          <cell r="J1708">
            <v>4660842</v>
          </cell>
        </row>
        <row r="1709">
          <cell r="A1709">
            <v>260110</v>
          </cell>
          <cell r="B1709" t="str">
            <v>PE</v>
          </cell>
          <cell r="C1709" t="str">
            <v>ARARIPINA</v>
          </cell>
          <cell r="D1709" t="str">
            <v>260110</v>
          </cell>
          <cell r="E1709">
            <v>283162</v>
          </cell>
          <cell r="F1709">
            <v>104631241</v>
          </cell>
          <cell r="G1709">
            <v>266519</v>
          </cell>
          <cell r="H1709">
            <v>99834845</v>
          </cell>
          <cell r="I1709">
            <v>173058</v>
          </cell>
          <cell r="J1709">
            <v>39035119</v>
          </cell>
        </row>
        <row r="1710">
          <cell r="A1710">
            <v>260120</v>
          </cell>
          <cell r="B1710" t="str">
            <v>PE</v>
          </cell>
          <cell r="C1710" t="str">
            <v>ARCOVERDE</v>
          </cell>
          <cell r="D1710" t="str">
            <v>260120</v>
          </cell>
          <cell r="E1710">
            <v>349219</v>
          </cell>
          <cell r="F1710">
            <v>68268615</v>
          </cell>
          <cell r="G1710">
            <v>322516</v>
          </cell>
          <cell r="H1710">
            <v>81587585</v>
          </cell>
          <cell r="I1710">
            <v>192684</v>
          </cell>
          <cell r="J1710">
            <v>39221990</v>
          </cell>
        </row>
        <row r="1711">
          <cell r="A1711">
            <v>260130</v>
          </cell>
          <cell r="B1711" t="str">
            <v>PE</v>
          </cell>
          <cell r="C1711" t="str">
            <v>BARRA DE GUABIRABA</v>
          </cell>
          <cell r="D1711" t="str">
            <v>260130</v>
          </cell>
          <cell r="E1711">
            <v>2070</v>
          </cell>
          <cell r="F1711">
            <v>1792996</v>
          </cell>
          <cell r="G1711">
            <v>3183</v>
          </cell>
          <cell r="H1711">
            <v>1805131</v>
          </cell>
          <cell r="I1711">
            <v>804</v>
          </cell>
          <cell r="J1711">
            <v>805383</v>
          </cell>
        </row>
        <row r="1712">
          <cell r="A1712">
            <v>260140</v>
          </cell>
          <cell r="B1712" t="str">
            <v>PE</v>
          </cell>
          <cell r="C1712" t="str">
            <v>BARREIROS</v>
          </cell>
          <cell r="D1712" t="str">
            <v>260140</v>
          </cell>
          <cell r="F1712">
            <v>185070</v>
          </cell>
          <cell r="H1712">
            <v>179100</v>
          </cell>
          <cell r="J1712">
            <v>77610</v>
          </cell>
        </row>
        <row r="1713">
          <cell r="A1713">
            <v>260150</v>
          </cell>
          <cell r="B1713" t="str">
            <v>PE</v>
          </cell>
          <cell r="C1713" t="str">
            <v>BELÉM DE MARIA</v>
          </cell>
          <cell r="D1713" t="str">
            <v>260150</v>
          </cell>
          <cell r="E1713">
            <v>13939</v>
          </cell>
          <cell r="F1713">
            <v>10584645</v>
          </cell>
          <cell r="G1713">
            <v>14763</v>
          </cell>
          <cell r="H1713">
            <v>18955825</v>
          </cell>
          <cell r="I1713">
            <v>7758</v>
          </cell>
          <cell r="J1713">
            <v>9079149</v>
          </cell>
        </row>
        <row r="1714">
          <cell r="A1714">
            <v>260160</v>
          </cell>
          <cell r="B1714" t="str">
            <v>PE</v>
          </cell>
          <cell r="C1714" t="str">
            <v>BELÉM DO SÃO FRANCISCO</v>
          </cell>
          <cell r="D1714" t="str">
            <v>260160</v>
          </cell>
          <cell r="E1714">
            <v>10799</v>
          </cell>
          <cell r="F1714">
            <v>23589611</v>
          </cell>
          <cell r="G1714">
            <v>6338</v>
          </cell>
          <cell r="H1714">
            <v>18127015</v>
          </cell>
          <cell r="I1714">
            <v>2352</v>
          </cell>
          <cell r="J1714">
            <v>6469243</v>
          </cell>
        </row>
        <row r="1715">
          <cell r="A1715">
            <v>260170</v>
          </cell>
          <cell r="B1715" t="str">
            <v>PE</v>
          </cell>
          <cell r="C1715" t="str">
            <v>BELO JARDIM</v>
          </cell>
          <cell r="D1715" t="str">
            <v>260170</v>
          </cell>
          <cell r="E1715">
            <v>502</v>
          </cell>
          <cell r="F1715">
            <v>185054795</v>
          </cell>
          <cell r="G1715">
            <v>680</v>
          </cell>
          <cell r="H1715">
            <v>177593929</v>
          </cell>
          <cell r="I1715">
            <v>122</v>
          </cell>
          <cell r="J1715">
            <v>74215354</v>
          </cell>
        </row>
        <row r="1716">
          <cell r="A1716">
            <v>260180</v>
          </cell>
          <cell r="B1716" t="str">
            <v>PE</v>
          </cell>
          <cell r="C1716" t="str">
            <v>BETÂNIA</v>
          </cell>
          <cell r="D1716" t="str">
            <v>260180</v>
          </cell>
          <cell r="E1716">
            <v>6995</v>
          </cell>
          <cell r="F1716">
            <v>16510723</v>
          </cell>
          <cell r="G1716">
            <v>15852</v>
          </cell>
          <cell r="H1716">
            <v>17147526</v>
          </cell>
          <cell r="J1716">
            <v>7720516</v>
          </cell>
        </row>
        <row r="1717">
          <cell r="A1717">
            <v>260190</v>
          </cell>
          <cell r="B1717" t="str">
            <v>PE</v>
          </cell>
          <cell r="C1717" t="str">
            <v>BEZERROS</v>
          </cell>
          <cell r="D1717" t="str">
            <v>260190</v>
          </cell>
          <cell r="F1717">
            <v>33622538</v>
          </cell>
          <cell r="H1717">
            <v>6874180</v>
          </cell>
          <cell r="J1717">
            <v>3271029</v>
          </cell>
        </row>
        <row r="1718">
          <cell r="A1718">
            <v>260200</v>
          </cell>
          <cell r="B1718" t="str">
            <v>PE</v>
          </cell>
          <cell r="C1718" t="str">
            <v>BODOCÓ</v>
          </cell>
          <cell r="D1718" t="str">
            <v>260200</v>
          </cell>
          <cell r="E1718">
            <v>53909</v>
          </cell>
          <cell r="F1718">
            <v>78466804</v>
          </cell>
          <cell r="G1718">
            <v>55448</v>
          </cell>
          <cell r="H1718">
            <v>85721999</v>
          </cell>
          <cell r="I1718">
            <v>33000</v>
          </cell>
          <cell r="J1718">
            <v>37626730</v>
          </cell>
        </row>
        <row r="1719">
          <cell r="A1719">
            <v>260210</v>
          </cell>
          <cell r="B1719" t="str">
            <v>PE</v>
          </cell>
          <cell r="C1719" t="str">
            <v>BOM CONSELHO</v>
          </cell>
          <cell r="D1719" t="str">
            <v>260210</v>
          </cell>
          <cell r="F1719">
            <v>29292954</v>
          </cell>
          <cell r="H1719">
            <v>28348020</v>
          </cell>
          <cell r="J1719">
            <v>12284142</v>
          </cell>
        </row>
        <row r="1720">
          <cell r="A1720">
            <v>260220</v>
          </cell>
          <cell r="B1720" t="str">
            <v>PE</v>
          </cell>
          <cell r="C1720" t="str">
            <v>BOM JARDIM</v>
          </cell>
          <cell r="D1720" t="str">
            <v>260220</v>
          </cell>
          <cell r="E1720">
            <v>13854</v>
          </cell>
          <cell r="F1720">
            <v>164429331</v>
          </cell>
          <cell r="G1720">
            <v>17822</v>
          </cell>
          <cell r="H1720">
            <v>155917172</v>
          </cell>
          <cell r="I1720">
            <v>5503</v>
          </cell>
          <cell r="J1720">
            <v>62602677</v>
          </cell>
        </row>
        <row r="1721">
          <cell r="A1721">
            <v>260230</v>
          </cell>
          <cell r="B1721" t="str">
            <v>PE</v>
          </cell>
          <cell r="C1721" t="str">
            <v>BONITO</v>
          </cell>
          <cell r="D1721" t="str">
            <v>260230</v>
          </cell>
          <cell r="E1721">
            <v>66770</v>
          </cell>
          <cell r="F1721">
            <v>46185894</v>
          </cell>
          <cell r="G1721">
            <v>56541</v>
          </cell>
          <cell r="H1721">
            <v>46631559</v>
          </cell>
          <cell r="I1721">
            <v>32231</v>
          </cell>
          <cell r="J1721">
            <v>19599535</v>
          </cell>
        </row>
        <row r="1722">
          <cell r="A1722">
            <v>260240</v>
          </cell>
          <cell r="B1722" t="str">
            <v>PE</v>
          </cell>
          <cell r="C1722" t="str">
            <v>BREJÃO</v>
          </cell>
          <cell r="D1722" t="str">
            <v>260240</v>
          </cell>
          <cell r="E1722">
            <v>2558</v>
          </cell>
          <cell r="F1722">
            <v>9504437</v>
          </cell>
          <cell r="G1722">
            <v>7841</v>
          </cell>
          <cell r="H1722">
            <v>11250596</v>
          </cell>
          <cell r="I1722">
            <v>4514</v>
          </cell>
          <cell r="J1722">
            <v>6253074</v>
          </cell>
        </row>
        <row r="1723">
          <cell r="A1723">
            <v>260250</v>
          </cell>
          <cell r="B1723" t="str">
            <v>PE</v>
          </cell>
          <cell r="C1723" t="str">
            <v>BREJINHO</v>
          </cell>
          <cell r="D1723" t="str">
            <v>260250</v>
          </cell>
          <cell r="E1723">
            <v>35260</v>
          </cell>
          <cell r="F1723">
            <v>7828593</v>
          </cell>
          <cell r="G1723">
            <v>28704</v>
          </cell>
          <cell r="H1723">
            <v>7264903</v>
          </cell>
          <cell r="I1723">
            <v>15435</v>
          </cell>
          <cell r="J1723">
            <v>3260301</v>
          </cell>
        </row>
        <row r="1724">
          <cell r="A1724">
            <v>260260</v>
          </cell>
          <cell r="B1724" t="str">
            <v>PE</v>
          </cell>
          <cell r="C1724" t="str">
            <v>BREJO DA MADRE DE DEUS</v>
          </cell>
          <cell r="D1724" t="str">
            <v>260260</v>
          </cell>
          <cell r="E1724">
            <v>15380</v>
          </cell>
          <cell r="F1724">
            <v>4665927</v>
          </cell>
          <cell r="G1724">
            <v>6227</v>
          </cell>
          <cell r="H1724">
            <v>4273723</v>
          </cell>
          <cell r="I1724">
            <v>10946</v>
          </cell>
          <cell r="J1724">
            <v>1764227</v>
          </cell>
        </row>
        <row r="1725">
          <cell r="A1725">
            <v>260270</v>
          </cell>
          <cell r="B1725" t="str">
            <v>PE</v>
          </cell>
          <cell r="C1725" t="str">
            <v>BUENOS AIRES</v>
          </cell>
          <cell r="D1725" t="str">
            <v>260270</v>
          </cell>
          <cell r="F1725">
            <v>204445</v>
          </cell>
          <cell r="H1725">
            <v>197850</v>
          </cell>
          <cell r="J1725">
            <v>85735</v>
          </cell>
        </row>
        <row r="1726">
          <cell r="A1726">
            <v>260280</v>
          </cell>
          <cell r="B1726" t="str">
            <v>PE</v>
          </cell>
          <cell r="C1726" t="str">
            <v>BUÍQUE</v>
          </cell>
          <cell r="D1726" t="str">
            <v>260280</v>
          </cell>
          <cell r="E1726">
            <v>32796</v>
          </cell>
          <cell r="F1726">
            <v>15237245</v>
          </cell>
          <cell r="G1726">
            <v>82174</v>
          </cell>
          <cell r="H1726">
            <v>19205852</v>
          </cell>
          <cell r="I1726">
            <v>43858</v>
          </cell>
          <cell r="J1726">
            <v>9952282</v>
          </cell>
        </row>
        <row r="1727">
          <cell r="A1727">
            <v>260290</v>
          </cell>
          <cell r="B1727" t="str">
            <v>PE</v>
          </cell>
          <cell r="C1727" t="str">
            <v>CABO DE SANTO AGOSTINHO</v>
          </cell>
          <cell r="D1727" t="str">
            <v>260290</v>
          </cell>
          <cell r="F1727">
            <v>455442266</v>
          </cell>
          <cell r="H1727">
            <v>481528025</v>
          </cell>
          <cell r="J1727">
            <v>202084676</v>
          </cell>
        </row>
        <row r="1728">
          <cell r="A1728">
            <v>260300</v>
          </cell>
          <cell r="B1728" t="str">
            <v>PE</v>
          </cell>
          <cell r="C1728" t="str">
            <v>CABROBÓ</v>
          </cell>
          <cell r="D1728" t="str">
            <v>260300</v>
          </cell>
          <cell r="E1728">
            <v>41665</v>
          </cell>
          <cell r="F1728">
            <v>34333131</v>
          </cell>
          <cell r="G1728">
            <v>41214</v>
          </cell>
          <cell r="H1728">
            <v>34574985</v>
          </cell>
          <cell r="I1728">
            <v>16152</v>
          </cell>
          <cell r="J1728">
            <v>12848632</v>
          </cell>
        </row>
        <row r="1729">
          <cell r="A1729">
            <v>260310</v>
          </cell>
          <cell r="B1729" t="str">
            <v>PE</v>
          </cell>
          <cell r="C1729" t="str">
            <v>CACHOEIRINHA</v>
          </cell>
          <cell r="D1729" t="str">
            <v>260310</v>
          </cell>
          <cell r="E1729">
            <v>2597</v>
          </cell>
          <cell r="F1729">
            <v>1621217</v>
          </cell>
          <cell r="G1729">
            <v>3023</v>
          </cell>
          <cell r="H1729">
            <v>1771204</v>
          </cell>
          <cell r="I1729">
            <v>396</v>
          </cell>
          <cell r="J1729">
            <v>701817</v>
          </cell>
        </row>
        <row r="1730">
          <cell r="A1730">
            <v>260320</v>
          </cell>
          <cell r="B1730" t="str">
            <v>PE</v>
          </cell>
          <cell r="C1730" t="str">
            <v>CAETÉS</v>
          </cell>
          <cell r="D1730" t="str">
            <v>260320</v>
          </cell>
          <cell r="E1730">
            <v>110</v>
          </cell>
          <cell r="F1730">
            <v>36483700</v>
          </cell>
          <cell r="G1730">
            <v>13633</v>
          </cell>
          <cell r="H1730">
            <v>36853459</v>
          </cell>
          <cell r="J1730">
            <v>15885740</v>
          </cell>
        </row>
        <row r="1731">
          <cell r="A1731">
            <v>260330</v>
          </cell>
          <cell r="B1731" t="str">
            <v>PE</v>
          </cell>
          <cell r="C1731" t="str">
            <v>CALÇADO</v>
          </cell>
          <cell r="D1731" t="str">
            <v>260330</v>
          </cell>
          <cell r="E1731">
            <v>22</v>
          </cell>
          <cell r="F1731">
            <v>510667</v>
          </cell>
          <cell r="G1731">
            <v>36</v>
          </cell>
          <cell r="H1731">
            <v>781693</v>
          </cell>
          <cell r="I1731">
            <v>14</v>
          </cell>
          <cell r="J1731">
            <v>656496</v>
          </cell>
        </row>
        <row r="1732">
          <cell r="A1732">
            <v>260340</v>
          </cell>
          <cell r="B1732" t="str">
            <v>PE</v>
          </cell>
          <cell r="C1732" t="str">
            <v>CALUMBI</v>
          </cell>
          <cell r="D1732" t="str">
            <v>260340</v>
          </cell>
          <cell r="E1732">
            <v>45690</v>
          </cell>
          <cell r="F1732">
            <v>10507672</v>
          </cell>
          <cell r="G1732">
            <v>40037</v>
          </cell>
          <cell r="H1732">
            <v>9749418</v>
          </cell>
          <cell r="I1732">
            <v>26068</v>
          </cell>
          <cell r="J1732">
            <v>4906653</v>
          </cell>
        </row>
        <row r="1733">
          <cell r="A1733">
            <v>260345</v>
          </cell>
          <cell r="B1733" t="str">
            <v>PE</v>
          </cell>
          <cell r="C1733" t="str">
            <v>CAMARAGIBE</v>
          </cell>
          <cell r="D1733" t="str">
            <v>260345</v>
          </cell>
          <cell r="E1733">
            <v>9711</v>
          </cell>
          <cell r="F1733">
            <v>664163709</v>
          </cell>
          <cell r="G1733">
            <v>9131</v>
          </cell>
          <cell r="H1733">
            <v>641156418</v>
          </cell>
          <cell r="I1733">
            <v>4683</v>
          </cell>
          <cell r="J1733">
            <v>274867027</v>
          </cell>
        </row>
        <row r="1734">
          <cell r="A1734">
            <v>260350</v>
          </cell>
          <cell r="B1734" t="str">
            <v>PE</v>
          </cell>
          <cell r="C1734" t="str">
            <v>CAMOCIM DE SÃO FÉLIX</v>
          </cell>
          <cell r="D1734" t="str">
            <v>260350</v>
          </cell>
          <cell r="E1734">
            <v>19036</v>
          </cell>
          <cell r="F1734">
            <v>5314385</v>
          </cell>
          <cell r="G1734">
            <v>9777</v>
          </cell>
          <cell r="H1734">
            <v>5039256</v>
          </cell>
          <cell r="I1734">
            <v>10282</v>
          </cell>
          <cell r="J1734">
            <v>2038079</v>
          </cell>
        </row>
        <row r="1735">
          <cell r="A1735">
            <v>260360</v>
          </cell>
          <cell r="B1735" t="str">
            <v>PE</v>
          </cell>
          <cell r="C1735" t="str">
            <v>CAMUTANGA</v>
          </cell>
          <cell r="D1735" t="str">
            <v>260360</v>
          </cell>
          <cell r="E1735">
            <v>3155</v>
          </cell>
          <cell r="F1735">
            <v>1899896</v>
          </cell>
          <cell r="G1735">
            <v>1015</v>
          </cell>
          <cell r="H1735">
            <v>1775375</v>
          </cell>
          <cell r="J1735">
            <v>766766</v>
          </cell>
        </row>
        <row r="1736">
          <cell r="A1736">
            <v>260370</v>
          </cell>
          <cell r="B1736" t="str">
            <v>PE</v>
          </cell>
          <cell r="C1736" t="str">
            <v>CANHOTINHO</v>
          </cell>
          <cell r="D1736" t="str">
            <v>260370</v>
          </cell>
          <cell r="E1736">
            <v>51051</v>
          </cell>
          <cell r="F1736">
            <v>8745386</v>
          </cell>
          <cell r="G1736">
            <v>51986</v>
          </cell>
          <cell r="H1736">
            <v>13332424</v>
          </cell>
          <cell r="I1736">
            <v>29299</v>
          </cell>
          <cell r="J1736">
            <v>5287242</v>
          </cell>
        </row>
        <row r="1737">
          <cell r="A1737">
            <v>260380</v>
          </cell>
          <cell r="B1737" t="str">
            <v>PE</v>
          </cell>
          <cell r="C1737" t="str">
            <v>CAPOEIRAS</v>
          </cell>
          <cell r="D1737" t="str">
            <v>260380</v>
          </cell>
          <cell r="E1737">
            <v>9043</v>
          </cell>
          <cell r="F1737">
            <v>48245621</v>
          </cell>
          <cell r="G1737">
            <v>15331</v>
          </cell>
          <cell r="H1737">
            <v>48038371</v>
          </cell>
          <cell r="I1737">
            <v>37300</v>
          </cell>
          <cell r="J1737">
            <v>20550495</v>
          </cell>
        </row>
        <row r="1738">
          <cell r="A1738">
            <v>260390</v>
          </cell>
          <cell r="B1738" t="str">
            <v>PE</v>
          </cell>
          <cell r="C1738" t="str">
            <v>CARNAÍBA</v>
          </cell>
          <cell r="D1738" t="str">
            <v>260390</v>
          </cell>
          <cell r="E1738">
            <v>35786</v>
          </cell>
          <cell r="F1738">
            <v>39980532</v>
          </cell>
          <cell r="G1738">
            <v>54158</v>
          </cell>
          <cell r="H1738">
            <v>39605966</v>
          </cell>
          <cell r="I1738">
            <v>4203</v>
          </cell>
          <cell r="J1738">
            <v>17393885</v>
          </cell>
        </row>
        <row r="1739">
          <cell r="A1739">
            <v>260392</v>
          </cell>
          <cell r="B1739" t="str">
            <v>PE</v>
          </cell>
          <cell r="C1739" t="str">
            <v>CARNAUBEIRA DA PENHA</v>
          </cell>
          <cell r="D1739" t="str">
            <v>260392</v>
          </cell>
          <cell r="E1739">
            <v>944</v>
          </cell>
          <cell r="F1739">
            <v>3001458</v>
          </cell>
          <cell r="G1739">
            <v>1067</v>
          </cell>
          <cell r="H1739">
            <v>3199170</v>
          </cell>
          <cell r="I1739">
            <v>383</v>
          </cell>
          <cell r="J1739">
            <v>1578507</v>
          </cell>
        </row>
        <row r="1740">
          <cell r="A1740">
            <v>260400</v>
          </cell>
          <cell r="B1740" t="str">
            <v>PE</v>
          </cell>
          <cell r="C1740" t="str">
            <v>CARPINA</v>
          </cell>
          <cell r="D1740" t="str">
            <v>260400</v>
          </cell>
          <cell r="E1740">
            <v>94981</v>
          </cell>
          <cell r="F1740">
            <v>19994320</v>
          </cell>
          <cell r="G1740">
            <v>84727</v>
          </cell>
          <cell r="H1740">
            <v>20420444</v>
          </cell>
          <cell r="I1740">
            <v>44890</v>
          </cell>
          <cell r="J1740">
            <v>7201328</v>
          </cell>
        </row>
        <row r="1741">
          <cell r="A1741">
            <v>260410</v>
          </cell>
          <cell r="B1741" t="str">
            <v>PE</v>
          </cell>
          <cell r="C1741" t="str">
            <v>CARUARU</v>
          </cell>
          <cell r="D1741" t="str">
            <v>260410</v>
          </cell>
          <cell r="E1741">
            <v>1869318</v>
          </cell>
          <cell r="F1741">
            <v>254323711</v>
          </cell>
          <cell r="G1741">
            <v>1414725</v>
          </cell>
          <cell r="H1741">
            <v>256563754</v>
          </cell>
          <cell r="I1741">
            <v>929038</v>
          </cell>
          <cell r="J1741">
            <v>118023733</v>
          </cell>
        </row>
        <row r="1742">
          <cell r="A1742">
            <v>260415</v>
          </cell>
          <cell r="B1742" t="str">
            <v>PE</v>
          </cell>
          <cell r="C1742" t="str">
            <v>CASINHAS</v>
          </cell>
          <cell r="D1742" t="str">
            <v>260415</v>
          </cell>
          <cell r="E1742">
            <v>25570</v>
          </cell>
          <cell r="F1742">
            <v>16646706</v>
          </cell>
          <cell r="G1742">
            <v>18789</v>
          </cell>
          <cell r="H1742">
            <v>14158747</v>
          </cell>
          <cell r="I1742">
            <v>13060</v>
          </cell>
          <cell r="J1742">
            <v>6157391</v>
          </cell>
        </row>
        <row r="1743">
          <cell r="A1743">
            <v>260420</v>
          </cell>
          <cell r="B1743" t="str">
            <v>PE</v>
          </cell>
          <cell r="C1743" t="str">
            <v>CATENDE</v>
          </cell>
          <cell r="D1743" t="str">
            <v>260420</v>
          </cell>
          <cell r="E1743">
            <v>51319</v>
          </cell>
          <cell r="F1743">
            <v>66842580</v>
          </cell>
          <cell r="G1743">
            <v>47091</v>
          </cell>
          <cell r="H1743">
            <v>64524859</v>
          </cell>
          <cell r="I1743">
            <v>12594</v>
          </cell>
          <cell r="J1743">
            <v>27739438</v>
          </cell>
        </row>
        <row r="1744">
          <cell r="A1744">
            <v>260430</v>
          </cell>
          <cell r="B1744" t="str">
            <v>PE</v>
          </cell>
          <cell r="C1744" t="str">
            <v>CEDRO</v>
          </cell>
          <cell r="D1744" t="str">
            <v>260430</v>
          </cell>
          <cell r="E1744">
            <v>25348</v>
          </cell>
          <cell r="F1744">
            <v>13403191</v>
          </cell>
          <cell r="G1744">
            <v>14305</v>
          </cell>
          <cell r="H1744">
            <v>14083766</v>
          </cell>
          <cell r="I1744">
            <v>24553</v>
          </cell>
          <cell r="J1744">
            <v>7548497</v>
          </cell>
        </row>
        <row r="1745">
          <cell r="A1745">
            <v>260450</v>
          </cell>
          <cell r="B1745" t="str">
            <v>PE</v>
          </cell>
          <cell r="C1745" t="str">
            <v>CHÃ GRANDE</v>
          </cell>
          <cell r="D1745" t="str">
            <v>260450</v>
          </cell>
          <cell r="E1745">
            <v>854</v>
          </cell>
          <cell r="F1745">
            <v>28432961</v>
          </cell>
          <cell r="G1745">
            <v>4191</v>
          </cell>
          <cell r="H1745">
            <v>27416474</v>
          </cell>
          <cell r="I1745">
            <v>545</v>
          </cell>
          <cell r="J1745">
            <v>11853797</v>
          </cell>
        </row>
        <row r="1746">
          <cell r="A1746">
            <v>260460</v>
          </cell>
          <cell r="B1746" t="str">
            <v>PE</v>
          </cell>
          <cell r="C1746" t="str">
            <v>CONDADO</v>
          </cell>
          <cell r="D1746" t="str">
            <v>260460</v>
          </cell>
          <cell r="E1746">
            <v>28732</v>
          </cell>
          <cell r="F1746">
            <v>21346541</v>
          </cell>
          <cell r="G1746">
            <v>29323</v>
          </cell>
          <cell r="H1746">
            <v>19643245</v>
          </cell>
          <cell r="I1746">
            <v>7320</v>
          </cell>
          <cell r="J1746">
            <v>8399775</v>
          </cell>
        </row>
        <row r="1747">
          <cell r="A1747">
            <v>260470</v>
          </cell>
          <cell r="B1747" t="str">
            <v>PE</v>
          </cell>
          <cell r="C1747" t="str">
            <v>CORRENTES</v>
          </cell>
          <cell r="D1747" t="str">
            <v>260470</v>
          </cell>
          <cell r="F1747">
            <v>8677226</v>
          </cell>
          <cell r="G1747">
            <v>17819</v>
          </cell>
          <cell r="H1747">
            <v>1375543</v>
          </cell>
          <cell r="I1747">
            <v>6317</v>
          </cell>
          <cell r="J1747">
            <v>568697</v>
          </cell>
        </row>
        <row r="1748">
          <cell r="A1748">
            <v>260480</v>
          </cell>
          <cell r="B1748" t="str">
            <v>PE</v>
          </cell>
          <cell r="C1748" t="str">
            <v>CORTÊS</v>
          </cell>
          <cell r="D1748" t="str">
            <v>260480</v>
          </cell>
          <cell r="F1748">
            <v>12493825</v>
          </cell>
          <cell r="H1748">
            <v>12226275</v>
          </cell>
          <cell r="J1748">
            <v>7628585</v>
          </cell>
        </row>
        <row r="1749">
          <cell r="A1749">
            <v>260490</v>
          </cell>
          <cell r="B1749" t="str">
            <v>PE</v>
          </cell>
          <cell r="C1749" t="str">
            <v>CUMARU</v>
          </cell>
          <cell r="D1749" t="str">
            <v>260490</v>
          </cell>
          <cell r="F1749">
            <v>217155</v>
          </cell>
          <cell r="H1749">
            <v>210150</v>
          </cell>
          <cell r="J1749">
            <v>91065</v>
          </cell>
        </row>
        <row r="1750">
          <cell r="A1750">
            <v>260500</v>
          </cell>
          <cell r="B1750" t="str">
            <v>PE</v>
          </cell>
          <cell r="C1750" t="str">
            <v>CUPIRA</v>
          </cell>
          <cell r="D1750" t="str">
            <v>260500</v>
          </cell>
          <cell r="E1750">
            <v>23933</v>
          </cell>
          <cell r="F1750">
            <v>3606571</v>
          </cell>
          <cell r="G1750">
            <v>15404</v>
          </cell>
          <cell r="H1750">
            <v>4501532</v>
          </cell>
          <cell r="I1750">
            <v>17229</v>
          </cell>
          <cell r="J1750">
            <v>2292283</v>
          </cell>
        </row>
        <row r="1751">
          <cell r="A1751">
            <v>260510</v>
          </cell>
          <cell r="B1751" t="str">
            <v>PE</v>
          </cell>
          <cell r="C1751" t="str">
            <v>CUSTÓDIA</v>
          </cell>
          <cell r="D1751" t="str">
            <v>260510</v>
          </cell>
          <cell r="E1751">
            <v>101828</v>
          </cell>
          <cell r="F1751">
            <v>16610078</v>
          </cell>
          <cell r="G1751">
            <v>91634</v>
          </cell>
          <cell r="H1751">
            <v>17685722</v>
          </cell>
          <cell r="I1751">
            <v>48719</v>
          </cell>
          <cell r="J1751">
            <v>8581074</v>
          </cell>
        </row>
        <row r="1752">
          <cell r="A1752">
            <v>260515</v>
          </cell>
          <cell r="B1752" t="str">
            <v>PE</v>
          </cell>
          <cell r="C1752" t="str">
            <v>DORMENTES</v>
          </cell>
          <cell r="D1752" t="str">
            <v>260515</v>
          </cell>
          <cell r="E1752">
            <v>11595</v>
          </cell>
          <cell r="F1752">
            <v>34464584</v>
          </cell>
          <cell r="G1752">
            <v>16859</v>
          </cell>
          <cell r="H1752">
            <v>32387578</v>
          </cell>
          <cell r="I1752">
            <v>4262</v>
          </cell>
          <cell r="J1752">
            <v>13241932</v>
          </cell>
        </row>
        <row r="1753">
          <cell r="A1753">
            <v>260520</v>
          </cell>
          <cell r="B1753" t="str">
            <v>PE</v>
          </cell>
          <cell r="C1753" t="str">
            <v>ESCADA</v>
          </cell>
          <cell r="D1753" t="str">
            <v>260520</v>
          </cell>
          <cell r="F1753">
            <v>2038383</v>
          </cell>
          <cell r="H1753">
            <v>11530390</v>
          </cell>
          <cell r="J1753">
            <v>6350019</v>
          </cell>
        </row>
        <row r="1754">
          <cell r="A1754">
            <v>260530</v>
          </cell>
          <cell r="B1754" t="str">
            <v>PE</v>
          </cell>
          <cell r="C1754" t="str">
            <v>EXU</v>
          </cell>
          <cell r="D1754" t="str">
            <v>260530</v>
          </cell>
          <cell r="E1754">
            <v>5586</v>
          </cell>
          <cell r="F1754">
            <v>625537</v>
          </cell>
          <cell r="G1754">
            <v>5285</v>
          </cell>
          <cell r="H1754">
            <v>573821</v>
          </cell>
          <cell r="I1754">
            <v>3945</v>
          </cell>
          <cell r="J1754">
            <v>303473</v>
          </cell>
        </row>
        <row r="1755">
          <cell r="A1755">
            <v>260540</v>
          </cell>
          <cell r="B1755" t="str">
            <v>PE</v>
          </cell>
          <cell r="C1755" t="str">
            <v>FEIRA NOVA</v>
          </cell>
          <cell r="D1755" t="str">
            <v>260540</v>
          </cell>
          <cell r="E1755">
            <v>14523</v>
          </cell>
          <cell r="F1755">
            <v>37570270</v>
          </cell>
          <cell r="G1755">
            <v>13672</v>
          </cell>
          <cell r="H1755">
            <v>32724142</v>
          </cell>
          <cell r="I1755">
            <v>7029</v>
          </cell>
          <cell r="J1755">
            <v>12606811</v>
          </cell>
        </row>
        <row r="1756">
          <cell r="A1756">
            <v>260545</v>
          </cell>
          <cell r="B1756" t="str">
            <v>PE</v>
          </cell>
          <cell r="C1756" t="str">
            <v>FERNANDO DE NORONHA</v>
          </cell>
          <cell r="D1756" t="str">
            <v>260545</v>
          </cell>
          <cell r="E1756">
            <v>51217</v>
          </cell>
          <cell r="F1756">
            <v>5530851</v>
          </cell>
          <cell r="G1756">
            <v>60305</v>
          </cell>
          <cell r="H1756">
            <v>7157027</v>
          </cell>
          <cell r="I1756">
            <v>27423</v>
          </cell>
          <cell r="J1756">
            <v>3314335</v>
          </cell>
        </row>
        <row r="1757">
          <cell r="A1757">
            <v>260550</v>
          </cell>
          <cell r="B1757" t="str">
            <v>PE</v>
          </cell>
          <cell r="C1757" t="str">
            <v>FERREIROS</v>
          </cell>
          <cell r="D1757" t="str">
            <v>260550</v>
          </cell>
          <cell r="E1757">
            <v>28724</v>
          </cell>
          <cell r="F1757">
            <v>23501015</v>
          </cell>
          <cell r="G1757">
            <v>5895</v>
          </cell>
          <cell r="H1757">
            <v>22221952</v>
          </cell>
          <cell r="I1757">
            <v>17215</v>
          </cell>
          <cell r="J1757">
            <v>9675993</v>
          </cell>
        </row>
        <row r="1758">
          <cell r="A1758">
            <v>260560</v>
          </cell>
          <cell r="B1758" t="str">
            <v>PE</v>
          </cell>
          <cell r="C1758" t="str">
            <v>FLORES</v>
          </cell>
          <cell r="D1758" t="str">
            <v>260560</v>
          </cell>
          <cell r="E1758">
            <v>155835</v>
          </cell>
          <cell r="F1758">
            <v>34918381</v>
          </cell>
          <cell r="G1758">
            <v>152937</v>
          </cell>
          <cell r="H1758">
            <v>30952370</v>
          </cell>
          <cell r="I1758">
            <v>73202</v>
          </cell>
          <cell r="J1758">
            <v>14506553</v>
          </cell>
        </row>
        <row r="1759">
          <cell r="A1759">
            <v>260570</v>
          </cell>
          <cell r="B1759" t="str">
            <v>PE</v>
          </cell>
          <cell r="C1759" t="str">
            <v>FLORESTA</v>
          </cell>
          <cell r="D1759" t="str">
            <v>260570</v>
          </cell>
          <cell r="E1759">
            <v>83286</v>
          </cell>
          <cell r="F1759">
            <v>30976508</v>
          </cell>
          <cell r="G1759">
            <v>59739</v>
          </cell>
          <cell r="H1759">
            <v>20965977</v>
          </cell>
          <cell r="I1759">
            <v>47334</v>
          </cell>
          <cell r="J1759">
            <v>9997660</v>
          </cell>
        </row>
        <row r="1760">
          <cell r="A1760">
            <v>260590</v>
          </cell>
          <cell r="B1760" t="str">
            <v>PE</v>
          </cell>
          <cell r="C1760" t="str">
            <v>GAMELEIRA</v>
          </cell>
          <cell r="D1760" t="str">
            <v>260590</v>
          </cell>
          <cell r="F1760">
            <v>72575103</v>
          </cell>
          <cell r="H1760">
            <v>73319040</v>
          </cell>
          <cell r="J1760">
            <v>35502154</v>
          </cell>
        </row>
        <row r="1761">
          <cell r="A1761">
            <v>260600</v>
          </cell>
          <cell r="B1761" t="str">
            <v>PE</v>
          </cell>
          <cell r="C1761" t="str">
            <v>GARANHUNS</v>
          </cell>
          <cell r="D1761" t="str">
            <v>260600</v>
          </cell>
          <cell r="E1761">
            <v>328999</v>
          </cell>
          <cell r="F1761">
            <v>205650807</v>
          </cell>
          <cell r="G1761">
            <v>307195</v>
          </cell>
          <cell r="H1761">
            <v>204863741</v>
          </cell>
          <cell r="I1761">
            <v>164456</v>
          </cell>
          <cell r="J1761">
            <v>82694886</v>
          </cell>
        </row>
        <row r="1762">
          <cell r="A1762">
            <v>260610</v>
          </cell>
          <cell r="B1762" t="str">
            <v>PE</v>
          </cell>
          <cell r="C1762" t="str">
            <v>GLÓRIA DO GOITÁ</v>
          </cell>
          <cell r="D1762" t="str">
            <v>260610</v>
          </cell>
          <cell r="F1762">
            <v>34392826</v>
          </cell>
          <cell r="H1762">
            <v>33283380</v>
          </cell>
          <cell r="J1762">
            <v>14422798</v>
          </cell>
        </row>
        <row r="1763">
          <cell r="A1763">
            <v>260620</v>
          </cell>
          <cell r="B1763" t="str">
            <v>PE</v>
          </cell>
          <cell r="C1763" t="str">
            <v>GOIANA</v>
          </cell>
          <cell r="D1763" t="str">
            <v>260620</v>
          </cell>
          <cell r="E1763">
            <v>126337</v>
          </cell>
          <cell r="F1763">
            <v>259426784</v>
          </cell>
          <cell r="G1763">
            <v>130761</v>
          </cell>
          <cell r="H1763">
            <v>261263493</v>
          </cell>
          <cell r="I1763">
            <v>62770</v>
          </cell>
          <cell r="J1763">
            <v>116194020</v>
          </cell>
        </row>
        <row r="1764">
          <cell r="A1764">
            <v>260630</v>
          </cell>
          <cell r="B1764" t="str">
            <v>PE</v>
          </cell>
          <cell r="C1764" t="str">
            <v>GRANITO</v>
          </cell>
          <cell r="D1764" t="str">
            <v>260630</v>
          </cell>
          <cell r="E1764">
            <v>52895</v>
          </cell>
          <cell r="F1764">
            <v>11533160</v>
          </cell>
          <cell r="G1764">
            <v>51091</v>
          </cell>
          <cell r="H1764">
            <v>10350916</v>
          </cell>
          <cell r="I1764">
            <v>27046</v>
          </cell>
          <cell r="J1764">
            <v>5039869</v>
          </cell>
        </row>
        <row r="1765">
          <cell r="A1765">
            <v>260640</v>
          </cell>
          <cell r="B1765" t="str">
            <v>PE</v>
          </cell>
          <cell r="C1765" t="str">
            <v>GRAVATÁ</v>
          </cell>
          <cell r="D1765" t="str">
            <v>260640</v>
          </cell>
          <cell r="E1765">
            <v>171903</v>
          </cell>
          <cell r="F1765">
            <v>173005198</v>
          </cell>
          <cell r="G1765">
            <v>145607</v>
          </cell>
          <cell r="H1765">
            <v>175092094</v>
          </cell>
          <cell r="I1765">
            <v>62122</v>
          </cell>
          <cell r="J1765">
            <v>91279004</v>
          </cell>
        </row>
        <row r="1766">
          <cell r="A1766">
            <v>260650</v>
          </cell>
          <cell r="B1766" t="str">
            <v>PE</v>
          </cell>
          <cell r="C1766" t="str">
            <v>IATI</v>
          </cell>
          <cell r="D1766" t="str">
            <v>260650</v>
          </cell>
          <cell r="E1766">
            <v>8301</v>
          </cell>
          <cell r="F1766">
            <v>10701605</v>
          </cell>
          <cell r="G1766">
            <v>10445</v>
          </cell>
          <cell r="H1766">
            <v>10183005</v>
          </cell>
          <cell r="I1766">
            <v>6242</v>
          </cell>
          <cell r="J1766">
            <v>4390595</v>
          </cell>
        </row>
        <row r="1767">
          <cell r="A1767">
            <v>260660</v>
          </cell>
          <cell r="B1767" t="str">
            <v>PE</v>
          </cell>
          <cell r="C1767" t="str">
            <v>IBIMIRIM</v>
          </cell>
          <cell r="D1767" t="str">
            <v>260660</v>
          </cell>
          <cell r="E1767">
            <v>134640</v>
          </cell>
          <cell r="F1767">
            <v>136367164</v>
          </cell>
          <cell r="G1767">
            <v>183390</v>
          </cell>
          <cell r="H1767">
            <v>144169637</v>
          </cell>
          <cell r="I1767">
            <v>64291</v>
          </cell>
          <cell r="J1767">
            <v>66135462</v>
          </cell>
        </row>
        <row r="1768">
          <cell r="A1768">
            <v>260670</v>
          </cell>
          <cell r="B1768" t="str">
            <v>PE</v>
          </cell>
          <cell r="C1768" t="str">
            <v>IBIRAJUBA</v>
          </cell>
          <cell r="D1768" t="str">
            <v>260670</v>
          </cell>
          <cell r="E1768">
            <v>1489</v>
          </cell>
          <cell r="F1768">
            <v>2541863</v>
          </cell>
          <cell r="G1768">
            <v>929</v>
          </cell>
          <cell r="H1768">
            <v>2854195</v>
          </cell>
          <cell r="I1768">
            <v>747</v>
          </cell>
          <cell r="J1768">
            <v>1280647</v>
          </cell>
        </row>
        <row r="1769">
          <cell r="A1769">
            <v>260680</v>
          </cell>
          <cell r="B1769" t="str">
            <v>PE</v>
          </cell>
          <cell r="C1769" t="str">
            <v>IGARASSU</v>
          </cell>
          <cell r="D1769" t="str">
            <v>260680</v>
          </cell>
          <cell r="E1769">
            <v>2454</v>
          </cell>
          <cell r="F1769">
            <v>129095228</v>
          </cell>
          <cell r="G1769">
            <v>1925</v>
          </cell>
          <cell r="H1769">
            <v>126015074</v>
          </cell>
          <cell r="I1769">
            <v>561</v>
          </cell>
          <cell r="J1769">
            <v>53909320</v>
          </cell>
        </row>
        <row r="1770">
          <cell r="A1770">
            <v>260690</v>
          </cell>
          <cell r="B1770" t="str">
            <v>PE</v>
          </cell>
          <cell r="C1770" t="str">
            <v>IGUARACY</v>
          </cell>
          <cell r="D1770" t="str">
            <v>260690</v>
          </cell>
          <cell r="E1770">
            <v>80618</v>
          </cell>
          <cell r="F1770">
            <v>10602025</v>
          </cell>
          <cell r="G1770">
            <v>33385</v>
          </cell>
          <cell r="H1770">
            <v>5829135</v>
          </cell>
          <cell r="I1770">
            <v>20396</v>
          </cell>
          <cell r="J1770">
            <v>2409327</v>
          </cell>
        </row>
        <row r="1771">
          <cell r="A1771">
            <v>260760</v>
          </cell>
          <cell r="B1771" t="str">
            <v>PE</v>
          </cell>
          <cell r="C1771" t="str">
            <v>ILHA DE ITAMARACÁ</v>
          </cell>
          <cell r="D1771" t="str">
            <v>260760</v>
          </cell>
          <cell r="F1771">
            <v>32418842</v>
          </cell>
          <cell r="H1771">
            <v>35937606</v>
          </cell>
          <cell r="J1771">
            <v>16453654</v>
          </cell>
        </row>
        <row r="1772">
          <cell r="A1772">
            <v>260700</v>
          </cell>
          <cell r="B1772" t="str">
            <v>PE</v>
          </cell>
          <cell r="C1772" t="str">
            <v>INAJÁ</v>
          </cell>
          <cell r="D1772" t="str">
            <v>260700</v>
          </cell>
          <cell r="E1772">
            <v>20186</v>
          </cell>
          <cell r="F1772">
            <v>35067415</v>
          </cell>
          <cell r="G1772">
            <v>14391</v>
          </cell>
          <cell r="H1772">
            <v>33600555</v>
          </cell>
          <cell r="I1772">
            <v>14195</v>
          </cell>
          <cell r="J1772">
            <v>15895751</v>
          </cell>
        </row>
        <row r="1773">
          <cell r="A1773">
            <v>260710</v>
          </cell>
          <cell r="B1773" t="str">
            <v>PE</v>
          </cell>
          <cell r="C1773" t="str">
            <v>INGAZEIRA</v>
          </cell>
          <cell r="D1773" t="str">
            <v>260710</v>
          </cell>
          <cell r="E1773">
            <v>78552</v>
          </cell>
          <cell r="F1773">
            <v>5590688</v>
          </cell>
          <cell r="G1773">
            <v>56012</v>
          </cell>
          <cell r="H1773">
            <v>5760731</v>
          </cell>
          <cell r="I1773">
            <v>26421</v>
          </cell>
          <cell r="J1773">
            <v>2431104</v>
          </cell>
        </row>
        <row r="1774">
          <cell r="A1774">
            <v>260720</v>
          </cell>
          <cell r="B1774" t="str">
            <v>PE</v>
          </cell>
          <cell r="C1774" t="str">
            <v>IPOJUCA</v>
          </cell>
          <cell r="D1774" t="str">
            <v>260720</v>
          </cell>
          <cell r="E1774">
            <v>833944</v>
          </cell>
          <cell r="F1774">
            <v>607981324</v>
          </cell>
          <cell r="G1774">
            <v>657658</v>
          </cell>
          <cell r="H1774">
            <v>553872492</v>
          </cell>
          <cell r="I1774">
            <v>357441</v>
          </cell>
          <cell r="J1774">
            <v>233406172</v>
          </cell>
        </row>
        <row r="1775">
          <cell r="A1775">
            <v>260730</v>
          </cell>
          <cell r="B1775" t="str">
            <v>PE</v>
          </cell>
          <cell r="C1775" t="str">
            <v>IPUBI</v>
          </cell>
          <cell r="D1775" t="str">
            <v>260730</v>
          </cell>
          <cell r="E1775">
            <v>51619</v>
          </cell>
          <cell r="F1775">
            <v>77665164</v>
          </cell>
          <cell r="G1775">
            <v>60445</v>
          </cell>
          <cell r="H1775">
            <v>72978846</v>
          </cell>
          <cell r="I1775">
            <v>18161</v>
          </cell>
          <cell r="J1775">
            <v>30108123</v>
          </cell>
        </row>
        <row r="1776">
          <cell r="A1776">
            <v>260740</v>
          </cell>
          <cell r="B1776" t="str">
            <v>PE</v>
          </cell>
          <cell r="C1776" t="str">
            <v>ITACURUBA</v>
          </cell>
          <cell r="D1776" t="str">
            <v>260740</v>
          </cell>
          <cell r="E1776">
            <v>16666</v>
          </cell>
          <cell r="F1776">
            <v>24912323</v>
          </cell>
          <cell r="G1776">
            <v>7654</v>
          </cell>
          <cell r="H1776">
            <v>24499710</v>
          </cell>
          <cell r="I1776">
            <v>5778</v>
          </cell>
          <cell r="J1776">
            <v>10672921</v>
          </cell>
        </row>
        <row r="1777">
          <cell r="A1777">
            <v>260750</v>
          </cell>
          <cell r="B1777" t="str">
            <v>PE</v>
          </cell>
          <cell r="C1777" t="str">
            <v>ITAÍBA</v>
          </cell>
          <cell r="D1777" t="str">
            <v>260750</v>
          </cell>
          <cell r="E1777">
            <v>25150</v>
          </cell>
          <cell r="F1777">
            <v>117431998</v>
          </cell>
          <cell r="G1777">
            <v>17734</v>
          </cell>
          <cell r="H1777">
            <v>114351033</v>
          </cell>
          <cell r="I1777">
            <v>13417</v>
          </cell>
          <cell r="J1777">
            <v>50826183</v>
          </cell>
        </row>
        <row r="1778">
          <cell r="A1778">
            <v>260765</v>
          </cell>
          <cell r="B1778" t="str">
            <v>PE</v>
          </cell>
          <cell r="C1778" t="str">
            <v>ITAMBÉ</v>
          </cell>
          <cell r="D1778" t="str">
            <v>260765</v>
          </cell>
          <cell r="F1778">
            <v>53930886</v>
          </cell>
          <cell r="G1778">
            <v>3</v>
          </cell>
          <cell r="H1778">
            <v>57129472</v>
          </cell>
          <cell r="I1778">
            <v>1890</v>
          </cell>
          <cell r="J1778">
            <v>27801190</v>
          </cell>
        </row>
        <row r="1779">
          <cell r="A1779">
            <v>260770</v>
          </cell>
          <cell r="B1779" t="str">
            <v>PE</v>
          </cell>
          <cell r="C1779" t="str">
            <v>ITAPETIM</v>
          </cell>
          <cell r="D1779" t="str">
            <v>260770</v>
          </cell>
          <cell r="E1779">
            <v>69630</v>
          </cell>
          <cell r="F1779">
            <v>6507664</v>
          </cell>
          <cell r="G1779">
            <v>119113</v>
          </cell>
          <cell r="H1779">
            <v>10182918</v>
          </cell>
          <cell r="I1779">
            <v>101170</v>
          </cell>
          <cell r="J1779">
            <v>5427860</v>
          </cell>
        </row>
        <row r="1780">
          <cell r="A1780">
            <v>260775</v>
          </cell>
          <cell r="B1780" t="str">
            <v>PE</v>
          </cell>
          <cell r="C1780" t="str">
            <v>ITAPISSUMA</v>
          </cell>
          <cell r="D1780" t="str">
            <v>260775</v>
          </cell>
          <cell r="E1780">
            <v>45350</v>
          </cell>
          <cell r="F1780">
            <v>198187117</v>
          </cell>
          <cell r="G1780">
            <v>31225</v>
          </cell>
          <cell r="H1780">
            <v>193038796</v>
          </cell>
          <cell r="I1780">
            <v>22026</v>
          </cell>
          <cell r="J1780">
            <v>84523084</v>
          </cell>
        </row>
        <row r="1781">
          <cell r="A1781">
            <v>260780</v>
          </cell>
          <cell r="B1781" t="str">
            <v>PE</v>
          </cell>
          <cell r="C1781" t="str">
            <v>ITAQUITINGA</v>
          </cell>
          <cell r="D1781" t="str">
            <v>260780</v>
          </cell>
          <cell r="E1781">
            <v>12843</v>
          </cell>
          <cell r="F1781">
            <v>2470255</v>
          </cell>
          <cell r="G1781">
            <v>11770</v>
          </cell>
          <cell r="H1781">
            <v>2311945</v>
          </cell>
          <cell r="I1781">
            <v>4793</v>
          </cell>
          <cell r="J1781">
            <v>837246</v>
          </cell>
        </row>
        <row r="1782">
          <cell r="A1782">
            <v>260790</v>
          </cell>
          <cell r="B1782" t="str">
            <v>PE</v>
          </cell>
          <cell r="C1782" t="str">
            <v>JABOATÃO DOS GUARARAPES</v>
          </cell>
          <cell r="D1782" t="str">
            <v>260790</v>
          </cell>
          <cell r="E1782">
            <v>931371</v>
          </cell>
          <cell r="F1782">
            <v>860212490</v>
          </cell>
          <cell r="G1782">
            <v>895894</v>
          </cell>
          <cell r="H1782">
            <v>718762885</v>
          </cell>
          <cell r="I1782">
            <v>422762</v>
          </cell>
          <cell r="J1782">
            <v>268743598</v>
          </cell>
        </row>
        <row r="1783">
          <cell r="A1783">
            <v>260795</v>
          </cell>
          <cell r="B1783" t="str">
            <v>PE</v>
          </cell>
          <cell r="C1783" t="str">
            <v>JAQUEIRA</v>
          </cell>
          <cell r="D1783" t="str">
            <v>260795</v>
          </cell>
          <cell r="E1783">
            <v>22407</v>
          </cell>
          <cell r="F1783">
            <v>5461897</v>
          </cell>
          <cell r="G1783">
            <v>17922</v>
          </cell>
          <cell r="H1783">
            <v>3434372</v>
          </cell>
          <cell r="I1783">
            <v>14442</v>
          </cell>
          <cell r="J1783">
            <v>1443294</v>
          </cell>
        </row>
        <row r="1784">
          <cell r="A1784">
            <v>260800</v>
          </cell>
          <cell r="B1784" t="str">
            <v>PE</v>
          </cell>
          <cell r="C1784" t="str">
            <v>JATAÚBA</v>
          </cell>
          <cell r="D1784" t="str">
            <v>260800</v>
          </cell>
          <cell r="E1784">
            <v>47678</v>
          </cell>
          <cell r="F1784">
            <v>8471398</v>
          </cell>
          <cell r="G1784">
            <v>71909</v>
          </cell>
          <cell r="H1784">
            <v>8481046</v>
          </cell>
          <cell r="I1784">
            <v>44834</v>
          </cell>
          <cell r="J1784">
            <v>3656464</v>
          </cell>
        </row>
        <row r="1785">
          <cell r="A1785">
            <v>260805</v>
          </cell>
          <cell r="B1785" t="str">
            <v>PE</v>
          </cell>
          <cell r="C1785" t="str">
            <v>JATOBÁ</v>
          </cell>
          <cell r="D1785" t="str">
            <v>260805</v>
          </cell>
          <cell r="E1785">
            <v>60989</v>
          </cell>
          <cell r="F1785">
            <v>5963566</v>
          </cell>
          <cell r="G1785">
            <v>80748</v>
          </cell>
          <cell r="H1785">
            <v>6431867</v>
          </cell>
          <cell r="I1785">
            <v>33881</v>
          </cell>
          <cell r="J1785">
            <v>3531451</v>
          </cell>
        </row>
        <row r="1786">
          <cell r="A1786">
            <v>260810</v>
          </cell>
          <cell r="B1786" t="str">
            <v>PE</v>
          </cell>
          <cell r="C1786" t="str">
            <v>JOÃO ALFREDO</v>
          </cell>
          <cell r="D1786" t="str">
            <v>260810</v>
          </cell>
          <cell r="E1786">
            <v>2800</v>
          </cell>
          <cell r="F1786">
            <v>10211659</v>
          </cell>
          <cell r="H1786">
            <v>9836730</v>
          </cell>
          <cell r="J1786">
            <v>4262583</v>
          </cell>
        </row>
        <row r="1787">
          <cell r="A1787">
            <v>260820</v>
          </cell>
          <cell r="B1787" t="str">
            <v>PE</v>
          </cell>
          <cell r="C1787" t="str">
            <v>JOAQUIM NABUCO</v>
          </cell>
          <cell r="D1787" t="str">
            <v>260820</v>
          </cell>
          <cell r="F1787">
            <v>155000</v>
          </cell>
          <cell r="H1787">
            <v>150000</v>
          </cell>
          <cell r="J1787">
            <v>65000</v>
          </cell>
        </row>
        <row r="1788">
          <cell r="A1788">
            <v>260825</v>
          </cell>
          <cell r="B1788" t="str">
            <v>PE</v>
          </cell>
          <cell r="C1788" t="str">
            <v>JUCATI</v>
          </cell>
          <cell r="D1788" t="str">
            <v>260825</v>
          </cell>
          <cell r="E1788">
            <v>138061</v>
          </cell>
          <cell r="F1788">
            <v>25687608</v>
          </cell>
          <cell r="G1788">
            <v>118649</v>
          </cell>
          <cell r="H1788">
            <v>24285622</v>
          </cell>
          <cell r="I1788">
            <v>79135</v>
          </cell>
          <cell r="J1788">
            <v>11166882</v>
          </cell>
        </row>
        <row r="1789">
          <cell r="A1789">
            <v>260830</v>
          </cell>
          <cell r="B1789" t="str">
            <v>PE</v>
          </cell>
          <cell r="C1789" t="str">
            <v>JUPI</v>
          </cell>
          <cell r="D1789" t="str">
            <v>260830</v>
          </cell>
          <cell r="E1789">
            <v>37519</v>
          </cell>
          <cell r="F1789">
            <v>67068484</v>
          </cell>
          <cell r="G1789">
            <v>27788</v>
          </cell>
          <cell r="H1789">
            <v>64915685</v>
          </cell>
          <cell r="I1789">
            <v>15370</v>
          </cell>
          <cell r="J1789">
            <v>28651648</v>
          </cell>
        </row>
        <row r="1790">
          <cell r="A1790">
            <v>260840</v>
          </cell>
          <cell r="B1790" t="str">
            <v>PE</v>
          </cell>
          <cell r="C1790" t="str">
            <v>JUREMA</v>
          </cell>
          <cell r="D1790" t="str">
            <v>260840</v>
          </cell>
          <cell r="E1790">
            <v>34854</v>
          </cell>
          <cell r="F1790">
            <v>21209851</v>
          </cell>
          <cell r="G1790">
            <v>30911</v>
          </cell>
          <cell r="H1790">
            <v>17708215</v>
          </cell>
          <cell r="I1790">
            <v>14981</v>
          </cell>
          <cell r="J1790">
            <v>6787973</v>
          </cell>
        </row>
        <row r="1791">
          <cell r="A1791">
            <v>260850</v>
          </cell>
          <cell r="B1791" t="str">
            <v>PE</v>
          </cell>
          <cell r="C1791" t="str">
            <v>LAGOA DE ITAENGA</v>
          </cell>
          <cell r="D1791" t="str">
            <v>260850</v>
          </cell>
          <cell r="F1791">
            <v>11346</v>
          </cell>
          <cell r="H1791">
            <v>10980</v>
          </cell>
          <cell r="J1791">
            <v>4758</v>
          </cell>
        </row>
        <row r="1792">
          <cell r="A1792">
            <v>260845</v>
          </cell>
          <cell r="B1792" t="str">
            <v>PE</v>
          </cell>
          <cell r="C1792" t="str">
            <v>LAGOA DO CARRO</v>
          </cell>
          <cell r="D1792" t="str">
            <v>260845</v>
          </cell>
          <cell r="F1792">
            <v>45765889</v>
          </cell>
          <cell r="H1792">
            <v>44289570</v>
          </cell>
          <cell r="J1792">
            <v>19192147</v>
          </cell>
        </row>
        <row r="1793">
          <cell r="A1793">
            <v>260860</v>
          </cell>
          <cell r="B1793" t="str">
            <v>PE</v>
          </cell>
          <cell r="C1793" t="str">
            <v>LAGOA DO OURO</v>
          </cell>
          <cell r="D1793" t="str">
            <v>260860</v>
          </cell>
          <cell r="E1793">
            <v>24979</v>
          </cell>
          <cell r="F1793">
            <v>13684536</v>
          </cell>
          <cell r="G1793">
            <v>30843</v>
          </cell>
          <cell r="H1793">
            <v>11413691</v>
          </cell>
          <cell r="I1793">
            <v>6843</v>
          </cell>
          <cell r="J1793">
            <v>6003558</v>
          </cell>
        </row>
        <row r="1794">
          <cell r="A1794">
            <v>260870</v>
          </cell>
          <cell r="B1794" t="str">
            <v>PE</v>
          </cell>
          <cell r="C1794" t="str">
            <v>LAGOA DOS GATOS</v>
          </cell>
          <cell r="D1794" t="str">
            <v>260870</v>
          </cell>
          <cell r="E1794">
            <v>72192</v>
          </cell>
          <cell r="F1794">
            <v>72480394</v>
          </cell>
          <cell r="G1794">
            <v>57616</v>
          </cell>
          <cell r="H1794">
            <v>71534984</v>
          </cell>
          <cell r="I1794">
            <v>49942</v>
          </cell>
          <cell r="J1794">
            <v>30206122</v>
          </cell>
        </row>
        <row r="1795">
          <cell r="A1795">
            <v>260875</v>
          </cell>
          <cell r="B1795" t="str">
            <v>PE</v>
          </cell>
          <cell r="C1795" t="str">
            <v>LAGOA GRANDE</v>
          </cell>
          <cell r="D1795" t="str">
            <v>260875</v>
          </cell>
          <cell r="F1795">
            <v>29115448</v>
          </cell>
          <cell r="H1795">
            <v>28176240</v>
          </cell>
          <cell r="J1795">
            <v>12209704</v>
          </cell>
        </row>
        <row r="1796">
          <cell r="A1796">
            <v>260880</v>
          </cell>
          <cell r="B1796" t="str">
            <v>PE</v>
          </cell>
          <cell r="C1796" t="str">
            <v>LAJEDO</v>
          </cell>
          <cell r="D1796" t="str">
            <v>260880</v>
          </cell>
          <cell r="E1796">
            <v>145163</v>
          </cell>
          <cell r="F1796">
            <v>31966574</v>
          </cell>
          <cell r="G1796">
            <v>121520</v>
          </cell>
          <cell r="H1796">
            <v>36809785</v>
          </cell>
          <cell r="I1796">
            <v>81248</v>
          </cell>
          <cell r="J1796">
            <v>18365780</v>
          </cell>
        </row>
        <row r="1797">
          <cell r="A1797">
            <v>260890</v>
          </cell>
          <cell r="B1797" t="str">
            <v>PE</v>
          </cell>
          <cell r="C1797" t="str">
            <v>LIMOEIRO</v>
          </cell>
          <cell r="D1797" t="str">
            <v>260890</v>
          </cell>
          <cell r="E1797">
            <v>107745</v>
          </cell>
          <cell r="F1797">
            <v>9511739</v>
          </cell>
          <cell r="G1797">
            <v>95150</v>
          </cell>
          <cell r="H1797">
            <v>13629963</v>
          </cell>
          <cell r="I1797">
            <v>48843</v>
          </cell>
          <cell r="J1797">
            <v>7356591</v>
          </cell>
        </row>
        <row r="1798">
          <cell r="A1798">
            <v>260900</v>
          </cell>
          <cell r="B1798" t="str">
            <v>PE</v>
          </cell>
          <cell r="C1798" t="str">
            <v>MACAPARANA</v>
          </cell>
          <cell r="D1798" t="str">
            <v>260900</v>
          </cell>
          <cell r="E1798">
            <v>42009</v>
          </cell>
          <cell r="F1798">
            <v>13134578</v>
          </cell>
          <cell r="G1798">
            <v>35768</v>
          </cell>
          <cell r="H1798">
            <v>12248171</v>
          </cell>
          <cell r="I1798">
            <v>16494</v>
          </cell>
          <cell r="J1798">
            <v>6797736</v>
          </cell>
        </row>
        <row r="1799">
          <cell r="A1799">
            <v>260910</v>
          </cell>
          <cell r="B1799" t="str">
            <v>PE</v>
          </cell>
          <cell r="C1799" t="str">
            <v>MACHADOS</v>
          </cell>
          <cell r="D1799" t="str">
            <v>260910</v>
          </cell>
          <cell r="E1799">
            <v>28398</v>
          </cell>
          <cell r="F1799">
            <v>5232586</v>
          </cell>
          <cell r="G1799">
            <v>36634</v>
          </cell>
          <cell r="H1799">
            <v>8114389</v>
          </cell>
          <cell r="I1799">
            <v>19934</v>
          </cell>
          <cell r="J1799">
            <v>3437275</v>
          </cell>
        </row>
        <row r="1800">
          <cell r="A1800">
            <v>260915</v>
          </cell>
          <cell r="B1800" t="str">
            <v>PE</v>
          </cell>
          <cell r="C1800" t="str">
            <v>MANARI</v>
          </cell>
          <cell r="D1800" t="str">
            <v>260915</v>
          </cell>
          <cell r="E1800">
            <v>21341</v>
          </cell>
          <cell r="F1800">
            <v>2695087</v>
          </cell>
          <cell r="G1800">
            <v>23950</v>
          </cell>
          <cell r="H1800">
            <v>2737567</v>
          </cell>
          <cell r="I1800">
            <v>7976</v>
          </cell>
          <cell r="J1800">
            <v>1281547</v>
          </cell>
        </row>
        <row r="1801">
          <cell r="A1801">
            <v>260920</v>
          </cell>
          <cell r="B1801" t="str">
            <v>PE</v>
          </cell>
          <cell r="C1801" t="str">
            <v>MARAIAL</v>
          </cell>
          <cell r="D1801" t="str">
            <v>260920</v>
          </cell>
          <cell r="F1801">
            <v>16286435</v>
          </cell>
          <cell r="H1801">
            <v>15774150</v>
          </cell>
          <cell r="J1801">
            <v>6835465</v>
          </cell>
        </row>
        <row r="1802">
          <cell r="A1802">
            <v>260930</v>
          </cell>
          <cell r="B1802" t="str">
            <v>PE</v>
          </cell>
          <cell r="C1802" t="str">
            <v>MIRANDIBA</v>
          </cell>
          <cell r="D1802" t="str">
            <v>260930</v>
          </cell>
          <cell r="E1802">
            <v>33215</v>
          </cell>
          <cell r="F1802">
            <v>29789950</v>
          </cell>
          <cell r="G1802">
            <v>36725</v>
          </cell>
          <cell r="H1802">
            <v>41190165</v>
          </cell>
          <cell r="I1802">
            <v>17618</v>
          </cell>
          <cell r="J1802">
            <v>20254994</v>
          </cell>
        </row>
        <row r="1803">
          <cell r="A1803">
            <v>261430</v>
          </cell>
          <cell r="B1803" t="str">
            <v>PE</v>
          </cell>
          <cell r="C1803" t="str">
            <v>MOREILÂNDIA</v>
          </cell>
          <cell r="D1803" t="str">
            <v>261430</v>
          </cell>
          <cell r="F1803">
            <v>117614</v>
          </cell>
          <cell r="H1803">
            <v>156027</v>
          </cell>
          <cell r="I1803">
            <v>4323</v>
          </cell>
          <cell r="J1803">
            <v>1347227</v>
          </cell>
        </row>
        <row r="1804">
          <cell r="A1804">
            <v>260940</v>
          </cell>
          <cell r="B1804" t="str">
            <v>PE</v>
          </cell>
          <cell r="C1804" t="str">
            <v>MORENO</v>
          </cell>
          <cell r="D1804" t="str">
            <v>260940</v>
          </cell>
          <cell r="E1804">
            <v>291921</v>
          </cell>
          <cell r="F1804">
            <v>215418345</v>
          </cell>
          <cell r="G1804">
            <v>231315</v>
          </cell>
          <cell r="H1804">
            <v>219203706</v>
          </cell>
          <cell r="I1804">
            <v>207161</v>
          </cell>
          <cell r="J1804">
            <v>97210940</v>
          </cell>
        </row>
        <row r="1805">
          <cell r="A1805">
            <v>260950</v>
          </cell>
          <cell r="B1805" t="str">
            <v>PE</v>
          </cell>
          <cell r="C1805" t="str">
            <v>NAZARÉ DA MATA</v>
          </cell>
          <cell r="D1805" t="str">
            <v>260950</v>
          </cell>
          <cell r="E1805">
            <v>5640</v>
          </cell>
          <cell r="F1805">
            <v>66954861</v>
          </cell>
          <cell r="G1805">
            <v>5490</v>
          </cell>
          <cell r="H1805">
            <v>80279203</v>
          </cell>
          <cell r="I1805">
            <v>1683</v>
          </cell>
          <cell r="J1805">
            <v>28342611</v>
          </cell>
        </row>
        <row r="1806">
          <cell r="A1806">
            <v>260960</v>
          </cell>
          <cell r="B1806" t="str">
            <v>PE</v>
          </cell>
          <cell r="C1806" t="str">
            <v>OLINDA</v>
          </cell>
          <cell r="D1806" t="str">
            <v>260960</v>
          </cell>
          <cell r="E1806">
            <v>105904</v>
          </cell>
          <cell r="F1806">
            <v>661699585</v>
          </cell>
          <cell r="G1806">
            <v>97054</v>
          </cell>
          <cell r="H1806">
            <v>632650225</v>
          </cell>
          <cell r="I1806">
            <v>50884</v>
          </cell>
          <cell r="J1806">
            <v>295778446</v>
          </cell>
        </row>
        <row r="1807">
          <cell r="A1807">
            <v>260970</v>
          </cell>
          <cell r="B1807" t="str">
            <v>PE</v>
          </cell>
          <cell r="C1807" t="str">
            <v>OROBÓ</v>
          </cell>
          <cell r="D1807" t="str">
            <v>260970</v>
          </cell>
          <cell r="E1807">
            <v>41241</v>
          </cell>
          <cell r="F1807">
            <v>33816927</v>
          </cell>
          <cell r="G1807">
            <v>33967</v>
          </cell>
          <cell r="H1807">
            <v>40597099</v>
          </cell>
          <cell r="I1807">
            <v>18161</v>
          </cell>
          <cell r="J1807">
            <v>17432325</v>
          </cell>
        </row>
        <row r="1808">
          <cell r="A1808">
            <v>260980</v>
          </cell>
          <cell r="B1808" t="str">
            <v>PE</v>
          </cell>
          <cell r="C1808" t="str">
            <v>OROCÓ</v>
          </cell>
          <cell r="D1808" t="str">
            <v>260980</v>
          </cell>
          <cell r="F1808">
            <v>1087635</v>
          </cell>
          <cell r="H1808">
            <v>1052550</v>
          </cell>
          <cell r="J1808">
            <v>456105</v>
          </cell>
        </row>
        <row r="1809">
          <cell r="A1809">
            <v>260990</v>
          </cell>
          <cell r="B1809" t="str">
            <v>PE</v>
          </cell>
          <cell r="C1809" t="str">
            <v>OURICURI</v>
          </cell>
          <cell r="D1809" t="str">
            <v>260990</v>
          </cell>
          <cell r="E1809">
            <v>19714</v>
          </cell>
          <cell r="F1809">
            <v>47981181</v>
          </cell>
          <cell r="G1809">
            <v>35610</v>
          </cell>
          <cell r="H1809">
            <v>48652120</v>
          </cell>
          <cell r="I1809">
            <v>16337</v>
          </cell>
          <cell r="J1809">
            <v>20957665</v>
          </cell>
        </row>
        <row r="1810">
          <cell r="A1810">
            <v>261000</v>
          </cell>
          <cell r="B1810" t="str">
            <v>PE</v>
          </cell>
          <cell r="C1810" t="str">
            <v>PALMARES</v>
          </cell>
          <cell r="D1810" t="str">
            <v>261000</v>
          </cell>
          <cell r="E1810">
            <v>142228</v>
          </cell>
          <cell r="F1810">
            <v>452152578</v>
          </cell>
          <cell r="G1810">
            <v>130579</v>
          </cell>
          <cell r="H1810">
            <v>391594932</v>
          </cell>
          <cell r="I1810">
            <v>54687</v>
          </cell>
          <cell r="J1810">
            <v>24644753</v>
          </cell>
        </row>
        <row r="1811">
          <cell r="A1811">
            <v>261010</v>
          </cell>
          <cell r="B1811" t="str">
            <v>PE</v>
          </cell>
          <cell r="C1811" t="str">
            <v>PALMEIRINA</v>
          </cell>
          <cell r="D1811" t="str">
            <v>261010</v>
          </cell>
          <cell r="E1811">
            <v>8294</v>
          </cell>
          <cell r="F1811">
            <v>785617</v>
          </cell>
          <cell r="G1811">
            <v>23164</v>
          </cell>
          <cell r="H1811">
            <v>893355</v>
          </cell>
          <cell r="I1811">
            <v>8146</v>
          </cell>
          <cell r="J1811">
            <v>302288</v>
          </cell>
        </row>
        <row r="1812">
          <cell r="A1812">
            <v>261020</v>
          </cell>
          <cell r="B1812" t="str">
            <v>PE</v>
          </cell>
          <cell r="C1812" t="str">
            <v>PANELAS</v>
          </cell>
          <cell r="D1812" t="str">
            <v>261020</v>
          </cell>
          <cell r="E1812">
            <v>50027</v>
          </cell>
          <cell r="F1812">
            <v>12558651</v>
          </cell>
          <cell r="G1812">
            <v>35872</v>
          </cell>
          <cell r="H1812">
            <v>13710250</v>
          </cell>
          <cell r="I1812">
            <v>14419</v>
          </cell>
          <cell r="J1812">
            <v>7986939</v>
          </cell>
        </row>
        <row r="1813">
          <cell r="A1813">
            <v>261030</v>
          </cell>
          <cell r="B1813" t="str">
            <v>PE</v>
          </cell>
          <cell r="C1813" t="str">
            <v>PARANATAMA</v>
          </cell>
          <cell r="D1813" t="str">
            <v>261030</v>
          </cell>
          <cell r="E1813">
            <v>12155</v>
          </cell>
          <cell r="F1813">
            <v>2426497</v>
          </cell>
          <cell r="G1813">
            <v>10701</v>
          </cell>
          <cell r="H1813">
            <v>3067851</v>
          </cell>
          <cell r="I1813">
            <v>6692</v>
          </cell>
          <cell r="J1813">
            <v>1387332</v>
          </cell>
        </row>
        <row r="1814">
          <cell r="A1814">
            <v>261040</v>
          </cell>
          <cell r="B1814" t="str">
            <v>PE</v>
          </cell>
          <cell r="C1814" t="str">
            <v>PARNAMIRIM</v>
          </cell>
          <cell r="D1814" t="str">
            <v>261040</v>
          </cell>
          <cell r="E1814">
            <v>5644</v>
          </cell>
          <cell r="F1814">
            <v>30935966</v>
          </cell>
          <cell r="G1814">
            <v>26039</v>
          </cell>
          <cell r="H1814">
            <v>29281784</v>
          </cell>
          <cell r="I1814">
            <v>3766</v>
          </cell>
          <cell r="J1814">
            <v>12442680</v>
          </cell>
        </row>
        <row r="1815">
          <cell r="A1815">
            <v>261050</v>
          </cell>
          <cell r="B1815" t="str">
            <v>PE</v>
          </cell>
          <cell r="C1815" t="str">
            <v>PASSIRA</v>
          </cell>
          <cell r="D1815" t="str">
            <v>261050</v>
          </cell>
          <cell r="F1815">
            <v>104928738</v>
          </cell>
          <cell r="H1815">
            <v>101543940</v>
          </cell>
          <cell r="J1815">
            <v>44002374</v>
          </cell>
        </row>
        <row r="1816">
          <cell r="A1816">
            <v>261060</v>
          </cell>
          <cell r="B1816" t="str">
            <v>PE</v>
          </cell>
          <cell r="C1816" t="str">
            <v>PAUDALHO</v>
          </cell>
          <cell r="D1816" t="str">
            <v>261060</v>
          </cell>
          <cell r="E1816">
            <v>94559</v>
          </cell>
          <cell r="F1816">
            <v>157586390</v>
          </cell>
          <cell r="G1816">
            <v>83866</v>
          </cell>
          <cell r="H1816">
            <v>152524353</v>
          </cell>
          <cell r="I1816">
            <v>45999</v>
          </cell>
          <cell r="J1816">
            <v>65412187</v>
          </cell>
        </row>
        <row r="1817">
          <cell r="A1817">
            <v>261070</v>
          </cell>
          <cell r="B1817" t="str">
            <v>PE</v>
          </cell>
          <cell r="C1817" t="str">
            <v>PAULISTA</v>
          </cell>
          <cell r="D1817" t="str">
            <v>261070</v>
          </cell>
          <cell r="F1817">
            <v>475075837</v>
          </cell>
          <cell r="H1817">
            <v>459750810</v>
          </cell>
          <cell r="J1817">
            <v>199225351</v>
          </cell>
        </row>
        <row r="1818">
          <cell r="A1818">
            <v>261080</v>
          </cell>
          <cell r="B1818" t="str">
            <v>PE</v>
          </cell>
          <cell r="C1818" t="str">
            <v>PEDRA</v>
          </cell>
          <cell r="D1818" t="str">
            <v>261080</v>
          </cell>
          <cell r="E1818">
            <v>408</v>
          </cell>
          <cell r="F1818">
            <v>5315459</v>
          </cell>
          <cell r="G1818">
            <v>544</v>
          </cell>
          <cell r="H1818">
            <v>7857083</v>
          </cell>
          <cell r="I1818">
            <v>385</v>
          </cell>
          <cell r="J1818">
            <v>4059164</v>
          </cell>
        </row>
        <row r="1819">
          <cell r="A1819">
            <v>261090</v>
          </cell>
          <cell r="B1819" t="str">
            <v>PE</v>
          </cell>
          <cell r="C1819" t="str">
            <v>PESQUEIRA</v>
          </cell>
          <cell r="D1819" t="str">
            <v>261090</v>
          </cell>
          <cell r="E1819">
            <v>77142</v>
          </cell>
          <cell r="F1819">
            <v>4054508</v>
          </cell>
          <cell r="G1819">
            <v>13311</v>
          </cell>
          <cell r="H1819">
            <v>7053504</v>
          </cell>
          <cell r="I1819">
            <v>58779</v>
          </cell>
          <cell r="J1819">
            <v>3225958</v>
          </cell>
        </row>
        <row r="1820">
          <cell r="A1820">
            <v>261100</v>
          </cell>
          <cell r="B1820" t="str">
            <v>PE</v>
          </cell>
          <cell r="C1820" t="str">
            <v>PETROLÂNDIA</v>
          </cell>
          <cell r="D1820" t="str">
            <v>261100</v>
          </cell>
          <cell r="E1820">
            <v>231184</v>
          </cell>
          <cell r="F1820">
            <v>50708277</v>
          </cell>
          <cell r="G1820">
            <v>204572</v>
          </cell>
          <cell r="H1820">
            <v>47812923</v>
          </cell>
          <cell r="I1820">
            <v>104243</v>
          </cell>
          <cell r="J1820">
            <v>19579847</v>
          </cell>
        </row>
        <row r="1821">
          <cell r="A1821">
            <v>261110</v>
          </cell>
          <cell r="B1821" t="str">
            <v>PE</v>
          </cell>
          <cell r="C1821" t="str">
            <v>PETROLINA</v>
          </cell>
          <cell r="D1821" t="str">
            <v>261110</v>
          </cell>
          <cell r="F1821">
            <v>12405383</v>
          </cell>
          <cell r="H1821">
            <v>11817813</v>
          </cell>
          <cell r="J1821">
            <v>5075267</v>
          </cell>
        </row>
        <row r="1822">
          <cell r="A1822">
            <v>261120</v>
          </cell>
          <cell r="B1822" t="str">
            <v>PE</v>
          </cell>
          <cell r="C1822" t="str">
            <v>POÇÃO</v>
          </cell>
          <cell r="D1822" t="str">
            <v>261120</v>
          </cell>
          <cell r="E1822">
            <v>57696</v>
          </cell>
          <cell r="F1822">
            <v>34228549</v>
          </cell>
          <cell r="G1822">
            <v>62548</v>
          </cell>
          <cell r="H1822">
            <v>35701944</v>
          </cell>
          <cell r="I1822">
            <v>41032</v>
          </cell>
          <cell r="J1822">
            <v>15912835</v>
          </cell>
        </row>
        <row r="1823">
          <cell r="A1823">
            <v>261140</v>
          </cell>
          <cell r="B1823" t="str">
            <v>PE</v>
          </cell>
          <cell r="C1823" t="str">
            <v>PRIMAVERA</v>
          </cell>
          <cell r="D1823" t="str">
            <v>261140</v>
          </cell>
          <cell r="F1823">
            <v>739072</v>
          </cell>
          <cell r="G1823">
            <v>4900</v>
          </cell>
          <cell r="H1823">
            <v>2901581</v>
          </cell>
          <cell r="I1823">
            <v>3570</v>
          </cell>
          <cell r="J1823">
            <v>416770</v>
          </cell>
        </row>
        <row r="1824">
          <cell r="A1824">
            <v>261150</v>
          </cell>
          <cell r="B1824" t="str">
            <v>PE</v>
          </cell>
          <cell r="C1824" t="str">
            <v>QUIPAPÁ</v>
          </cell>
          <cell r="D1824" t="str">
            <v>261150</v>
          </cell>
          <cell r="E1824">
            <v>55516</v>
          </cell>
          <cell r="F1824">
            <v>7997264</v>
          </cell>
          <cell r="G1824">
            <v>52032</v>
          </cell>
          <cell r="H1824">
            <v>7030884</v>
          </cell>
          <cell r="I1824">
            <v>27308</v>
          </cell>
          <cell r="J1824">
            <v>3608937</v>
          </cell>
        </row>
        <row r="1825">
          <cell r="A1825">
            <v>261153</v>
          </cell>
          <cell r="B1825" t="str">
            <v>PE</v>
          </cell>
          <cell r="C1825" t="str">
            <v>QUIXABA</v>
          </cell>
          <cell r="D1825" t="str">
            <v>261153</v>
          </cell>
          <cell r="E1825">
            <v>127641</v>
          </cell>
          <cell r="F1825">
            <v>39122846</v>
          </cell>
          <cell r="G1825">
            <v>140809</v>
          </cell>
          <cell r="H1825">
            <v>38220933</v>
          </cell>
          <cell r="I1825">
            <v>62007</v>
          </cell>
          <cell r="J1825">
            <v>16657670</v>
          </cell>
        </row>
        <row r="1826">
          <cell r="A1826">
            <v>261160</v>
          </cell>
          <cell r="B1826" t="str">
            <v>PE</v>
          </cell>
          <cell r="C1826" t="str">
            <v>RECIFE</v>
          </cell>
          <cell r="D1826" t="str">
            <v>261160</v>
          </cell>
          <cell r="F1826">
            <v>184109</v>
          </cell>
          <cell r="H1826">
            <v>178170</v>
          </cell>
          <cell r="J1826">
            <v>77207</v>
          </cell>
        </row>
        <row r="1827">
          <cell r="A1827">
            <v>261170</v>
          </cell>
          <cell r="B1827" t="str">
            <v>PE</v>
          </cell>
          <cell r="C1827" t="str">
            <v>RIACHO DAS ALMAS</v>
          </cell>
          <cell r="D1827" t="str">
            <v>261170</v>
          </cell>
          <cell r="E1827">
            <v>760</v>
          </cell>
          <cell r="F1827">
            <v>115878</v>
          </cell>
          <cell r="G1827">
            <v>434</v>
          </cell>
          <cell r="H1827">
            <v>217532</v>
          </cell>
          <cell r="I1827">
            <v>252</v>
          </cell>
          <cell r="J1827">
            <v>94119</v>
          </cell>
        </row>
        <row r="1828">
          <cell r="A1828">
            <v>261180</v>
          </cell>
          <cell r="B1828" t="str">
            <v>PE</v>
          </cell>
          <cell r="C1828" t="str">
            <v>RIBEIRÃO</v>
          </cell>
          <cell r="D1828" t="str">
            <v>261180</v>
          </cell>
          <cell r="F1828">
            <v>2141635</v>
          </cell>
          <cell r="H1828">
            <v>2072550</v>
          </cell>
          <cell r="J1828">
            <v>1784076</v>
          </cell>
        </row>
        <row r="1829">
          <cell r="A1829">
            <v>261190</v>
          </cell>
          <cell r="B1829" t="str">
            <v>PE</v>
          </cell>
          <cell r="C1829" t="str">
            <v>RIO FORMOSO</v>
          </cell>
          <cell r="D1829" t="str">
            <v>261190</v>
          </cell>
          <cell r="E1829">
            <v>29926</v>
          </cell>
          <cell r="F1829">
            <v>96488007</v>
          </cell>
          <cell r="G1829">
            <v>18844</v>
          </cell>
          <cell r="H1829">
            <v>72966188</v>
          </cell>
          <cell r="I1829">
            <v>5516</v>
          </cell>
          <cell r="J1829">
            <v>30897540</v>
          </cell>
        </row>
        <row r="1830">
          <cell r="A1830">
            <v>261200</v>
          </cell>
          <cell r="B1830" t="str">
            <v>PE</v>
          </cell>
          <cell r="C1830" t="str">
            <v>SAIRÉ</v>
          </cell>
          <cell r="D1830" t="str">
            <v>261200</v>
          </cell>
          <cell r="F1830">
            <v>30364283</v>
          </cell>
          <cell r="H1830">
            <v>29384790</v>
          </cell>
          <cell r="J1830">
            <v>12733409</v>
          </cell>
        </row>
        <row r="1831">
          <cell r="A1831">
            <v>261210</v>
          </cell>
          <cell r="B1831" t="str">
            <v>PE</v>
          </cell>
          <cell r="C1831" t="str">
            <v>SALGADINHO</v>
          </cell>
          <cell r="D1831" t="str">
            <v>261210</v>
          </cell>
          <cell r="E1831">
            <v>18341</v>
          </cell>
          <cell r="F1831">
            <v>31545442</v>
          </cell>
          <cell r="G1831">
            <v>33785</v>
          </cell>
          <cell r="H1831">
            <v>30332611</v>
          </cell>
          <cell r="I1831">
            <v>6828</v>
          </cell>
          <cell r="J1831">
            <v>12944970</v>
          </cell>
        </row>
        <row r="1832">
          <cell r="A1832">
            <v>261220</v>
          </cell>
          <cell r="B1832" t="str">
            <v>PE</v>
          </cell>
          <cell r="C1832" t="str">
            <v>SALGUEIRO</v>
          </cell>
          <cell r="D1832" t="str">
            <v>261220</v>
          </cell>
          <cell r="E1832">
            <v>535411</v>
          </cell>
          <cell r="F1832">
            <v>116340340</v>
          </cell>
          <cell r="G1832">
            <v>463900</v>
          </cell>
          <cell r="H1832">
            <v>126906675</v>
          </cell>
          <cell r="I1832">
            <v>274033</v>
          </cell>
          <cell r="J1832">
            <v>49384990</v>
          </cell>
        </row>
        <row r="1833">
          <cell r="A1833">
            <v>261230</v>
          </cell>
          <cell r="B1833" t="str">
            <v>PE</v>
          </cell>
          <cell r="C1833" t="str">
            <v>SALOÁ</v>
          </cell>
          <cell r="D1833" t="str">
            <v>261230</v>
          </cell>
          <cell r="E1833">
            <v>12681</v>
          </cell>
          <cell r="F1833">
            <v>21200835</v>
          </cell>
          <cell r="G1833">
            <v>21822</v>
          </cell>
          <cell r="H1833">
            <v>19677491</v>
          </cell>
          <cell r="I1833">
            <v>2390</v>
          </cell>
          <cell r="J1833">
            <v>8215500</v>
          </cell>
        </row>
        <row r="1834">
          <cell r="A1834">
            <v>261240</v>
          </cell>
          <cell r="B1834" t="str">
            <v>PE</v>
          </cell>
          <cell r="C1834" t="str">
            <v>SANHARÓ</v>
          </cell>
          <cell r="D1834" t="str">
            <v>261240</v>
          </cell>
          <cell r="F1834">
            <v>5967345</v>
          </cell>
          <cell r="H1834">
            <v>5774850</v>
          </cell>
          <cell r="J1834">
            <v>2502435</v>
          </cell>
        </row>
        <row r="1835">
          <cell r="A1835">
            <v>261245</v>
          </cell>
          <cell r="B1835" t="str">
            <v>PE</v>
          </cell>
          <cell r="C1835" t="str">
            <v>SANTA CRUZ</v>
          </cell>
          <cell r="D1835" t="str">
            <v>261245</v>
          </cell>
          <cell r="E1835">
            <v>52671</v>
          </cell>
          <cell r="F1835">
            <v>14533490</v>
          </cell>
          <cell r="G1835">
            <v>47453</v>
          </cell>
          <cell r="H1835">
            <v>14628694</v>
          </cell>
          <cell r="I1835">
            <v>23676</v>
          </cell>
          <cell r="J1835">
            <v>6165760</v>
          </cell>
        </row>
        <row r="1836">
          <cell r="A1836">
            <v>261247</v>
          </cell>
          <cell r="B1836" t="str">
            <v>PE</v>
          </cell>
          <cell r="C1836" t="str">
            <v>SANTA CRUZ DA BAIXA VERDE</v>
          </cell>
          <cell r="D1836" t="str">
            <v>261247</v>
          </cell>
          <cell r="E1836">
            <v>6563</v>
          </cell>
          <cell r="F1836">
            <v>20767453</v>
          </cell>
          <cell r="G1836">
            <v>1048</v>
          </cell>
          <cell r="H1836">
            <v>21110516</v>
          </cell>
          <cell r="I1836">
            <v>1562</v>
          </cell>
          <cell r="J1836">
            <v>9309061</v>
          </cell>
        </row>
        <row r="1837">
          <cell r="A1837">
            <v>261250</v>
          </cell>
          <cell r="B1837" t="str">
            <v>PE</v>
          </cell>
          <cell r="C1837" t="str">
            <v>SANTA CRUZ DO CAPIBARIBE</v>
          </cell>
          <cell r="D1837" t="str">
            <v>261250</v>
          </cell>
          <cell r="E1837">
            <v>1127</v>
          </cell>
          <cell r="F1837">
            <v>5837166</v>
          </cell>
          <cell r="G1837">
            <v>653</v>
          </cell>
          <cell r="H1837">
            <v>5848681</v>
          </cell>
          <cell r="I1837">
            <v>389</v>
          </cell>
          <cell r="J1837">
            <v>2525478</v>
          </cell>
        </row>
        <row r="1838">
          <cell r="A1838">
            <v>261255</v>
          </cell>
          <cell r="B1838" t="str">
            <v>PE</v>
          </cell>
          <cell r="C1838" t="str">
            <v>SANTA FILOMENA</v>
          </cell>
          <cell r="D1838" t="str">
            <v>261255</v>
          </cell>
          <cell r="E1838">
            <v>30</v>
          </cell>
          <cell r="F1838">
            <v>15292</v>
          </cell>
          <cell r="H1838">
            <v>2226</v>
          </cell>
          <cell r="J1838">
            <v>3190</v>
          </cell>
        </row>
        <row r="1839">
          <cell r="A1839">
            <v>261260</v>
          </cell>
          <cell r="B1839" t="str">
            <v>PE</v>
          </cell>
          <cell r="C1839" t="str">
            <v>SANTA MARIA DA BOA VISTA</v>
          </cell>
          <cell r="D1839" t="str">
            <v>261260</v>
          </cell>
          <cell r="F1839">
            <v>45722995</v>
          </cell>
          <cell r="G1839">
            <v>3</v>
          </cell>
          <cell r="H1839">
            <v>43878139</v>
          </cell>
          <cell r="I1839">
            <v>1443</v>
          </cell>
          <cell r="J1839">
            <v>19194145</v>
          </cell>
        </row>
        <row r="1840">
          <cell r="A1840">
            <v>261270</v>
          </cell>
          <cell r="B1840" t="str">
            <v>PE</v>
          </cell>
          <cell r="C1840" t="str">
            <v>SANTA MARIA DO CAMBUCÁ</v>
          </cell>
          <cell r="D1840" t="str">
            <v>261270</v>
          </cell>
          <cell r="E1840">
            <v>19825</v>
          </cell>
          <cell r="F1840">
            <v>7920279</v>
          </cell>
          <cell r="G1840">
            <v>32899</v>
          </cell>
          <cell r="H1840">
            <v>12444445</v>
          </cell>
          <cell r="I1840">
            <v>23700</v>
          </cell>
          <cell r="J1840">
            <v>4984663</v>
          </cell>
        </row>
        <row r="1841">
          <cell r="A1841">
            <v>261280</v>
          </cell>
          <cell r="B1841" t="str">
            <v>PE</v>
          </cell>
          <cell r="C1841" t="str">
            <v>SANTA TEREZINHA</v>
          </cell>
          <cell r="D1841" t="str">
            <v>261280</v>
          </cell>
          <cell r="E1841">
            <v>21079</v>
          </cell>
          <cell r="F1841">
            <v>7653059</v>
          </cell>
          <cell r="G1841">
            <v>26422</v>
          </cell>
          <cell r="H1841">
            <v>12107069</v>
          </cell>
          <cell r="I1841">
            <v>15511</v>
          </cell>
          <cell r="J1841">
            <v>5602163</v>
          </cell>
        </row>
        <row r="1842">
          <cell r="A1842">
            <v>261290</v>
          </cell>
          <cell r="B1842" t="str">
            <v>PE</v>
          </cell>
          <cell r="C1842" t="str">
            <v>SÃO BENEDITO DO SUL</v>
          </cell>
          <cell r="D1842" t="str">
            <v>261290</v>
          </cell>
          <cell r="F1842">
            <v>1770248366</v>
          </cell>
          <cell r="H1842">
            <v>1713143580</v>
          </cell>
          <cell r="J1842">
            <v>742362218</v>
          </cell>
        </row>
        <row r="1843">
          <cell r="A1843">
            <v>261300</v>
          </cell>
          <cell r="B1843" t="str">
            <v>PE</v>
          </cell>
          <cell r="C1843" t="str">
            <v>SÃO BENTO DO UNA</v>
          </cell>
          <cell r="D1843" t="str">
            <v>261300</v>
          </cell>
          <cell r="F1843">
            <v>39122671</v>
          </cell>
          <cell r="H1843">
            <v>41373165</v>
          </cell>
          <cell r="J1843">
            <v>16924598</v>
          </cell>
        </row>
        <row r="1844">
          <cell r="A1844">
            <v>261310</v>
          </cell>
          <cell r="B1844" t="str">
            <v>PE</v>
          </cell>
          <cell r="C1844" t="str">
            <v>SÃO CAITANO</v>
          </cell>
          <cell r="D1844" t="str">
            <v>261310</v>
          </cell>
          <cell r="E1844">
            <v>131218</v>
          </cell>
          <cell r="F1844">
            <v>56772250</v>
          </cell>
          <cell r="G1844">
            <v>106628</v>
          </cell>
          <cell r="H1844">
            <v>64767819</v>
          </cell>
          <cell r="I1844">
            <v>48734</v>
          </cell>
          <cell r="J1844">
            <v>26674954</v>
          </cell>
        </row>
        <row r="1845">
          <cell r="A1845">
            <v>261320</v>
          </cell>
          <cell r="B1845" t="str">
            <v>PE</v>
          </cell>
          <cell r="C1845" t="str">
            <v>SÃO JOÃO</v>
          </cell>
          <cell r="D1845" t="str">
            <v>261320</v>
          </cell>
          <cell r="E1845">
            <v>159500</v>
          </cell>
          <cell r="F1845">
            <v>11058971</v>
          </cell>
          <cell r="G1845">
            <v>148447</v>
          </cell>
          <cell r="H1845">
            <v>10174875</v>
          </cell>
          <cell r="I1845">
            <v>87952</v>
          </cell>
          <cell r="J1845">
            <v>6434207</v>
          </cell>
        </row>
        <row r="1846">
          <cell r="A1846">
            <v>261330</v>
          </cell>
          <cell r="B1846" t="str">
            <v>PE</v>
          </cell>
          <cell r="C1846" t="str">
            <v>SÃO JOAQUIM DO MONTE</v>
          </cell>
          <cell r="D1846" t="str">
            <v>261330</v>
          </cell>
          <cell r="E1846">
            <v>2018</v>
          </cell>
          <cell r="F1846">
            <v>115091375</v>
          </cell>
          <cell r="G1846">
            <v>8715</v>
          </cell>
          <cell r="H1846">
            <v>111874615</v>
          </cell>
          <cell r="I1846">
            <v>493</v>
          </cell>
          <cell r="J1846">
            <v>48458267</v>
          </cell>
        </row>
        <row r="1847">
          <cell r="A1847">
            <v>261340</v>
          </cell>
          <cell r="B1847" t="str">
            <v>PE</v>
          </cell>
          <cell r="C1847" t="str">
            <v>SÃO JOSÉ DA COROA GRANDE</v>
          </cell>
          <cell r="D1847" t="str">
            <v>261340</v>
          </cell>
          <cell r="F1847">
            <v>1858636</v>
          </cell>
          <cell r="H1847">
            <v>1798680</v>
          </cell>
          <cell r="J1847">
            <v>779428</v>
          </cell>
        </row>
        <row r="1848">
          <cell r="A1848">
            <v>261350</v>
          </cell>
          <cell r="B1848" t="str">
            <v>PE</v>
          </cell>
          <cell r="C1848" t="str">
            <v>SÃO JOSÉ DO BELMONTE</v>
          </cell>
          <cell r="D1848" t="str">
            <v>261350</v>
          </cell>
          <cell r="E1848">
            <v>150187</v>
          </cell>
          <cell r="F1848">
            <v>16074360</v>
          </cell>
          <cell r="G1848">
            <v>58861</v>
          </cell>
          <cell r="H1848">
            <v>16473221</v>
          </cell>
          <cell r="I1848">
            <v>44257</v>
          </cell>
          <cell r="J1848">
            <v>8105153</v>
          </cell>
        </row>
        <row r="1849">
          <cell r="A1849">
            <v>261360</v>
          </cell>
          <cell r="B1849" t="str">
            <v>PE</v>
          </cell>
          <cell r="C1849" t="str">
            <v>SÃO JOSÉ DO EGITO</v>
          </cell>
          <cell r="D1849" t="str">
            <v>261360</v>
          </cell>
          <cell r="E1849">
            <v>236814</v>
          </cell>
          <cell r="F1849">
            <v>35425652</v>
          </cell>
          <cell r="G1849">
            <v>209309</v>
          </cell>
          <cell r="H1849">
            <v>34353662</v>
          </cell>
          <cell r="I1849">
            <v>131347</v>
          </cell>
          <cell r="J1849">
            <v>15172722</v>
          </cell>
        </row>
        <row r="1850">
          <cell r="A1850">
            <v>261370</v>
          </cell>
          <cell r="B1850" t="str">
            <v>PE</v>
          </cell>
          <cell r="C1850" t="str">
            <v>SÃO LOURENÇO DA MATA</v>
          </cell>
          <cell r="D1850" t="str">
            <v>261370</v>
          </cell>
          <cell r="E1850">
            <v>6822</v>
          </cell>
          <cell r="F1850">
            <v>1132463196</v>
          </cell>
          <cell r="G1850">
            <v>6248</v>
          </cell>
          <cell r="H1850">
            <v>1110050073</v>
          </cell>
          <cell r="I1850">
            <v>3190</v>
          </cell>
          <cell r="J1850">
            <v>530722546</v>
          </cell>
        </row>
        <row r="1851">
          <cell r="A1851">
            <v>261380</v>
          </cell>
          <cell r="B1851" t="str">
            <v>PE</v>
          </cell>
          <cell r="C1851" t="str">
            <v>SÃO VICENTE FERRER</v>
          </cell>
          <cell r="D1851" t="str">
            <v>261380</v>
          </cell>
          <cell r="E1851">
            <v>351</v>
          </cell>
          <cell r="F1851">
            <v>21818349</v>
          </cell>
          <cell r="G1851">
            <v>385</v>
          </cell>
          <cell r="H1851">
            <v>20603351</v>
          </cell>
          <cell r="I1851">
            <v>150</v>
          </cell>
          <cell r="J1851">
            <v>9074798</v>
          </cell>
        </row>
        <row r="1852">
          <cell r="A1852">
            <v>261390</v>
          </cell>
          <cell r="B1852" t="str">
            <v>PE</v>
          </cell>
          <cell r="C1852" t="str">
            <v>SERRA TALHADA</v>
          </cell>
          <cell r="D1852" t="str">
            <v>261390</v>
          </cell>
          <cell r="E1852">
            <v>368990</v>
          </cell>
          <cell r="F1852">
            <v>151444614</v>
          </cell>
          <cell r="G1852">
            <v>312835</v>
          </cell>
          <cell r="H1852">
            <v>145168884</v>
          </cell>
          <cell r="I1852">
            <v>175201</v>
          </cell>
          <cell r="J1852">
            <v>62281637</v>
          </cell>
        </row>
        <row r="1853">
          <cell r="A1853">
            <v>261400</v>
          </cell>
          <cell r="B1853" t="str">
            <v>PE</v>
          </cell>
          <cell r="C1853" t="str">
            <v>SERRITA</v>
          </cell>
          <cell r="D1853" t="str">
            <v>261400</v>
          </cell>
          <cell r="E1853">
            <v>27973</v>
          </cell>
          <cell r="F1853">
            <v>3933058</v>
          </cell>
          <cell r="G1853">
            <v>27470</v>
          </cell>
          <cell r="H1853">
            <v>3708141</v>
          </cell>
          <cell r="I1853">
            <v>7509</v>
          </cell>
          <cell r="J1853">
            <v>1456460</v>
          </cell>
        </row>
        <row r="1854">
          <cell r="A1854">
            <v>261410</v>
          </cell>
          <cell r="B1854" t="str">
            <v>PE</v>
          </cell>
          <cell r="C1854" t="str">
            <v>SERTÂNIA</v>
          </cell>
          <cell r="D1854" t="str">
            <v>261410</v>
          </cell>
          <cell r="E1854">
            <v>265290</v>
          </cell>
          <cell r="F1854">
            <v>30561009</v>
          </cell>
          <cell r="G1854">
            <v>280035</v>
          </cell>
          <cell r="H1854">
            <v>28127759</v>
          </cell>
          <cell r="I1854">
            <v>184072</v>
          </cell>
          <cell r="J1854">
            <v>19823921</v>
          </cell>
        </row>
        <row r="1855">
          <cell r="A1855">
            <v>261420</v>
          </cell>
          <cell r="B1855" t="str">
            <v>PE</v>
          </cell>
          <cell r="C1855" t="str">
            <v>SIRINHAÉM</v>
          </cell>
          <cell r="D1855" t="str">
            <v>261420</v>
          </cell>
          <cell r="F1855">
            <v>25840298</v>
          </cell>
          <cell r="H1855">
            <v>25006740</v>
          </cell>
          <cell r="J1855">
            <v>10836254</v>
          </cell>
        </row>
        <row r="1856">
          <cell r="A1856">
            <v>261440</v>
          </cell>
          <cell r="B1856" t="str">
            <v>PE</v>
          </cell>
          <cell r="C1856" t="str">
            <v>SOLIDÃO</v>
          </cell>
          <cell r="D1856" t="str">
            <v>261440</v>
          </cell>
          <cell r="E1856">
            <v>563</v>
          </cell>
          <cell r="F1856">
            <v>7479609</v>
          </cell>
          <cell r="G1856">
            <v>119</v>
          </cell>
          <cell r="H1856">
            <v>6559315</v>
          </cell>
          <cell r="I1856">
            <v>143</v>
          </cell>
          <cell r="J1856">
            <v>1903926</v>
          </cell>
        </row>
        <row r="1857">
          <cell r="A1857">
            <v>261450</v>
          </cell>
          <cell r="B1857" t="str">
            <v>PE</v>
          </cell>
          <cell r="C1857" t="str">
            <v>SURUBIM</v>
          </cell>
          <cell r="D1857" t="str">
            <v>261450</v>
          </cell>
          <cell r="F1857">
            <v>71351956</v>
          </cell>
          <cell r="H1857">
            <v>69050280</v>
          </cell>
          <cell r="J1857">
            <v>29921788</v>
          </cell>
        </row>
        <row r="1858">
          <cell r="A1858">
            <v>261460</v>
          </cell>
          <cell r="B1858" t="str">
            <v>PE</v>
          </cell>
          <cell r="C1858" t="str">
            <v>TABIRA</v>
          </cell>
          <cell r="D1858" t="str">
            <v>261460</v>
          </cell>
          <cell r="E1858">
            <v>27767</v>
          </cell>
          <cell r="F1858">
            <v>42505904</v>
          </cell>
          <cell r="G1858">
            <v>23402</v>
          </cell>
          <cell r="H1858">
            <v>46689258</v>
          </cell>
          <cell r="I1858">
            <v>7257</v>
          </cell>
          <cell r="J1858">
            <v>15852741</v>
          </cell>
        </row>
        <row r="1859">
          <cell r="A1859">
            <v>261470</v>
          </cell>
          <cell r="B1859" t="str">
            <v>PE</v>
          </cell>
          <cell r="C1859" t="str">
            <v>TACAIMBÓ</v>
          </cell>
          <cell r="D1859" t="str">
            <v>261470</v>
          </cell>
          <cell r="E1859">
            <v>26600</v>
          </cell>
          <cell r="F1859">
            <v>6634397</v>
          </cell>
          <cell r="G1859">
            <v>17515</v>
          </cell>
          <cell r="H1859">
            <v>5652145</v>
          </cell>
          <cell r="I1859">
            <v>11111</v>
          </cell>
          <cell r="J1859">
            <v>2278127</v>
          </cell>
        </row>
        <row r="1860">
          <cell r="A1860">
            <v>261480</v>
          </cell>
          <cell r="B1860" t="str">
            <v>PE</v>
          </cell>
          <cell r="C1860" t="str">
            <v>TACARATU</v>
          </cell>
          <cell r="D1860" t="str">
            <v>261480</v>
          </cell>
          <cell r="E1860">
            <v>58828</v>
          </cell>
          <cell r="F1860">
            <v>121359773</v>
          </cell>
          <cell r="G1860">
            <v>43969</v>
          </cell>
          <cell r="H1860">
            <v>119135552</v>
          </cell>
          <cell r="I1860">
            <v>7195</v>
          </cell>
          <cell r="J1860">
            <v>51821059</v>
          </cell>
        </row>
        <row r="1861">
          <cell r="A1861">
            <v>261485</v>
          </cell>
          <cell r="B1861" t="str">
            <v>PE</v>
          </cell>
          <cell r="C1861" t="str">
            <v>TAMANDARÉ</v>
          </cell>
          <cell r="D1861" t="str">
            <v>261485</v>
          </cell>
          <cell r="F1861">
            <v>72966213</v>
          </cell>
          <cell r="G1861">
            <v>9461</v>
          </cell>
          <cell r="H1861">
            <v>52636500</v>
          </cell>
          <cell r="I1861">
            <v>13605</v>
          </cell>
          <cell r="J1861">
            <v>19151229</v>
          </cell>
        </row>
        <row r="1862">
          <cell r="A1862">
            <v>261500</v>
          </cell>
          <cell r="B1862" t="str">
            <v>PE</v>
          </cell>
          <cell r="C1862" t="str">
            <v>TAQUARITINGA DO NORTE</v>
          </cell>
          <cell r="D1862" t="str">
            <v>261500</v>
          </cell>
          <cell r="E1862">
            <v>39276</v>
          </cell>
          <cell r="F1862">
            <v>48168825</v>
          </cell>
          <cell r="G1862">
            <v>47699</v>
          </cell>
          <cell r="H1862">
            <v>61617243</v>
          </cell>
          <cell r="I1862">
            <v>20984</v>
          </cell>
          <cell r="J1862">
            <v>25720760</v>
          </cell>
        </row>
        <row r="1863">
          <cell r="A1863">
            <v>261510</v>
          </cell>
          <cell r="B1863" t="str">
            <v>PE</v>
          </cell>
          <cell r="C1863" t="str">
            <v>TEREZINHA</v>
          </cell>
          <cell r="D1863" t="str">
            <v>261510</v>
          </cell>
          <cell r="E1863">
            <v>18321</v>
          </cell>
          <cell r="F1863">
            <v>11881147</v>
          </cell>
          <cell r="G1863">
            <v>19364</v>
          </cell>
          <cell r="H1863">
            <v>10438324</v>
          </cell>
          <cell r="I1863">
            <v>7373</v>
          </cell>
          <cell r="J1863">
            <v>3974720</v>
          </cell>
        </row>
        <row r="1864">
          <cell r="A1864">
            <v>261520</v>
          </cell>
          <cell r="B1864" t="str">
            <v>PE</v>
          </cell>
          <cell r="C1864" t="str">
            <v>TERRA NOVA</v>
          </cell>
          <cell r="D1864" t="str">
            <v>261520</v>
          </cell>
          <cell r="E1864">
            <v>177518</v>
          </cell>
          <cell r="F1864">
            <v>31766505</v>
          </cell>
          <cell r="G1864">
            <v>143674</v>
          </cell>
          <cell r="H1864">
            <v>36917509</v>
          </cell>
          <cell r="I1864">
            <v>88683</v>
          </cell>
          <cell r="J1864">
            <v>18608931</v>
          </cell>
        </row>
        <row r="1865">
          <cell r="A1865">
            <v>261530</v>
          </cell>
          <cell r="B1865" t="str">
            <v>PE</v>
          </cell>
          <cell r="C1865" t="str">
            <v>TIMBAÚBA</v>
          </cell>
          <cell r="D1865" t="str">
            <v>261530</v>
          </cell>
          <cell r="E1865">
            <v>109960</v>
          </cell>
          <cell r="F1865">
            <v>36690290</v>
          </cell>
          <cell r="G1865">
            <v>63096</v>
          </cell>
          <cell r="H1865">
            <v>33354727</v>
          </cell>
          <cell r="I1865">
            <v>21433</v>
          </cell>
          <cell r="J1865">
            <v>13250435</v>
          </cell>
        </row>
        <row r="1866">
          <cell r="A1866">
            <v>261540</v>
          </cell>
          <cell r="B1866" t="str">
            <v>PE</v>
          </cell>
          <cell r="C1866" t="str">
            <v>TORITAMA</v>
          </cell>
          <cell r="D1866" t="str">
            <v>261540</v>
          </cell>
          <cell r="F1866">
            <v>26692891</v>
          </cell>
          <cell r="H1866">
            <v>25831830</v>
          </cell>
          <cell r="J1866">
            <v>11193793</v>
          </cell>
        </row>
        <row r="1867">
          <cell r="A1867">
            <v>261550</v>
          </cell>
          <cell r="B1867" t="str">
            <v>PE</v>
          </cell>
          <cell r="C1867" t="str">
            <v>TRACUNHAÉM</v>
          </cell>
          <cell r="D1867" t="str">
            <v>261550</v>
          </cell>
          <cell r="F1867">
            <v>5731249</v>
          </cell>
          <cell r="H1867">
            <v>5546370</v>
          </cell>
          <cell r="J1867">
            <v>2403427</v>
          </cell>
        </row>
        <row r="1868">
          <cell r="A1868">
            <v>261560</v>
          </cell>
          <cell r="B1868" t="str">
            <v>PE</v>
          </cell>
          <cell r="C1868" t="str">
            <v>TRINDADE</v>
          </cell>
          <cell r="D1868" t="str">
            <v>261560</v>
          </cell>
          <cell r="E1868">
            <v>3026</v>
          </cell>
          <cell r="F1868">
            <v>190488</v>
          </cell>
          <cell r="G1868">
            <v>2305</v>
          </cell>
          <cell r="H1868">
            <v>262038</v>
          </cell>
          <cell r="I1868">
            <v>580</v>
          </cell>
          <cell r="J1868">
            <v>132803</v>
          </cell>
        </row>
        <row r="1869">
          <cell r="A1869">
            <v>261570</v>
          </cell>
          <cell r="B1869" t="str">
            <v>PE</v>
          </cell>
          <cell r="C1869" t="str">
            <v>TRIUNFO</v>
          </cell>
          <cell r="D1869" t="str">
            <v>261570</v>
          </cell>
          <cell r="E1869">
            <v>42998</v>
          </cell>
          <cell r="F1869">
            <v>35093018</v>
          </cell>
          <cell r="G1869">
            <v>34759</v>
          </cell>
          <cell r="H1869">
            <v>32959127</v>
          </cell>
          <cell r="I1869">
            <v>33075</v>
          </cell>
          <cell r="J1869">
            <v>13478181</v>
          </cell>
        </row>
        <row r="1870">
          <cell r="A1870">
            <v>261580</v>
          </cell>
          <cell r="B1870" t="str">
            <v>PE</v>
          </cell>
          <cell r="C1870" t="str">
            <v>TUPANATINGA</v>
          </cell>
          <cell r="D1870" t="str">
            <v>261580</v>
          </cell>
          <cell r="E1870">
            <v>45610</v>
          </cell>
          <cell r="F1870">
            <v>12577394</v>
          </cell>
          <cell r="G1870">
            <v>45632</v>
          </cell>
          <cell r="H1870">
            <v>17166325</v>
          </cell>
          <cell r="I1870">
            <v>21624</v>
          </cell>
          <cell r="J1870">
            <v>7708061</v>
          </cell>
        </row>
        <row r="1871">
          <cell r="A1871">
            <v>261590</v>
          </cell>
          <cell r="B1871" t="str">
            <v>PE</v>
          </cell>
          <cell r="C1871" t="str">
            <v>TUPARETAMA</v>
          </cell>
          <cell r="D1871" t="str">
            <v>261590</v>
          </cell>
          <cell r="E1871">
            <v>1736</v>
          </cell>
          <cell r="F1871">
            <v>15189246</v>
          </cell>
          <cell r="G1871">
            <v>115</v>
          </cell>
          <cell r="H1871">
            <v>14732742</v>
          </cell>
          <cell r="I1871">
            <v>548</v>
          </cell>
          <cell r="J1871">
            <v>6373156</v>
          </cell>
        </row>
        <row r="1872">
          <cell r="A1872">
            <v>261600</v>
          </cell>
          <cell r="B1872" t="str">
            <v>PE</v>
          </cell>
          <cell r="C1872" t="str">
            <v>VENTUROSA</v>
          </cell>
          <cell r="D1872" t="str">
            <v>261600</v>
          </cell>
          <cell r="E1872">
            <v>12508</v>
          </cell>
          <cell r="F1872">
            <v>5466272</v>
          </cell>
          <cell r="G1872">
            <v>16862</v>
          </cell>
          <cell r="H1872">
            <v>3704954</v>
          </cell>
          <cell r="I1872">
            <v>8664</v>
          </cell>
          <cell r="J1872">
            <v>1605610</v>
          </cell>
        </row>
        <row r="1873">
          <cell r="A1873">
            <v>261610</v>
          </cell>
          <cell r="B1873" t="str">
            <v>PE</v>
          </cell>
          <cell r="C1873" t="str">
            <v>VERDEJANTE</v>
          </cell>
          <cell r="D1873" t="str">
            <v>261610</v>
          </cell>
          <cell r="E1873">
            <v>23101</v>
          </cell>
          <cell r="F1873">
            <v>18700034</v>
          </cell>
          <cell r="G1873">
            <v>28743</v>
          </cell>
          <cell r="H1873">
            <v>18169339</v>
          </cell>
          <cell r="I1873">
            <v>21526</v>
          </cell>
          <cell r="J1873">
            <v>8562266</v>
          </cell>
        </row>
        <row r="1874">
          <cell r="A1874">
            <v>261618</v>
          </cell>
          <cell r="B1874" t="str">
            <v>PE</v>
          </cell>
          <cell r="C1874" t="str">
            <v>VERTENTE DO LÉRIO</v>
          </cell>
          <cell r="D1874" t="str">
            <v>261618</v>
          </cell>
          <cell r="E1874">
            <v>83264</v>
          </cell>
          <cell r="F1874">
            <v>17926899</v>
          </cell>
          <cell r="G1874">
            <v>86040</v>
          </cell>
          <cell r="H1874">
            <v>17227980</v>
          </cell>
          <cell r="I1874">
            <v>35972</v>
          </cell>
          <cell r="J1874">
            <v>8917424</v>
          </cell>
        </row>
        <row r="1875">
          <cell r="A1875">
            <v>261620</v>
          </cell>
          <cell r="B1875" t="str">
            <v>PE</v>
          </cell>
          <cell r="C1875" t="str">
            <v>VERTENTES</v>
          </cell>
          <cell r="D1875" t="str">
            <v>261620</v>
          </cell>
          <cell r="E1875">
            <v>15407</v>
          </cell>
          <cell r="F1875">
            <v>44537940</v>
          </cell>
          <cell r="G1875">
            <v>9928</v>
          </cell>
          <cell r="H1875">
            <v>48951465</v>
          </cell>
          <cell r="I1875">
            <v>594</v>
          </cell>
          <cell r="J1875">
            <v>21176249</v>
          </cell>
        </row>
        <row r="1876">
          <cell r="A1876">
            <v>261630</v>
          </cell>
          <cell r="B1876" t="str">
            <v>PE</v>
          </cell>
          <cell r="C1876" t="str">
            <v>VICÊNCIA</v>
          </cell>
          <cell r="D1876" t="str">
            <v>261630</v>
          </cell>
          <cell r="E1876">
            <v>69583</v>
          </cell>
          <cell r="F1876">
            <v>37900192</v>
          </cell>
          <cell r="G1876">
            <v>69609</v>
          </cell>
          <cell r="H1876">
            <v>36124629</v>
          </cell>
          <cell r="I1876">
            <v>38801</v>
          </cell>
          <cell r="J1876">
            <v>16060176</v>
          </cell>
        </row>
        <row r="1877">
          <cell r="A1877">
            <v>261640</v>
          </cell>
          <cell r="B1877" t="str">
            <v>PE</v>
          </cell>
          <cell r="C1877" t="str">
            <v>VITÓRIA DE SANTO ANTÃO</v>
          </cell>
          <cell r="D1877" t="str">
            <v>261640</v>
          </cell>
          <cell r="F1877">
            <v>565817052</v>
          </cell>
          <cell r="H1877">
            <v>505913694</v>
          </cell>
          <cell r="J1877">
            <v>217823715</v>
          </cell>
        </row>
        <row r="1878">
          <cell r="A1878">
            <v>261650</v>
          </cell>
          <cell r="B1878" t="str">
            <v>PE</v>
          </cell>
          <cell r="C1878" t="str">
            <v>XEXÉU</v>
          </cell>
          <cell r="D1878" t="str">
            <v>261650</v>
          </cell>
          <cell r="E1878">
            <v>5479</v>
          </cell>
          <cell r="F1878">
            <v>52018037</v>
          </cell>
          <cell r="G1878">
            <v>968</v>
          </cell>
          <cell r="H1878">
            <v>55652522</v>
          </cell>
          <cell r="I1878">
            <v>194</v>
          </cell>
          <cell r="J1878">
            <v>20995359</v>
          </cell>
        </row>
        <row r="1879">
          <cell r="A1879">
            <v>220005</v>
          </cell>
          <cell r="B1879" t="str">
            <v>PI</v>
          </cell>
          <cell r="C1879" t="str">
            <v>ACAUÃ</v>
          </cell>
          <cell r="D1879" t="str">
            <v>220005</v>
          </cell>
          <cell r="E1879">
            <v>19198</v>
          </cell>
          <cell r="F1879">
            <v>11957486</v>
          </cell>
          <cell r="G1879">
            <v>28860</v>
          </cell>
          <cell r="H1879">
            <v>11282489</v>
          </cell>
          <cell r="I1879">
            <v>13070</v>
          </cell>
          <cell r="J1879">
            <v>4644591</v>
          </cell>
        </row>
        <row r="1880">
          <cell r="A1880">
            <v>220010</v>
          </cell>
          <cell r="B1880" t="str">
            <v>PI</v>
          </cell>
          <cell r="C1880" t="str">
            <v>AGRICOLÂNDIA</v>
          </cell>
          <cell r="D1880" t="str">
            <v>220010</v>
          </cell>
          <cell r="F1880">
            <v>37200</v>
          </cell>
          <cell r="H1880">
            <v>36000</v>
          </cell>
          <cell r="J1880">
            <v>15600</v>
          </cell>
        </row>
        <row r="1881">
          <cell r="A1881">
            <v>220020</v>
          </cell>
          <cell r="B1881" t="str">
            <v>PI</v>
          </cell>
          <cell r="C1881" t="str">
            <v>ÁGUA BRANCA</v>
          </cell>
          <cell r="D1881" t="str">
            <v>220020</v>
          </cell>
          <cell r="E1881">
            <v>81119</v>
          </cell>
          <cell r="F1881">
            <v>4141988</v>
          </cell>
          <cell r="G1881">
            <v>80957</v>
          </cell>
          <cell r="H1881">
            <v>4384477</v>
          </cell>
          <cell r="I1881">
            <v>40308</v>
          </cell>
          <cell r="J1881">
            <v>2055791</v>
          </cell>
        </row>
        <row r="1882">
          <cell r="A1882">
            <v>220025</v>
          </cell>
          <cell r="B1882" t="str">
            <v>PI</v>
          </cell>
          <cell r="C1882" t="str">
            <v>ALAGOINHA DO PIAUÍ</v>
          </cell>
          <cell r="D1882" t="str">
            <v>220025</v>
          </cell>
          <cell r="F1882">
            <v>1570429</v>
          </cell>
          <cell r="H1882">
            <v>1877610</v>
          </cell>
          <cell r="J1882">
            <v>2209207</v>
          </cell>
        </row>
        <row r="1883">
          <cell r="A1883">
            <v>220027</v>
          </cell>
          <cell r="B1883" t="str">
            <v>PI</v>
          </cell>
          <cell r="C1883" t="str">
            <v>ALEGRETE DO PIAUÍ</v>
          </cell>
          <cell r="D1883" t="str">
            <v>220027</v>
          </cell>
          <cell r="E1883">
            <v>14121</v>
          </cell>
          <cell r="F1883">
            <v>16556299</v>
          </cell>
          <cell r="G1883">
            <v>1513</v>
          </cell>
          <cell r="H1883">
            <v>14435432</v>
          </cell>
          <cell r="I1883">
            <v>3950</v>
          </cell>
          <cell r="J1883">
            <v>6460242</v>
          </cell>
        </row>
        <row r="1884">
          <cell r="A1884">
            <v>220045</v>
          </cell>
          <cell r="B1884" t="str">
            <v>PI</v>
          </cell>
          <cell r="C1884" t="str">
            <v>ALVORADA DO GURGUÉIA</v>
          </cell>
          <cell r="D1884" t="str">
            <v>220045</v>
          </cell>
          <cell r="E1884">
            <v>19778</v>
          </cell>
          <cell r="F1884">
            <v>5908262</v>
          </cell>
          <cell r="G1884">
            <v>78</v>
          </cell>
          <cell r="H1884">
            <v>5134167</v>
          </cell>
          <cell r="I1884">
            <v>830</v>
          </cell>
          <cell r="J1884">
            <v>4799893</v>
          </cell>
        </row>
        <row r="1885">
          <cell r="A1885">
            <v>220050</v>
          </cell>
          <cell r="B1885" t="str">
            <v>PI</v>
          </cell>
          <cell r="C1885" t="str">
            <v>AMARANTE</v>
          </cell>
          <cell r="D1885" t="str">
            <v>220050</v>
          </cell>
          <cell r="E1885">
            <v>40803</v>
          </cell>
          <cell r="F1885">
            <v>8216291</v>
          </cell>
          <cell r="G1885">
            <v>9662</v>
          </cell>
          <cell r="H1885">
            <v>8102432</v>
          </cell>
          <cell r="I1885">
            <v>3206</v>
          </cell>
          <cell r="J1885">
            <v>4032854</v>
          </cell>
        </row>
        <row r="1886">
          <cell r="A1886">
            <v>220060</v>
          </cell>
          <cell r="B1886" t="str">
            <v>PI</v>
          </cell>
          <cell r="C1886" t="str">
            <v>ANGICAL DO PIAUÍ</v>
          </cell>
          <cell r="D1886" t="str">
            <v>220060</v>
          </cell>
          <cell r="E1886">
            <v>7095</v>
          </cell>
          <cell r="F1886">
            <v>430155</v>
          </cell>
          <cell r="G1886">
            <v>9262</v>
          </cell>
          <cell r="H1886">
            <v>592734</v>
          </cell>
          <cell r="I1886">
            <v>2261</v>
          </cell>
          <cell r="J1886">
            <v>324164</v>
          </cell>
        </row>
        <row r="1887">
          <cell r="A1887">
            <v>220070</v>
          </cell>
          <cell r="B1887" t="str">
            <v>PI</v>
          </cell>
          <cell r="C1887" t="str">
            <v>ANÍSIO DE ABREU</v>
          </cell>
          <cell r="D1887" t="str">
            <v>220070</v>
          </cell>
          <cell r="F1887">
            <v>1051551</v>
          </cell>
          <cell r="H1887">
            <v>1017630</v>
          </cell>
          <cell r="J1887">
            <v>440973</v>
          </cell>
        </row>
        <row r="1888">
          <cell r="A1888">
            <v>220080</v>
          </cell>
          <cell r="B1888" t="str">
            <v>PI</v>
          </cell>
          <cell r="C1888" t="str">
            <v>ANTÔNIO ALMEIDA</v>
          </cell>
          <cell r="D1888" t="str">
            <v>220080</v>
          </cell>
          <cell r="E1888">
            <v>25903</v>
          </cell>
          <cell r="F1888">
            <v>26638927</v>
          </cell>
          <cell r="G1888">
            <v>31982</v>
          </cell>
          <cell r="H1888">
            <v>26750432</v>
          </cell>
          <cell r="I1888">
            <v>20303</v>
          </cell>
          <cell r="J1888">
            <v>12931719</v>
          </cell>
        </row>
        <row r="1889">
          <cell r="A1889">
            <v>220095</v>
          </cell>
          <cell r="B1889" t="str">
            <v>PI</v>
          </cell>
          <cell r="C1889" t="str">
            <v>AROEIRAS DO ITAIM</v>
          </cell>
          <cell r="D1889" t="str">
            <v>220095</v>
          </cell>
          <cell r="E1889">
            <v>994</v>
          </cell>
          <cell r="F1889">
            <v>2570093</v>
          </cell>
          <cell r="G1889">
            <v>4940</v>
          </cell>
          <cell r="H1889">
            <v>3173896</v>
          </cell>
          <cell r="I1889">
            <v>511</v>
          </cell>
          <cell r="J1889">
            <v>1561119</v>
          </cell>
        </row>
        <row r="1890">
          <cell r="A1890">
            <v>220100</v>
          </cell>
          <cell r="B1890" t="str">
            <v>PI</v>
          </cell>
          <cell r="C1890" t="str">
            <v>ARRAIAL</v>
          </cell>
          <cell r="D1890" t="str">
            <v>220100</v>
          </cell>
          <cell r="E1890">
            <v>60</v>
          </cell>
          <cell r="F1890">
            <v>3281450</v>
          </cell>
          <cell r="G1890">
            <v>2255</v>
          </cell>
          <cell r="H1890">
            <v>3161370</v>
          </cell>
          <cell r="J1890">
            <v>1346475</v>
          </cell>
        </row>
        <row r="1891">
          <cell r="A1891">
            <v>220105</v>
          </cell>
          <cell r="B1891" t="str">
            <v>PI</v>
          </cell>
          <cell r="C1891" t="str">
            <v>ASSUNÇÃO DO PIAUÍ</v>
          </cell>
          <cell r="D1891" t="str">
            <v>220105</v>
          </cell>
          <cell r="E1891">
            <v>7577</v>
          </cell>
          <cell r="F1891">
            <v>8192307</v>
          </cell>
          <cell r="H1891">
            <v>7866090</v>
          </cell>
          <cell r="I1891">
            <v>7021</v>
          </cell>
          <cell r="J1891">
            <v>3933928</v>
          </cell>
        </row>
        <row r="1892">
          <cell r="A1892">
            <v>220110</v>
          </cell>
          <cell r="B1892" t="str">
            <v>PI</v>
          </cell>
          <cell r="C1892" t="str">
            <v>AVELINO LOPES</v>
          </cell>
          <cell r="D1892" t="str">
            <v>220110</v>
          </cell>
          <cell r="F1892">
            <v>16974391</v>
          </cell>
          <cell r="H1892">
            <v>16426830</v>
          </cell>
          <cell r="J1892">
            <v>7118293</v>
          </cell>
        </row>
        <row r="1893">
          <cell r="A1893">
            <v>220115</v>
          </cell>
          <cell r="B1893" t="str">
            <v>PI</v>
          </cell>
          <cell r="C1893" t="str">
            <v>BAIXA GRANDE DO RIBEIRO</v>
          </cell>
          <cell r="D1893" t="str">
            <v>220115</v>
          </cell>
          <cell r="F1893">
            <v>447485</v>
          </cell>
          <cell r="H1893">
            <v>433050</v>
          </cell>
          <cell r="J1893">
            <v>187655</v>
          </cell>
        </row>
        <row r="1894">
          <cell r="A1894">
            <v>220117</v>
          </cell>
          <cell r="B1894" t="str">
            <v>PI</v>
          </cell>
          <cell r="C1894" t="str">
            <v>BARRA D'ALCÂNTARA</v>
          </cell>
          <cell r="D1894" t="str">
            <v>220117</v>
          </cell>
          <cell r="F1894">
            <v>223873754</v>
          </cell>
          <cell r="H1894">
            <v>216652020</v>
          </cell>
          <cell r="J1894">
            <v>93882542</v>
          </cell>
        </row>
        <row r="1895">
          <cell r="A1895">
            <v>220120</v>
          </cell>
          <cell r="B1895" t="str">
            <v>PI</v>
          </cell>
          <cell r="C1895" t="str">
            <v>BARRAS</v>
          </cell>
          <cell r="D1895" t="str">
            <v>220120</v>
          </cell>
          <cell r="F1895">
            <v>4074547</v>
          </cell>
          <cell r="H1895">
            <v>3943110</v>
          </cell>
          <cell r="J1895">
            <v>1708681</v>
          </cell>
        </row>
        <row r="1896">
          <cell r="A1896">
            <v>220140</v>
          </cell>
          <cell r="B1896" t="str">
            <v>PI</v>
          </cell>
          <cell r="C1896" t="str">
            <v>BARRO DURO</v>
          </cell>
          <cell r="D1896" t="str">
            <v>220140</v>
          </cell>
          <cell r="E1896">
            <v>6693</v>
          </cell>
          <cell r="F1896">
            <v>11880958</v>
          </cell>
          <cell r="G1896">
            <v>5503</v>
          </cell>
          <cell r="H1896">
            <v>11631183</v>
          </cell>
          <cell r="I1896">
            <v>1745</v>
          </cell>
          <cell r="J1896">
            <v>5139929</v>
          </cell>
        </row>
        <row r="1897">
          <cell r="A1897">
            <v>220150</v>
          </cell>
          <cell r="B1897" t="str">
            <v>PI</v>
          </cell>
          <cell r="C1897" t="str">
            <v>BATALHA</v>
          </cell>
          <cell r="D1897" t="str">
            <v>220150</v>
          </cell>
          <cell r="E1897">
            <v>13412</v>
          </cell>
          <cell r="F1897">
            <v>6733121</v>
          </cell>
          <cell r="G1897">
            <v>9561</v>
          </cell>
          <cell r="H1897">
            <v>6772710</v>
          </cell>
          <cell r="I1897">
            <v>9666</v>
          </cell>
          <cell r="J1897">
            <v>3136369</v>
          </cell>
        </row>
        <row r="1898">
          <cell r="A1898">
            <v>220155</v>
          </cell>
          <cell r="B1898" t="str">
            <v>PI</v>
          </cell>
          <cell r="C1898" t="str">
            <v>BELA VISTA DO PIAUÍ</v>
          </cell>
          <cell r="D1898" t="str">
            <v>220155</v>
          </cell>
          <cell r="E1898">
            <v>21833</v>
          </cell>
          <cell r="F1898">
            <v>14574871</v>
          </cell>
          <cell r="G1898">
            <v>20728</v>
          </cell>
          <cell r="H1898">
            <v>13250874</v>
          </cell>
          <cell r="I1898">
            <v>10092</v>
          </cell>
          <cell r="J1898">
            <v>5458042</v>
          </cell>
        </row>
        <row r="1899">
          <cell r="A1899">
            <v>220157</v>
          </cell>
          <cell r="B1899" t="str">
            <v>PI</v>
          </cell>
          <cell r="C1899" t="str">
            <v>BELÉM DO PIAUÍ</v>
          </cell>
          <cell r="D1899" t="str">
            <v>220157</v>
          </cell>
          <cell r="E1899">
            <v>9021</v>
          </cell>
          <cell r="F1899">
            <v>15270957</v>
          </cell>
          <cell r="G1899">
            <v>8755</v>
          </cell>
          <cell r="H1899">
            <v>14860221</v>
          </cell>
          <cell r="I1899">
            <v>5191</v>
          </cell>
          <cell r="J1899">
            <v>7202059</v>
          </cell>
        </row>
        <row r="1900">
          <cell r="A1900">
            <v>220170</v>
          </cell>
          <cell r="B1900" t="str">
            <v>PI</v>
          </cell>
          <cell r="C1900" t="str">
            <v>BERTOLÍNIA</v>
          </cell>
          <cell r="D1900" t="str">
            <v>220170</v>
          </cell>
          <cell r="E1900">
            <v>30799</v>
          </cell>
          <cell r="F1900">
            <v>1613128</v>
          </cell>
          <cell r="G1900">
            <v>37779</v>
          </cell>
          <cell r="H1900">
            <v>1991477</v>
          </cell>
          <cell r="I1900">
            <v>14556</v>
          </cell>
          <cell r="J1900">
            <v>1020724</v>
          </cell>
        </row>
        <row r="1901">
          <cell r="A1901">
            <v>220177</v>
          </cell>
          <cell r="B1901" t="str">
            <v>PI</v>
          </cell>
          <cell r="C1901" t="str">
            <v>BOA HORA</v>
          </cell>
          <cell r="D1901" t="str">
            <v>220177</v>
          </cell>
          <cell r="F1901">
            <v>7852600</v>
          </cell>
          <cell r="H1901">
            <v>9330900</v>
          </cell>
          <cell r="J1901">
            <v>4326140</v>
          </cell>
        </row>
        <row r="1902">
          <cell r="A1902">
            <v>220190</v>
          </cell>
          <cell r="B1902" t="str">
            <v>PI</v>
          </cell>
          <cell r="C1902" t="str">
            <v>BOM JESUS</v>
          </cell>
          <cell r="D1902" t="str">
            <v>220190</v>
          </cell>
          <cell r="F1902">
            <v>45377366</v>
          </cell>
          <cell r="H1902">
            <v>43913580</v>
          </cell>
          <cell r="J1902">
            <v>19029218</v>
          </cell>
        </row>
        <row r="1903">
          <cell r="A1903">
            <v>220191</v>
          </cell>
          <cell r="B1903" t="str">
            <v>PI</v>
          </cell>
          <cell r="C1903" t="str">
            <v>BOM PRINCÍPIO DO PIAUÍ</v>
          </cell>
          <cell r="D1903" t="str">
            <v>220191</v>
          </cell>
          <cell r="F1903">
            <v>0</v>
          </cell>
          <cell r="H1903">
            <v>0</v>
          </cell>
          <cell r="J1903">
            <v>0</v>
          </cell>
        </row>
        <row r="1904">
          <cell r="A1904">
            <v>220192</v>
          </cell>
          <cell r="B1904" t="str">
            <v>PI</v>
          </cell>
          <cell r="C1904" t="str">
            <v>BONFIM DO PIAUÍ</v>
          </cell>
          <cell r="D1904" t="str">
            <v>220192</v>
          </cell>
          <cell r="E1904">
            <v>38352</v>
          </cell>
          <cell r="F1904">
            <v>9817809</v>
          </cell>
          <cell r="G1904">
            <v>29466</v>
          </cell>
          <cell r="H1904">
            <v>7033546</v>
          </cell>
          <cell r="I1904">
            <v>7373</v>
          </cell>
          <cell r="J1904">
            <v>2794165</v>
          </cell>
        </row>
        <row r="1905">
          <cell r="A1905">
            <v>220194</v>
          </cell>
          <cell r="B1905" t="str">
            <v>PI</v>
          </cell>
          <cell r="C1905" t="str">
            <v>BOQUEIRÃO DO PIAUÍ</v>
          </cell>
          <cell r="D1905" t="str">
            <v>220194</v>
          </cell>
          <cell r="E1905">
            <v>54058</v>
          </cell>
          <cell r="F1905">
            <v>6522401</v>
          </cell>
          <cell r="G1905">
            <v>38265</v>
          </cell>
          <cell r="H1905">
            <v>5338092</v>
          </cell>
          <cell r="I1905">
            <v>30054</v>
          </cell>
          <cell r="J1905">
            <v>3182342</v>
          </cell>
        </row>
        <row r="1906">
          <cell r="A1906">
            <v>220196</v>
          </cell>
          <cell r="B1906" t="str">
            <v>PI</v>
          </cell>
          <cell r="C1906" t="str">
            <v>BRASILEIRA</v>
          </cell>
          <cell r="D1906" t="str">
            <v>220196</v>
          </cell>
          <cell r="E1906">
            <v>60310</v>
          </cell>
          <cell r="F1906">
            <v>5229924</v>
          </cell>
          <cell r="G1906">
            <v>53397</v>
          </cell>
          <cell r="H1906">
            <v>4261579</v>
          </cell>
          <cell r="I1906">
            <v>29536</v>
          </cell>
          <cell r="J1906">
            <v>2109238</v>
          </cell>
        </row>
        <row r="1907">
          <cell r="A1907">
            <v>220198</v>
          </cell>
          <cell r="B1907" t="str">
            <v>PI</v>
          </cell>
          <cell r="C1907" t="str">
            <v>BREJO DO PIAUÍ</v>
          </cell>
          <cell r="D1907" t="str">
            <v>220198</v>
          </cell>
          <cell r="E1907">
            <v>19147</v>
          </cell>
          <cell r="F1907">
            <v>2160691</v>
          </cell>
          <cell r="G1907">
            <v>30356</v>
          </cell>
          <cell r="H1907">
            <v>2782722</v>
          </cell>
          <cell r="I1907">
            <v>20940</v>
          </cell>
          <cell r="J1907">
            <v>1733235</v>
          </cell>
        </row>
        <row r="1908">
          <cell r="A1908">
            <v>220202</v>
          </cell>
          <cell r="B1908" t="str">
            <v>PI</v>
          </cell>
          <cell r="C1908" t="str">
            <v>BURITI DOS MONTES</v>
          </cell>
          <cell r="D1908" t="str">
            <v>220202</v>
          </cell>
          <cell r="E1908">
            <v>96</v>
          </cell>
          <cell r="F1908">
            <v>1887750</v>
          </cell>
          <cell r="G1908">
            <v>231</v>
          </cell>
          <cell r="H1908">
            <v>1836443</v>
          </cell>
          <cell r="I1908">
            <v>567</v>
          </cell>
          <cell r="J1908">
            <v>1101700</v>
          </cell>
        </row>
        <row r="1909">
          <cell r="A1909">
            <v>220208</v>
          </cell>
          <cell r="B1909" t="str">
            <v>PI</v>
          </cell>
          <cell r="C1909" t="str">
            <v>CAJUEIRO DA PRAIA</v>
          </cell>
          <cell r="D1909" t="str">
            <v>220208</v>
          </cell>
          <cell r="F1909">
            <v>3201308</v>
          </cell>
          <cell r="H1909">
            <v>3098040</v>
          </cell>
          <cell r="J1909">
            <v>1342484</v>
          </cell>
        </row>
        <row r="1910">
          <cell r="A1910">
            <v>220209</v>
          </cell>
          <cell r="B1910" t="str">
            <v>PI</v>
          </cell>
          <cell r="C1910" t="str">
            <v>CALDEIRÃO GRANDE DO PIAUÍ</v>
          </cell>
          <cell r="D1910" t="str">
            <v>220209</v>
          </cell>
          <cell r="E1910">
            <v>1280</v>
          </cell>
          <cell r="F1910">
            <v>1874954</v>
          </cell>
          <cell r="G1910">
            <v>5632</v>
          </cell>
          <cell r="H1910">
            <v>2344934</v>
          </cell>
          <cell r="I1910">
            <v>5115</v>
          </cell>
          <cell r="J1910">
            <v>1426121</v>
          </cell>
        </row>
        <row r="1911">
          <cell r="A1911">
            <v>220210</v>
          </cell>
          <cell r="B1911" t="str">
            <v>PI</v>
          </cell>
          <cell r="C1911" t="str">
            <v>CAMPINAS DO PIAUÍ</v>
          </cell>
          <cell r="D1911" t="str">
            <v>220210</v>
          </cell>
          <cell r="F1911">
            <v>85870</v>
          </cell>
          <cell r="H1911">
            <v>83100</v>
          </cell>
          <cell r="J1911">
            <v>36010</v>
          </cell>
        </row>
        <row r="1912">
          <cell r="A1912">
            <v>220211</v>
          </cell>
          <cell r="B1912" t="str">
            <v>PI</v>
          </cell>
          <cell r="C1912" t="str">
            <v>CAMPO ALEGRE DO FIDALGO</v>
          </cell>
          <cell r="D1912" t="str">
            <v>220211</v>
          </cell>
          <cell r="E1912">
            <v>6375</v>
          </cell>
          <cell r="F1912">
            <v>2442606</v>
          </cell>
          <cell r="G1912">
            <v>2787</v>
          </cell>
          <cell r="H1912">
            <v>2234529</v>
          </cell>
          <cell r="I1912">
            <v>1127</v>
          </cell>
          <cell r="J1912">
            <v>942728</v>
          </cell>
        </row>
        <row r="1913">
          <cell r="A1913">
            <v>220213</v>
          </cell>
          <cell r="B1913" t="str">
            <v>PI</v>
          </cell>
          <cell r="C1913" t="str">
            <v>CAMPO GRANDE DO PIAUÍ</v>
          </cell>
          <cell r="D1913" t="str">
            <v>220213</v>
          </cell>
          <cell r="E1913">
            <v>17452</v>
          </cell>
          <cell r="F1913">
            <v>51738759</v>
          </cell>
          <cell r="G1913">
            <v>20071</v>
          </cell>
          <cell r="H1913">
            <v>52656908</v>
          </cell>
          <cell r="I1913">
            <v>13492</v>
          </cell>
          <cell r="J1913">
            <v>24829090</v>
          </cell>
        </row>
        <row r="1914">
          <cell r="A1914">
            <v>220217</v>
          </cell>
          <cell r="B1914" t="str">
            <v>PI</v>
          </cell>
          <cell r="C1914" t="str">
            <v>CAMPO LARGO DO PIAUÍ</v>
          </cell>
          <cell r="D1914" t="str">
            <v>220217</v>
          </cell>
          <cell r="E1914">
            <v>3147</v>
          </cell>
          <cell r="F1914">
            <v>369768</v>
          </cell>
          <cell r="G1914">
            <v>6006</v>
          </cell>
          <cell r="H1914">
            <v>1114028</v>
          </cell>
          <cell r="I1914">
            <v>4844</v>
          </cell>
          <cell r="J1914">
            <v>454834</v>
          </cell>
        </row>
        <row r="1915">
          <cell r="A1915">
            <v>220220</v>
          </cell>
          <cell r="B1915" t="str">
            <v>PI</v>
          </cell>
          <cell r="C1915" t="str">
            <v>CAMPO MAIOR</v>
          </cell>
          <cell r="D1915" t="str">
            <v>220220</v>
          </cell>
          <cell r="E1915">
            <v>52656</v>
          </cell>
          <cell r="F1915">
            <v>68028633</v>
          </cell>
          <cell r="G1915">
            <v>16452</v>
          </cell>
          <cell r="H1915">
            <v>70775142</v>
          </cell>
          <cell r="I1915">
            <v>17329</v>
          </cell>
          <cell r="J1915">
            <v>32865608</v>
          </cell>
        </row>
        <row r="1916">
          <cell r="A1916">
            <v>220225</v>
          </cell>
          <cell r="B1916" t="str">
            <v>PI</v>
          </cell>
          <cell r="C1916" t="str">
            <v>CANAVIEIRA</v>
          </cell>
          <cell r="D1916" t="str">
            <v>220225</v>
          </cell>
          <cell r="E1916">
            <v>11174</v>
          </cell>
          <cell r="F1916">
            <v>1583390</v>
          </cell>
          <cell r="G1916">
            <v>15279</v>
          </cell>
          <cell r="H1916">
            <v>1531208</v>
          </cell>
          <cell r="I1916">
            <v>11407</v>
          </cell>
          <cell r="J1916">
            <v>786148</v>
          </cell>
        </row>
        <row r="1917">
          <cell r="A1917">
            <v>220230</v>
          </cell>
          <cell r="B1917" t="str">
            <v>PI</v>
          </cell>
          <cell r="C1917" t="str">
            <v>CANTO DO BURITI</v>
          </cell>
          <cell r="D1917" t="str">
            <v>220230</v>
          </cell>
          <cell r="E1917">
            <v>290</v>
          </cell>
          <cell r="F1917">
            <v>6210116</v>
          </cell>
          <cell r="G1917">
            <v>4</v>
          </cell>
          <cell r="H1917">
            <v>6153156</v>
          </cell>
          <cell r="J1917">
            <v>2693496</v>
          </cell>
        </row>
        <row r="1918">
          <cell r="A1918">
            <v>220240</v>
          </cell>
          <cell r="B1918" t="str">
            <v>PI</v>
          </cell>
          <cell r="C1918" t="str">
            <v>CAPITÃO DE CAMPOS</v>
          </cell>
          <cell r="D1918" t="str">
            <v>220240</v>
          </cell>
          <cell r="E1918">
            <v>1063</v>
          </cell>
          <cell r="F1918">
            <v>610726</v>
          </cell>
          <cell r="G1918">
            <v>3893</v>
          </cell>
          <cell r="H1918">
            <v>511952</v>
          </cell>
          <cell r="I1918">
            <v>291</v>
          </cell>
          <cell r="J1918">
            <v>150966</v>
          </cell>
        </row>
        <row r="1919">
          <cell r="A1919">
            <v>220245</v>
          </cell>
          <cell r="B1919" t="str">
            <v>PI</v>
          </cell>
          <cell r="C1919" t="str">
            <v>CAPITÃO GERVÁSIO OLIVEIRA</v>
          </cell>
          <cell r="D1919" t="str">
            <v>220245</v>
          </cell>
          <cell r="E1919">
            <v>4217</v>
          </cell>
          <cell r="F1919">
            <v>842330</v>
          </cell>
          <cell r="G1919">
            <v>1535</v>
          </cell>
          <cell r="H1919">
            <v>773176</v>
          </cell>
          <cell r="I1919">
            <v>27</v>
          </cell>
          <cell r="J1919">
            <v>376426</v>
          </cell>
        </row>
        <row r="1920">
          <cell r="A1920">
            <v>220250</v>
          </cell>
          <cell r="B1920" t="str">
            <v>PI</v>
          </cell>
          <cell r="C1920" t="str">
            <v>CARACOL</v>
          </cell>
          <cell r="D1920" t="str">
            <v>220250</v>
          </cell>
          <cell r="E1920">
            <v>31</v>
          </cell>
          <cell r="F1920">
            <v>12671428</v>
          </cell>
          <cell r="G1920">
            <v>531</v>
          </cell>
          <cell r="H1920">
            <v>12423328</v>
          </cell>
          <cell r="I1920">
            <v>233</v>
          </cell>
          <cell r="J1920">
            <v>5619924</v>
          </cell>
        </row>
        <row r="1921">
          <cell r="A1921">
            <v>220253</v>
          </cell>
          <cell r="B1921" t="str">
            <v>PI</v>
          </cell>
          <cell r="C1921" t="str">
            <v>CARAÚBAS DO PIAUÍ</v>
          </cell>
          <cell r="D1921" t="str">
            <v>220253</v>
          </cell>
          <cell r="F1921">
            <v>6721420</v>
          </cell>
          <cell r="H1921">
            <v>6504600</v>
          </cell>
          <cell r="J1921">
            <v>2818660</v>
          </cell>
        </row>
        <row r="1922">
          <cell r="A1922">
            <v>220255</v>
          </cell>
          <cell r="B1922" t="str">
            <v>PI</v>
          </cell>
          <cell r="C1922" t="str">
            <v>CARIDADE DO PIAUÍ</v>
          </cell>
          <cell r="D1922" t="str">
            <v>220255</v>
          </cell>
          <cell r="E1922">
            <v>311</v>
          </cell>
          <cell r="F1922">
            <v>12125071</v>
          </cell>
          <cell r="G1922">
            <v>1596</v>
          </cell>
          <cell r="H1922">
            <v>13720780</v>
          </cell>
          <cell r="I1922">
            <v>1230</v>
          </cell>
          <cell r="J1922">
            <v>6112205</v>
          </cell>
        </row>
        <row r="1923">
          <cell r="A1923">
            <v>220260</v>
          </cell>
          <cell r="B1923" t="str">
            <v>PI</v>
          </cell>
          <cell r="C1923" t="str">
            <v>CASTELO DO PIAUÍ</v>
          </cell>
          <cell r="D1923" t="str">
            <v>220260</v>
          </cell>
          <cell r="E1923">
            <v>34658</v>
          </cell>
          <cell r="F1923">
            <v>2806740</v>
          </cell>
          <cell r="G1923">
            <v>2646</v>
          </cell>
          <cell r="H1923">
            <v>2282077</v>
          </cell>
          <cell r="J1923">
            <v>984373</v>
          </cell>
        </row>
        <row r="1924">
          <cell r="A1924">
            <v>220265</v>
          </cell>
          <cell r="B1924" t="str">
            <v>PI</v>
          </cell>
          <cell r="C1924" t="str">
            <v>CAXINGÓ</v>
          </cell>
          <cell r="D1924" t="str">
            <v>220265</v>
          </cell>
          <cell r="E1924">
            <v>3103</v>
          </cell>
          <cell r="F1924">
            <v>6155370</v>
          </cell>
          <cell r="G1924">
            <v>1426</v>
          </cell>
          <cell r="H1924">
            <v>6761368</v>
          </cell>
          <cell r="I1924">
            <v>1230</v>
          </cell>
          <cell r="J1924">
            <v>3017836</v>
          </cell>
        </row>
        <row r="1925">
          <cell r="A1925">
            <v>220270</v>
          </cell>
          <cell r="B1925" t="str">
            <v>PI</v>
          </cell>
          <cell r="C1925" t="str">
            <v>COCAL</v>
          </cell>
          <cell r="D1925" t="str">
            <v>220270</v>
          </cell>
          <cell r="E1925">
            <v>5680</v>
          </cell>
          <cell r="F1925">
            <v>20784320</v>
          </cell>
          <cell r="G1925">
            <v>12371</v>
          </cell>
          <cell r="H1925">
            <v>20490173</v>
          </cell>
          <cell r="I1925">
            <v>3226</v>
          </cell>
          <cell r="J1925">
            <v>9900565</v>
          </cell>
        </row>
        <row r="1926">
          <cell r="A1926">
            <v>220271</v>
          </cell>
          <cell r="B1926" t="str">
            <v>PI</v>
          </cell>
          <cell r="C1926" t="str">
            <v>COCAL DE TELHA</v>
          </cell>
          <cell r="D1926" t="str">
            <v>220271</v>
          </cell>
          <cell r="E1926">
            <v>11296</v>
          </cell>
          <cell r="F1926">
            <v>1724733</v>
          </cell>
          <cell r="G1926">
            <v>1659</v>
          </cell>
          <cell r="H1926">
            <v>769188</v>
          </cell>
          <cell r="I1926">
            <v>8814</v>
          </cell>
          <cell r="J1926">
            <v>750615</v>
          </cell>
        </row>
        <row r="1927">
          <cell r="A1927">
            <v>220273</v>
          </cell>
          <cell r="B1927" t="str">
            <v>PI</v>
          </cell>
          <cell r="C1927" t="str">
            <v>COIVARAS</v>
          </cell>
          <cell r="D1927" t="str">
            <v>220273</v>
          </cell>
          <cell r="E1927">
            <v>1783</v>
          </cell>
          <cell r="F1927">
            <v>9701895</v>
          </cell>
          <cell r="G1927">
            <v>3114</v>
          </cell>
          <cell r="H1927">
            <v>9287515</v>
          </cell>
          <cell r="I1927">
            <v>1200</v>
          </cell>
          <cell r="J1927">
            <v>4000061</v>
          </cell>
        </row>
        <row r="1928">
          <cell r="A1928">
            <v>220275</v>
          </cell>
          <cell r="B1928" t="str">
            <v>PI</v>
          </cell>
          <cell r="C1928" t="str">
            <v>COLÔNIA DO GURGUÉIA</v>
          </cell>
          <cell r="D1928" t="str">
            <v>220275</v>
          </cell>
          <cell r="E1928">
            <v>3600</v>
          </cell>
          <cell r="F1928">
            <v>889421</v>
          </cell>
          <cell r="G1928">
            <v>5713</v>
          </cell>
          <cell r="H1928">
            <v>673331</v>
          </cell>
          <cell r="I1928">
            <v>2201</v>
          </cell>
          <cell r="J1928">
            <v>231338</v>
          </cell>
        </row>
        <row r="1929">
          <cell r="A1929">
            <v>220277</v>
          </cell>
          <cell r="B1929" t="str">
            <v>PI</v>
          </cell>
          <cell r="C1929" t="str">
            <v>COLÔNIA DO PIAUÍ</v>
          </cell>
          <cell r="D1929" t="str">
            <v>220277</v>
          </cell>
          <cell r="F1929">
            <v>2401880</v>
          </cell>
          <cell r="H1929">
            <v>2324400</v>
          </cell>
          <cell r="J1929">
            <v>1007240</v>
          </cell>
        </row>
        <row r="1930">
          <cell r="A1930">
            <v>220280</v>
          </cell>
          <cell r="B1930" t="str">
            <v>PI</v>
          </cell>
          <cell r="C1930" t="str">
            <v>CONCEIÇÃO DO CANINDÉ</v>
          </cell>
          <cell r="D1930" t="str">
            <v>220280</v>
          </cell>
          <cell r="F1930">
            <v>610328</v>
          </cell>
          <cell r="H1930">
            <v>590640</v>
          </cell>
          <cell r="J1930">
            <v>255944</v>
          </cell>
        </row>
        <row r="1931">
          <cell r="A1931">
            <v>220285</v>
          </cell>
          <cell r="B1931" t="str">
            <v>PI</v>
          </cell>
          <cell r="C1931" t="str">
            <v>CORONEL JOSÉ DIAS</v>
          </cell>
          <cell r="D1931" t="str">
            <v>220285</v>
          </cell>
          <cell r="E1931">
            <v>4134</v>
          </cell>
          <cell r="F1931">
            <v>9839351</v>
          </cell>
          <cell r="G1931">
            <v>15565</v>
          </cell>
          <cell r="H1931">
            <v>10164982</v>
          </cell>
          <cell r="I1931">
            <v>7119</v>
          </cell>
          <cell r="J1931">
            <v>4318845</v>
          </cell>
        </row>
        <row r="1932">
          <cell r="A1932">
            <v>220290</v>
          </cell>
          <cell r="B1932" t="str">
            <v>PI</v>
          </cell>
          <cell r="C1932" t="str">
            <v>CORRENTE</v>
          </cell>
          <cell r="D1932" t="str">
            <v>220290</v>
          </cell>
          <cell r="F1932">
            <v>44479172</v>
          </cell>
          <cell r="H1932">
            <v>43044360</v>
          </cell>
          <cell r="J1932">
            <v>18652556</v>
          </cell>
        </row>
        <row r="1933">
          <cell r="A1933">
            <v>220300</v>
          </cell>
          <cell r="B1933" t="str">
            <v>PI</v>
          </cell>
          <cell r="C1933" t="str">
            <v>CRISTALÂNDIA DO PIAUÍ</v>
          </cell>
          <cell r="D1933" t="str">
            <v>220300</v>
          </cell>
          <cell r="F1933">
            <v>3442395</v>
          </cell>
          <cell r="H1933">
            <v>3331350</v>
          </cell>
          <cell r="J1933">
            <v>1443585</v>
          </cell>
        </row>
        <row r="1934">
          <cell r="A1934">
            <v>220310</v>
          </cell>
          <cell r="B1934" t="str">
            <v>PI</v>
          </cell>
          <cell r="C1934" t="str">
            <v>CRISTINO CASTRO</v>
          </cell>
          <cell r="D1934" t="str">
            <v>220310</v>
          </cell>
          <cell r="E1934">
            <v>22351</v>
          </cell>
          <cell r="F1934">
            <v>7430263</v>
          </cell>
          <cell r="G1934">
            <v>20795</v>
          </cell>
          <cell r="H1934">
            <v>7443148</v>
          </cell>
          <cell r="I1934">
            <v>10012</v>
          </cell>
          <cell r="J1934">
            <v>3199911</v>
          </cell>
        </row>
        <row r="1935">
          <cell r="A1935">
            <v>220320</v>
          </cell>
          <cell r="B1935" t="str">
            <v>PI</v>
          </cell>
          <cell r="C1935" t="str">
            <v>CURIMATÁ</v>
          </cell>
          <cell r="D1935" t="str">
            <v>220320</v>
          </cell>
          <cell r="E1935">
            <v>9361</v>
          </cell>
          <cell r="F1935">
            <v>1423908</v>
          </cell>
          <cell r="G1935">
            <v>9481</v>
          </cell>
          <cell r="H1935">
            <v>1647722</v>
          </cell>
          <cell r="I1935">
            <v>5155</v>
          </cell>
          <cell r="J1935">
            <v>682009</v>
          </cell>
        </row>
        <row r="1936">
          <cell r="A1936">
            <v>220323</v>
          </cell>
          <cell r="B1936" t="str">
            <v>PI</v>
          </cell>
          <cell r="C1936" t="str">
            <v>CURRAIS</v>
          </cell>
          <cell r="D1936" t="str">
            <v>220323</v>
          </cell>
          <cell r="E1936">
            <v>6454</v>
          </cell>
          <cell r="F1936">
            <v>6661133</v>
          </cell>
          <cell r="G1936">
            <v>2539</v>
          </cell>
          <cell r="H1936">
            <v>6756047</v>
          </cell>
          <cell r="I1936">
            <v>7077</v>
          </cell>
          <cell r="J1936">
            <v>3568357</v>
          </cell>
        </row>
        <row r="1937">
          <cell r="A1937">
            <v>220327</v>
          </cell>
          <cell r="B1937" t="str">
            <v>PI</v>
          </cell>
          <cell r="C1937" t="str">
            <v>CURRAL NOVO DO PIAUÍ</v>
          </cell>
          <cell r="D1937" t="str">
            <v>220327</v>
          </cell>
          <cell r="E1937">
            <v>12034</v>
          </cell>
          <cell r="F1937">
            <v>9874015</v>
          </cell>
          <cell r="G1937">
            <v>8522</v>
          </cell>
          <cell r="H1937">
            <v>9964906</v>
          </cell>
          <cell r="I1937">
            <v>7298</v>
          </cell>
          <cell r="J1937">
            <v>4369007</v>
          </cell>
        </row>
        <row r="1938">
          <cell r="A1938">
            <v>220325</v>
          </cell>
          <cell r="B1938" t="str">
            <v>PI</v>
          </cell>
          <cell r="C1938" t="str">
            <v>CURRALINHOS</v>
          </cell>
          <cell r="D1938" t="str">
            <v>220325</v>
          </cell>
          <cell r="F1938">
            <v>2281879</v>
          </cell>
          <cell r="H1938">
            <v>2208270</v>
          </cell>
          <cell r="J1938">
            <v>956917</v>
          </cell>
        </row>
        <row r="1939">
          <cell r="A1939">
            <v>220330</v>
          </cell>
          <cell r="B1939" t="str">
            <v>PI</v>
          </cell>
          <cell r="C1939" t="str">
            <v>DEMERVAL LOBÃO</v>
          </cell>
          <cell r="D1939" t="str">
            <v>220330</v>
          </cell>
          <cell r="E1939">
            <v>89807</v>
          </cell>
          <cell r="F1939">
            <v>5177248</v>
          </cell>
          <cell r="G1939">
            <v>63772</v>
          </cell>
          <cell r="H1939">
            <v>4545117</v>
          </cell>
          <cell r="I1939">
            <v>12744</v>
          </cell>
          <cell r="J1939">
            <v>2323202</v>
          </cell>
        </row>
        <row r="1940">
          <cell r="A1940">
            <v>220335</v>
          </cell>
          <cell r="B1940" t="str">
            <v>PI</v>
          </cell>
          <cell r="C1940" t="str">
            <v>DIRCEU ARCOVERDE</v>
          </cell>
          <cell r="D1940" t="str">
            <v>220335</v>
          </cell>
          <cell r="E1940">
            <v>646</v>
          </cell>
          <cell r="F1940">
            <v>845365</v>
          </cell>
          <cell r="G1940">
            <v>473</v>
          </cell>
          <cell r="H1940">
            <v>1051781</v>
          </cell>
          <cell r="I1940">
            <v>967</v>
          </cell>
          <cell r="J1940">
            <v>505810</v>
          </cell>
        </row>
        <row r="1941">
          <cell r="A1941">
            <v>220340</v>
          </cell>
          <cell r="B1941" t="str">
            <v>PI</v>
          </cell>
          <cell r="C1941" t="str">
            <v>DOM EXPEDITO LOPES</v>
          </cell>
          <cell r="D1941" t="str">
            <v>220340</v>
          </cell>
          <cell r="F1941">
            <v>2333835</v>
          </cell>
          <cell r="H1941">
            <v>2258550</v>
          </cell>
          <cell r="J1941">
            <v>978705</v>
          </cell>
        </row>
        <row r="1942">
          <cell r="A1942">
            <v>220345</v>
          </cell>
          <cell r="B1942" t="str">
            <v>PI</v>
          </cell>
          <cell r="C1942" t="str">
            <v>DOM INOCÊNCIO</v>
          </cell>
          <cell r="D1942" t="str">
            <v>220345</v>
          </cell>
          <cell r="E1942">
            <v>6541</v>
          </cell>
          <cell r="F1942">
            <v>2148788</v>
          </cell>
          <cell r="G1942">
            <v>577</v>
          </cell>
          <cell r="H1942">
            <v>1515636</v>
          </cell>
          <cell r="J1942">
            <v>663624</v>
          </cell>
        </row>
        <row r="1943">
          <cell r="A1943">
            <v>220342</v>
          </cell>
          <cell r="B1943" t="str">
            <v>PI</v>
          </cell>
          <cell r="C1943" t="str">
            <v>DOMINGOS MOURÃO</v>
          </cell>
          <cell r="D1943" t="str">
            <v>220342</v>
          </cell>
          <cell r="E1943">
            <v>524</v>
          </cell>
          <cell r="F1943">
            <v>19127772</v>
          </cell>
          <cell r="G1943">
            <v>117</v>
          </cell>
          <cell r="H1943">
            <v>18501328</v>
          </cell>
          <cell r="I1943">
            <v>4277</v>
          </cell>
          <cell r="J1943">
            <v>8007045</v>
          </cell>
        </row>
        <row r="1944">
          <cell r="A1944">
            <v>220350</v>
          </cell>
          <cell r="B1944" t="str">
            <v>PI</v>
          </cell>
          <cell r="C1944" t="str">
            <v>ELESBÃO VELOSO</v>
          </cell>
          <cell r="D1944" t="str">
            <v>220350</v>
          </cell>
          <cell r="E1944">
            <v>789</v>
          </cell>
          <cell r="F1944">
            <v>1188239</v>
          </cell>
          <cell r="G1944">
            <v>5402</v>
          </cell>
          <cell r="H1944">
            <v>2042537</v>
          </cell>
          <cell r="I1944">
            <v>2279</v>
          </cell>
          <cell r="J1944">
            <v>1124340</v>
          </cell>
        </row>
        <row r="1945">
          <cell r="A1945">
            <v>220360</v>
          </cell>
          <cell r="B1945" t="str">
            <v>PI</v>
          </cell>
          <cell r="C1945" t="str">
            <v>ELISEU MARTINS</v>
          </cell>
          <cell r="D1945" t="str">
            <v>220360</v>
          </cell>
          <cell r="F1945">
            <v>493355</v>
          </cell>
          <cell r="H1945">
            <v>505320</v>
          </cell>
          <cell r="J1945">
            <v>218972</v>
          </cell>
        </row>
        <row r="1946">
          <cell r="A1946">
            <v>220370</v>
          </cell>
          <cell r="B1946" t="str">
            <v>PI</v>
          </cell>
          <cell r="C1946" t="str">
            <v>ESPERANTINA</v>
          </cell>
          <cell r="D1946" t="str">
            <v>220370</v>
          </cell>
          <cell r="F1946">
            <v>5342819</v>
          </cell>
          <cell r="H1946">
            <v>5170470</v>
          </cell>
          <cell r="J1946">
            <v>2240537</v>
          </cell>
        </row>
        <row r="1947">
          <cell r="A1947">
            <v>220375</v>
          </cell>
          <cell r="B1947" t="str">
            <v>PI</v>
          </cell>
          <cell r="C1947" t="str">
            <v>FARTURA DO PIAUÍ</v>
          </cell>
          <cell r="D1947" t="str">
            <v>220375</v>
          </cell>
          <cell r="E1947">
            <v>71</v>
          </cell>
          <cell r="F1947">
            <v>18425816</v>
          </cell>
          <cell r="G1947">
            <v>64</v>
          </cell>
          <cell r="H1947">
            <v>17871285</v>
          </cell>
          <cell r="J1947">
            <v>7747077</v>
          </cell>
        </row>
        <row r="1948">
          <cell r="A1948">
            <v>220380</v>
          </cell>
          <cell r="B1948" t="str">
            <v>PI</v>
          </cell>
          <cell r="C1948" t="str">
            <v>FLORES DO PIAUÍ</v>
          </cell>
          <cell r="D1948" t="str">
            <v>220380</v>
          </cell>
          <cell r="E1948">
            <v>881</v>
          </cell>
          <cell r="F1948">
            <v>5321105</v>
          </cell>
          <cell r="G1948">
            <v>387</v>
          </cell>
          <cell r="H1948">
            <v>5122842</v>
          </cell>
          <cell r="J1948">
            <v>2216201</v>
          </cell>
        </row>
        <row r="1949">
          <cell r="A1949">
            <v>220385</v>
          </cell>
          <cell r="B1949" t="str">
            <v>PI</v>
          </cell>
          <cell r="C1949" t="str">
            <v>FLORESTA DO PIAUÍ</v>
          </cell>
          <cell r="D1949" t="str">
            <v>220385</v>
          </cell>
          <cell r="E1949">
            <v>7530</v>
          </cell>
          <cell r="F1949">
            <v>4750742</v>
          </cell>
          <cell r="G1949">
            <v>5474</v>
          </cell>
          <cell r="H1949">
            <v>4445760</v>
          </cell>
          <cell r="I1949">
            <v>101</v>
          </cell>
          <cell r="J1949">
            <v>1681797</v>
          </cell>
        </row>
        <row r="1950">
          <cell r="A1950">
            <v>220390</v>
          </cell>
          <cell r="B1950" t="str">
            <v>PI</v>
          </cell>
          <cell r="C1950" t="str">
            <v>FLORIANO</v>
          </cell>
          <cell r="D1950" t="str">
            <v>220390</v>
          </cell>
          <cell r="E1950">
            <v>278491</v>
          </cell>
          <cell r="F1950">
            <v>42899567</v>
          </cell>
          <cell r="G1950">
            <v>267656</v>
          </cell>
          <cell r="H1950">
            <v>36761193</v>
          </cell>
          <cell r="I1950">
            <v>106903</v>
          </cell>
          <cell r="J1950">
            <v>17804294</v>
          </cell>
        </row>
        <row r="1951">
          <cell r="A1951">
            <v>220400</v>
          </cell>
          <cell r="B1951" t="str">
            <v>PI</v>
          </cell>
          <cell r="C1951" t="str">
            <v>FRANCINÓPOLIS</v>
          </cell>
          <cell r="D1951" t="str">
            <v>220400</v>
          </cell>
          <cell r="E1951">
            <v>14305</v>
          </cell>
          <cell r="F1951">
            <v>2057817</v>
          </cell>
          <cell r="G1951">
            <v>12079</v>
          </cell>
          <cell r="H1951">
            <v>2031382</v>
          </cell>
          <cell r="I1951">
            <v>8805</v>
          </cell>
          <cell r="J1951">
            <v>1442224</v>
          </cell>
        </row>
        <row r="1952">
          <cell r="A1952">
            <v>220410</v>
          </cell>
          <cell r="B1952" t="str">
            <v>PI</v>
          </cell>
          <cell r="C1952" t="str">
            <v>FRANCISCO AYRES</v>
          </cell>
          <cell r="D1952" t="str">
            <v>220410</v>
          </cell>
          <cell r="F1952">
            <v>74524</v>
          </cell>
          <cell r="H1952">
            <v>72120</v>
          </cell>
          <cell r="J1952">
            <v>31252</v>
          </cell>
        </row>
        <row r="1953">
          <cell r="A1953">
            <v>220415</v>
          </cell>
          <cell r="B1953" t="str">
            <v>PI</v>
          </cell>
          <cell r="C1953" t="str">
            <v>FRANCISCO MACEDO</v>
          </cell>
          <cell r="D1953" t="str">
            <v>220415</v>
          </cell>
          <cell r="E1953">
            <v>4069</v>
          </cell>
          <cell r="F1953">
            <v>6714652</v>
          </cell>
          <cell r="G1953">
            <v>22294</v>
          </cell>
          <cell r="H1953">
            <v>7524344</v>
          </cell>
          <cell r="I1953">
            <v>2576</v>
          </cell>
          <cell r="J1953">
            <v>3338881</v>
          </cell>
        </row>
        <row r="1954">
          <cell r="A1954">
            <v>220420</v>
          </cell>
          <cell r="B1954" t="str">
            <v>PI</v>
          </cell>
          <cell r="C1954" t="str">
            <v>FRANCISCO SANTOS</v>
          </cell>
          <cell r="D1954" t="str">
            <v>220420</v>
          </cell>
          <cell r="E1954">
            <v>8512</v>
          </cell>
          <cell r="F1954">
            <v>99431432</v>
          </cell>
          <cell r="G1954">
            <v>11997</v>
          </cell>
          <cell r="H1954">
            <v>99094793</v>
          </cell>
          <cell r="I1954">
            <v>7707</v>
          </cell>
          <cell r="J1954">
            <v>41218727</v>
          </cell>
        </row>
        <row r="1955">
          <cell r="A1955">
            <v>220430</v>
          </cell>
          <cell r="B1955" t="str">
            <v>PI</v>
          </cell>
          <cell r="C1955" t="str">
            <v>FRONTEIRAS</v>
          </cell>
          <cell r="D1955" t="str">
            <v>220430</v>
          </cell>
          <cell r="F1955">
            <v>1072507</v>
          </cell>
          <cell r="H1955">
            <v>1037910</v>
          </cell>
          <cell r="J1955">
            <v>449761</v>
          </cell>
        </row>
        <row r="1956">
          <cell r="A1956">
            <v>220440</v>
          </cell>
          <cell r="B1956" t="str">
            <v>PI</v>
          </cell>
          <cell r="C1956" t="str">
            <v>GILBUÉS</v>
          </cell>
          <cell r="D1956" t="str">
            <v>220440</v>
          </cell>
          <cell r="E1956">
            <v>7238</v>
          </cell>
          <cell r="F1956">
            <v>2164226</v>
          </cell>
          <cell r="G1956">
            <v>57007</v>
          </cell>
          <cell r="H1956">
            <v>6594820</v>
          </cell>
          <cell r="I1956">
            <v>43267</v>
          </cell>
          <cell r="J1956">
            <v>2503366</v>
          </cell>
        </row>
        <row r="1957">
          <cell r="A1957">
            <v>220455</v>
          </cell>
          <cell r="B1957" t="str">
            <v>PI</v>
          </cell>
          <cell r="C1957" t="str">
            <v>GUARIBAS</v>
          </cell>
          <cell r="D1957" t="str">
            <v>220455</v>
          </cell>
          <cell r="F1957">
            <v>9227274</v>
          </cell>
          <cell r="H1957">
            <v>8929620</v>
          </cell>
          <cell r="J1957">
            <v>3869502</v>
          </cell>
        </row>
        <row r="1958">
          <cell r="A1958">
            <v>220460</v>
          </cell>
          <cell r="B1958" t="str">
            <v>PI</v>
          </cell>
          <cell r="C1958" t="str">
            <v>HUGO NAPOLEÃO</v>
          </cell>
          <cell r="D1958" t="str">
            <v>220460</v>
          </cell>
          <cell r="E1958">
            <v>23245</v>
          </cell>
          <cell r="F1958">
            <v>898810</v>
          </cell>
          <cell r="G1958">
            <v>21366</v>
          </cell>
          <cell r="H1958">
            <v>1257542</v>
          </cell>
          <cell r="I1958">
            <v>4590</v>
          </cell>
          <cell r="J1958">
            <v>217929</v>
          </cell>
        </row>
        <row r="1959">
          <cell r="A1959">
            <v>220470</v>
          </cell>
          <cell r="B1959" t="str">
            <v>PI</v>
          </cell>
          <cell r="C1959" t="str">
            <v>INHUMA</v>
          </cell>
          <cell r="D1959" t="str">
            <v>220470</v>
          </cell>
          <cell r="F1959">
            <v>35340</v>
          </cell>
          <cell r="H1959">
            <v>34200</v>
          </cell>
          <cell r="J1959">
            <v>14820</v>
          </cell>
        </row>
        <row r="1960">
          <cell r="A1960">
            <v>220480</v>
          </cell>
          <cell r="B1960" t="str">
            <v>PI</v>
          </cell>
          <cell r="C1960" t="str">
            <v>IPIRANGA DO PIAUÍ</v>
          </cell>
          <cell r="D1960" t="str">
            <v>220480</v>
          </cell>
          <cell r="E1960">
            <v>26541</v>
          </cell>
          <cell r="F1960">
            <v>2088782</v>
          </cell>
          <cell r="G1960">
            <v>20148</v>
          </cell>
          <cell r="H1960">
            <v>1565899</v>
          </cell>
          <cell r="I1960">
            <v>9301</v>
          </cell>
          <cell r="J1960">
            <v>662868</v>
          </cell>
        </row>
        <row r="1961">
          <cell r="A1961">
            <v>220490</v>
          </cell>
          <cell r="B1961" t="str">
            <v>PI</v>
          </cell>
          <cell r="C1961" t="str">
            <v>ISAÍAS COELHO</v>
          </cell>
          <cell r="D1961" t="str">
            <v>220490</v>
          </cell>
          <cell r="J1961">
            <v>78415</v>
          </cell>
        </row>
        <row r="1962">
          <cell r="A1962">
            <v>220500</v>
          </cell>
          <cell r="B1962" t="str">
            <v>PI</v>
          </cell>
          <cell r="C1962" t="str">
            <v>ITAINÓPOLIS</v>
          </cell>
          <cell r="D1962" t="str">
            <v>220500</v>
          </cell>
          <cell r="F1962">
            <v>5870594</v>
          </cell>
          <cell r="H1962">
            <v>5681220</v>
          </cell>
          <cell r="J1962">
            <v>2461862</v>
          </cell>
        </row>
        <row r="1963">
          <cell r="A1963">
            <v>220510</v>
          </cell>
          <cell r="B1963" t="str">
            <v>PI</v>
          </cell>
          <cell r="C1963" t="str">
            <v>ITAUEIRA</v>
          </cell>
          <cell r="D1963" t="str">
            <v>220510</v>
          </cell>
          <cell r="E1963">
            <v>134793</v>
          </cell>
          <cell r="F1963">
            <v>10777758</v>
          </cell>
          <cell r="G1963">
            <v>134186</v>
          </cell>
          <cell r="H1963">
            <v>9420117</v>
          </cell>
          <cell r="I1963">
            <v>59580</v>
          </cell>
          <cell r="J1963">
            <v>3936361</v>
          </cell>
        </row>
        <row r="1964">
          <cell r="A1964">
            <v>220515</v>
          </cell>
          <cell r="B1964" t="str">
            <v>PI</v>
          </cell>
          <cell r="C1964" t="str">
            <v>JACOBINA DO PIAUÍ</v>
          </cell>
          <cell r="D1964" t="str">
            <v>220515</v>
          </cell>
          <cell r="E1964">
            <v>11667</v>
          </cell>
          <cell r="F1964">
            <v>1374786</v>
          </cell>
          <cell r="G1964">
            <v>6518</v>
          </cell>
          <cell r="H1964">
            <v>1048725</v>
          </cell>
          <cell r="J1964">
            <v>419614</v>
          </cell>
        </row>
        <row r="1965">
          <cell r="A1965">
            <v>220520</v>
          </cell>
          <cell r="B1965" t="str">
            <v>PI</v>
          </cell>
          <cell r="C1965" t="str">
            <v>JAICÓS</v>
          </cell>
          <cell r="D1965" t="str">
            <v>220520</v>
          </cell>
          <cell r="E1965">
            <v>4960</v>
          </cell>
          <cell r="F1965">
            <v>15798601</v>
          </cell>
          <cell r="G1965">
            <v>4051</v>
          </cell>
          <cell r="H1965">
            <v>15046491</v>
          </cell>
          <cell r="I1965">
            <v>3100</v>
          </cell>
          <cell r="J1965">
            <v>6420339</v>
          </cell>
        </row>
        <row r="1966">
          <cell r="A1966">
            <v>220525</v>
          </cell>
          <cell r="B1966" t="str">
            <v>PI</v>
          </cell>
          <cell r="C1966" t="str">
            <v>JARDIM DO MULATO</v>
          </cell>
          <cell r="D1966" t="str">
            <v>220525</v>
          </cell>
          <cell r="F1966">
            <v>2124957</v>
          </cell>
          <cell r="H1966">
            <v>2056410</v>
          </cell>
          <cell r="J1966">
            <v>891111</v>
          </cell>
        </row>
        <row r="1967">
          <cell r="A1967">
            <v>220527</v>
          </cell>
          <cell r="B1967" t="str">
            <v>PI</v>
          </cell>
          <cell r="C1967" t="str">
            <v>JATOBÁ DO PIAUÍ</v>
          </cell>
          <cell r="D1967" t="str">
            <v>220527</v>
          </cell>
          <cell r="E1967">
            <v>32674</v>
          </cell>
          <cell r="F1967">
            <v>4052919</v>
          </cell>
          <cell r="G1967">
            <v>35676</v>
          </cell>
          <cell r="H1967">
            <v>3986829</v>
          </cell>
          <cell r="I1967">
            <v>18566</v>
          </cell>
          <cell r="J1967">
            <v>2085738</v>
          </cell>
        </row>
        <row r="1968">
          <cell r="A1968">
            <v>220530</v>
          </cell>
          <cell r="B1968" t="str">
            <v>PI</v>
          </cell>
          <cell r="C1968" t="str">
            <v>JERUMENHA</v>
          </cell>
          <cell r="D1968" t="str">
            <v>220530</v>
          </cell>
          <cell r="E1968">
            <v>17946</v>
          </cell>
          <cell r="F1968">
            <v>2279025</v>
          </cell>
          <cell r="G1968">
            <v>28765</v>
          </cell>
          <cell r="H1968">
            <v>2133924</v>
          </cell>
          <cell r="I1968">
            <v>3655</v>
          </cell>
          <cell r="J1968">
            <v>958477</v>
          </cell>
        </row>
        <row r="1969">
          <cell r="A1969">
            <v>220535</v>
          </cell>
          <cell r="B1969" t="str">
            <v>PI</v>
          </cell>
          <cell r="C1969" t="str">
            <v>JOÃO COSTA</v>
          </cell>
          <cell r="D1969" t="str">
            <v>220535</v>
          </cell>
          <cell r="E1969">
            <v>5838</v>
          </cell>
          <cell r="F1969">
            <v>9866556</v>
          </cell>
          <cell r="G1969">
            <v>2430</v>
          </cell>
          <cell r="H1969">
            <v>9435752</v>
          </cell>
          <cell r="I1969">
            <v>4150</v>
          </cell>
          <cell r="J1969">
            <v>4056764</v>
          </cell>
        </row>
        <row r="1970">
          <cell r="A1970">
            <v>220540</v>
          </cell>
          <cell r="B1970" t="str">
            <v>PI</v>
          </cell>
          <cell r="C1970" t="str">
            <v>JOAQUIM PIRES</v>
          </cell>
          <cell r="D1970" t="str">
            <v>220540</v>
          </cell>
          <cell r="F1970">
            <v>5655702</v>
          </cell>
          <cell r="G1970">
            <v>25</v>
          </cell>
          <cell r="H1970">
            <v>5472791</v>
          </cell>
          <cell r="J1970">
            <v>2371421</v>
          </cell>
        </row>
        <row r="1971">
          <cell r="A1971">
            <v>220545</v>
          </cell>
          <cell r="B1971" t="str">
            <v>PI</v>
          </cell>
          <cell r="C1971" t="str">
            <v>JOCA MARQUES</v>
          </cell>
          <cell r="D1971" t="str">
            <v>220545</v>
          </cell>
          <cell r="F1971">
            <v>357120</v>
          </cell>
          <cell r="G1971">
            <v>4</v>
          </cell>
          <cell r="H1971">
            <v>345544</v>
          </cell>
          <cell r="I1971">
            <v>107</v>
          </cell>
          <cell r="J1971">
            <v>148876</v>
          </cell>
        </row>
        <row r="1972">
          <cell r="A1972">
            <v>220552</v>
          </cell>
          <cell r="B1972" t="str">
            <v>PI</v>
          </cell>
          <cell r="C1972" t="str">
            <v>JÚLIO BORGES</v>
          </cell>
          <cell r="D1972" t="str">
            <v>220552</v>
          </cell>
          <cell r="E1972">
            <v>25961</v>
          </cell>
          <cell r="F1972">
            <v>2079111</v>
          </cell>
          <cell r="G1972">
            <v>21811</v>
          </cell>
          <cell r="H1972">
            <v>2219568</v>
          </cell>
          <cell r="I1972">
            <v>4621</v>
          </cell>
          <cell r="J1972">
            <v>867816</v>
          </cell>
        </row>
        <row r="1973">
          <cell r="A1973">
            <v>220553</v>
          </cell>
          <cell r="B1973" t="str">
            <v>PI</v>
          </cell>
          <cell r="C1973" t="str">
            <v>JUREMA</v>
          </cell>
          <cell r="D1973" t="str">
            <v>220553</v>
          </cell>
          <cell r="F1973">
            <v>4819697</v>
          </cell>
          <cell r="H1973">
            <v>4754610</v>
          </cell>
          <cell r="J1973">
            <v>2060331</v>
          </cell>
        </row>
        <row r="1974">
          <cell r="A1974">
            <v>220555</v>
          </cell>
          <cell r="B1974" t="str">
            <v>PI</v>
          </cell>
          <cell r="C1974" t="str">
            <v>LAGOA ALEGRE</v>
          </cell>
          <cell r="D1974" t="str">
            <v>220555</v>
          </cell>
          <cell r="E1974">
            <v>41018</v>
          </cell>
          <cell r="F1974">
            <v>2620811</v>
          </cell>
          <cell r="G1974">
            <v>40385</v>
          </cell>
          <cell r="H1974">
            <v>3065450</v>
          </cell>
          <cell r="I1974">
            <v>10276</v>
          </cell>
          <cell r="J1974">
            <v>1130978</v>
          </cell>
        </row>
        <row r="1975">
          <cell r="A1975">
            <v>220557</v>
          </cell>
          <cell r="B1975" t="str">
            <v>PI</v>
          </cell>
          <cell r="C1975" t="str">
            <v>LAGOA DE SÃO FRANCISCO</v>
          </cell>
          <cell r="D1975" t="str">
            <v>220557</v>
          </cell>
          <cell r="F1975">
            <v>12555</v>
          </cell>
          <cell r="H1975">
            <v>12150</v>
          </cell>
          <cell r="J1975">
            <v>5265</v>
          </cell>
        </row>
        <row r="1976">
          <cell r="A1976">
            <v>220556</v>
          </cell>
          <cell r="B1976" t="str">
            <v>PI</v>
          </cell>
          <cell r="C1976" t="str">
            <v>LAGOA DO BARRO DO PIAUÍ</v>
          </cell>
          <cell r="D1976" t="str">
            <v>220556</v>
          </cell>
          <cell r="E1976">
            <v>11452</v>
          </cell>
          <cell r="F1976">
            <v>38317901</v>
          </cell>
          <cell r="G1976">
            <v>5043</v>
          </cell>
          <cell r="H1976">
            <v>37699722</v>
          </cell>
          <cell r="J1976">
            <v>16416582</v>
          </cell>
        </row>
        <row r="1977">
          <cell r="A1977">
            <v>220559</v>
          </cell>
          <cell r="B1977" t="str">
            <v>PI</v>
          </cell>
          <cell r="C1977" t="str">
            <v>LAGOA DO SÍTIO</v>
          </cell>
          <cell r="D1977" t="str">
            <v>220559</v>
          </cell>
          <cell r="E1977">
            <v>5514</v>
          </cell>
          <cell r="F1977">
            <v>631544</v>
          </cell>
          <cell r="G1977">
            <v>120</v>
          </cell>
          <cell r="H1977">
            <v>730644</v>
          </cell>
          <cell r="J1977">
            <v>460028</v>
          </cell>
        </row>
        <row r="1978">
          <cell r="A1978">
            <v>220560</v>
          </cell>
          <cell r="B1978" t="str">
            <v>PI</v>
          </cell>
          <cell r="C1978" t="str">
            <v>LANDRI SALES</v>
          </cell>
          <cell r="D1978" t="str">
            <v>220560</v>
          </cell>
          <cell r="E1978">
            <v>14869</v>
          </cell>
          <cell r="F1978">
            <v>3179429</v>
          </cell>
          <cell r="G1978">
            <v>4885</v>
          </cell>
          <cell r="H1978">
            <v>2750095</v>
          </cell>
          <cell r="J1978">
            <v>1114503</v>
          </cell>
        </row>
        <row r="1979">
          <cell r="A1979">
            <v>220570</v>
          </cell>
          <cell r="B1979" t="str">
            <v>PI</v>
          </cell>
          <cell r="C1979" t="str">
            <v>LUÍS CORREIA</v>
          </cell>
          <cell r="D1979" t="str">
            <v>220570</v>
          </cell>
          <cell r="F1979">
            <v>10397803</v>
          </cell>
          <cell r="H1979">
            <v>10062390</v>
          </cell>
          <cell r="J1979">
            <v>4360369</v>
          </cell>
        </row>
        <row r="1980">
          <cell r="A1980">
            <v>220580</v>
          </cell>
          <cell r="B1980" t="str">
            <v>PI</v>
          </cell>
          <cell r="C1980" t="str">
            <v>LUZILÂNDIA</v>
          </cell>
          <cell r="D1980" t="str">
            <v>220580</v>
          </cell>
          <cell r="F1980">
            <v>4399129</v>
          </cell>
          <cell r="H1980">
            <v>6341370</v>
          </cell>
          <cell r="J1980">
            <v>2747927</v>
          </cell>
        </row>
        <row r="1981">
          <cell r="A1981">
            <v>220585</v>
          </cell>
          <cell r="B1981" t="str">
            <v>PI</v>
          </cell>
          <cell r="C1981" t="str">
            <v>MADEIRO</v>
          </cell>
          <cell r="D1981" t="str">
            <v>220585</v>
          </cell>
          <cell r="E1981">
            <v>254</v>
          </cell>
          <cell r="F1981">
            <v>276869</v>
          </cell>
          <cell r="G1981">
            <v>1196</v>
          </cell>
          <cell r="H1981">
            <v>1028394</v>
          </cell>
          <cell r="I1981">
            <v>53</v>
          </cell>
          <cell r="J1981">
            <v>1814566</v>
          </cell>
        </row>
        <row r="1982">
          <cell r="A1982">
            <v>220590</v>
          </cell>
          <cell r="B1982" t="str">
            <v>PI</v>
          </cell>
          <cell r="C1982" t="str">
            <v>MANOEL EMÍDIO</v>
          </cell>
          <cell r="D1982" t="str">
            <v>220590</v>
          </cell>
          <cell r="E1982">
            <v>35178</v>
          </cell>
          <cell r="F1982">
            <v>7296526</v>
          </cell>
          <cell r="G1982">
            <v>16281</v>
          </cell>
          <cell r="H1982">
            <v>6517618</v>
          </cell>
          <cell r="I1982">
            <v>7540</v>
          </cell>
          <cell r="J1982">
            <v>2649392</v>
          </cell>
        </row>
        <row r="1983">
          <cell r="A1983">
            <v>220595</v>
          </cell>
          <cell r="B1983" t="str">
            <v>PI</v>
          </cell>
          <cell r="C1983" t="str">
            <v>MARCOLÂNDIA</v>
          </cell>
          <cell r="D1983" t="str">
            <v>220595</v>
          </cell>
          <cell r="F1983">
            <v>15500</v>
          </cell>
          <cell r="H1983">
            <v>15000</v>
          </cell>
          <cell r="J1983">
            <v>6500</v>
          </cell>
        </row>
        <row r="1984">
          <cell r="A1984">
            <v>220605</v>
          </cell>
          <cell r="B1984" t="str">
            <v>PI</v>
          </cell>
          <cell r="C1984" t="str">
            <v>MASSAPÊ DO PIAUÍ</v>
          </cell>
          <cell r="D1984" t="str">
            <v>220605</v>
          </cell>
          <cell r="E1984">
            <v>5359</v>
          </cell>
          <cell r="F1984">
            <v>6801656</v>
          </cell>
          <cell r="G1984">
            <v>4457</v>
          </cell>
          <cell r="H1984">
            <v>6427521</v>
          </cell>
          <cell r="I1984">
            <v>3961</v>
          </cell>
          <cell r="J1984">
            <v>3066530</v>
          </cell>
        </row>
        <row r="1985">
          <cell r="A1985">
            <v>220610</v>
          </cell>
          <cell r="B1985" t="str">
            <v>PI</v>
          </cell>
          <cell r="C1985" t="str">
            <v>MATIAS OLÍMPIO</v>
          </cell>
          <cell r="D1985" t="str">
            <v>220610</v>
          </cell>
          <cell r="F1985">
            <v>1136367</v>
          </cell>
          <cell r="H1985">
            <v>1099710</v>
          </cell>
          <cell r="J1985">
            <v>476541</v>
          </cell>
        </row>
        <row r="1986">
          <cell r="A1986">
            <v>220620</v>
          </cell>
          <cell r="B1986" t="str">
            <v>PI</v>
          </cell>
          <cell r="C1986" t="str">
            <v>MIGUEL ALVES</v>
          </cell>
          <cell r="D1986" t="str">
            <v>220620</v>
          </cell>
          <cell r="F1986">
            <v>5617727</v>
          </cell>
          <cell r="H1986">
            <v>5436510</v>
          </cell>
          <cell r="J1986">
            <v>2355821</v>
          </cell>
        </row>
        <row r="1987">
          <cell r="A1987">
            <v>220630</v>
          </cell>
          <cell r="B1987" t="str">
            <v>PI</v>
          </cell>
          <cell r="C1987" t="str">
            <v>MIGUEL LEÃO</v>
          </cell>
          <cell r="D1987" t="str">
            <v>220630</v>
          </cell>
          <cell r="E1987">
            <v>2454</v>
          </cell>
          <cell r="F1987">
            <v>1833088</v>
          </cell>
          <cell r="G1987">
            <v>1501</v>
          </cell>
          <cell r="H1987">
            <v>1001006</v>
          </cell>
          <cell r="J1987">
            <v>549692</v>
          </cell>
        </row>
        <row r="1988">
          <cell r="A1988">
            <v>220640</v>
          </cell>
          <cell r="B1988" t="str">
            <v>PI</v>
          </cell>
          <cell r="C1988" t="str">
            <v>MONSENHOR GIL</v>
          </cell>
          <cell r="D1988" t="str">
            <v>220640</v>
          </cell>
          <cell r="F1988">
            <v>0</v>
          </cell>
          <cell r="H1988">
            <v>0</v>
          </cell>
          <cell r="J1988">
            <v>0</v>
          </cell>
        </row>
        <row r="1989">
          <cell r="A1989">
            <v>220660</v>
          </cell>
          <cell r="B1989" t="str">
            <v>PI</v>
          </cell>
          <cell r="C1989" t="str">
            <v>MONTE ALEGRE DO PIAUÍ</v>
          </cell>
          <cell r="D1989" t="str">
            <v>220660</v>
          </cell>
          <cell r="E1989">
            <v>2884</v>
          </cell>
          <cell r="F1989">
            <v>8394642</v>
          </cell>
          <cell r="G1989">
            <v>1089</v>
          </cell>
          <cell r="H1989">
            <v>8062948</v>
          </cell>
          <cell r="J1989">
            <v>3493633</v>
          </cell>
        </row>
        <row r="1990">
          <cell r="A1990">
            <v>220665</v>
          </cell>
          <cell r="B1990" t="str">
            <v>PI</v>
          </cell>
          <cell r="C1990" t="str">
            <v>MORRO CABEÇA NO TEMPO</v>
          </cell>
          <cell r="D1990" t="str">
            <v>220665</v>
          </cell>
          <cell r="E1990">
            <v>8010</v>
          </cell>
          <cell r="F1990">
            <v>9002438</v>
          </cell>
          <cell r="G1990">
            <v>10650</v>
          </cell>
          <cell r="H1990">
            <v>10234470</v>
          </cell>
          <cell r="I1990">
            <v>3780</v>
          </cell>
          <cell r="J1990">
            <v>5392615</v>
          </cell>
        </row>
        <row r="1991">
          <cell r="A1991">
            <v>220667</v>
          </cell>
          <cell r="B1991" t="str">
            <v>PI</v>
          </cell>
          <cell r="C1991" t="str">
            <v>MORRO DO CHAPÉU DO PIAUÍ</v>
          </cell>
          <cell r="D1991" t="str">
            <v>220667</v>
          </cell>
          <cell r="E1991">
            <v>4191</v>
          </cell>
          <cell r="F1991">
            <v>3218191</v>
          </cell>
          <cell r="G1991">
            <v>3952</v>
          </cell>
          <cell r="H1991">
            <v>3598124</v>
          </cell>
          <cell r="J1991">
            <v>1201210</v>
          </cell>
        </row>
        <row r="1992">
          <cell r="A1992">
            <v>220669</v>
          </cell>
          <cell r="B1992" t="str">
            <v>PI</v>
          </cell>
          <cell r="C1992" t="str">
            <v>MURICI DOS PORTELAS</v>
          </cell>
          <cell r="D1992" t="str">
            <v>220669</v>
          </cell>
          <cell r="E1992">
            <v>96</v>
          </cell>
          <cell r="F1992">
            <v>1242123</v>
          </cell>
          <cell r="G1992">
            <v>4748</v>
          </cell>
          <cell r="H1992">
            <v>815726</v>
          </cell>
          <cell r="J1992">
            <v>269906</v>
          </cell>
        </row>
        <row r="1993">
          <cell r="A1993">
            <v>220670</v>
          </cell>
          <cell r="B1993" t="str">
            <v>PI</v>
          </cell>
          <cell r="C1993" t="str">
            <v>NAZARÉ DO PIAUÍ</v>
          </cell>
          <cell r="D1993" t="str">
            <v>220670</v>
          </cell>
          <cell r="E1993">
            <v>5531</v>
          </cell>
          <cell r="F1993">
            <v>1759049</v>
          </cell>
          <cell r="G1993">
            <v>1672</v>
          </cell>
          <cell r="H1993">
            <v>1944827</v>
          </cell>
          <cell r="I1993">
            <v>1738</v>
          </cell>
          <cell r="J1993">
            <v>1334370</v>
          </cell>
        </row>
        <row r="1994">
          <cell r="A1994">
            <v>220675</v>
          </cell>
          <cell r="B1994" t="str">
            <v>PI</v>
          </cell>
          <cell r="C1994" t="str">
            <v>NOSSA SENHORA DE NAZARÉ</v>
          </cell>
          <cell r="D1994" t="str">
            <v>220675</v>
          </cell>
          <cell r="F1994">
            <v>1084257</v>
          </cell>
          <cell r="H1994">
            <v>1147410</v>
          </cell>
          <cell r="J1994">
            <v>497211</v>
          </cell>
        </row>
        <row r="1995">
          <cell r="A1995">
            <v>220795</v>
          </cell>
          <cell r="B1995" t="str">
            <v>PI</v>
          </cell>
          <cell r="C1995" t="str">
            <v>NOVA SANTA RITA</v>
          </cell>
          <cell r="D1995" t="str">
            <v>220795</v>
          </cell>
          <cell r="E1995">
            <v>17931</v>
          </cell>
          <cell r="F1995">
            <v>19580263</v>
          </cell>
          <cell r="G1995">
            <v>30197</v>
          </cell>
          <cell r="H1995">
            <v>19892842</v>
          </cell>
          <cell r="I1995">
            <v>13241</v>
          </cell>
          <cell r="J1995">
            <v>8625161</v>
          </cell>
        </row>
        <row r="1996">
          <cell r="A1996">
            <v>220690</v>
          </cell>
          <cell r="B1996" t="str">
            <v>PI</v>
          </cell>
          <cell r="C1996" t="str">
            <v>NOVO ORIENTE DO PIAUÍ</v>
          </cell>
          <cell r="D1996" t="str">
            <v>220690</v>
          </cell>
          <cell r="F1996">
            <v>1329435</v>
          </cell>
          <cell r="H1996">
            <v>1286550</v>
          </cell>
          <cell r="J1996">
            <v>557505</v>
          </cell>
        </row>
        <row r="1997">
          <cell r="A1997">
            <v>220695</v>
          </cell>
          <cell r="B1997" t="str">
            <v>PI</v>
          </cell>
          <cell r="C1997" t="str">
            <v>NOVO SANTO ANTÔNIO</v>
          </cell>
          <cell r="D1997" t="str">
            <v>220695</v>
          </cell>
          <cell r="F1997">
            <v>5890806</v>
          </cell>
          <cell r="H1997">
            <v>5700780</v>
          </cell>
          <cell r="J1997">
            <v>2470338</v>
          </cell>
        </row>
        <row r="1998">
          <cell r="A1998">
            <v>220700</v>
          </cell>
          <cell r="B1998" t="str">
            <v>PI</v>
          </cell>
          <cell r="C1998" t="str">
            <v>OEIRAS</v>
          </cell>
          <cell r="D1998" t="str">
            <v>220700</v>
          </cell>
          <cell r="F1998">
            <v>31000</v>
          </cell>
          <cell r="H1998">
            <v>30000</v>
          </cell>
          <cell r="J1998">
            <v>13000</v>
          </cell>
        </row>
        <row r="1999">
          <cell r="A1999">
            <v>220720</v>
          </cell>
          <cell r="B1999" t="str">
            <v>PI</v>
          </cell>
          <cell r="C1999" t="str">
            <v>PADRE MARCOS</v>
          </cell>
          <cell r="D1999" t="str">
            <v>220720</v>
          </cell>
          <cell r="E1999">
            <v>6293</v>
          </cell>
          <cell r="F1999">
            <v>80943459</v>
          </cell>
          <cell r="G1999">
            <v>6515</v>
          </cell>
          <cell r="H1999">
            <v>78151974</v>
          </cell>
          <cell r="I1999">
            <v>1621</v>
          </cell>
          <cell r="J1999">
            <v>33808922</v>
          </cell>
        </row>
        <row r="2000">
          <cell r="A2000">
            <v>220730</v>
          </cell>
          <cell r="B2000" t="str">
            <v>PI</v>
          </cell>
          <cell r="C2000" t="str">
            <v>PAES LANDIM</v>
          </cell>
          <cell r="D2000" t="str">
            <v>220730</v>
          </cell>
          <cell r="E2000">
            <v>36311</v>
          </cell>
          <cell r="F2000">
            <v>2243312</v>
          </cell>
          <cell r="G2000">
            <v>44961</v>
          </cell>
          <cell r="H2000">
            <v>1548496</v>
          </cell>
          <cell r="I2000">
            <v>32295</v>
          </cell>
          <cell r="J2000">
            <v>1232428</v>
          </cell>
        </row>
        <row r="2001">
          <cell r="A2001">
            <v>220735</v>
          </cell>
          <cell r="B2001" t="str">
            <v>PI</v>
          </cell>
          <cell r="C2001" t="str">
            <v>PAJEÚ DO PIAUÍ</v>
          </cell>
          <cell r="D2001" t="str">
            <v>220735</v>
          </cell>
          <cell r="E2001">
            <v>7597</v>
          </cell>
          <cell r="F2001">
            <v>19307934</v>
          </cell>
          <cell r="G2001">
            <v>3139</v>
          </cell>
          <cell r="H2001">
            <v>18581702</v>
          </cell>
          <cell r="I2001">
            <v>552</v>
          </cell>
          <cell r="J2001">
            <v>8163427</v>
          </cell>
        </row>
        <row r="2002">
          <cell r="A2002">
            <v>220740</v>
          </cell>
          <cell r="B2002" t="str">
            <v>PI</v>
          </cell>
          <cell r="C2002" t="str">
            <v>PALMEIRA DO PIAUÍ</v>
          </cell>
          <cell r="D2002" t="str">
            <v>220740</v>
          </cell>
          <cell r="E2002">
            <v>9195</v>
          </cell>
          <cell r="F2002">
            <v>4459269</v>
          </cell>
          <cell r="G2002">
            <v>28953</v>
          </cell>
          <cell r="H2002">
            <v>4411789</v>
          </cell>
          <cell r="I2002">
            <v>3545</v>
          </cell>
          <cell r="J2002">
            <v>1751209</v>
          </cell>
        </row>
        <row r="2003">
          <cell r="A2003">
            <v>220750</v>
          </cell>
          <cell r="B2003" t="str">
            <v>PI</v>
          </cell>
          <cell r="C2003" t="str">
            <v>PALMEIRAIS</v>
          </cell>
          <cell r="D2003" t="str">
            <v>220750</v>
          </cell>
          <cell r="E2003">
            <v>11146</v>
          </cell>
          <cell r="F2003">
            <v>10992467</v>
          </cell>
          <cell r="G2003">
            <v>9537</v>
          </cell>
          <cell r="H2003">
            <v>10665224</v>
          </cell>
          <cell r="I2003">
            <v>2853</v>
          </cell>
          <cell r="J2003">
            <v>4535717</v>
          </cell>
        </row>
        <row r="2004">
          <cell r="A2004">
            <v>220755</v>
          </cell>
          <cell r="B2004" t="str">
            <v>PI</v>
          </cell>
          <cell r="C2004" t="str">
            <v>PAQUETÁ</v>
          </cell>
          <cell r="D2004" t="str">
            <v>220755</v>
          </cell>
          <cell r="E2004">
            <v>999</v>
          </cell>
          <cell r="F2004">
            <v>5413674</v>
          </cell>
          <cell r="H2004">
            <v>5656320</v>
          </cell>
          <cell r="J2004">
            <v>2611273</v>
          </cell>
        </row>
        <row r="2005">
          <cell r="A2005">
            <v>220760</v>
          </cell>
          <cell r="B2005" t="str">
            <v>PI</v>
          </cell>
          <cell r="C2005" t="str">
            <v>PARNAGUÁ</v>
          </cell>
          <cell r="D2005" t="str">
            <v>220760</v>
          </cell>
          <cell r="E2005">
            <v>93</v>
          </cell>
          <cell r="F2005">
            <v>1773851</v>
          </cell>
          <cell r="G2005">
            <v>121</v>
          </cell>
          <cell r="H2005">
            <v>4566183</v>
          </cell>
          <cell r="J2005">
            <v>1978522</v>
          </cell>
        </row>
        <row r="2006">
          <cell r="A2006">
            <v>220770</v>
          </cell>
          <cell r="B2006" t="str">
            <v>PI</v>
          </cell>
          <cell r="C2006" t="str">
            <v>PARNAÍBA</v>
          </cell>
          <cell r="D2006" t="str">
            <v>220770</v>
          </cell>
          <cell r="F2006">
            <v>623100</v>
          </cell>
          <cell r="H2006">
            <v>603000</v>
          </cell>
          <cell r="J2006">
            <v>261300</v>
          </cell>
        </row>
        <row r="2007">
          <cell r="A2007">
            <v>220777</v>
          </cell>
          <cell r="B2007" t="str">
            <v>PI</v>
          </cell>
          <cell r="C2007" t="str">
            <v>PATOS DO PIAUÍ</v>
          </cell>
          <cell r="D2007" t="str">
            <v>220777</v>
          </cell>
          <cell r="E2007">
            <v>15872</v>
          </cell>
          <cell r="F2007">
            <v>26541275</v>
          </cell>
          <cell r="G2007">
            <v>10752</v>
          </cell>
          <cell r="H2007">
            <v>25231092</v>
          </cell>
          <cell r="I2007">
            <v>2132</v>
          </cell>
          <cell r="J2007">
            <v>10868001</v>
          </cell>
        </row>
        <row r="2008">
          <cell r="A2008">
            <v>220779</v>
          </cell>
          <cell r="B2008" t="str">
            <v>PI</v>
          </cell>
          <cell r="C2008" t="str">
            <v>PAU D'ARCO DO PIAUÍ</v>
          </cell>
          <cell r="D2008" t="str">
            <v>220779</v>
          </cell>
          <cell r="E2008">
            <v>322</v>
          </cell>
          <cell r="F2008">
            <v>6561829</v>
          </cell>
          <cell r="G2008">
            <v>1720</v>
          </cell>
          <cell r="H2008">
            <v>6965401</v>
          </cell>
          <cell r="J2008">
            <v>3443745</v>
          </cell>
        </row>
        <row r="2009">
          <cell r="A2009">
            <v>220780</v>
          </cell>
          <cell r="B2009" t="str">
            <v>PI</v>
          </cell>
          <cell r="C2009" t="str">
            <v>PAULISTANA</v>
          </cell>
          <cell r="D2009" t="str">
            <v>220780</v>
          </cell>
          <cell r="E2009">
            <v>37988</v>
          </cell>
          <cell r="F2009">
            <v>2827019</v>
          </cell>
          <cell r="G2009">
            <v>35796</v>
          </cell>
          <cell r="H2009">
            <v>2779975</v>
          </cell>
          <cell r="I2009">
            <v>14607</v>
          </cell>
          <cell r="J2009">
            <v>1213222</v>
          </cell>
        </row>
        <row r="2010">
          <cell r="A2010">
            <v>220785</v>
          </cell>
          <cell r="B2010" t="str">
            <v>PI</v>
          </cell>
          <cell r="C2010" t="str">
            <v>PAVUSSU</v>
          </cell>
          <cell r="D2010" t="str">
            <v>220785</v>
          </cell>
          <cell r="E2010">
            <v>11494</v>
          </cell>
          <cell r="F2010">
            <v>6024925</v>
          </cell>
          <cell r="G2010">
            <v>18320</v>
          </cell>
          <cell r="H2010">
            <v>6551086</v>
          </cell>
          <cell r="I2010">
            <v>5634</v>
          </cell>
          <cell r="J2010">
            <v>2666450</v>
          </cell>
        </row>
        <row r="2011">
          <cell r="A2011">
            <v>220793</v>
          </cell>
          <cell r="B2011" t="str">
            <v>PI</v>
          </cell>
          <cell r="C2011" t="str">
            <v>PEDRO LAURENTINO</v>
          </cell>
          <cell r="D2011" t="str">
            <v>220793</v>
          </cell>
          <cell r="E2011">
            <v>5180</v>
          </cell>
          <cell r="F2011">
            <v>638264</v>
          </cell>
          <cell r="G2011">
            <v>12298</v>
          </cell>
          <cell r="H2011">
            <v>444173</v>
          </cell>
          <cell r="I2011">
            <v>246</v>
          </cell>
          <cell r="J2011">
            <v>160484</v>
          </cell>
        </row>
        <row r="2012">
          <cell r="A2012">
            <v>220800</v>
          </cell>
          <cell r="B2012" t="str">
            <v>PI</v>
          </cell>
          <cell r="C2012" t="str">
            <v>PICOS</v>
          </cell>
          <cell r="D2012" t="str">
            <v>220800</v>
          </cell>
          <cell r="E2012">
            <v>590</v>
          </cell>
          <cell r="F2012">
            <v>7311031</v>
          </cell>
          <cell r="G2012">
            <v>11610</v>
          </cell>
          <cell r="H2012">
            <v>3775766</v>
          </cell>
          <cell r="I2012">
            <v>540</v>
          </cell>
          <cell r="J2012">
            <v>8114074</v>
          </cell>
        </row>
        <row r="2013">
          <cell r="A2013">
            <v>220810</v>
          </cell>
          <cell r="B2013" t="str">
            <v>PI</v>
          </cell>
          <cell r="C2013" t="str">
            <v>PIMENTEIRAS</v>
          </cell>
          <cell r="D2013" t="str">
            <v>220810</v>
          </cell>
          <cell r="E2013">
            <v>6686</v>
          </cell>
          <cell r="F2013">
            <v>927982</v>
          </cell>
          <cell r="G2013">
            <v>4864</v>
          </cell>
          <cell r="H2013">
            <v>1103781</v>
          </cell>
          <cell r="I2013">
            <v>1370</v>
          </cell>
          <cell r="J2013">
            <v>516056</v>
          </cell>
        </row>
        <row r="2014">
          <cell r="A2014">
            <v>220820</v>
          </cell>
          <cell r="B2014" t="str">
            <v>PI</v>
          </cell>
          <cell r="C2014" t="str">
            <v>PIO IX</v>
          </cell>
          <cell r="D2014" t="str">
            <v>220820</v>
          </cell>
          <cell r="E2014">
            <v>2400</v>
          </cell>
          <cell r="F2014">
            <v>6758454</v>
          </cell>
          <cell r="G2014">
            <v>2400</v>
          </cell>
          <cell r="H2014">
            <v>6625243</v>
          </cell>
          <cell r="J2014">
            <v>1571645</v>
          </cell>
        </row>
        <row r="2015">
          <cell r="A2015">
            <v>220830</v>
          </cell>
          <cell r="B2015" t="str">
            <v>PI</v>
          </cell>
          <cell r="C2015" t="str">
            <v>PIRACURUCA</v>
          </cell>
          <cell r="D2015" t="str">
            <v>220830</v>
          </cell>
          <cell r="E2015">
            <v>109106</v>
          </cell>
          <cell r="F2015">
            <v>40680892</v>
          </cell>
          <cell r="G2015">
            <v>155492</v>
          </cell>
          <cell r="H2015">
            <v>39217758</v>
          </cell>
          <cell r="I2015">
            <v>25380</v>
          </cell>
          <cell r="J2015">
            <v>17626779</v>
          </cell>
        </row>
        <row r="2016">
          <cell r="A2016">
            <v>220840</v>
          </cell>
          <cell r="B2016" t="str">
            <v>PI</v>
          </cell>
          <cell r="C2016" t="str">
            <v>PIRIPIRI</v>
          </cell>
          <cell r="D2016" t="str">
            <v>220840</v>
          </cell>
          <cell r="F2016">
            <v>29776275</v>
          </cell>
          <cell r="H2016">
            <v>28815750</v>
          </cell>
          <cell r="J2016">
            <v>12486825</v>
          </cell>
        </row>
        <row r="2017">
          <cell r="A2017">
            <v>220850</v>
          </cell>
          <cell r="B2017" t="str">
            <v>PI</v>
          </cell>
          <cell r="C2017" t="str">
            <v>PORTO</v>
          </cell>
          <cell r="D2017" t="str">
            <v>220850</v>
          </cell>
          <cell r="F2017">
            <v>896861</v>
          </cell>
          <cell r="H2017">
            <v>867930</v>
          </cell>
          <cell r="J2017">
            <v>376103</v>
          </cell>
        </row>
        <row r="2018">
          <cell r="A2018">
            <v>220855</v>
          </cell>
          <cell r="B2018" t="str">
            <v>PI</v>
          </cell>
          <cell r="C2018" t="str">
            <v>PORTO ALEGRE DO PIAUÍ</v>
          </cell>
          <cell r="D2018" t="str">
            <v>220855</v>
          </cell>
          <cell r="E2018">
            <v>32086</v>
          </cell>
          <cell r="F2018">
            <v>5945304</v>
          </cell>
          <cell r="G2018">
            <v>37987</v>
          </cell>
          <cell r="H2018">
            <v>5591817</v>
          </cell>
          <cell r="I2018">
            <v>1021</v>
          </cell>
          <cell r="J2018">
            <v>2897675</v>
          </cell>
        </row>
        <row r="2019">
          <cell r="A2019">
            <v>220860</v>
          </cell>
          <cell r="B2019" t="str">
            <v>PI</v>
          </cell>
          <cell r="C2019" t="str">
            <v>PRATA DO PIAUÍ</v>
          </cell>
          <cell r="D2019" t="str">
            <v>220860</v>
          </cell>
          <cell r="F2019">
            <v>640615</v>
          </cell>
          <cell r="H2019">
            <v>619950</v>
          </cell>
          <cell r="J2019">
            <v>268645</v>
          </cell>
        </row>
        <row r="2020">
          <cell r="A2020">
            <v>220865</v>
          </cell>
          <cell r="B2020" t="str">
            <v>PI</v>
          </cell>
          <cell r="C2020" t="str">
            <v>QUEIMADA NOVA</v>
          </cell>
          <cell r="D2020" t="str">
            <v>220865</v>
          </cell>
          <cell r="E2020">
            <v>30</v>
          </cell>
          <cell r="F2020">
            <v>1104433</v>
          </cell>
          <cell r="G2020">
            <v>30</v>
          </cell>
          <cell r="H2020">
            <v>1348680</v>
          </cell>
          <cell r="J2020">
            <v>584389</v>
          </cell>
        </row>
        <row r="2021">
          <cell r="A2021">
            <v>220870</v>
          </cell>
          <cell r="B2021" t="str">
            <v>PI</v>
          </cell>
          <cell r="C2021" t="str">
            <v>REDENÇÃO DO GURGUÉIA</v>
          </cell>
          <cell r="D2021" t="str">
            <v>220870</v>
          </cell>
          <cell r="E2021">
            <v>54643</v>
          </cell>
          <cell r="F2021">
            <v>2862998</v>
          </cell>
          <cell r="G2021">
            <v>73903</v>
          </cell>
          <cell r="H2021">
            <v>5159636</v>
          </cell>
          <cell r="I2021">
            <v>45550</v>
          </cell>
          <cell r="J2021">
            <v>3010145</v>
          </cell>
        </row>
        <row r="2022">
          <cell r="A2022">
            <v>220880</v>
          </cell>
          <cell r="B2022" t="str">
            <v>PI</v>
          </cell>
          <cell r="C2022" t="str">
            <v>REGENERAÇÃO</v>
          </cell>
          <cell r="D2022" t="str">
            <v>220880</v>
          </cell>
          <cell r="F2022">
            <v>0</v>
          </cell>
          <cell r="G2022">
            <v>14493</v>
          </cell>
          <cell r="H2022">
            <v>537837</v>
          </cell>
          <cell r="I2022">
            <v>6895</v>
          </cell>
          <cell r="J2022">
            <v>601116</v>
          </cell>
        </row>
        <row r="2023">
          <cell r="A2023">
            <v>220887</v>
          </cell>
          <cell r="B2023" t="str">
            <v>PI</v>
          </cell>
          <cell r="C2023" t="str">
            <v>RIBEIRA DO PIAUÍ</v>
          </cell>
          <cell r="D2023" t="str">
            <v>220887</v>
          </cell>
          <cell r="E2023">
            <v>31893</v>
          </cell>
          <cell r="F2023">
            <v>11235468</v>
          </cell>
          <cell r="G2023">
            <v>30746</v>
          </cell>
          <cell r="H2023">
            <v>11340109</v>
          </cell>
          <cell r="I2023">
            <v>21681</v>
          </cell>
          <cell r="J2023">
            <v>5244720</v>
          </cell>
        </row>
        <row r="2024">
          <cell r="A2024">
            <v>220890</v>
          </cell>
          <cell r="B2024" t="str">
            <v>PI</v>
          </cell>
          <cell r="C2024" t="str">
            <v>RIBEIRO GONÇALVES</v>
          </cell>
          <cell r="D2024" t="str">
            <v>220890</v>
          </cell>
          <cell r="E2024">
            <v>24623</v>
          </cell>
          <cell r="F2024">
            <v>2881962</v>
          </cell>
          <cell r="G2024">
            <v>11286</v>
          </cell>
          <cell r="H2024">
            <v>2281477</v>
          </cell>
          <cell r="I2024">
            <v>5752</v>
          </cell>
          <cell r="J2024">
            <v>889832</v>
          </cell>
        </row>
        <row r="2025">
          <cell r="A2025">
            <v>220900</v>
          </cell>
          <cell r="B2025" t="str">
            <v>PI</v>
          </cell>
          <cell r="C2025" t="str">
            <v>RIO GRANDE DO PIAUÍ</v>
          </cell>
          <cell r="D2025" t="str">
            <v>220900</v>
          </cell>
          <cell r="E2025">
            <v>156</v>
          </cell>
          <cell r="F2025">
            <v>1565648</v>
          </cell>
          <cell r="G2025">
            <v>96</v>
          </cell>
          <cell r="H2025">
            <v>1512162</v>
          </cell>
          <cell r="J2025">
            <v>654680</v>
          </cell>
        </row>
        <row r="2026">
          <cell r="A2026">
            <v>220910</v>
          </cell>
          <cell r="B2026" t="str">
            <v>PI</v>
          </cell>
          <cell r="C2026" t="str">
            <v>SANTA CRUZ DO PIAUÍ</v>
          </cell>
          <cell r="D2026" t="str">
            <v>220910</v>
          </cell>
          <cell r="E2026">
            <v>3330</v>
          </cell>
          <cell r="F2026">
            <v>1989131</v>
          </cell>
          <cell r="G2026">
            <v>4795</v>
          </cell>
          <cell r="H2026">
            <v>1964080</v>
          </cell>
          <cell r="I2026">
            <v>325</v>
          </cell>
          <cell r="J2026">
            <v>1325506</v>
          </cell>
        </row>
        <row r="2027">
          <cell r="A2027">
            <v>220920</v>
          </cell>
          <cell r="B2027" t="str">
            <v>PI</v>
          </cell>
          <cell r="C2027" t="str">
            <v>SANTA FILOMENA</v>
          </cell>
          <cell r="D2027" t="str">
            <v>220920</v>
          </cell>
          <cell r="E2027">
            <v>2959</v>
          </cell>
          <cell r="F2027">
            <v>3384385</v>
          </cell>
          <cell r="G2027">
            <v>10037</v>
          </cell>
          <cell r="H2027">
            <v>3617095</v>
          </cell>
          <cell r="I2027">
            <v>7332</v>
          </cell>
          <cell r="J2027">
            <v>2432266</v>
          </cell>
        </row>
        <row r="2028">
          <cell r="A2028">
            <v>220930</v>
          </cell>
          <cell r="B2028" t="str">
            <v>PI</v>
          </cell>
          <cell r="C2028" t="str">
            <v>SANTA LUZ</v>
          </cell>
          <cell r="D2028" t="str">
            <v>220930</v>
          </cell>
          <cell r="E2028">
            <v>210</v>
          </cell>
          <cell r="F2028">
            <v>2068058</v>
          </cell>
          <cell r="G2028">
            <v>5807</v>
          </cell>
          <cell r="H2028">
            <v>1845677</v>
          </cell>
          <cell r="I2028">
            <v>1487</v>
          </cell>
          <cell r="J2028">
            <v>937478</v>
          </cell>
        </row>
        <row r="2029">
          <cell r="A2029">
            <v>220937</v>
          </cell>
          <cell r="B2029" t="str">
            <v>PI</v>
          </cell>
          <cell r="C2029" t="str">
            <v>SANTA ROSA DO PIAUÍ</v>
          </cell>
          <cell r="D2029" t="str">
            <v>220937</v>
          </cell>
          <cell r="E2029">
            <v>23547</v>
          </cell>
          <cell r="F2029">
            <v>4677815</v>
          </cell>
          <cell r="G2029">
            <v>9706</v>
          </cell>
          <cell r="H2029">
            <v>5246715</v>
          </cell>
          <cell r="I2029">
            <v>25989</v>
          </cell>
          <cell r="J2029">
            <v>2151694</v>
          </cell>
        </row>
        <row r="2030">
          <cell r="A2030">
            <v>220935</v>
          </cell>
          <cell r="B2030" t="str">
            <v>PI</v>
          </cell>
          <cell r="C2030" t="str">
            <v>SANTANA DO PIAUÍ</v>
          </cell>
          <cell r="D2030" t="str">
            <v>220935</v>
          </cell>
          <cell r="E2030">
            <v>3060</v>
          </cell>
          <cell r="F2030">
            <v>3243840</v>
          </cell>
          <cell r="G2030">
            <v>2190</v>
          </cell>
          <cell r="H2030">
            <v>5881977</v>
          </cell>
          <cell r="I2030">
            <v>720</v>
          </cell>
          <cell r="J2030">
            <v>3573805</v>
          </cell>
        </row>
        <row r="2031">
          <cell r="A2031">
            <v>220945</v>
          </cell>
          <cell r="B2031" t="str">
            <v>PI</v>
          </cell>
          <cell r="C2031" t="str">
            <v>SANTO ANTÔNIO DOS MILAGRES</v>
          </cell>
          <cell r="D2031" t="str">
            <v>220945</v>
          </cell>
          <cell r="F2031">
            <v>804481</v>
          </cell>
          <cell r="H2031">
            <v>778530</v>
          </cell>
          <cell r="J2031">
            <v>337363</v>
          </cell>
        </row>
        <row r="2032">
          <cell r="A2032">
            <v>220955</v>
          </cell>
          <cell r="B2032" t="str">
            <v>PI</v>
          </cell>
          <cell r="C2032" t="str">
            <v>SÃO BRAZ DO PIAUÍ</v>
          </cell>
          <cell r="D2032" t="str">
            <v>220955</v>
          </cell>
          <cell r="E2032">
            <v>702</v>
          </cell>
          <cell r="F2032">
            <v>576416</v>
          </cell>
          <cell r="G2032">
            <v>181</v>
          </cell>
          <cell r="H2032">
            <v>653054</v>
          </cell>
          <cell r="I2032">
            <v>1137</v>
          </cell>
          <cell r="J2032">
            <v>594014</v>
          </cell>
        </row>
        <row r="2033">
          <cell r="A2033">
            <v>220965</v>
          </cell>
          <cell r="B2033" t="str">
            <v>PI</v>
          </cell>
          <cell r="C2033" t="str">
            <v>SÃO FRANCISCO DE ASSIS DO PIAUÍ</v>
          </cell>
          <cell r="D2033" t="str">
            <v>220965</v>
          </cell>
          <cell r="E2033">
            <v>33394</v>
          </cell>
          <cell r="F2033">
            <v>4846875</v>
          </cell>
          <cell r="G2033">
            <v>18595</v>
          </cell>
          <cell r="H2033">
            <v>4268276</v>
          </cell>
          <cell r="I2033">
            <v>14124</v>
          </cell>
          <cell r="J2033">
            <v>2077752</v>
          </cell>
        </row>
        <row r="2034">
          <cell r="A2034">
            <v>220970</v>
          </cell>
          <cell r="B2034" t="str">
            <v>PI</v>
          </cell>
          <cell r="C2034" t="str">
            <v>SÃO FRANCISCO DO PIAUÍ</v>
          </cell>
          <cell r="D2034" t="str">
            <v>220970</v>
          </cell>
          <cell r="F2034">
            <v>28000</v>
          </cell>
          <cell r="G2034">
            <v>9677</v>
          </cell>
          <cell r="H2034">
            <v>2401931</v>
          </cell>
          <cell r="I2034">
            <v>21</v>
          </cell>
          <cell r="J2034">
            <v>734663</v>
          </cell>
        </row>
        <row r="2035">
          <cell r="A2035">
            <v>220975</v>
          </cell>
          <cell r="B2035" t="str">
            <v>PI</v>
          </cell>
          <cell r="C2035" t="str">
            <v>SÃO GONÇALO DO GURGUÉIA</v>
          </cell>
          <cell r="D2035" t="str">
            <v>220975</v>
          </cell>
          <cell r="E2035">
            <v>780</v>
          </cell>
          <cell r="F2035">
            <v>770885</v>
          </cell>
          <cell r="G2035">
            <v>180</v>
          </cell>
          <cell r="H2035">
            <v>736620</v>
          </cell>
          <cell r="I2035">
            <v>1060</v>
          </cell>
          <cell r="J2035">
            <v>313905</v>
          </cell>
        </row>
        <row r="2036">
          <cell r="A2036">
            <v>220980</v>
          </cell>
          <cell r="B2036" t="str">
            <v>PI</v>
          </cell>
          <cell r="C2036" t="str">
            <v>SÃO GONÇALO DO PIAUÍ</v>
          </cell>
          <cell r="D2036" t="str">
            <v>220980</v>
          </cell>
          <cell r="F2036">
            <v>365490</v>
          </cell>
          <cell r="H2036">
            <v>353700</v>
          </cell>
          <cell r="J2036">
            <v>153270</v>
          </cell>
        </row>
        <row r="2037">
          <cell r="A2037">
            <v>220985</v>
          </cell>
          <cell r="B2037" t="str">
            <v>PI</v>
          </cell>
          <cell r="C2037" t="str">
            <v>SÃO JOÃO DA CANABRAVA</v>
          </cell>
          <cell r="D2037" t="str">
            <v>220985</v>
          </cell>
          <cell r="E2037">
            <v>3690</v>
          </cell>
          <cell r="F2037">
            <v>2759064</v>
          </cell>
          <cell r="G2037">
            <v>2790</v>
          </cell>
          <cell r="H2037">
            <v>2462380</v>
          </cell>
          <cell r="J2037">
            <v>1455804</v>
          </cell>
        </row>
        <row r="2038">
          <cell r="A2038">
            <v>220987</v>
          </cell>
          <cell r="B2038" t="str">
            <v>PI</v>
          </cell>
          <cell r="C2038" t="str">
            <v>SÃO JOÃO DA FRONTEIRA</v>
          </cell>
          <cell r="D2038" t="str">
            <v>220987</v>
          </cell>
          <cell r="F2038">
            <v>2621639</v>
          </cell>
          <cell r="H2038">
            <v>2537070</v>
          </cell>
          <cell r="J2038">
            <v>1099397</v>
          </cell>
        </row>
        <row r="2039">
          <cell r="A2039">
            <v>220995</v>
          </cell>
          <cell r="B2039" t="str">
            <v>PI</v>
          </cell>
          <cell r="C2039" t="str">
            <v>SÃO JOÃO DA VARJOTA</v>
          </cell>
          <cell r="D2039" t="str">
            <v>220995</v>
          </cell>
          <cell r="E2039">
            <v>240</v>
          </cell>
          <cell r="F2039">
            <v>7225030</v>
          </cell>
          <cell r="H2039">
            <v>6991500</v>
          </cell>
          <cell r="J2039">
            <v>3029650</v>
          </cell>
        </row>
        <row r="2040">
          <cell r="A2040">
            <v>220997</v>
          </cell>
          <cell r="B2040" t="str">
            <v>PI</v>
          </cell>
          <cell r="C2040" t="str">
            <v>SÃO JOÃO DO ARRAIAL</v>
          </cell>
          <cell r="D2040" t="str">
            <v>220997</v>
          </cell>
          <cell r="E2040">
            <v>1038</v>
          </cell>
          <cell r="F2040">
            <v>3945415</v>
          </cell>
          <cell r="G2040">
            <v>2234</v>
          </cell>
          <cell r="H2040">
            <v>3969393</v>
          </cell>
          <cell r="I2040">
            <v>368</v>
          </cell>
          <cell r="J2040">
            <v>1740784</v>
          </cell>
        </row>
        <row r="2041">
          <cell r="A2041">
            <v>221000</v>
          </cell>
          <cell r="B2041" t="str">
            <v>PI</v>
          </cell>
          <cell r="C2041" t="str">
            <v>SÃO JOÃO DO PIAUÍ</v>
          </cell>
          <cell r="D2041" t="str">
            <v>221000</v>
          </cell>
          <cell r="F2041">
            <v>2809344</v>
          </cell>
          <cell r="H2041">
            <v>2718720</v>
          </cell>
          <cell r="J2041">
            <v>1178112</v>
          </cell>
        </row>
        <row r="2042">
          <cell r="A2042">
            <v>221005</v>
          </cell>
          <cell r="B2042" t="str">
            <v>PI</v>
          </cell>
          <cell r="C2042" t="str">
            <v>SÃO JOSÉ DO DIVINO</v>
          </cell>
          <cell r="D2042" t="str">
            <v>221005</v>
          </cell>
          <cell r="E2042">
            <v>45827</v>
          </cell>
          <cell r="F2042">
            <v>2995763</v>
          </cell>
          <cell r="G2042">
            <v>48064</v>
          </cell>
          <cell r="H2042">
            <v>4052067</v>
          </cell>
          <cell r="I2042">
            <v>24530</v>
          </cell>
          <cell r="J2042">
            <v>1741967</v>
          </cell>
        </row>
        <row r="2043">
          <cell r="A2043">
            <v>221010</v>
          </cell>
          <cell r="B2043" t="str">
            <v>PI</v>
          </cell>
          <cell r="C2043" t="str">
            <v>SÃO JOSÉ DO PEIXE</v>
          </cell>
          <cell r="D2043" t="str">
            <v>221010</v>
          </cell>
          <cell r="E2043">
            <v>13507</v>
          </cell>
          <cell r="F2043">
            <v>6641899</v>
          </cell>
          <cell r="G2043">
            <v>682</v>
          </cell>
          <cell r="H2043">
            <v>6266038</v>
          </cell>
          <cell r="I2043">
            <v>4375</v>
          </cell>
          <cell r="J2043">
            <v>2681880</v>
          </cell>
        </row>
        <row r="2044">
          <cell r="A2044">
            <v>221030</v>
          </cell>
          <cell r="B2044" t="str">
            <v>PI</v>
          </cell>
          <cell r="C2044" t="str">
            <v>SÃO JULIÃO</v>
          </cell>
          <cell r="D2044" t="str">
            <v>221030</v>
          </cell>
          <cell r="E2044">
            <v>1603</v>
          </cell>
          <cell r="F2044">
            <v>2727925</v>
          </cell>
          <cell r="G2044">
            <v>1335</v>
          </cell>
          <cell r="H2044">
            <v>3136792</v>
          </cell>
          <cell r="I2044">
            <v>1115</v>
          </cell>
          <cell r="J2044">
            <v>1643724</v>
          </cell>
        </row>
        <row r="2045">
          <cell r="A2045">
            <v>221035</v>
          </cell>
          <cell r="B2045" t="str">
            <v>PI</v>
          </cell>
          <cell r="C2045" t="str">
            <v>SÃO LOURENÇO DO PIAUÍ</v>
          </cell>
          <cell r="D2045" t="str">
            <v>221035</v>
          </cell>
          <cell r="F2045">
            <v>37369</v>
          </cell>
          <cell r="H2045">
            <v>43140</v>
          </cell>
          <cell r="I2045">
            <v>680</v>
          </cell>
          <cell r="J2045">
            <v>24703</v>
          </cell>
        </row>
        <row r="2046">
          <cell r="A2046">
            <v>221037</v>
          </cell>
          <cell r="B2046" t="str">
            <v>PI</v>
          </cell>
          <cell r="C2046" t="str">
            <v>SÃO LUIS DO PIAUÍ</v>
          </cell>
          <cell r="D2046" t="str">
            <v>221037</v>
          </cell>
          <cell r="E2046">
            <v>9510</v>
          </cell>
          <cell r="F2046">
            <v>2139842</v>
          </cell>
          <cell r="G2046">
            <v>6960</v>
          </cell>
          <cell r="H2046">
            <v>1801955</v>
          </cell>
          <cell r="I2046">
            <v>3060</v>
          </cell>
          <cell r="J2046">
            <v>845765</v>
          </cell>
        </row>
        <row r="2047">
          <cell r="A2047">
            <v>221038</v>
          </cell>
          <cell r="B2047" t="str">
            <v>PI</v>
          </cell>
          <cell r="C2047" t="str">
            <v>SÃO MIGUEL DA BAIXA GRANDE</v>
          </cell>
          <cell r="D2047" t="str">
            <v>221038</v>
          </cell>
          <cell r="F2047">
            <v>17665257</v>
          </cell>
          <cell r="H2047">
            <v>17095410</v>
          </cell>
          <cell r="J2047">
            <v>7408011</v>
          </cell>
        </row>
        <row r="2048">
          <cell r="A2048">
            <v>221039</v>
          </cell>
          <cell r="B2048" t="str">
            <v>PI</v>
          </cell>
          <cell r="C2048" t="str">
            <v>SÃO MIGUEL DO FIDALGO</v>
          </cell>
          <cell r="D2048" t="str">
            <v>221039</v>
          </cell>
          <cell r="E2048">
            <v>16827</v>
          </cell>
          <cell r="F2048">
            <v>3052011</v>
          </cell>
          <cell r="G2048">
            <v>11696</v>
          </cell>
          <cell r="H2048">
            <v>2599456</v>
          </cell>
          <cell r="I2048">
            <v>15940</v>
          </cell>
          <cell r="J2048">
            <v>1632785</v>
          </cell>
        </row>
        <row r="2049">
          <cell r="A2049">
            <v>221040</v>
          </cell>
          <cell r="B2049" t="str">
            <v>PI</v>
          </cell>
          <cell r="C2049" t="str">
            <v>SÃO MIGUEL DO TAPUIO</v>
          </cell>
          <cell r="D2049" t="str">
            <v>221040</v>
          </cell>
          <cell r="F2049">
            <v>5335162</v>
          </cell>
          <cell r="H2049">
            <v>5163060</v>
          </cell>
          <cell r="J2049">
            <v>2237326</v>
          </cell>
        </row>
        <row r="2050">
          <cell r="A2050">
            <v>221062</v>
          </cell>
          <cell r="B2050" t="str">
            <v>PI</v>
          </cell>
          <cell r="C2050" t="str">
            <v>SEBASTIÃO BARROS</v>
          </cell>
          <cell r="D2050" t="str">
            <v>221062</v>
          </cell>
          <cell r="F2050">
            <v>4015118</v>
          </cell>
          <cell r="H2050">
            <v>3953340</v>
          </cell>
          <cell r="J2050">
            <v>1713114</v>
          </cell>
        </row>
        <row r="2051">
          <cell r="A2051">
            <v>221063</v>
          </cell>
          <cell r="B2051" t="str">
            <v>PI</v>
          </cell>
          <cell r="C2051" t="str">
            <v>SEBASTIÃO LEAL</v>
          </cell>
          <cell r="D2051" t="str">
            <v>221063</v>
          </cell>
          <cell r="E2051">
            <v>8961</v>
          </cell>
          <cell r="F2051">
            <v>1406502</v>
          </cell>
          <cell r="G2051">
            <v>4842</v>
          </cell>
          <cell r="H2051">
            <v>1342500</v>
          </cell>
          <cell r="I2051">
            <v>3639</v>
          </cell>
          <cell r="J2051">
            <v>760568</v>
          </cell>
        </row>
        <row r="2052">
          <cell r="A2052">
            <v>221065</v>
          </cell>
          <cell r="B2052" t="str">
            <v>PI</v>
          </cell>
          <cell r="C2052" t="str">
            <v>SIGEFREDO PACHECO</v>
          </cell>
          <cell r="D2052" t="str">
            <v>221065</v>
          </cell>
          <cell r="F2052">
            <v>193131</v>
          </cell>
          <cell r="G2052">
            <v>12510</v>
          </cell>
          <cell r="H2052">
            <v>621376</v>
          </cell>
          <cell r="I2052">
            <v>20629</v>
          </cell>
          <cell r="J2052">
            <v>594164</v>
          </cell>
        </row>
        <row r="2053">
          <cell r="A2053">
            <v>221070</v>
          </cell>
          <cell r="B2053" t="str">
            <v>PI</v>
          </cell>
          <cell r="C2053" t="str">
            <v>SIMÕES</v>
          </cell>
          <cell r="D2053" t="str">
            <v>221070</v>
          </cell>
          <cell r="E2053">
            <v>7558</v>
          </cell>
          <cell r="F2053">
            <v>3652051</v>
          </cell>
          <cell r="G2053">
            <v>1324</v>
          </cell>
          <cell r="H2053">
            <v>3815487</v>
          </cell>
          <cell r="J2053">
            <v>1742923</v>
          </cell>
        </row>
        <row r="2054">
          <cell r="A2054">
            <v>221090</v>
          </cell>
          <cell r="B2054" t="str">
            <v>PI</v>
          </cell>
          <cell r="C2054" t="str">
            <v>SOCORRO DO PIAUÍ</v>
          </cell>
          <cell r="D2054" t="str">
            <v>221090</v>
          </cell>
          <cell r="E2054">
            <v>36358</v>
          </cell>
          <cell r="F2054">
            <v>2298414</v>
          </cell>
          <cell r="G2054">
            <v>36416</v>
          </cell>
          <cell r="H2054">
            <v>2564625</v>
          </cell>
          <cell r="I2054">
            <v>13712</v>
          </cell>
          <cell r="J2054">
            <v>1148613</v>
          </cell>
        </row>
        <row r="2055">
          <cell r="A2055">
            <v>221093</v>
          </cell>
          <cell r="B2055" t="str">
            <v>PI</v>
          </cell>
          <cell r="C2055" t="str">
            <v>SUSSUAPARA</v>
          </cell>
          <cell r="D2055" t="str">
            <v>221093</v>
          </cell>
          <cell r="E2055">
            <v>2850</v>
          </cell>
          <cell r="F2055">
            <v>1633128</v>
          </cell>
          <cell r="G2055">
            <v>2640</v>
          </cell>
          <cell r="H2055">
            <v>2038798</v>
          </cell>
          <cell r="I2055">
            <v>240</v>
          </cell>
          <cell r="J2055">
            <v>628730</v>
          </cell>
        </row>
        <row r="2056">
          <cell r="A2056">
            <v>221095</v>
          </cell>
          <cell r="B2056" t="str">
            <v>PI</v>
          </cell>
          <cell r="C2056" t="str">
            <v>TAMBORIL DO PIAUÍ</v>
          </cell>
          <cell r="D2056" t="str">
            <v>221095</v>
          </cell>
          <cell r="F2056">
            <v>20818337</v>
          </cell>
          <cell r="G2056">
            <v>1260</v>
          </cell>
          <cell r="H2056">
            <v>20265904</v>
          </cell>
          <cell r="I2056">
            <v>1366</v>
          </cell>
          <cell r="J2056">
            <v>8778093</v>
          </cell>
        </row>
        <row r="2057">
          <cell r="A2057">
            <v>221100</v>
          </cell>
          <cell r="B2057" t="str">
            <v>PI</v>
          </cell>
          <cell r="C2057" t="str">
            <v>TERESINA</v>
          </cell>
          <cell r="D2057" t="str">
            <v>221100</v>
          </cell>
          <cell r="E2057">
            <v>337946</v>
          </cell>
          <cell r="F2057">
            <v>620051819</v>
          </cell>
          <cell r="G2057">
            <v>412180</v>
          </cell>
          <cell r="H2057">
            <v>618449985</v>
          </cell>
          <cell r="I2057">
            <v>185085</v>
          </cell>
          <cell r="J2057">
            <v>248095059</v>
          </cell>
        </row>
        <row r="2058">
          <cell r="A2058">
            <v>221110</v>
          </cell>
          <cell r="B2058" t="str">
            <v>PI</v>
          </cell>
          <cell r="C2058" t="str">
            <v>UNIÃO</v>
          </cell>
          <cell r="D2058" t="str">
            <v>221110</v>
          </cell>
          <cell r="F2058">
            <v>117086075</v>
          </cell>
          <cell r="H2058">
            <v>109114499</v>
          </cell>
          <cell r="J2058">
            <v>45283647</v>
          </cell>
        </row>
        <row r="2059">
          <cell r="A2059">
            <v>221120</v>
          </cell>
          <cell r="B2059" t="str">
            <v>PI</v>
          </cell>
          <cell r="C2059" t="str">
            <v>URUÇUÍ</v>
          </cell>
          <cell r="D2059" t="str">
            <v>221120</v>
          </cell>
          <cell r="E2059">
            <v>128096</v>
          </cell>
          <cell r="F2059">
            <v>29863220</v>
          </cell>
          <cell r="G2059">
            <v>137948</v>
          </cell>
          <cell r="H2059">
            <v>31394529</v>
          </cell>
          <cell r="I2059">
            <v>80756</v>
          </cell>
          <cell r="J2059">
            <v>20375040</v>
          </cell>
        </row>
        <row r="2060">
          <cell r="A2060">
            <v>221130</v>
          </cell>
          <cell r="B2060" t="str">
            <v>PI</v>
          </cell>
          <cell r="C2060" t="str">
            <v>VALENÇA DO PIAUÍ</v>
          </cell>
          <cell r="D2060" t="str">
            <v>221130</v>
          </cell>
          <cell r="F2060">
            <v>1330768</v>
          </cell>
          <cell r="H2060">
            <v>1287840</v>
          </cell>
          <cell r="J2060">
            <v>558064</v>
          </cell>
        </row>
        <row r="2061">
          <cell r="A2061">
            <v>221135</v>
          </cell>
          <cell r="B2061" t="str">
            <v>PI</v>
          </cell>
          <cell r="C2061" t="str">
            <v>VÁRZEA BRANCA</v>
          </cell>
          <cell r="D2061" t="str">
            <v>221135</v>
          </cell>
          <cell r="E2061">
            <v>26489</v>
          </cell>
          <cell r="F2061">
            <v>5088995</v>
          </cell>
          <cell r="G2061">
            <v>15790</v>
          </cell>
          <cell r="H2061">
            <v>4645126</v>
          </cell>
          <cell r="I2061">
            <v>22540</v>
          </cell>
          <cell r="J2061">
            <v>1707164</v>
          </cell>
        </row>
        <row r="2062">
          <cell r="A2062">
            <v>221140</v>
          </cell>
          <cell r="B2062" t="str">
            <v>PI</v>
          </cell>
          <cell r="C2062" t="str">
            <v>VÁRZEA GRANDE</v>
          </cell>
          <cell r="D2062" t="str">
            <v>221140</v>
          </cell>
          <cell r="E2062">
            <v>5992</v>
          </cell>
          <cell r="F2062">
            <v>5622803</v>
          </cell>
          <cell r="G2062">
            <v>3679</v>
          </cell>
          <cell r="H2062">
            <v>5368252</v>
          </cell>
          <cell r="I2062">
            <v>3944</v>
          </cell>
          <cell r="J2062">
            <v>2261723</v>
          </cell>
        </row>
        <row r="2063">
          <cell r="A2063">
            <v>221150</v>
          </cell>
          <cell r="B2063" t="str">
            <v>PI</v>
          </cell>
          <cell r="C2063" t="str">
            <v>VERA MENDES</v>
          </cell>
          <cell r="D2063" t="str">
            <v>221150</v>
          </cell>
          <cell r="E2063">
            <v>52369</v>
          </cell>
          <cell r="F2063">
            <v>4993937</v>
          </cell>
          <cell r="G2063">
            <v>13907</v>
          </cell>
          <cell r="H2063">
            <v>4475050</v>
          </cell>
          <cell r="J2063">
            <v>2788812</v>
          </cell>
        </row>
        <row r="2064">
          <cell r="A2064">
            <v>221160</v>
          </cell>
          <cell r="B2064" t="str">
            <v>PI</v>
          </cell>
          <cell r="C2064" t="str">
            <v>VILA NOVA DO PIAUÍ</v>
          </cell>
          <cell r="D2064" t="str">
            <v>221160</v>
          </cell>
          <cell r="E2064">
            <v>1289</v>
          </cell>
          <cell r="F2064">
            <v>938231</v>
          </cell>
          <cell r="G2064">
            <v>355</v>
          </cell>
          <cell r="H2064">
            <v>1001264</v>
          </cell>
          <cell r="I2064">
            <v>259</v>
          </cell>
          <cell r="J2064">
            <v>356339</v>
          </cell>
        </row>
        <row r="2065">
          <cell r="A2065">
            <v>221170</v>
          </cell>
          <cell r="B2065" t="str">
            <v>PI</v>
          </cell>
          <cell r="C2065" t="str">
            <v>WALL FERRAZ</v>
          </cell>
          <cell r="D2065" t="str">
            <v>221170</v>
          </cell>
          <cell r="E2065">
            <v>10912</v>
          </cell>
          <cell r="F2065">
            <v>3227391</v>
          </cell>
          <cell r="G2065">
            <v>19345</v>
          </cell>
          <cell r="H2065">
            <v>2894187</v>
          </cell>
          <cell r="I2065">
            <v>7865</v>
          </cell>
          <cell r="J2065">
            <v>1277842</v>
          </cell>
        </row>
        <row r="2066">
          <cell r="A2066">
            <v>330015</v>
          </cell>
          <cell r="B2066" t="str">
            <v>RJ</v>
          </cell>
          <cell r="C2066" t="str">
            <v>APERIBÉ</v>
          </cell>
          <cell r="D2066" t="str">
            <v>330015</v>
          </cell>
          <cell r="F2066">
            <v>0</v>
          </cell>
          <cell r="H2066">
            <v>0</v>
          </cell>
          <cell r="J2066">
            <v>0</v>
          </cell>
        </row>
        <row r="2067">
          <cell r="A2067">
            <v>330022</v>
          </cell>
          <cell r="B2067" t="str">
            <v>RJ</v>
          </cell>
          <cell r="C2067" t="str">
            <v>AREAL</v>
          </cell>
          <cell r="D2067" t="str">
            <v>330022</v>
          </cell>
          <cell r="E2067">
            <v>178900</v>
          </cell>
          <cell r="F2067">
            <v>37323979</v>
          </cell>
          <cell r="G2067">
            <v>158515</v>
          </cell>
          <cell r="H2067">
            <v>31633038</v>
          </cell>
          <cell r="I2067">
            <v>76635</v>
          </cell>
          <cell r="J2067">
            <v>12406106</v>
          </cell>
        </row>
        <row r="2068">
          <cell r="A2068">
            <v>330030</v>
          </cell>
          <cell r="B2068" t="str">
            <v>RJ</v>
          </cell>
          <cell r="C2068" t="str">
            <v>BARRA DO PIRAÍ</v>
          </cell>
          <cell r="D2068" t="str">
            <v>330030</v>
          </cell>
          <cell r="F2068">
            <v>6022494</v>
          </cell>
          <cell r="H2068">
            <v>5828220</v>
          </cell>
          <cell r="J2068">
            <v>2525562</v>
          </cell>
        </row>
        <row r="2069">
          <cell r="A2069">
            <v>330040</v>
          </cell>
          <cell r="B2069" t="str">
            <v>RJ</v>
          </cell>
          <cell r="C2069" t="str">
            <v>BARRA MANSA</v>
          </cell>
          <cell r="D2069" t="str">
            <v>330040</v>
          </cell>
          <cell r="E2069">
            <v>562968</v>
          </cell>
          <cell r="F2069">
            <v>114307330</v>
          </cell>
          <cell r="G2069">
            <v>589818</v>
          </cell>
          <cell r="H2069">
            <v>150188856</v>
          </cell>
          <cell r="I2069">
            <v>348478</v>
          </cell>
          <cell r="J2069">
            <v>75694417</v>
          </cell>
        </row>
        <row r="2070">
          <cell r="A2070">
            <v>330050</v>
          </cell>
          <cell r="B2070" t="str">
            <v>RJ</v>
          </cell>
          <cell r="C2070" t="str">
            <v>BOM JARDIM</v>
          </cell>
          <cell r="D2070" t="str">
            <v>330050</v>
          </cell>
          <cell r="F2070">
            <v>354299</v>
          </cell>
          <cell r="H2070">
            <v>342870</v>
          </cell>
          <cell r="J2070">
            <v>148577</v>
          </cell>
        </row>
        <row r="2071">
          <cell r="A2071">
            <v>330090</v>
          </cell>
          <cell r="B2071" t="str">
            <v>RJ</v>
          </cell>
          <cell r="C2071" t="str">
            <v>CAMBUCI</v>
          </cell>
          <cell r="D2071" t="str">
            <v>330090</v>
          </cell>
          <cell r="E2071">
            <v>63787</v>
          </cell>
          <cell r="F2071">
            <v>30502005</v>
          </cell>
          <cell r="G2071">
            <v>44286</v>
          </cell>
          <cell r="H2071">
            <v>27973243</v>
          </cell>
          <cell r="I2071">
            <v>21042</v>
          </cell>
          <cell r="J2071">
            <v>11715686</v>
          </cell>
        </row>
        <row r="2072">
          <cell r="A2072">
            <v>330110</v>
          </cell>
          <cell r="B2072" t="str">
            <v>RJ</v>
          </cell>
          <cell r="C2072" t="str">
            <v>CANTAGALO</v>
          </cell>
          <cell r="D2072" t="str">
            <v>330110</v>
          </cell>
          <cell r="E2072">
            <v>353760</v>
          </cell>
          <cell r="F2072">
            <v>54204526</v>
          </cell>
          <cell r="G2072">
            <v>365765</v>
          </cell>
          <cell r="H2072">
            <v>52001245</v>
          </cell>
          <cell r="I2072">
            <v>192239</v>
          </cell>
          <cell r="J2072">
            <v>25231385</v>
          </cell>
        </row>
        <row r="2073">
          <cell r="A2073">
            <v>330115</v>
          </cell>
          <cell r="B2073" t="str">
            <v>RJ</v>
          </cell>
          <cell r="C2073" t="str">
            <v>CARDOSO MOREIRA</v>
          </cell>
          <cell r="D2073" t="str">
            <v>330115</v>
          </cell>
          <cell r="E2073">
            <v>86659</v>
          </cell>
          <cell r="F2073">
            <v>22858762</v>
          </cell>
          <cell r="G2073">
            <v>88519</v>
          </cell>
          <cell r="H2073">
            <v>31197891</v>
          </cell>
          <cell r="I2073">
            <v>29592</v>
          </cell>
          <cell r="J2073">
            <v>14128586</v>
          </cell>
        </row>
        <row r="2074">
          <cell r="A2074">
            <v>330120</v>
          </cell>
          <cell r="B2074" t="str">
            <v>RJ</v>
          </cell>
          <cell r="C2074" t="str">
            <v>CARMO</v>
          </cell>
          <cell r="D2074" t="str">
            <v>330120</v>
          </cell>
          <cell r="F2074">
            <v>1550000</v>
          </cell>
          <cell r="H2074">
            <v>1500000</v>
          </cell>
          <cell r="J2074">
            <v>650000</v>
          </cell>
        </row>
        <row r="2075">
          <cell r="A2075">
            <v>330095</v>
          </cell>
          <cell r="B2075" t="str">
            <v>RJ</v>
          </cell>
          <cell r="C2075" t="str">
            <v>COMENDADOR LEVY GASPARIAN</v>
          </cell>
          <cell r="D2075" t="str">
            <v>330095</v>
          </cell>
          <cell r="F2075">
            <v>7781</v>
          </cell>
          <cell r="H2075">
            <v>7530</v>
          </cell>
          <cell r="J2075">
            <v>3263</v>
          </cell>
        </row>
        <row r="2076">
          <cell r="A2076">
            <v>330140</v>
          </cell>
          <cell r="B2076" t="str">
            <v>RJ</v>
          </cell>
          <cell r="C2076" t="str">
            <v>CONCEIÇÃO DE MACABU</v>
          </cell>
          <cell r="D2076" t="str">
            <v>330140</v>
          </cell>
          <cell r="F2076">
            <v>13914629</v>
          </cell>
          <cell r="H2076">
            <v>13465770</v>
          </cell>
          <cell r="J2076">
            <v>5835167</v>
          </cell>
        </row>
        <row r="2077">
          <cell r="A2077">
            <v>330150</v>
          </cell>
          <cell r="B2077" t="str">
            <v>RJ</v>
          </cell>
          <cell r="C2077" t="str">
            <v>CORDEIRO</v>
          </cell>
          <cell r="D2077" t="str">
            <v>330150</v>
          </cell>
          <cell r="F2077">
            <v>16144955</v>
          </cell>
          <cell r="H2077">
            <v>15624150</v>
          </cell>
          <cell r="J2077">
            <v>6770465</v>
          </cell>
        </row>
        <row r="2078">
          <cell r="A2078">
            <v>330160</v>
          </cell>
          <cell r="B2078" t="str">
            <v>RJ</v>
          </cell>
          <cell r="C2078" t="str">
            <v>DUAS BARRAS</v>
          </cell>
          <cell r="D2078" t="str">
            <v>330160</v>
          </cell>
          <cell r="F2078">
            <v>439270</v>
          </cell>
          <cell r="H2078">
            <v>425100</v>
          </cell>
          <cell r="J2078">
            <v>184210</v>
          </cell>
        </row>
        <row r="2079">
          <cell r="A2079">
            <v>330180</v>
          </cell>
          <cell r="B2079" t="str">
            <v>RJ</v>
          </cell>
          <cell r="C2079" t="str">
            <v>ENGENHEIRO PAULO DE FRONTIN</v>
          </cell>
          <cell r="D2079" t="str">
            <v>330180</v>
          </cell>
          <cell r="F2079">
            <v>54429521</v>
          </cell>
          <cell r="H2079">
            <v>52673730</v>
          </cell>
          <cell r="J2079">
            <v>22825283</v>
          </cell>
        </row>
        <row r="2080">
          <cell r="A2080">
            <v>330187</v>
          </cell>
          <cell r="B2080" t="str">
            <v>RJ</v>
          </cell>
          <cell r="C2080" t="str">
            <v>IGUABA GRANDE</v>
          </cell>
          <cell r="D2080" t="str">
            <v>330187</v>
          </cell>
          <cell r="E2080">
            <v>245642</v>
          </cell>
          <cell r="F2080">
            <v>44874716</v>
          </cell>
          <cell r="G2080">
            <v>305368</v>
          </cell>
          <cell r="H2080">
            <v>250326908</v>
          </cell>
          <cell r="I2080">
            <v>128993</v>
          </cell>
          <cell r="J2080">
            <v>126781384</v>
          </cell>
        </row>
        <row r="2081">
          <cell r="A2081">
            <v>330190</v>
          </cell>
          <cell r="B2081" t="str">
            <v>RJ</v>
          </cell>
          <cell r="C2081" t="str">
            <v>ITABORAÍ</v>
          </cell>
          <cell r="D2081" t="str">
            <v>330190</v>
          </cell>
          <cell r="E2081">
            <v>194990</v>
          </cell>
          <cell r="F2081">
            <v>63312676</v>
          </cell>
          <cell r="G2081">
            <v>228352</v>
          </cell>
          <cell r="H2081">
            <v>60349215</v>
          </cell>
          <cell r="I2081">
            <v>97412</v>
          </cell>
          <cell r="J2081">
            <v>23506371</v>
          </cell>
        </row>
        <row r="2082">
          <cell r="A2082">
            <v>330200</v>
          </cell>
          <cell r="B2082" t="str">
            <v>RJ</v>
          </cell>
          <cell r="C2082" t="str">
            <v>ITAGUAÍ</v>
          </cell>
          <cell r="D2082" t="str">
            <v>330200</v>
          </cell>
          <cell r="F2082">
            <v>328425563</v>
          </cell>
          <cell r="H2082">
            <v>317831190</v>
          </cell>
          <cell r="J2082">
            <v>137726849</v>
          </cell>
        </row>
        <row r="2083">
          <cell r="A2083">
            <v>330210</v>
          </cell>
          <cell r="B2083" t="str">
            <v>RJ</v>
          </cell>
          <cell r="C2083" t="str">
            <v>ITAOCARA</v>
          </cell>
          <cell r="D2083" t="str">
            <v>330210</v>
          </cell>
          <cell r="E2083">
            <v>949</v>
          </cell>
          <cell r="F2083">
            <v>39714147</v>
          </cell>
          <cell r="H2083">
            <v>38428710</v>
          </cell>
          <cell r="J2083">
            <v>16652441</v>
          </cell>
        </row>
        <row r="2084">
          <cell r="A2084">
            <v>330225</v>
          </cell>
          <cell r="B2084" t="str">
            <v>RJ</v>
          </cell>
          <cell r="C2084" t="str">
            <v>ITATIAIA</v>
          </cell>
          <cell r="D2084" t="str">
            <v>330225</v>
          </cell>
          <cell r="F2084">
            <v>48748802</v>
          </cell>
          <cell r="H2084">
            <v>47176260</v>
          </cell>
          <cell r="J2084">
            <v>20443046</v>
          </cell>
        </row>
        <row r="2085">
          <cell r="A2085">
            <v>330227</v>
          </cell>
          <cell r="B2085" t="str">
            <v>RJ</v>
          </cell>
          <cell r="C2085" t="str">
            <v>JAPERI</v>
          </cell>
          <cell r="D2085" t="str">
            <v>330227</v>
          </cell>
          <cell r="F2085">
            <v>25522238</v>
          </cell>
          <cell r="H2085">
            <v>24698940</v>
          </cell>
          <cell r="J2085">
            <v>10702874</v>
          </cell>
        </row>
        <row r="2086">
          <cell r="A2086">
            <v>330230</v>
          </cell>
          <cell r="B2086" t="str">
            <v>RJ</v>
          </cell>
          <cell r="C2086" t="str">
            <v>LAJE DO MURIAÉ</v>
          </cell>
          <cell r="D2086" t="str">
            <v>330230</v>
          </cell>
          <cell r="F2086">
            <v>2863625</v>
          </cell>
          <cell r="H2086">
            <v>2771250</v>
          </cell>
          <cell r="J2086">
            <v>1200875</v>
          </cell>
        </row>
        <row r="2087">
          <cell r="A2087">
            <v>330240</v>
          </cell>
          <cell r="B2087" t="str">
            <v>RJ</v>
          </cell>
          <cell r="C2087" t="str">
            <v>MACAÉ</v>
          </cell>
          <cell r="D2087" t="str">
            <v>330240</v>
          </cell>
          <cell r="F2087">
            <v>912698683</v>
          </cell>
          <cell r="H2087">
            <v>883256790</v>
          </cell>
          <cell r="J2087">
            <v>382744609</v>
          </cell>
        </row>
        <row r="2088">
          <cell r="A2088">
            <v>330245</v>
          </cell>
          <cell r="B2088" t="str">
            <v>RJ</v>
          </cell>
          <cell r="C2088" t="str">
            <v>MACUCO</v>
          </cell>
          <cell r="D2088" t="str">
            <v>330245</v>
          </cell>
          <cell r="E2088">
            <v>46834</v>
          </cell>
          <cell r="F2088">
            <v>9249544</v>
          </cell>
          <cell r="G2088">
            <v>47893</v>
          </cell>
          <cell r="H2088">
            <v>10032425</v>
          </cell>
          <cell r="I2088">
            <v>26266</v>
          </cell>
          <cell r="J2088">
            <v>5334976</v>
          </cell>
        </row>
        <row r="2089">
          <cell r="A2089">
            <v>330270</v>
          </cell>
          <cell r="B2089" t="str">
            <v>RJ</v>
          </cell>
          <cell r="C2089" t="str">
            <v>MARICÁ</v>
          </cell>
          <cell r="D2089" t="str">
            <v>330270</v>
          </cell>
          <cell r="E2089">
            <v>1251433</v>
          </cell>
          <cell r="F2089">
            <v>185359661</v>
          </cell>
          <cell r="G2089">
            <v>1592945</v>
          </cell>
          <cell r="H2089">
            <v>238938821</v>
          </cell>
          <cell r="I2089">
            <v>773116</v>
          </cell>
          <cell r="J2089">
            <v>110774834</v>
          </cell>
        </row>
        <row r="2090">
          <cell r="A2090">
            <v>330280</v>
          </cell>
          <cell r="B2090" t="str">
            <v>RJ</v>
          </cell>
          <cell r="C2090" t="str">
            <v>MENDES</v>
          </cell>
          <cell r="D2090" t="str">
            <v>330280</v>
          </cell>
          <cell r="F2090">
            <v>17086673</v>
          </cell>
          <cell r="H2090">
            <v>16535490</v>
          </cell>
          <cell r="J2090">
            <v>7165379</v>
          </cell>
        </row>
        <row r="2091">
          <cell r="A2091">
            <v>330285</v>
          </cell>
          <cell r="B2091" t="str">
            <v>RJ</v>
          </cell>
          <cell r="C2091" t="str">
            <v>MESQUITA</v>
          </cell>
          <cell r="D2091" t="str">
            <v>330285</v>
          </cell>
          <cell r="F2091">
            <v>197271259</v>
          </cell>
          <cell r="H2091">
            <v>190907670</v>
          </cell>
          <cell r="J2091">
            <v>82726657</v>
          </cell>
        </row>
        <row r="2092">
          <cell r="A2092">
            <v>330290</v>
          </cell>
          <cell r="B2092" t="str">
            <v>RJ</v>
          </cell>
          <cell r="C2092" t="str">
            <v>MIGUEL PEREIRA</v>
          </cell>
          <cell r="D2092" t="str">
            <v>330290</v>
          </cell>
          <cell r="E2092">
            <v>342973</v>
          </cell>
          <cell r="F2092">
            <v>50654200</v>
          </cell>
          <cell r="G2092">
            <v>359073</v>
          </cell>
          <cell r="H2092">
            <v>55184103</v>
          </cell>
          <cell r="I2092">
            <v>115705</v>
          </cell>
          <cell r="J2092">
            <v>24824871</v>
          </cell>
        </row>
        <row r="2093">
          <cell r="A2093">
            <v>330300</v>
          </cell>
          <cell r="B2093" t="str">
            <v>RJ</v>
          </cell>
          <cell r="C2093" t="str">
            <v>MIRACEMA</v>
          </cell>
          <cell r="D2093" t="str">
            <v>330300</v>
          </cell>
          <cell r="E2093">
            <v>7159</v>
          </cell>
          <cell r="F2093">
            <v>44531914</v>
          </cell>
          <cell r="G2093">
            <v>13348</v>
          </cell>
          <cell r="H2093">
            <v>43792865</v>
          </cell>
          <cell r="I2093">
            <v>6953</v>
          </cell>
          <cell r="J2093">
            <v>20315698</v>
          </cell>
        </row>
        <row r="2094">
          <cell r="A2094">
            <v>330310</v>
          </cell>
          <cell r="B2094" t="str">
            <v>RJ</v>
          </cell>
          <cell r="C2094" t="str">
            <v>NATIVIDADE</v>
          </cell>
          <cell r="D2094" t="str">
            <v>330310</v>
          </cell>
          <cell r="E2094">
            <v>1980</v>
          </cell>
          <cell r="F2094">
            <v>68905627</v>
          </cell>
          <cell r="G2094">
            <v>79819</v>
          </cell>
          <cell r="H2094">
            <v>64025183</v>
          </cell>
          <cell r="I2094">
            <v>42158</v>
          </cell>
          <cell r="J2094">
            <v>27929170</v>
          </cell>
        </row>
        <row r="2095">
          <cell r="A2095">
            <v>330330</v>
          </cell>
          <cell r="B2095" t="str">
            <v>RJ</v>
          </cell>
          <cell r="C2095" t="str">
            <v>NITERÓI</v>
          </cell>
          <cell r="D2095" t="str">
            <v>330330</v>
          </cell>
          <cell r="F2095">
            <v>494191328</v>
          </cell>
          <cell r="H2095">
            <v>480266580</v>
          </cell>
          <cell r="J2095">
            <v>208115518</v>
          </cell>
        </row>
        <row r="2096">
          <cell r="A2096">
            <v>330340</v>
          </cell>
          <cell r="B2096" t="str">
            <v>RJ</v>
          </cell>
          <cell r="C2096" t="str">
            <v>NOVA FRIBURGO</v>
          </cell>
          <cell r="D2096" t="str">
            <v>330340</v>
          </cell>
          <cell r="E2096">
            <v>1455</v>
          </cell>
          <cell r="F2096">
            <v>154313735</v>
          </cell>
          <cell r="G2096">
            <v>2251</v>
          </cell>
          <cell r="H2096">
            <v>149315911</v>
          </cell>
          <cell r="I2096">
            <v>2019</v>
          </cell>
          <cell r="J2096">
            <v>64675766</v>
          </cell>
        </row>
        <row r="2097">
          <cell r="A2097">
            <v>330350</v>
          </cell>
          <cell r="B2097" t="str">
            <v>RJ</v>
          </cell>
          <cell r="C2097" t="str">
            <v>NOVA IGUAÇU</v>
          </cell>
          <cell r="D2097" t="str">
            <v>330350</v>
          </cell>
          <cell r="F2097">
            <v>728172981</v>
          </cell>
          <cell r="H2097">
            <v>704683530</v>
          </cell>
          <cell r="J2097">
            <v>305362863</v>
          </cell>
        </row>
        <row r="2098">
          <cell r="A2098">
            <v>330360</v>
          </cell>
          <cell r="B2098" t="str">
            <v>RJ</v>
          </cell>
          <cell r="C2098" t="str">
            <v>PARACAMBI</v>
          </cell>
          <cell r="D2098" t="str">
            <v>330360</v>
          </cell>
          <cell r="E2098">
            <v>5435</v>
          </cell>
          <cell r="F2098">
            <v>16945503</v>
          </cell>
          <cell r="G2098">
            <v>12261</v>
          </cell>
          <cell r="H2098">
            <v>16441962</v>
          </cell>
          <cell r="I2098">
            <v>3433</v>
          </cell>
          <cell r="J2098">
            <v>7117174</v>
          </cell>
        </row>
        <row r="2099">
          <cell r="A2099">
            <v>330370</v>
          </cell>
          <cell r="B2099" t="str">
            <v>RJ</v>
          </cell>
          <cell r="C2099" t="str">
            <v>PARAÍBA DO SUL</v>
          </cell>
          <cell r="D2099" t="str">
            <v>330370</v>
          </cell>
          <cell r="E2099">
            <v>164695</v>
          </cell>
          <cell r="F2099">
            <v>214396259</v>
          </cell>
          <cell r="G2099">
            <v>165772</v>
          </cell>
          <cell r="H2099">
            <v>203191505</v>
          </cell>
          <cell r="I2099">
            <v>78985</v>
          </cell>
          <cell r="J2099">
            <v>92378160</v>
          </cell>
        </row>
        <row r="2100">
          <cell r="A2100">
            <v>330385</v>
          </cell>
          <cell r="B2100" t="str">
            <v>RJ</v>
          </cell>
          <cell r="C2100" t="str">
            <v>PATY DO ALFERES</v>
          </cell>
          <cell r="D2100" t="str">
            <v>330385</v>
          </cell>
          <cell r="E2100">
            <v>435559</v>
          </cell>
          <cell r="F2100">
            <v>126340140</v>
          </cell>
          <cell r="G2100">
            <v>474273</v>
          </cell>
          <cell r="H2100">
            <v>108508459</v>
          </cell>
          <cell r="I2100">
            <v>210165</v>
          </cell>
          <cell r="J2100">
            <v>43107746</v>
          </cell>
        </row>
        <row r="2101">
          <cell r="A2101">
            <v>330395</v>
          </cell>
          <cell r="B2101" t="str">
            <v>RJ</v>
          </cell>
          <cell r="C2101" t="str">
            <v>PINHEIRAL</v>
          </cell>
          <cell r="D2101" t="str">
            <v>330395</v>
          </cell>
          <cell r="F2101">
            <v>14742453</v>
          </cell>
          <cell r="H2101">
            <v>14266890</v>
          </cell>
          <cell r="J2101">
            <v>6182319</v>
          </cell>
        </row>
        <row r="2102">
          <cell r="A2102">
            <v>330400</v>
          </cell>
          <cell r="B2102" t="str">
            <v>RJ</v>
          </cell>
          <cell r="C2102" t="str">
            <v>PIRAÍ</v>
          </cell>
          <cell r="D2102" t="str">
            <v>330400</v>
          </cell>
          <cell r="E2102">
            <v>49789</v>
          </cell>
          <cell r="F2102">
            <v>160433889</v>
          </cell>
          <cell r="G2102">
            <v>48383</v>
          </cell>
          <cell r="H2102">
            <v>151624705</v>
          </cell>
          <cell r="I2102">
            <v>26809</v>
          </cell>
          <cell r="J2102">
            <v>57840600</v>
          </cell>
        </row>
        <row r="2103">
          <cell r="A2103">
            <v>330410</v>
          </cell>
          <cell r="B2103" t="str">
            <v>RJ</v>
          </cell>
          <cell r="C2103" t="str">
            <v>PORCIÚNCULA</v>
          </cell>
          <cell r="D2103" t="str">
            <v>330410</v>
          </cell>
          <cell r="F2103">
            <v>45426532</v>
          </cell>
          <cell r="H2103">
            <v>43961160</v>
          </cell>
          <cell r="J2103">
            <v>19049836</v>
          </cell>
        </row>
        <row r="2104">
          <cell r="A2104">
            <v>330411</v>
          </cell>
          <cell r="B2104" t="str">
            <v>RJ</v>
          </cell>
          <cell r="C2104" t="str">
            <v>PORTO REAL</v>
          </cell>
          <cell r="D2104" t="str">
            <v>330411</v>
          </cell>
          <cell r="F2104">
            <v>78837805</v>
          </cell>
          <cell r="H2104">
            <v>76294650</v>
          </cell>
          <cell r="J2104">
            <v>33061015</v>
          </cell>
        </row>
        <row r="2105">
          <cell r="A2105">
            <v>330412</v>
          </cell>
          <cell r="B2105" t="str">
            <v>RJ</v>
          </cell>
          <cell r="C2105" t="str">
            <v>QUATIS</v>
          </cell>
          <cell r="D2105" t="str">
            <v>330412</v>
          </cell>
          <cell r="F2105">
            <v>27666322</v>
          </cell>
          <cell r="H2105">
            <v>26773860</v>
          </cell>
          <cell r="J2105">
            <v>11602006</v>
          </cell>
        </row>
        <row r="2106">
          <cell r="A2106">
            <v>330414</v>
          </cell>
          <cell r="B2106" t="str">
            <v>RJ</v>
          </cell>
          <cell r="C2106" t="str">
            <v>QUEIMADOS</v>
          </cell>
          <cell r="D2106" t="str">
            <v>330414</v>
          </cell>
          <cell r="F2106">
            <v>100835808</v>
          </cell>
          <cell r="H2106">
            <v>97583040</v>
          </cell>
          <cell r="J2106">
            <v>42285984</v>
          </cell>
        </row>
        <row r="2107">
          <cell r="A2107">
            <v>330415</v>
          </cell>
          <cell r="B2107" t="str">
            <v>RJ</v>
          </cell>
          <cell r="C2107" t="str">
            <v>QUISSAMÃ</v>
          </cell>
          <cell r="D2107" t="str">
            <v>330415</v>
          </cell>
          <cell r="F2107">
            <v>43081072</v>
          </cell>
          <cell r="H2107">
            <v>41691360</v>
          </cell>
          <cell r="J2107">
            <v>18066256</v>
          </cell>
        </row>
        <row r="2108">
          <cell r="A2108">
            <v>330420</v>
          </cell>
          <cell r="B2108" t="str">
            <v>RJ</v>
          </cell>
          <cell r="C2108" t="str">
            <v>RESENDE</v>
          </cell>
          <cell r="D2108" t="str">
            <v>330420</v>
          </cell>
          <cell r="F2108">
            <v>473693175</v>
          </cell>
          <cell r="H2108">
            <v>458412750</v>
          </cell>
          <cell r="J2108">
            <v>198645525</v>
          </cell>
        </row>
        <row r="2109">
          <cell r="A2109">
            <v>330430</v>
          </cell>
          <cell r="B2109" t="str">
            <v>RJ</v>
          </cell>
          <cell r="C2109" t="str">
            <v>RIO BONITO</v>
          </cell>
          <cell r="D2109" t="str">
            <v>330430</v>
          </cell>
          <cell r="F2109">
            <v>36111280</v>
          </cell>
          <cell r="H2109">
            <v>34946400</v>
          </cell>
          <cell r="J2109">
            <v>15143440</v>
          </cell>
        </row>
        <row r="2110">
          <cell r="A2110">
            <v>330440</v>
          </cell>
          <cell r="B2110" t="str">
            <v>RJ</v>
          </cell>
          <cell r="C2110" t="str">
            <v>RIO CLARO</v>
          </cell>
          <cell r="D2110" t="str">
            <v>330440</v>
          </cell>
          <cell r="E2110">
            <v>199319</v>
          </cell>
          <cell r="F2110">
            <v>47408146</v>
          </cell>
          <cell r="G2110">
            <v>205128</v>
          </cell>
          <cell r="H2110">
            <v>43703871</v>
          </cell>
          <cell r="I2110">
            <v>82464</v>
          </cell>
          <cell r="J2110">
            <v>16432337</v>
          </cell>
        </row>
        <row r="2111">
          <cell r="A2111">
            <v>330450</v>
          </cell>
          <cell r="B2111" t="str">
            <v>RJ</v>
          </cell>
          <cell r="C2111" t="str">
            <v>RIO DAS FLORES</v>
          </cell>
          <cell r="D2111" t="str">
            <v>330450</v>
          </cell>
          <cell r="E2111">
            <v>124232</v>
          </cell>
          <cell r="F2111">
            <v>18688357</v>
          </cell>
          <cell r="G2111">
            <v>120979</v>
          </cell>
          <cell r="H2111">
            <v>23517659</v>
          </cell>
          <cell r="I2111">
            <v>75883</v>
          </cell>
          <cell r="J2111">
            <v>9730560</v>
          </cell>
        </row>
        <row r="2112">
          <cell r="A2112">
            <v>330455</v>
          </cell>
          <cell r="B2112" t="str">
            <v>RJ</v>
          </cell>
          <cell r="C2112" t="str">
            <v>RIO DE JANEIRO</v>
          </cell>
          <cell r="D2112" t="str">
            <v>330455</v>
          </cell>
          <cell r="F2112">
            <v>26040</v>
          </cell>
          <cell r="H2112">
            <v>25200</v>
          </cell>
          <cell r="J2112">
            <v>10920</v>
          </cell>
        </row>
        <row r="2113">
          <cell r="A2113">
            <v>330480</v>
          </cell>
          <cell r="B2113" t="str">
            <v>RJ</v>
          </cell>
          <cell r="C2113" t="str">
            <v>SÃO FIDÉLIS</v>
          </cell>
          <cell r="D2113" t="str">
            <v>330480</v>
          </cell>
          <cell r="F2113">
            <v>57611082</v>
          </cell>
          <cell r="H2113">
            <v>55752660</v>
          </cell>
          <cell r="J2113">
            <v>24159486</v>
          </cell>
        </row>
        <row r="2114">
          <cell r="A2114">
            <v>330475</v>
          </cell>
          <cell r="B2114" t="str">
            <v>RJ</v>
          </cell>
          <cell r="C2114" t="str">
            <v>SÃO FRANCISCO DE ITABAPOANA</v>
          </cell>
          <cell r="D2114" t="str">
            <v>330475</v>
          </cell>
          <cell r="F2114">
            <v>13733868</v>
          </cell>
          <cell r="H2114">
            <v>13290840</v>
          </cell>
          <cell r="J2114">
            <v>5759364</v>
          </cell>
        </row>
        <row r="2115">
          <cell r="A2115">
            <v>330513</v>
          </cell>
          <cell r="B2115" t="str">
            <v>RJ</v>
          </cell>
          <cell r="C2115" t="str">
            <v>SÃO JOSÉ DE UBÁ</v>
          </cell>
          <cell r="D2115" t="str">
            <v>330513</v>
          </cell>
          <cell r="E2115">
            <v>51712</v>
          </cell>
          <cell r="F2115">
            <v>11367093</v>
          </cell>
          <cell r="G2115">
            <v>38553</v>
          </cell>
          <cell r="H2115">
            <v>11499172</v>
          </cell>
          <cell r="I2115">
            <v>11408</v>
          </cell>
          <cell r="J2115">
            <v>4672931</v>
          </cell>
        </row>
        <row r="2116">
          <cell r="A2116">
            <v>330515</v>
          </cell>
          <cell r="B2116" t="str">
            <v>RJ</v>
          </cell>
          <cell r="C2116" t="str">
            <v>SÃO JOSÉ DO VALE DO RIO PRETO</v>
          </cell>
          <cell r="D2116" t="str">
            <v>330515</v>
          </cell>
          <cell r="E2116">
            <v>20665</v>
          </cell>
          <cell r="F2116">
            <v>26989679</v>
          </cell>
          <cell r="G2116">
            <v>11081</v>
          </cell>
          <cell r="H2116">
            <v>28943108</v>
          </cell>
          <cell r="I2116">
            <v>11937</v>
          </cell>
          <cell r="J2116">
            <v>13879996</v>
          </cell>
        </row>
        <row r="2117">
          <cell r="A2117">
            <v>330520</v>
          </cell>
          <cell r="B2117" t="str">
            <v>RJ</v>
          </cell>
          <cell r="C2117" t="str">
            <v>SÃO PEDRO DA ALDEIA</v>
          </cell>
          <cell r="D2117" t="str">
            <v>330520</v>
          </cell>
          <cell r="E2117">
            <v>273725</v>
          </cell>
          <cell r="F2117">
            <v>180386472</v>
          </cell>
          <cell r="G2117">
            <v>358300</v>
          </cell>
          <cell r="H2117">
            <v>166526783</v>
          </cell>
          <cell r="I2117">
            <v>184362</v>
          </cell>
          <cell r="J2117">
            <v>57144463</v>
          </cell>
        </row>
        <row r="2118">
          <cell r="A2118">
            <v>330530</v>
          </cell>
          <cell r="B2118" t="str">
            <v>RJ</v>
          </cell>
          <cell r="C2118" t="str">
            <v>SÃO SEBASTIÃO DO ALTO</v>
          </cell>
          <cell r="D2118" t="str">
            <v>330530</v>
          </cell>
          <cell r="E2118">
            <v>81123</v>
          </cell>
          <cell r="F2118">
            <v>75546682</v>
          </cell>
          <cell r="G2118">
            <v>72619</v>
          </cell>
          <cell r="H2118">
            <v>69473087</v>
          </cell>
          <cell r="I2118">
            <v>51878</v>
          </cell>
          <cell r="J2118">
            <v>31803860</v>
          </cell>
        </row>
        <row r="2119">
          <cell r="A2119">
            <v>330540</v>
          </cell>
          <cell r="B2119" t="str">
            <v>RJ</v>
          </cell>
          <cell r="C2119" t="str">
            <v>SAPUCAIA</v>
          </cell>
          <cell r="D2119" t="str">
            <v>330540</v>
          </cell>
          <cell r="E2119">
            <v>56000</v>
          </cell>
          <cell r="F2119">
            <v>47511079</v>
          </cell>
          <cell r="G2119">
            <v>65373</v>
          </cell>
          <cell r="H2119">
            <v>46493271</v>
          </cell>
          <cell r="I2119">
            <v>25172</v>
          </cell>
          <cell r="J2119">
            <v>19090538</v>
          </cell>
        </row>
        <row r="2120">
          <cell r="A2120">
            <v>330560</v>
          </cell>
          <cell r="B2120" t="str">
            <v>RJ</v>
          </cell>
          <cell r="C2120" t="str">
            <v>SILVA JARDIM</v>
          </cell>
          <cell r="D2120" t="str">
            <v>330560</v>
          </cell>
          <cell r="F2120">
            <v>488684</v>
          </cell>
          <cell r="H2120">
            <v>472920</v>
          </cell>
          <cell r="J2120">
            <v>204932</v>
          </cell>
        </row>
        <row r="2121">
          <cell r="A2121">
            <v>330570</v>
          </cell>
          <cell r="B2121" t="str">
            <v>RJ</v>
          </cell>
          <cell r="C2121" t="str">
            <v>SUMIDOURO</v>
          </cell>
          <cell r="D2121" t="str">
            <v>330570</v>
          </cell>
          <cell r="F2121">
            <v>71660840</v>
          </cell>
          <cell r="H2121">
            <v>69892984</v>
          </cell>
          <cell r="J2121">
            <v>55018094</v>
          </cell>
        </row>
        <row r="2122">
          <cell r="A2122">
            <v>330580</v>
          </cell>
          <cell r="B2122" t="str">
            <v>RJ</v>
          </cell>
          <cell r="C2122" t="str">
            <v>TERESÓPOLIS</v>
          </cell>
          <cell r="D2122" t="str">
            <v>330580</v>
          </cell>
          <cell r="F2122">
            <v>75849808</v>
          </cell>
          <cell r="H2122">
            <v>73403040</v>
          </cell>
          <cell r="J2122">
            <v>31807984</v>
          </cell>
        </row>
        <row r="2123">
          <cell r="A2123">
            <v>330590</v>
          </cell>
          <cell r="B2123" t="str">
            <v>RJ</v>
          </cell>
          <cell r="C2123" t="str">
            <v>TRAJANO DE MORAES</v>
          </cell>
          <cell r="D2123" t="str">
            <v>330590</v>
          </cell>
          <cell r="F2123">
            <v>12288710</v>
          </cell>
          <cell r="H2123">
            <v>9972214</v>
          </cell>
          <cell r="J2123">
            <v>3238053</v>
          </cell>
        </row>
        <row r="2124">
          <cell r="A2124">
            <v>330600</v>
          </cell>
          <cell r="B2124" t="str">
            <v>RJ</v>
          </cell>
          <cell r="C2124" t="str">
            <v>TRÊS RIOS</v>
          </cell>
          <cell r="D2124" t="str">
            <v>330600</v>
          </cell>
          <cell r="E2124">
            <v>336454</v>
          </cell>
          <cell r="F2124">
            <v>68985339</v>
          </cell>
          <cell r="G2124">
            <v>333272</v>
          </cell>
          <cell r="H2124">
            <v>63147118</v>
          </cell>
          <cell r="I2124">
            <v>167642</v>
          </cell>
          <cell r="J2124">
            <v>31499361</v>
          </cell>
        </row>
        <row r="2125">
          <cell r="A2125">
            <v>330610</v>
          </cell>
          <cell r="B2125" t="str">
            <v>RJ</v>
          </cell>
          <cell r="C2125" t="str">
            <v>VALENÇA</v>
          </cell>
          <cell r="D2125" t="str">
            <v>330610</v>
          </cell>
          <cell r="F2125">
            <v>387825190</v>
          </cell>
          <cell r="H2125">
            <v>375314700</v>
          </cell>
          <cell r="J2125">
            <v>162636370</v>
          </cell>
        </row>
        <row r="2126">
          <cell r="A2126">
            <v>330615</v>
          </cell>
          <cell r="B2126" t="str">
            <v>RJ</v>
          </cell>
          <cell r="C2126" t="str">
            <v>VARRE-SAI</v>
          </cell>
          <cell r="D2126" t="str">
            <v>330615</v>
          </cell>
          <cell r="E2126">
            <v>86488</v>
          </cell>
          <cell r="F2126">
            <v>8830415</v>
          </cell>
          <cell r="G2126">
            <v>69377</v>
          </cell>
          <cell r="H2126">
            <v>6081845</v>
          </cell>
          <cell r="I2126">
            <v>29892</v>
          </cell>
          <cell r="J2126">
            <v>1878067</v>
          </cell>
        </row>
        <row r="2127">
          <cell r="A2127">
            <v>330620</v>
          </cell>
          <cell r="B2127" t="str">
            <v>RJ</v>
          </cell>
          <cell r="C2127" t="str">
            <v>VASSOURAS</v>
          </cell>
          <cell r="D2127" t="str">
            <v>330620</v>
          </cell>
          <cell r="E2127">
            <v>121221</v>
          </cell>
          <cell r="F2127">
            <v>64219841</v>
          </cell>
          <cell r="G2127">
            <v>118183</v>
          </cell>
          <cell r="H2127">
            <v>52626916</v>
          </cell>
          <cell r="I2127">
            <v>59900</v>
          </cell>
          <cell r="J2127">
            <v>21839454</v>
          </cell>
        </row>
        <row r="2128">
          <cell r="A2128">
            <v>330630</v>
          </cell>
          <cell r="B2128" t="str">
            <v>RJ</v>
          </cell>
          <cell r="C2128" t="str">
            <v>VOLTA REDONDA</v>
          </cell>
          <cell r="D2128" t="str">
            <v>330630</v>
          </cell>
          <cell r="E2128">
            <v>60</v>
          </cell>
          <cell r="F2128">
            <v>907944256</v>
          </cell>
          <cell r="G2128">
            <v>30</v>
          </cell>
          <cell r="H2128">
            <v>878657790</v>
          </cell>
          <cell r="J2128">
            <v>380751748</v>
          </cell>
        </row>
        <row r="2129">
          <cell r="A2129">
            <v>240010</v>
          </cell>
          <cell r="B2129" t="str">
            <v>RN</v>
          </cell>
          <cell r="C2129" t="str">
            <v>ACARI</v>
          </cell>
          <cell r="D2129" t="str">
            <v>240010</v>
          </cell>
          <cell r="E2129">
            <v>118427</v>
          </cell>
          <cell r="F2129">
            <v>8411683</v>
          </cell>
          <cell r="G2129">
            <v>109605</v>
          </cell>
          <cell r="H2129">
            <v>9415589</v>
          </cell>
          <cell r="I2129">
            <v>55905</v>
          </cell>
          <cell r="J2129">
            <v>4257058</v>
          </cell>
        </row>
        <row r="2130">
          <cell r="A2130">
            <v>240020</v>
          </cell>
          <cell r="B2130" t="str">
            <v>RN</v>
          </cell>
          <cell r="C2130" t="str">
            <v>AÇU</v>
          </cell>
          <cell r="D2130" t="str">
            <v>240020</v>
          </cell>
          <cell r="E2130">
            <v>177680</v>
          </cell>
          <cell r="F2130">
            <v>100893250</v>
          </cell>
          <cell r="G2130">
            <v>108144</v>
          </cell>
          <cell r="H2130">
            <v>98313996</v>
          </cell>
          <cell r="I2130">
            <v>79203</v>
          </cell>
          <cell r="J2130">
            <v>42675360</v>
          </cell>
        </row>
        <row r="2131">
          <cell r="A2131">
            <v>240030</v>
          </cell>
          <cell r="B2131" t="str">
            <v>RN</v>
          </cell>
          <cell r="C2131" t="str">
            <v>AFONSO BEZERRA</v>
          </cell>
          <cell r="D2131" t="str">
            <v>240030</v>
          </cell>
          <cell r="F2131">
            <v>14977898</v>
          </cell>
          <cell r="H2131">
            <v>14494740</v>
          </cell>
          <cell r="J2131">
            <v>6281054</v>
          </cell>
        </row>
        <row r="2132">
          <cell r="A2132">
            <v>240040</v>
          </cell>
          <cell r="B2132" t="str">
            <v>RN</v>
          </cell>
          <cell r="C2132" t="str">
            <v>ÁGUA NOVA</v>
          </cell>
          <cell r="D2132" t="str">
            <v>240040</v>
          </cell>
          <cell r="E2132">
            <v>12460</v>
          </cell>
          <cell r="F2132">
            <v>2826106</v>
          </cell>
          <cell r="G2132">
            <v>4813</v>
          </cell>
          <cell r="H2132">
            <v>2535071</v>
          </cell>
          <cell r="I2132">
            <v>5028</v>
          </cell>
          <cell r="J2132">
            <v>1031040</v>
          </cell>
        </row>
        <row r="2133">
          <cell r="A2133">
            <v>240050</v>
          </cell>
          <cell r="B2133" t="str">
            <v>RN</v>
          </cell>
          <cell r="C2133" t="str">
            <v>ALEXANDRIA</v>
          </cell>
          <cell r="D2133" t="str">
            <v>240050</v>
          </cell>
          <cell r="E2133">
            <v>29834</v>
          </cell>
          <cell r="F2133">
            <v>2633568</v>
          </cell>
          <cell r="G2133">
            <v>15561</v>
          </cell>
          <cell r="H2133">
            <v>2206785</v>
          </cell>
          <cell r="I2133">
            <v>6729</v>
          </cell>
          <cell r="J2133">
            <v>1069992</v>
          </cell>
        </row>
        <row r="2134">
          <cell r="A2134">
            <v>240060</v>
          </cell>
          <cell r="B2134" t="str">
            <v>RN</v>
          </cell>
          <cell r="C2134" t="str">
            <v>ALMINO AFONSO</v>
          </cell>
          <cell r="D2134" t="str">
            <v>240060</v>
          </cell>
          <cell r="E2134">
            <v>1424</v>
          </cell>
          <cell r="F2134">
            <v>1461848</v>
          </cell>
          <cell r="G2134">
            <v>1192</v>
          </cell>
          <cell r="H2134">
            <v>1379534</v>
          </cell>
          <cell r="I2134">
            <v>596</v>
          </cell>
          <cell r="J2134">
            <v>585333</v>
          </cell>
        </row>
        <row r="2135">
          <cell r="A2135">
            <v>240070</v>
          </cell>
          <cell r="B2135" t="str">
            <v>RN</v>
          </cell>
          <cell r="C2135" t="str">
            <v>ALTO DO RODRIGUES</v>
          </cell>
          <cell r="D2135" t="str">
            <v>240070</v>
          </cell>
          <cell r="E2135">
            <v>60190</v>
          </cell>
          <cell r="F2135">
            <v>35706846</v>
          </cell>
          <cell r="G2135">
            <v>40446</v>
          </cell>
          <cell r="H2135">
            <v>30563346</v>
          </cell>
          <cell r="I2135">
            <v>13978</v>
          </cell>
          <cell r="J2135">
            <v>12248757</v>
          </cell>
        </row>
        <row r="2136">
          <cell r="A2136">
            <v>240080</v>
          </cell>
          <cell r="B2136" t="str">
            <v>RN</v>
          </cell>
          <cell r="C2136" t="str">
            <v>ANGICOS</v>
          </cell>
          <cell r="D2136" t="str">
            <v>240080</v>
          </cell>
          <cell r="E2136">
            <v>56115</v>
          </cell>
          <cell r="F2136">
            <v>30852303</v>
          </cell>
          <cell r="G2136">
            <v>54926</v>
          </cell>
          <cell r="H2136">
            <v>29311740</v>
          </cell>
          <cell r="I2136">
            <v>32762</v>
          </cell>
          <cell r="J2136">
            <v>12769826</v>
          </cell>
        </row>
        <row r="2137">
          <cell r="A2137">
            <v>240090</v>
          </cell>
          <cell r="B2137" t="str">
            <v>RN</v>
          </cell>
          <cell r="C2137" t="str">
            <v>ANTÔNIO MARTINS</v>
          </cell>
          <cell r="D2137" t="str">
            <v>240090</v>
          </cell>
          <cell r="E2137">
            <v>7357</v>
          </cell>
          <cell r="F2137">
            <v>3740518</v>
          </cell>
          <cell r="G2137">
            <v>19514</v>
          </cell>
          <cell r="H2137">
            <v>4662703</v>
          </cell>
          <cell r="I2137">
            <v>19031</v>
          </cell>
          <cell r="J2137">
            <v>1827113</v>
          </cell>
        </row>
        <row r="2138">
          <cell r="A2138">
            <v>240100</v>
          </cell>
          <cell r="B2138" t="str">
            <v>RN</v>
          </cell>
          <cell r="C2138" t="str">
            <v>APODI</v>
          </cell>
          <cell r="D2138" t="str">
            <v>240100</v>
          </cell>
          <cell r="E2138">
            <v>48857</v>
          </cell>
          <cell r="F2138">
            <v>45749488</v>
          </cell>
          <cell r="G2138">
            <v>61267</v>
          </cell>
          <cell r="H2138">
            <v>46998668</v>
          </cell>
          <cell r="I2138">
            <v>28004</v>
          </cell>
          <cell r="J2138">
            <v>20862518</v>
          </cell>
        </row>
        <row r="2139">
          <cell r="A2139">
            <v>240110</v>
          </cell>
          <cell r="B2139" t="str">
            <v>RN</v>
          </cell>
          <cell r="C2139" t="str">
            <v>AREIA BRANCA</v>
          </cell>
          <cell r="D2139" t="str">
            <v>240110</v>
          </cell>
          <cell r="F2139">
            <v>1825962</v>
          </cell>
          <cell r="H2139">
            <v>1767060</v>
          </cell>
          <cell r="J2139">
            <v>765726</v>
          </cell>
        </row>
        <row r="2140">
          <cell r="A2140">
            <v>240120</v>
          </cell>
          <cell r="B2140" t="str">
            <v>RN</v>
          </cell>
          <cell r="C2140" t="str">
            <v>ARÊS</v>
          </cell>
          <cell r="D2140" t="str">
            <v>240120</v>
          </cell>
          <cell r="E2140">
            <v>16936</v>
          </cell>
          <cell r="F2140">
            <v>45852823</v>
          </cell>
          <cell r="G2140">
            <v>22736</v>
          </cell>
          <cell r="H2140">
            <v>45087529</v>
          </cell>
          <cell r="I2140">
            <v>11409</v>
          </cell>
          <cell r="J2140">
            <v>19724556</v>
          </cell>
        </row>
        <row r="2141">
          <cell r="A2141">
            <v>240130</v>
          </cell>
          <cell r="B2141" t="str">
            <v>RN</v>
          </cell>
          <cell r="C2141" t="str">
            <v>AUGUSTO SEVERO</v>
          </cell>
          <cell r="D2141" t="str">
            <v>240130</v>
          </cell>
          <cell r="F2141">
            <v>25964373</v>
          </cell>
          <cell r="H2141">
            <v>26148320</v>
          </cell>
          <cell r="J2141">
            <v>11659569</v>
          </cell>
        </row>
        <row r="2142">
          <cell r="A2142">
            <v>240140</v>
          </cell>
          <cell r="B2142" t="str">
            <v>RN</v>
          </cell>
          <cell r="C2142" t="str">
            <v>BAÍA FORMOSA</v>
          </cell>
          <cell r="D2142" t="str">
            <v>240140</v>
          </cell>
          <cell r="F2142">
            <v>11707150</v>
          </cell>
          <cell r="H2142">
            <v>11329500</v>
          </cell>
          <cell r="J2142">
            <v>4909450</v>
          </cell>
        </row>
        <row r="2143">
          <cell r="A2143">
            <v>240145</v>
          </cell>
          <cell r="B2143" t="str">
            <v>RN</v>
          </cell>
          <cell r="C2143" t="str">
            <v>BARAÚNA</v>
          </cell>
          <cell r="D2143" t="str">
            <v>240145</v>
          </cell>
          <cell r="E2143">
            <v>43829</v>
          </cell>
          <cell r="F2143">
            <v>36716185</v>
          </cell>
          <cell r="G2143">
            <v>72618</v>
          </cell>
          <cell r="H2143">
            <v>37290912</v>
          </cell>
          <cell r="I2143">
            <v>38613</v>
          </cell>
          <cell r="J2143">
            <v>17018937</v>
          </cell>
        </row>
        <row r="2144">
          <cell r="A2144">
            <v>240150</v>
          </cell>
          <cell r="B2144" t="str">
            <v>RN</v>
          </cell>
          <cell r="C2144" t="str">
            <v>BARCELONA</v>
          </cell>
          <cell r="D2144" t="str">
            <v>240150</v>
          </cell>
          <cell r="E2144">
            <v>21524</v>
          </cell>
          <cell r="F2144">
            <v>8773713</v>
          </cell>
          <cell r="G2144">
            <v>20618</v>
          </cell>
          <cell r="H2144">
            <v>8802433</v>
          </cell>
          <cell r="I2144">
            <v>20504</v>
          </cell>
          <cell r="J2144">
            <v>4594614</v>
          </cell>
        </row>
        <row r="2145">
          <cell r="A2145">
            <v>240160</v>
          </cell>
          <cell r="B2145" t="str">
            <v>RN</v>
          </cell>
          <cell r="C2145" t="str">
            <v>BENTO FERNANDES</v>
          </cell>
          <cell r="D2145" t="str">
            <v>240160</v>
          </cell>
          <cell r="E2145">
            <v>1666</v>
          </cell>
          <cell r="F2145">
            <v>15486346</v>
          </cell>
          <cell r="G2145">
            <v>838</v>
          </cell>
          <cell r="H2145">
            <v>14941057</v>
          </cell>
          <cell r="I2145">
            <v>769</v>
          </cell>
          <cell r="J2145">
            <v>6467407</v>
          </cell>
        </row>
        <row r="2146">
          <cell r="A2146">
            <v>240165</v>
          </cell>
          <cell r="B2146" t="str">
            <v>RN</v>
          </cell>
          <cell r="C2146" t="str">
            <v>BODÓ</v>
          </cell>
          <cell r="D2146" t="str">
            <v>240165</v>
          </cell>
          <cell r="F2146">
            <v>3929839</v>
          </cell>
          <cell r="H2146">
            <v>3803070</v>
          </cell>
          <cell r="J2146">
            <v>1647997</v>
          </cell>
        </row>
        <row r="2147">
          <cell r="A2147">
            <v>240170</v>
          </cell>
          <cell r="B2147" t="str">
            <v>RN</v>
          </cell>
          <cell r="C2147" t="str">
            <v>BOM JESUS</v>
          </cell>
          <cell r="D2147" t="str">
            <v>240170</v>
          </cell>
          <cell r="F2147">
            <v>1182092</v>
          </cell>
          <cell r="H2147">
            <v>1143960</v>
          </cell>
          <cell r="J2147">
            <v>495716</v>
          </cell>
        </row>
        <row r="2148">
          <cell r="A2148">
            <v>240180</v>
          </cell>
          <cell r="B2148" t="str">
            <v>RN</v>
          </cell>
          <cell r="C2148" t="str">
            <v>BREJINHO</v>
          </cell>
          <cell r="D2148" t="str">
            <v>240180</v>
          </cell>
          <cell r="E2148">
            <v>48585</v>
          </cell>
          <cell r="F2148">
            <v>12218930</v>
          </cell>
          <cell r="G2148">
            <v>38898</v>
          </cell>
          <cell r="H2148">
            <v>12019831</v>
          </cell>
          <cell r="I2148">
            <v>23960</v>
          </cell>
          <cell r="J2148">
            <v>5434557</v>
          </cell>
        </row>
        <row r="2149">
          <cell r="A2149">
            <v>240185</v>
          </cell>
          <cell r="B2149" t="str">
            <v>RN</v>
          </cell>
          <cell r="C2149" t="str">
            <v>CAIÇARA DO NORTE</v>
          </cell>
          <cell r="D2149" t="str">
            <v>240185</v>
          </cell>
          <cell r="E2149">
            <v>25269</v>
          </cell>
          <cell r="F2149">
            <v>11536039</v>
          </cell>
          <cell r="G2149">
            <v>21518</v>
          </cell>
          <cell r="H2149">
            <v>10928143</v>
          </cell>
          <cell r="I2149">
            <v>6207</v>
          </cell>
          <cell r="J2149">
            <v>5701211</v>
          </cell>
        </row>
        <row r="2150">
          <cell r="A2150">
            <v>240190</v>
          </cell>
          <cell r="B2150" t="str">
            <v>RN</v>
          </cell>
          <cell r="C2150" t="str">
            <v>CAIÇARA DO RIO DO VENTO</v>
          </cell>
          <cell r="D2150" t="str">
            <v>240190</v>
          </cell>
          <cell r="E2150">
            <v>58529</v>
          </cell>
          <cell r="F2150">
            <v>12496613</v>
          </cell>
          <cell r="G2150">
            <v>50184</v>
          </cell>
          <cell r="H2150">
            <v>10445862</v>
          </cell>
          <cell r="I2150">
            <v>9481</v>
          </cell>
          <cell r="J2150">
            <v>4173856</v>
          </cell>
        </row>
        <row r="2151">
          <cell r="A2151">
            <v>240200</v>
          </cell>
          <cell r="B2151" t="str">
            <v>RN</v>
          </cell>
          <cell r="C2151" t="str">
            <v>CAICÓ</v>
          </cell>
          <cell r="D2151" t="str">
            <v>240200</v>
          </cell>
          <cell r="E2151">
            <v>410197</v>
          </cell>
          <cell r="F2151">
            <v>54993745</v>
          </cell>
          <cell r="G2151">
            <v>432562</v>
          </cell>
          <cell r="H2151">
            <v>47254306</v>
          </cell>
          <cell r="I2151">
            <v>246313</v>
          </cell>
          <cell r="J2151">
            <v>24704959</v>
          </cell>
        </row>
        <row r="2152">
          <cell r="A2152">
            <v>240210</v>
          </cell>
          <cell r="B2152" t="str">
            <v>RN</v>
          </cell>
          <cell r="C2152" t="str">
            <v>CAMPO REDONDO</v>
          </cell>
          <cell r="D2152" t="str">
            <v>240210</v>
          </cell>
          <cell r="E2152">
            <v>19708</v>
          </cell>
          <cell r="F2152">
            <v>976090</v>
          </cell>
          <cell r="G2152">
            <v>27178</v>
          </cell>
          <cell r="H2152">
            <v>956577</v>
          </cell>
          <cell r="I2152">
            <v>7565</v>
          </cell>
          <cell r="J2152">
            <v>410801</v>
          </cell>
        </row>
        <row r="2153">
          <cell r="A2153">
            <v>240220</v>
          </cell>
          <cell r="B2153" t="str">
            <v>RN</v>
          </cell>
          <cell r="C2153" t="str">
            <v>CANGUARETAMA</v>
          </cell>
          <cell r="D2153" t="str">
            <v>240220</v>
          </cell>
          <cell r="E2153">
            <v>34705</v>
          </cell>
          <cell r="F2153">
            <v>3660212</v>
          </cell>
          <cell r="G2153">
            <v>37174</v>
          </cell>
          <cell r="H2153">
            <v>3036832</v>
          </cell>
          <cell r="I2153">
            <v>15516</v>
          </cell>
          <cell r="J2153">
            <v>1474605</v>
          </cell>
        </row>
        <row r="2154">
          <cell r="A2154">
            <v>240230</v>
          </cell>
          <cell r="B2154" t="str">
            <v>RN</v>
          </cell>
          <cell r="C2154" t="str">
            <v>CARAÚBAS</v>
          </cell>
          <cell r="D2154" t="str">
            <v>240230</v>
          </cell>
          <cell r="E2154">
            <v>40086</v>
          </cell>
          <cell r="F2154">
            <v>5958563</v>
          </cell>
          <cell r="G2154">
            <v>45589</v>
          </cell>
          <cell r="H2154">
            <v>8068332</v>
          </cell>
          <cell r="I2154">
            <v>20856</v>
          </cell>
          <cell r="J2154">
            <v>3158499</v>
          </cell>
        </row>
        <row r="2155">
          <cell r="A2155">
            <v>240240</v>
          </cell>
          <cell r="B2155" t="str">
            <v>RN</v>
          </cell>
          <cell r="C2155" t="str">
            <v>CARNAÚBA DOS DANTAS</v>
          </cell>
          <cell r="D2155" t="str">
            <v>240240</v>
          </cell>
          <cell r="F2155">
            <v>4812285</v>
          </cell>
          <cell r="G2155">
            <v>470</v>
          </cell>
          <cell r="H2155">
            <v>4896731</v>
          </cell>
          <cell r="J2155">
            <v>1754548</v>
          </cell>
        </row>
        <row r="2156">
          <cell r="A2156">
            <v>240260</v>
          </cell>
          <cell r="B2156" t="str">
            <v>RN</v>
          </cell>
          <cell r="C2156" t="str">
            <v>CEARÁ-MIRIM</v>
          </cell>
          <cell r="D2156" t="str">
            <v>240260</v>
          </cell>
          <cell r="E2156">
            <v>38883</v>
          </cell>
          <cell r="F2156">
            <v>63078439</v>
          </cell>
          <cell r="G2156">
            <v>43940</v>
          </cell>
          <cell r="H2156">
            <v>59723644</v>
          </cell>
          <cell r="I2156">
            <v>31093</v>
          </cell>
          <cell r="J2156">
            <v>25336082</v>
          </cell>
        </row>
        <row r="2157">
          <cell r="A2157">
            <v>240270</v>
          </cell>
          <cell r="B2157" t="str">
            <v>RN</v>
          </cell>
          <cell r="C2157" t="str">
            <v>CERRO CORÁ</v>
          </cell>
          <cell r="D2157" t="str">
            <v>240270</v>
          </cell>
          <cell r="F2157">
            <v>4160813</v>
          </cell>
          <cell r="H2157">
            <v>3982910</v>
          </cell>
          <cell r="J2157">
            <v>1722916</v>
          </cell>
        </row>
        <row r="2158">
          <cell r="A2158">
            <v>240280</v>
          </cell>
          <cell r="B2158" t="str">
            <v>RN</v>
          </cell>
          <cell r="C2158" t="str">
            <v>CORONEL EZEQUIEL</v>
          </cell>
          <cell r="D2158" t="str">
            <v>240280</v>
          </cell>
          <cell r="E2158">
            <v>399</v>
          </cell>
          <cell r="F2158">
            <v>391278</v>
          </cell>
          <cell r="G2158">
            <v>41</v>
          </cell>
          <cell r="H2158">
            <v>372005</v>
          </cell>
          <cell r="I2158">
            <v>313</v>
          </cell>
          <cell r="J2158">
            <v>157315</v>
          </cell>
        </row>
        <row r="2159">
          <cell r="A2159">
            <v>240290</v>
          </cell>
          <cell r="B2159" t="str">
            <v>RN</v>
          </cell>
          <cell r="C2159" t="str">
            <v>CORONEL JOÃO PESSOA</v>
          </cell>
          <cell r="D2159" t="str">
            <v>240290</v>
          </cell>
          <cell r="E2159">
            <v>711</v>
          </cell>
          <cell r="F2159">
            <v>497635</v>
          </cell>
          <cell r="G2159">
            <v>717</v>
          </cell>
          <cell r="H2159">
            <v>400873</v>
          </cell>
          <cell r="I2159">
            <v>599</v>
          </cell>
          <cell r="J2159">
            <v>156310</v>
          </cell>
        </row>
        <row r="2160">
          <cell r="A2160">
            <v>240300</v>
          </cell>
          <cell r="B2160" t="str">
            <v>RN</v>
          </cell>
          <cell r="C2160" t="str">
            <v>CRUZETA</v>
          </cell>
          <cell r="D2160" t="str">
            <v>240300</v>
          </cell>
          <cell r="E2160">
            <v>25862</v>
          </cell>
          <cell r="F2160">
            <v>1392506</v>
          </cell>
          <cell r="G2160">
            <v>24687</v>
          </cell>
          <cell r="H2160">
            <v>1078337</v>
          </cell>
          <cell r="I2160">
            <v>12910</v>
          </cell>
          <cell r="J2160">
            <v>456256</v>
          </cell>
        </row>
        <row r="2161">
          <cell r="A2161">
            <v>240310</v>
          </cell>
          <cell r="B2161" t="str">
            <v>RN</v>
          </cell>
          <cell r="C2161" t="str">
            <v>CURRAIS NOVOS</v>
          </cell>
          <cell r="D2161" t="str">
            <v>240310</v>
          </cell>
          <cell r="E2161">
            <v>82702</v>
          </cell>
          <cell r="F2161">
            <v>64391506</v>
          </cell>
          <cell r="G2161">
            <v>27607</v>
          </cell>
          <cell r="H2161">
            <v>65811118</v>
          </cell>
          <cell r="I2161">
            <v>20948</v>
          </cell>
          <cell r="J2161">
            <v>32945675</v>
          </cell>
        </row>
        <row r="2162">
          <cell r="A2162">
            <v>240320</v>
          </cell>
          <cell r="B2162" t="str">
            <v>RN</v>
          </cell>
          <cell r="C2162" t="str">
            <v>DOUTOR SEVERIANO</v>
          </cell>
          <cell r="D2162" t="str">
            <v>240320</v>
          </cell>
          <cell r="E2162">
            <v>5748</v>
          </cell>
          <cell r="F2162">
            <v>4121234</v>
          </cell>
          <cell r="G2162">
            <v>5219</v>
          </cell>
          <cell r="H2162">
            <v>4011605</v>
          </cell>
          <cell r="I2162">
            <v>4009</v>
          </cell>
          <cell r="J2162">
            <v>1860883</v>
          </cell>
        </row>
        <row r="2163">
          <cell r="A2163">
            <v>240330</v>
          </cell>
          <cell r="B2163" t="str">
            <v>RN</v>
          </cell>
          <cell r="C2163" t="str">
            <v>ENCANTO</v>
          </cell>
          <cell r="D2163" t="str">
            <v>240330</v>
          </cell>
          <cell r="E2163">
            <v>34962</v>
          </cell>
          <cell r="F2163">
            <v>6358609</v>
          </cell>
          <cell r="G2163">
            <v>35769</v>
          </cell>
          <cell r="H2163">
            <v>6069513</v>
          </cell>
          <cell r="I2163">
            <v>22085</v>
          </cell>
          <cell r="J2163">
            <v>2607419</v>
          </cell>
        </row>
        <row r="2164">
          <cell r="A2164">
            <v>240340</v>
          </cell>
          <cell r="B2164" t="str">
            <v>RN</v>
          </cell>
          <cell r="C2164" t="str">
            <v>EQUADOR</v>
          </cell>
          <cell r="D2164" t="str">
            <v>240340</v>
          </cell>
          <cell r="E2164">
            <v>20031</v>
          </cell>
          <cell r="F2164">
            <v>1350095</v>
          </cell>
          <cell r="G2164">
            <v>23715</v>
          </cell>
          <cell r="H2164">
            <v>2000897</v>
          </cell>
          <cell r="I2164">
            <v>13579</v>
          </cell>
          <cell r="J2164">
            <v>894977</v>
          </cell>
        </row>
        <row r="2165">
          <cell r="A2165">
            <v>240350</v>
          </cell>
          <cell r="B2165" t="str">
            <v>RN</v>
          </cell>
          <cell r="C2165" t="str">
            <v>ESPÍRITO SANTO</v>
          </cell>
          <cell r="D2165" t="str">
            <v>240350</v>
          </cell>
          <cell r="E2165">
            <v>3822</v>
          </cell>
          <cell r="F2165">
            <v>5122891</v>
          </cell>
          <cell r="G2165">
            <v>2285</v>
          </cell>
          <cell r="H2165">
            <v>5063579</v>
          </cell>
          <cell r="I2165">
            <v>1061</v>
          </cell>
          <cell r="J2165">
            <v>2277229</v>
          </cell>
        </row>
        <row r="2166">
          <cell r="A2166">
            <v>240360</v>
          </cell>
          <cell r="B2166" t="str">
            <v>RN</v>
          </cell>
          <cell r="C2166" t="str">
            <v>EXTREMOZ</v>
          </cell>
          <cell r="D2166" t="str">
            <v>240360</v>
          </cell>
          <cell r="E2166">
            <v>52579</v>
          </cell>
          <cell r="F2166">
            <v>35400006</v>
          </cell>
          <cell r="G2166">
            <v>63981</v>
          </cell>
          <cell r="H2166">
            <v>50401465</v>
          </cell>
          <cell r="I2166">
            <v>30396</v>
          </cell>
          <cell r="J2166">
            <v>23984555</v>
          </cell>
        </row>
        <row r="2167">
          <cell r="A2167">
            <v>240370</v>
          </cell>
          <cell r="B2167" t="str">
            <v>RN</v>
          </cell>
          <cell r="C2167" t="str">
            <v>FELIPE GUERRA</v>
          </cell>
          <cell r="D2167" t="str">
            <v>240370</v>
          </cell>
          <cell r="E2167">
            <v>25187</v>
          </cell>
          <cell r="F2167">
            <v>3980357</v>
          </cell>
          <cell r="G2167">
            <v>21223</v>
          </cell>
          <cell r="H2167">
            <v>3605994</v>
          </cell>
          <cell r="I2167">
            <v>11397</v>
          </cell>
          <cell r="J2167">
            <v>1832857</v>
          </cell>
        </row>
        <row r="2168">
          <cell r="A2168">
            <v>240375</v>
          </cell>
          <cell r="B2168" t="str">
            <v>RN</v>
          </cell>
          <cell r="C2168" t="str">
            <v>FERNANDO PEDROZA</v>
          </cell>
          <cell r="D2168" t="str">
            <v>240375</v>
          </cell>
          <cell r="E2168">
            <v>32744</v>
          </cell>
          <cell r="F2168">
            <v>11932428</v>
          </cell>
          <cell r="G2168">
            <v>14616</v>
          </cell>
          <cell r="H2168">
            <v>11324960</v>
          </cell>
          <cell r="I2168">
            <v>14147</v>
          </cell>
          <cell r="J2168">
            <v>3596039</v>
          </cell>
        </row>
        <row r="2169">
          <cell r="A2169">
            <v>240380</v>
          </cell>
          <cell r="B2169" t="str">
            <v>RN</v>
          </cell>
          <cell r="C2169" t="str">
            <v>FLORÂNIA</v>
          </cell>
          <cell r="D2169" t="str">
            <v>240380</v>
          </cell>
          <cell r="F2169">
            <v>1255500</v>
          </cell>
          <cell r="H2169">
            <v>1215000</v>
          </cell>
          <cell r="I2169">
            <v>15003</v>
          </cell>
          <cell r="J2169">
            <v>2094126</v>
          </cell>
        </row>
        <row r="2170">
          <cell r="A2170">
            <v>240390</v>
          </cell>
          <cell r="B2170" t="str">
            <v>RN</v>
          </cell>
          <cell r="C2170" t="str">
            <v>FRANCISCO DANTAS</v>
          </cell>
          <cell r="D2170" t="str">
            <v>240390</v>
          </cell>
          <cell r="E2170">
            <v>31811</v>
          </cell>
          <cell r="F2170">
            <v>4368156</v>
          </cell>
          <cell r="G2170">
            <v>34204</v>
          </cell>
          <cell r="H2170">
            <v>4031993</v>
          </cell>
          <cell r="I2170">
            <v>14908</v>
          </cell>
          <cell r="J2170">
            <v>1701563</v>
          </cell>
        </row>
        <row r="2171">
          <cell r="A2171">
            <v>240400</v>
          </cell>
          <cell r="B2171" t="str">
            <v>RN</v>
          </cell>
          <cell r="C2171" t="str">
            <v>FRUTUOSO GOMES</v>
          </cell>
          <cell r="D2171" t="str">
            <v>240400</v>
          </cell>
          <cell r="E2171">
            <v>1578</v>
          </cell>
          <cell r="F2171">
            <v>2625679</v>
          </cell>
          <cell r="G2171">
            <v>1766</v>
          </cell>
          <cell r="H2171">
            <v>2651145</v>
          </cell>
          <cell r="I2171">
            <v>2714</v>
          </cell>
          <cell r="J2171">
            <v>1245128</v>
          </cell>
        </row>
        <row r="2172">
          <cell r="A2172">
            <v>240410</v>
          </cell>
          <cell r="B2172" t="str">
            <v>RN</v>
          </cell>
          <cell r="C2172" t="str">
            <v>GALINHOS</v>
          </cell>
          <cell r="D2172" t="str">
            <v>240410</v>
          </cell>
          <cell r="F2172">
            <v>3640981</v>
          </cell>
          <cell r="H2172">
            <v>3523530</v>
          </cell>
          <cell r="J2172">
            <v>1526863</v>
          </cell>
        </row>
        <row r="2173">
          <cell r="A2173">
            <v>240420</v>
          </cell>
          <cell r="B2173" t="str">
            <v>RN</v>
          </cell>
          <cell r="C2173" t="str">
            <v>GOIANINHA</v>
          </cell>
          <cell r="D2173" t="str">
            <v>240420</v>
          </cell>
          <cell r="E2173">
            <v>57003</v>
          </cell>
          <cell r="F2173">
            <v>6287267</v>
          </cell>
          <cell r="G2173">
            <v>67863</v>
          </cell>
          <cell r="H2173">
            <v>7479797</v>
          </cell>
          <cell r="I2173">
            <v>34682</v>
          </cell>
          <cell r="J2173">
            <v>3899198</v>
          </cell>
        </row>
        <row r="2174">
          <cell r="A2174">
            <v>240430</v>
          </cell>
          <cell r="B2174" t="str">
            <v>RN</v>
          </cell>
          <cell r="C2174" t="str">
            <v>GOVERNADOR DIX-SEPT ROSADO</v>
          </cell>
          <cell r="D2174" t="str">
            <v>240430</v>
          </cell>
          <cell r="E2174">
            <v>3545</v>
          </cell>
          <cell r="F2174">
            <v>24701368</v>
          </cell>
          <cell r="G2174">
            <v>2472</v>
          </cell>
          <cell r="H2174">
            <v>23844624</v>
          </cell>
          <cell r="I2174">
            <v>3781</v>
          </cell>
          <cell r="J2174">
            <v>10285932</v>
          </cell>
        </row>
        <row r="2175">
          <cell r="A2175">
            <v>240440</v>
          </cell>
          <cell r="B2175" t="str">
            <v>RN</v>
          </cell>
          <cell r="C2175" t="str">
            <v>GROSSOS</v>
          </cell>
          <cell r="D2175" t="str">
            <v>240440</v>
          </cell>
          <cell r="E2175">
            <v>4914</v>
          </cell>
          <cell r="F2175">
            <v>8473067</v>
          </cell>
          <cell r="G2175">
            <v>8007</v>
          </cell>
          <cell r="H2175">
            <v>7139661</v>
          </cell>
          <cell r="I2175">
            <v>700</v>
          </cell>
          <cell r="J2175">
            <v>2876302</v>
          </cell>
        </row>
        <row r="2176">
          <cell r="A2176">
            <v>240450</v>
          </cell>
          <cell r="B2176" t="str">
            <v>RN</v>
          </cell>
          <cell r="C2176" t="str">
            <v>GUAMARÉ</v>
          </cell>
          <cell r="D2176" t="str">
            <v>240450</v>
          </cell>
          <cell r="E2176">
            <v>86479</v>
          </cell>
          <cell r="F2176">
            <v>22818303</v>
          </cell>
          <cell r="G2176">
            <v>61614</v>
          </cell>
          <cell r="H2176">
            <v>18856845</v>
          </cell>
          <cell r="I2176">
            <v>25155</v>
          </cell>
          <cell r="J2176">
            <v>7547898</v>
          </cell>
        </row>
        <row r="2177">
          <cell r="A2177">
            <v>240460</v>
          </cell>
          <cell r="B2177" t="str">
            <v>RN</v>
          </cell>
          <cell r="C2177" t="str">
            <v>IELMO MARINHO</v>
          </cell>
          <cell r="D2177" t="str">
            <v>240460</v>
          </cell>
          <cell r="F2177">
            <v>7433397</v>
          </cell>
          <cell r="H2177">
            <v>7193610</v>
          </cell>
          <cell r="J2177">
            <v>3117231</v>
          </cell>
        </row>
        <row r="2178">
          <cell r="A2178">
            <v>240470</v>
          </cell>
          <cell r="B2178" t="str">
            <v>RN</v>
          </cell>
          <cell r="C2178" t="str">
            <v>IPANGUAÇU</v>
          </cell>
          <cell r="D2178" t="str">
            <v>240470</v>
          </cell>
          <cell r="E2178">
            <v>80550</v>
          </cell>
          <cell r="F2178">
            <v>19729233</v>
          </cell>
          <cell r="G2178">
            <v>16908</v>
          </cell>
          <cell r="H2178">
            <v>17934716</v>
          </cell>
          <cell r="I2178">
            <v>5612</v>
          </cell>
          <cell r="J2178">
            <v>7483138</v>
          </cell>
        </row>
        <row r="2179">
          <cell r="A2179">
            <v>240480</v>
          </cell>
          <cell r="B2179" t="str">
            <v>RN</v>
          </cell>
          <cell r="C2179" t="str">
            <v>IPUEIRA</v>
          </cell>
          <cell r="D2179" t="str">
            <v>240480</v>
          </cell>
          <cell r="E2179">
            <v>22603</v>
          </cell>
          <cell r="F2179">
            <v>3734400</v>
          </cell>
          <cell r="G2179">
            <v>22755</v>
          </cell>
          <cell r="H2179">
            <v>3485356</v>
          </cell>
          <cell r="I2179">
            <v>12597</v>
          </cell>
          <cell r="J2179">
            <v>1310983</v>
          </cell>
        </row>
        <row r="2180">
          <cell r="A2180">
            <v>240485</v>
          </cell>
          <cell r="B2180" t="str">
            <v>RN</v>
          </cell>
          <cell r="C2180" t="str">
            <v>ITAJÁ</v>
          </cell>
          <cell r="D2180" t="str">
            <v>240485</v>
          </cell>
          <cell r="E2180">
            <v>602</v>
          </cell>
          <cell r="F2180">
            <v>4865740</v>
          </cell>
          <cell r="G2180">
            <v>2</v>
          </cell>
          <cell r="H2180">
            <v>4271724</v>
          </cell>
          <cell r="I2180">
            <v>9724</v>
          </cell>
          <cell r="J2180">
            <v>1799528</v>
          </cell>
        </row>
        <row r="2181">
          <cell r="A2181">
            <v>240490</v>
          </cell>
          <cell r="B2181" t="str">
            <v>RN</v>
          </cell>
          <cell r="C2181" t="str">
            <v>ITAÚ</v>
          </cell>
          <cell r="D2181" t="str">
            <v>240490</v>
          </cell>
          <cell r="E2181">
            <v>23960</v>
          </cell>
          <cell r="F2181">
            <v>14830712</v>
          </cell>
          <cell r="G2181">
            <v>37403</v>
          </cell>
          <cell r="H2181">
            <v>15860149</v>
          </cell>
          <cell r="I2181">
            <v>37694</v>
          </cell>
          <cell r="J2181">
            <v>6535588</v>
          </cell>
        </row>
        <row r="2182">
          <cell r="A2182">
            <v>240500</v>
          </cell>
          <cell r="B2182" t="str">
            <v>RN</v>
          </cell>
          <cell r="C2182" t="str">
            <v>JAÇANÃ</v>
          </cell>
          <cell r="D2182" t="str">
            <v>240500</v>
          </cell>
          <cell r="E2182">
            <v>5527</v>
          </cell>
          <cell r="F2182">
            <v>554336</v>
          </cell>
          <cell r="G2182">
            <v>4407</v>
          </cell>
          <cell r="H2182">
            <v>563788</v>
          </cell>
          <cell r="J2182">
            <v>292578</v>
          </cell>
        </row>
        <row r="2183">
          <cell r="A2183">
            <v>240510</v>
          </cell>
          <cell r="B2183" t="str">
            <v>RN</v>
          </cell>
          <cell r="C2183" t="str">
            <v>JANDAÍRA</v>
          </cell>
          <cell r="D2183" t="str">
            <v>240510</v>
          </cell>
          <cell r="F2183">
            <v>87668</v>
          </cell>
          <cell r="H2183">
            <v>84840</v>
          </cell>
          <cell r="J2183">
            <v>36764</v>
          </cell>
        </row>
        <row r="2184">
          <cell r="A2184">
            <v>240520</v>
          </cell>
          <cell r="B2184" t="str">
            <v>RN</v>
          </cell>
          <cell r="C2184" t="str">
            <v>JANDUÍS</v>
          </cell>
          <cell r="D2184" t="str">
            <v>240520</v>
          </cell>
          <cell r="E2184">
            <v>39726</v>
          </cell>
          <cell r="F2184">
            <v>8138214</v>
          </cell>
          <cell r="G2184">
            <v>32700</v>
          </cell>
          <cell r="H2184">
            <v>7678775</v>
          </cell>
          <cell r="I2184">
            <v>15217</v>
          </cell>
          <cell r="J2184">
            <v>3047480</v>
          </cell>
        </row>
        <row r="2185">
          <cell r="A2185">
            <v>240530</v>
          </cell>
          <cell r="B2185" t="str">
            <v>RN</v>
          </cell>
          <cell r="C2185" t="str">
            <v>JANUÁRIO CICCO</v>
          </cell>
          <cell r="D2185" t="str">
            <v>240530</v>
          </cell>
          <cell r="E2185">
            <v>27652</v>
          </cell>
          <cell r="F2185">
            <v>1921576</v>
          </cell>
          <cell r="G2185">
            <v>29056</v>
          </cell>
          <cell r="H2185">
            <v>1955773</v>
          </cell>
          <cell r="I2185">
            <v>13012</v>
          </cell>
          <cell r="J2185">
            <v>649838</v>
          </cell>
        </row>
        <row r="2186">
          <cell r="A2186">
            <v>240540</v>
          </cell>
          <cell r="B2186" t="str">
            <v>RN</v>
          </cell>
          <cell r="C2186" t="str">
            <v>JAPI</v>
          </cell>
          <cell r="D2186" t="str">
            <v>240540</v>
          </cell>
          <cell r="E2186">
            <v>3498</v>
          </cell>
          <cell r="F2186">
            <v>268422</v>
          </cell>
          <cell r="G2186">
            <v>13815</v>
          </cell>
          <cell r="H2186">
            <v>401102</v>
          </cell>
          <cell r="I2186">
            <v>2150</v>
          </cell>
          <cell r="J2186">
            <v>76602</v>
          </cell>
        </row>
        <row r="2187">
          <cell r="A2187">
            <v>240550</v>
          </cell>
          <cell r="B2187" t="str">
            <v>RN</v>
          </cell>
          <cell r="C2187" t="str">
            <v>JARDIM DE ANGICOS</v>
          </cell>
          <cell r="D2187" t="str">
            <v>240550</v>
          </cell>
          <cell r="E2187">
            <v>315</v>
          </cell>
          <cell r="F2187">
            <v>47274</v>
          </cell>
          <cell r="G2187">
            <v>90</v>
          </cell>
          <cell r="H2187">
            <v>37639</v>
          </cell>
          <cell r="I2187">
            <v>193</v>
          </cell>
          <cell r="J2187">
            <v>14706</v>
          </cell>
        </row>
        <row r="2188">
          <cell r="A2188">
            <v>240560</v>
          </cell>
          <cell r="B2188" t="str">
            <v>RN</v>
          </cell>
          <cell r="C2188" t="str">
            <v>JARDIM DE PIRANHAS</v>
          </cell>
          <cell r="D2188" t="str">
            <v>240560</v>
          </cell>
          <cell r="E2188">
            <v>48266</v>
          </cell>
          <cell r="F2188">
            <v>4142863</v>
          </cell>
          <cell r="G2188">
            <v>35528</v>
          </cell>
          <cell r="H2188">
            <v>3419805</v>
          </cell>
          <cell r="I2188">
            <v>17259</v>
          </cell>
          <cell r="J2188">
            <v>1739477</v>
          </cell>
        </row>
        <row r="2189">
          <cell r="A2189">
            <v>240570</v>
          </cell>
          <cell r="B2189" t="str">
            <v>RN</v>
          </cell>
          <cell r="C2189" t="str">
            <v>JARDIM DO SERIDÓ</v>
          </cell>
          <cell r="D2189" t="str">
            <v>240570</v>
          </cell>
          <cell r="E2189">
            <v>19283</v>
          </cell>
          <cell r="F2189">
            <v>7879600</v>
          </cell>
          <cell r="G2189">
            <v>20164</v>
          </cell>
          <cell r="H2189">
            <v>8704418</v>
          </cell>
          <cell r="I2189">
            <v>4529</v>
          </cell>
          <cell r="J2189">
            <v>3941716</v>
          </cell>
        </row>
        <row r="2190">
          <cell r="A2190">
            <v>240580</v>
          </cell>
          <cell r="B2190" t="str">
            <v>RN</v>
          </cell>
          <cell r="C2190" t="str">
            <v>JOÃO CÂMARA</v>
          </cell>
          <cell r="D2190" t="str">
            <v>240580</v>
          </cell>
          <cell r="E2190">
            <v>98226</v>
          </cell>
          <cell r="F2190">
            <v>17410847</v>
          </cell>
          <cell r="G2190">
            <v>83716</v>
          </cell>
          <cell r="H2190">
            <v>15117506</v>
          </cell>
          <cell r="I2190">
            <v>50155</v>
          </cell>
          <cell r="J2190">
            <v>7483709</v>
          </cell>
        </row>
        <row r="2191">
          <cell r="A2191">
            <v>240590</v>
          </cell>
          <cell r="B2191" t="str">
            <v>RN</v>
          </cell>
          <cell r="C2191" t="str">
            <v>JOÃO DIAS</v>
          </cell>
          <cell r="D2191" t="str">
            <v>240590</v>
          </cell>
          <cell r="E2191">
            <v>5922</v>
          </cell>
          <cell r="F2191">
            <v>3391108</v>
          </cell>
          <cell r="G2191">
            <v>5123</v>
          </cell>
          <cell r="H2191">
            <v>3067257</v>
          </cell>
          <cell r="I2191">
            <v>1870</v>
          </cell>
          <cell r="J2191">
            <v>1288956</v>
          </cell>
        </row>
        <row r="2192">
          <cell r="A2192">
            <v>240600</v>
          </cell>
          <cell r="B2192" t="str">
            <v>RN</v>
          </cell>
          <cell r="C2192" t="str">
            <v>JOSÉ DA PENHA</v>
          </cell>
          <cell r="D2192" t="str">
            <v>240600</v>
          </cell>
          <cell r="E2192">
            <v>18390</v>
          </cell>
          <cell r="F2192">
            <v>3588882</v>
          </cell>
          <cell r="G2192">
            <v>3788</v>
          </cell>
          <cell r="H2192">
            <v>3387507</v>
          </cell>
          <cell r="I2192">
            <v>1660</v>
          </cell>
          <cell r="J2192">
            <v>1493966</v>
          </cell>
        </row>
        <row r="2193">
          <cell r="A2193">
            <v>240610</v>
          </cell>
          <cell r="B2193" t="str">
            <v>RN</v>
          </cell>
          <cell r="C2193" t="str">
            <v>JUCURUTU</v>
          </cell>
          <cell r="D2193" t="str">
            <v>240610</v>
          </cell>
          <cell r="E2193">
            <v>77927</v>
          </cell>
          <cell r="F2193">
            <v>14975118</v>
          </cell>
          <cell r="G2193">
            <v>80630</v>
          </cell>
          <cell r="H2193">
            <v>14986981</v>
          </cell>
          <cell r="I2193">
            <v>43374</v>
          </cell>
          <cell r="J2193">
            <v>6061190</v>
          </cell>
        </row>
        <row r="2194">
          <cell r="A2194">
            <v>240615</v>
          </cell>
          <cell r="B2194" t="str">
            <v>RN</v>
          </cell>
          <cell r="C2194" t="str">
            <v>JUNDIÁ</v>
          </cell>
          <cell r="D2194" t="str">
            <v>240615</v>
          </cell>
          <cell r="E2194">
            <v>377</v>
          </cell>
          <cell r="F2194">
            <v>1378739</v>
          </cell>
          <cell r="G2194">
            <v>1092</v>
          </cell>
          <cell r="H2194">
            <v>1314401</v>
          </cell>
          <cell r="I2194">
            <v>269</v>
          </cell>
          <cell r="J2194">
            <v>559418</v>
          </cell>
        </row>
        <row r="2195">
          <cell r="A2195">
            <v>240620</v>
          </cell>
          <cell r="B2195" t="str">
            <v>RN</v>
          </cell>
          <cell r="C2195" t="str">
            <v>LAGOA D'ANTA</v>
          </cell>
          <cell r="D2195" t="str">
            <v>240620</v>
          </cell>
          <cell r="E2195">
            <v>9288</v>
          </cell>
          <cell r="F2195">
            <v>1098925</v>
          </cell>
          <cell r="G2195">
            <v>4630</v>
          </cell>
          <cell r="H2195">
            <v>823117</v>
          </cell>
          <cell r="I2195">
            <v>2795</v>
          </cell>
          <cell r="J2195">
            <v>309965</v>
          </cell>
        </row>
        <row r="2196">
          <cell r="A2196">
            <v>240630</v>
          </cell>
          <cell r="B2196" t="str">
            <v>RN</v>
          </cell>
          <cell r="C2196" t="str">
            <v>LAGOA DE PEDRAS</v>
          </cell>
          <cell r="D2196" t="str">
            <v>240630</v>
          </cell>
          <cell r="E2196">
            <v>2046</v>
          </cell>
          <cell r="F2196">
            <v>18319839</v>
          </cell>
          <cell r="G2196">
            <v>1782</v>
          </cell>
          <cell r="H2196">
            <v>17689445</v>
          </cell>
          <cell r="I2196">
            <v>390</v>
          </cell>
          <cell r="J2196">
            <v>7654611</v>
          </cell>
        </row>
        <row r="2197">
          <cell r="A2197">
            <v>240640</v>
          </cell>
          <cell r="B2197" t="str">
            <v>RN</v>
          </cell>
          <cell r="C2197" t="str">
            <v>LAGOA DE VELHOS</v>
          </cell>
          <cell r="D2197" t="str">
            <v>240640</v>
          </cell>
          <cell r="F2197">
            <v>932945</v>
          </cell>
          <cell r="H2197">
            <v>902850</v>
          </cell>
          <cell r="J2197">
            <v>391235</v>
          </cell>
        </row>
        <row r="2198">
          <cell r="A2198">
            <v>240650</v>
          </cell>
          <cell r="B2198" t="str">
            <v>RN</v>
          </cell>
          <cell r="C2198" t="str">
            <v>LAGOA NOVA</v>
          </cell>
          <cell r="D2198" t="str">
            <v>240650</v>
          </cell>
          <cell r="E2198">
            <v>3844</v>
          </cell>
          <cell r="F2198">
            <v>2602854</v>
          </cell>
          <cell r="G2198">
            <v>6999</v>
          </cell>
          <cell r="H2198">
            <v>2240355</v>
          </cell>
          <cell r="I2198">
            <v>11038</v>
          </cell>
          <cell r="J2198">
            <v>1786124</v>
          </cell>
        </row>
        <row r="2199">
          <cell r="A2199">
            <v>240660</v>
          </cell>
          <cell r="B2199" t="str">
            <v>RN</v>
          </cell>
          <cell r="C2199" t="str">
            <v>LAGOA SALGADA</v>
          </cell>
          <cell r="D2199" t="str">
            <v>240660</v>
          </cell>
          <cell r="E2199">
            <v>1946</v>
          </cell>
          <cell r="F2199">
            <v>2225843</v>
          </cell>
          <cell r="G2199">
            <v>973</v>
          </cell>
          <cell r="H2199">
            <v>2130746</v>
          </cell>
          <cell r="I2199">
            <v>229</v>
          </cell>
          <cell r="J2199">
            <v>917442</v>
          </cell>
        </row>
        <row r="2200">
          <cell r="A2200">
            <v>240670</v>
          </cell>
          <cell r="B2200" t="str">
            <v>RN</v>
          </cell>
          <cell r="C2200" t="str">
            <v>LAJES</v>
          </cell>
          <cell r="D2200" t="str">
            <v>240670</v>
          </cell>
          <cell r="E2200">
            <v>24478</v>
          </cell>
          <cell r="F2200">
            <v>39429431</v>
          </cell>
          <cell r="G2200">
            <v>26914</v>
          </cell>
          <cell r="H2200">
            <v>37440226</v>
          </cell>
          <cell r="I2200">
            <v>2853</v>
          </cell>
          <cell r="J2200">
            <v>16337076</v>
          </cell>
        </row>
        <row r="2201">
          <cell r="A2201">
            <v>240680</v>
          </cell>
          <cell r="B2201" t="str">
            <v>RN</v>
          </cell>
          <cell r="C2201" t="str">
            <v>LAJES PINTADAS</v>
          </cell>
          <cell r="D2201" t="str">
            <v>240680</v>
          </cell>
          <cell r="E2201">
            <v>28822</v>
          </cell>
          <cell r="F2201">
            <v>2704218</v>
          </cell>
          <cell r="G2201">
            <v>28753</v>
          </cell>
          <cell r="H2201">
            <v>2728833</v>
          </cell>
          <cell r="I2201">
            <v>10812</v>
          </cell>
          <cell r="J2201">
            <v>1217092</v>
          </cell>
        </row>
        <row r="2202">
          <cell r="A2202">
            <v>240690</v>
          </cell>
          <cell r="B2202" t="str">
            <v>RN</v>
          </cell>
          <cell r="C2202" t="str">
            <v>LUCRÉCIA</v>
          </cell>
          <cell r="D2202" t="str">
            <v>240690</v>
          </cell>
          <cell r="E2202">
            <v>25784</v>
          </cell>
          <cell r="F2202">
            <v>3108742</v>
          </cell>
          <cell r="G2202">
            <v>34283</v>
          </cell>
          <cell r="H2202">
            <v>3104416</v>
          </cell>
          <cell r="I2202">
            <v>13891</v>
          </cell>
          <cell r="J2202">
            <v>1447754</v>
          </cell>
        </row>
        <row r="2203">
          <cell r="A2203">
            <v>240700</v>
          </cell>
          <cell r="B2203" t="str">
            <v>RN</v>
          </cell>
          <cell r="C2203" t="str">
            <v>LUÍS GOMES</v>
          </cell>
          <cell r="D2203" t="str">
            <v>240700</v>
          </cell>
          <cell r="E2203">
            <v>3170</v>
          </cell>
          <cell r="F2203">
            <v>3885123</v>
          </cell>
          <cell r="G2203">
            <v>960</v>
          </cell>
          <cell r="H2203">
            <v>3562710</v>
          </cell>
          <cell r="I2203">
            <v>661</v>
          </cell>
          <cell r="J2203">
            <v>1454193</v>
          </cell>
        </row>
        <row r="2204">
          <cell r="A2204">
            <v>240710</v>
          </cell>
          <cell r="B2204" t="str">
            <v>RN</v>
          </cell>
          <cell r="C2204" t="str">
            <v>MACAÍBA</v>
          </cell>
          <cell r="D2204" t="str">
            <v>240710</v>
          </cell>
          <cell r="E2204">
            <v>3277</v>
          </cell>
          <cell r="F2204">
            <v>566100</v>
          </cell>
          <cell r="G2204">
            <v>557</v>
          </cell>
          <cell r="H2204">
            <v>687832</v>
          </cell>
          <cell r="I2204">
            <v>739</v>
          </cell>
          <cell r="J2204">
            <v>146992</v>
          </cell>
        </row>
        <row r="2205">
          <cell r="A2205">
            <v>240720</v>
          </cell>
          <cell r="B2205" t="str">
            <v>RN</v>
          </cell>
          <cell r="C2205" t="str">
            <v>MACAU</v>
          </cell>
          <cell r="D2205" t="str">
            <v>240720</v>
          </cell>
          <cell r="E2205">
            <v>9105</v>
          </cell>
          <cell r="F2205">
            <v>1655957</v>
          </cell>
          <cell r="G2205">
            <v>14411</v>
          </cell>
          <cell r="H2205">
            <v>2226136</v>
          </cell>
          <cell r="I2205">
            <v>3215</v>
          </cell>
          <cell r="J2205">
            <v>1523601</v>
          </cell>
        </row>
        <row r="2206">
          <cell r="A2206">
            <v>240725</v>
          </cell>
          <cell r="B2206" t="str">
            <v>RN</v>
          </cell>
          <cell r="C2206" t="str">
            <v>MAJOR SALES</v>
          </cell>
          <cell r="D2206" t="str">
            <v>240725</v>
          </cell>
          <cell r="E2206">
            <v>24027</v>
          </cell>
          <cell r="F2206">
            <v>2916570</v>
          </cell>
          <cell r="G2206">
            <v>51984</v>
          </cell>
          <cell r="H2206">
            <v>4895019</v>
          </cell>
          <cell r="I2206">
            <v>42216</v>
          </cell>
          <cell r="J2206">
            <v>2398094</v>
          </cell>
        </row>
        <row r="2207">
          <cell r="A2207">
            <v>240730</v>
          </cell>
          <cell r="B2207" t="str">
            <v>RN</v>
          </cell>
          <cell r="C2207" t="str">
            <v>MARCELINO VIEIRA</v>
          </cell>
          <cell r="D2207" t="str">
            <v>240730</v>
          </cell>
          <cell r="E2207">
            <v>22935</v>
          </cell>
          <cell r="F2207">
            <v>13253096</v>
          </cell>
          <cell r="G2207">
            <v>12740</v>
          </cell>
          <cell r="H2207">
            <v>12341737</v>
          </cell>
          <cell r="I2207">
            <v>12093</v>
          </cell>
          <cell r="J2207">
            <v>6007037</v>
          </cell>
        </row>
        <row r="2208">
          <cell r="A2208">
            <v>240740</v>
          </cell>
          <cell r="B2208" t="str">
            <v>RN</v>
          </cell>
          <cell r="C2208" t="str">
            <v>MARTINS</v>
          </cell>
          <cell r="D2208" t="str">
            <v>240740</v>
          </cell>
          <cell r="E2208">
            <v>40759</v>
          </cell>
          <cell r="F2208">
            <v>5801937</v>
          </cell>
          <cell r="G2208">
            <v>37344</v>
          </cell>
          <cell r="H2208">
            <v>7358621</v>
          </cell>
          <cell r="I2208">
            <v>17127</v>
          </cell>
          <cell r="J2208">
            <v>3715931</v>
          </cell>
        </row>
        <row r="2209">
          <cell r="A2209">
            <v>240760</v>
          </cell>
          <cell r="B2209" t="str">
            <v>RN</v>
          </cell>
          <cell r="C2209" t="str">
            <v>MESSIAS TARGINO</v>
          </cell>
          <cell r="D2209" t="str">
            <v>240760</v>
          </cell>
          <cell r="F2209">
            <v>935952</v>
          </cell>
          <cell r="H2209">
            <v>1083800</v>
          </cell>
          <cell r="I2209">
            <v>1881</v>
          </cell>
          <cell r="J2209">
            <v>536256</v>
          </cell>
        </row>
        <row r="2210">
          <cell r="A2210">
            <v>240770</v>
          </cell>
          <cell r="B2210" t="str">
            <v>RN</v>
          </cell>
          <cell r="C2210" t="str">
            <v>MONTANHAS</v>
          </cell>
          <cell r="D2210" t="str">
            <v>240770</v>
          </cell>
          <cell r="E2210">
            <v>77361</v>
          </cell>
          <cell r="F2210">
            <v>9242929</v>
          </cell>
          <cell r="G2210">
            <v>38086</v>
          </cell>
          <cell r="H2210">
            <v>4982193</v>
          </cell>
          <cell r="I2210">
            <v>29163</v>
          </cell>
          <cell r="J2210">
            <v>2117111</v>
          </cell>
        </row>
        <row r="2211">
          <cell r="A2211">
            <v>240780</v>
          </cell>
          <cell r="B2211" t="str">
            <v>RN</v>
          </cell>
          <cell r="C2211" t="str">
            <v>MONTE ALEGRE</v>
          </cell>
          <cell r="D2211" t="str">
            <v>240780</v>
          </cell>
          <cell r="E2211">
            <v>6888</v>
          </cell>
          <cell r="F2211">
            <v>110477863</v>
          </cell>
          <cell r="G2211">
            <v>6453</v>
          </cell>
          <cell r="H2211">
            <v>109178524</v>
          </cell>
          <cell r="I2211">
            <v>727</v>
          </cell>
          <cell r="J2211">
            <v>47698801</v>
          </cell>
        </row>
        <row r="2212">
          <cell r="A2212">
            <v>240790</v>
          </cell>
          <cell r="B2212" t="str">
            <v>RN</v>
          </cell>
          <cell r="C2212" t="str">
            <v>MONTE DAS GAMELEIRAS</v>
          </cell>
          <cell r="D2212" t="str">
            <v>240790</v>
          </cell>
          <cell r="E2212">
            <v>6536</v>
          </cell>
          <cell r="F2212">
            <v>8961503</v>
          </cell>
          <cell r="G2212">
            <v>16148</v>
          </cell>
          <cell r="H2212">
            <v>8168123</v>
          </cell>
          <cell r="I2212">
            <v>4109</v>
          </cell>
          <cell r="J2212">
            <v>3431301</v>
          </cell>
        </row>
        <row r="2213">
          <cell r="A2213">
            <v>240800</v>
          </cell>
          <cell r="B2213" t="str">
            <v>RN</v>
          </cell>
          <cell r="C2213" t="str">
            <v>MOSSORÓ</v>
          </cell>
          <cell r="D2213" t="str">
            <v>240800</v>
          </cell>
          <cell r="E2213">
            <v>914149</v>
          </cell>
          <cell r="F2213">
            <v>203041408</v>
          </cell>
          <cell r="G2213">
            <v>1128749</v>
          </cell>
          <cell r="H2213">
            <v>226170070</v>
          </cell>
          <cell r="I2213">
            <v>542089</v>
          </cell>
          <cell r="J2213">
            <v>115385276</v>
          </cell>
        </row>
        <row r="2214">
          <cell r="A2214">
            <v>240810</v>
          </cell>
          <cell r="B2214" t="str">
            <v>RN</v>
          </cell>
          <cell r="C2214" t="str">
            <v>NATAL</v>
          </cell>
          <cell r="D2214" t="str">
            <v>240810</v>
          </cell>
          <cell r="E2214">
            <v>519671</v>
          </cell>
          <cell r="F2214">
            <v>622429281</v>
          </cell>
          <cell r="G2214">
            <v>595739</v>
          </cell>
          <cell r="H2214">
            <v>605435693</v>
          </cell>
          <cell r="I2214">
            <v>323017</v>
          </cell>
          <cell r="J2214">
            <v>263849187</v>
          </cell>
        </row>
        <row r="2215">
          <cell r="A2215">
            <v>240820</v>
          </cell>
          <cell r="B2215" t="str">
            <v>RN</v>
          </cell>
          <cell r="C2215" t="str">
            <v>NÍSIA FLORESTA</v>
          </cell>
          <cell r="D2215" t="str">
            <v>240820</v>
          </cell>
          <cell r="F2215">
            <v>65150003</v>
          </cell>
          <cell r="H2215">
            <v>63048390</v>
          </cell>
          <cell r="J2215">
            <v>27320969</v>
          </cell>
        </row>
        <row r="2216">
          <cell r="A2216">
            <v>240830</v>
          </cell>
          <cell r="B2216" t="str">
            <v>RN</v>
          </cell>
          <cell r="C2216" t="str">
            <v>NOVA CRUZ</v>
          </cell>
          <cell r="D2216" t="str">
            <v>240830</v>
          </cell>
          <cell r="E2216">
            <v>83085</v>
          </cell>
          <cell r="F2216">
            <v>10852701</v>
          </cell>
          <cell r="G2216">
            <v>103406</v>
          </cell>
          <cell r="H2216">
            <v>11698090</v>
          </cell>
          <cell r="I2216">
            <v>51384</v>
          </cell>
          <cell r="J2216">
            <v>4110196</v>
          </cell>
        </row>
        <row r="2217">
          <cell r="A2217">
            <v>240840</v>
          </cell>
          <cell r="B2217" t="str">
            <v>RN</v>
          </cell>
          <cell r="C2217" t="str">
            <v>OLHO-D'ÁGUA DO BORGES</v>
          </cell>
          <cell r="D2217" t="str">
            <v>240840</v>
          </cell>
          <cell r="E2217">
            <v>32865</v>
          </cell>
          <cell r="F2217">
            <v>9965879</v>
          </cell>
          <cell r="G2217">
            <v>46473</v>
          </cell>
          <cell r="H2217">
            <v>8080434</v>
          </cell>
          <cell r="I2217">
            <v>17826</v>
          </cell>
          <cell r="J2217">
            <v>3059243</v>
          </cell>
        </row>
        <row r="2218">
          <cell r="A2218">
            <v>240850</v>
          </cell>
          <cell r="B2218" t="str">
            <v>RN</v>
          </cell>
          <cell r="C2218" t="str">
            <v>OURO BRANCO</v>
          </cell>
          <cell r="D2218" t="str">
            <v>240850</v>
          </cell>
          <cell r="E2218">
            <v>149</v>
          </cell>
          <cell r="F2218">
            <v>70243710</v>
          </cell>
          <cell r="G2218">
            <v>25</v>
          </cell>
          <cell r="H2218">
            <v>86727141</v>
          </cell>
          <cell r="I2218">
            <v>2196</v>
          </cell>
          <cell r="J2218">
            <v>37446565</v>
          </cell>
        </row>
        <row r="2219">
          <cell r="A2219">
            <v>240860</v>
          </cell>
          <cell r="B2219" t="str">
            <v>RN</v>
          </cell>
          <cell r="C2219" t="str">
            <v>PARANÁ</v>
          </cell>
          <cell r="D2219" t="str">
            <v>240860</v>
          </cell>
          <cell r="F2219">
            <v>8262585</v>
          </cell>
          <cell r="H2219">
            <v>7996050</v>
          </cell>
          <cell r="J2219">
            <v>3464955</v>
          </cell>
        </row>
        <row r="2220">
          <cell r="A2220">
            <v>240870</v>
          </cell>
          <cell r="B2220" t="str">
            <v>RN</v>
          </cell>
          <cell r="C2220" t="str">
            <v>PARAÚ</v>
          </cell>
          <cell r="D2220" t="str">
            <v>240870</v>
          </cell>
          <cell r="F2220">
            <v>740373</v>
          </cell>
          <cell r="H2220">
            <v>716490</v>
          </cell>
          <cell r="J2220">
            <v>310479</v>
          </cell>
        </row>
        <row r="2221">
          <cell r="A2221">
            <v>240880</v>
          </cell>
          <cell r="B2221" t="str">
            <v>RN</v>
          </cell>
          <cell r="C2221" t="str">
            <v>PARAZINHO</v>
          </cell>
          <cell r="D2221" t="str">
            <v>240880</v>
          </cell>
          <cell r="E2221">
            <v>10513</v>
          </cell>
          <cell r="F2221">
            <v>2772664</v>
          </cell>
          <cell r="G2221">
            <v>9534</v>
          </cell>
          <cell r="H2221">
            <v>2877160</v>
          </cell>
          <cell r="I2221">
            <v>6211</v>
          </cell>
          <cell r="J2221">
            <v>1169281</v>
          </cell>
        </row>
        <row r="2222">
          <cell r="A2222">
            <v>240890</v>
          </cell>
          <cell r="B2222" t="str">
            <v>RN</v>
          </cell>
          <cell r="C2222" t="str">
            <v>PARELHAS</v>
          </cell>
          <cell r="D2222" t="str">
            <v>240890</v>
          </cell>
          <cell r="E2222">
            <v>76899</v>
          </cell>
          <cell r="F2222">
            <v>10227195</v>
          </cell>
          <cell r="G2222">
            <v>86809</v>
          </cell>
          <cell r="H2222">
            <v>9605774</v>
          </cell>
          <cell r="I2222">
            <v>39102</v>
          </cell>
          <cell r="J2222">
            <v>3818354</v>
          </cell>
        </row>
        <row r="2223">
          <cell r="A2223">
            <v>240325</v>
          </cell>
          <cell r="B2223" t="str">
            <v>RN</v>
          </cell>
          <cell r="C2223" t="str">
            <v>PARNAMIRIM</v>
          </cell>
          <cell r="D2223" t="str">
            <v>240325</v>
          </cell>
          <cell r="F2223">
            <v>71888597</v>
          </cell>
          <cell r="H2223">
            <v>69569610</v>
          </cell>
          <cell r="J2223">
            <v>30146831</v>
          </cell>
        </row>
        <row r="2224">
          <cell r="A2224">
            <v>240910</v>
          </cell>
          <cell r="B2224" t="str">
            <v>RN</v>
          </cell>
          <cell r="C2224" t="str">
            <v>PASSA E FICA</v>
          </cell>
          <cell r="D2224" t="str">
            <v>240910</v>
          </cell>
          <cell r="F2224">
            <v>20813276</v>
          </cell>
          <cell r="H2224">
            <v>20141880</v>
          </cell>
          <cell r="J2224">
            <v>8728148</v>
          </cell>
        </row>
        <row r="2225">
          <cell r="A2225">
            <v>240920</v>
          </cell>
          <cell r="B2225" t="str">
            <v>RN</v>
          </cell>
          <cell r="C2225" t="str">
            <v>PASSAGEM</v>
          </cell>
          <cell r="D2225" t="str">
            <v>240920</v>
          </cell>
          <cell r="E2225">
            <v>52</v>
          </cell>
          <cell r="F2225">
            <v>1318787</v>
          </cell>
          <cell r="H2225">
            <v>1276098</v>
          </cell>
          <cell r="J2225">
            <v>553007</v>
          </cell>
        </row>
        <row r="2226">
          <cell r="A2226">
            <v>240930</v>
          </cell>
          <cell r="B2226" t="str">
            <v>RN</v>
          </cell>
          <cell r="C2226" t="str">
            <v>PATU</v>
          </cell>
          <cell r="D2226" t="str">
            <v>240930</v>
          </cell>
          <cell r="F2226">
            <v>419523</v>
          </cell>
          <cell r="H2226">
            <v>405990</v>
          </cell>
          <cell r="J2226">
            <v>175929</v>
          </cell>
        </row>
        <row r="2227">
          <cell r="A2227">
            <v>240940</v>
          </cell>
          <cell r="B2227" t="str">
            <v>RN</v>
          </cell>
          <cell r="C2227" t="str">
            <v>PAU DOS FERROS</v>
          </cell>
          <cell r="D2227" t="str">
            <v>240940</v>
          </cell>
          <cell r="E2227">
            <v>2969</v>
          </cell>
          <cell r="F2227">
            <v>13499199</v>
          </cell>
          <cell r="G2227">
            <v>5760</v>
          </cell>
          <cell r="H2227">
            <v>13134668</v>
          </cell>
          <cell r="I2227">
            <v>2717</v>
          </cell>
          <cell r="J2227">
            <v>5672749</v>
          </cell>
        </row>
        <row r="2228">
          <cell r="A2228">
            <v>240950</v>
          </cell>
          <cell r="B2228" t="str">
            <v>RN</v>
          </cell>
          <cell r="C2228" t="str">
            <v>PEDRA GRANDE</v>
          </cell>
          <cell r="D2228" t="str">
            <v>240950</v>
          </cell>
          <cell r="F2228">
            <v>6243803</v>
          </cell>
          <cell r="H2228">
            <v>6042390</v>
          </cell>
          <cell r="J2228">
            <v>2618369</v>
          </cell>
        </row>
        <row r="2229">
          <cell r="A2229">
            <v>240960</v>
          </cell>
          <cell r="B2229" t="str">
            <v>RN</v>
          </cell>
          <cell r="C2229" t="str">
            <v>PEDRA PRETA</v>
          </cell>
          <cell r="D2229" t="str">
            <v>240960</v>
          </cell>
          <cell r="E2229">
            <v>6608</v>
          </cell>
          <cell r="F2229">
            <v>1199222</v>
          </cell>
          <cell r="G2229">
            <v>1820</v>
          </cell>
          <cell r="H2229">
            <v>1006300</v>
          </cell>
          <cell r="I2229">
            <v>180</v>
          </cell>
          <cell r="J2229">
            <v>414336</v>
          </cell>
        </row>
        <row r="2230">
          <cell r="A2230">
            <v>240970</v>
          </cell>
          <cell r="B2230" t="str">
            <v>RN</v>
          </cell>
          <cell r="C2230" t="str">
            <v>PEDRO AVELINO</v>
          </cell>
          <cell r="D2230" t="str">
            <v>240970</v>
          </cell>
          <cell r="E2230">
            <v>24307</v>
          </cell>
          <cell r="F2230">
            <v>14178538</v>
          </cell>
          <cell r="G2230">
            <v>16117</v>
          </cell>
          <cell r="H2230">
            <v>14027876</v>
          </cell>
          <cell r="I2230">
            <v>9953</v>
          </cell>
          <cell r="J2230">
            <v>6471512</v>
          </cell>
        </row>
        <row r="2231">
          <cell r="A2231">
            <v>240980</v>
          </cell>
          <cell r="B2231" t="str">
            <v>RN</v>
          </cell>
          <cell r="C2231" t="str">
            <v>PEDRO VELHO</v>
          </cell>
          <cell r="D2231" t="str">
            <v>240980</v>
          </cell>
          <cell r="E2231">
            <v>5429</v>
          </cell>
          <cell r="F2231">
            <v>6912868</v>
          </cell>
          <cell r="H2231">
            <v>6559380</v>
          </cell>
          <cell r="I2231">
            <v>2854</v>
          </cell>
          <cell r="J2231">
            <v>2825274</v>
          </cell>
        </row>
        <row r="2232">
          <cell r="A2232">
            <v>240990</v>
          </cell>
          <cell r="B2232" t="str">
            <v>RN</v>
          </cell>
          <cell r="C2232" t="str">
            <v>PENDÊNCIAS</v>
          </cell>
          <cell r="D2232" t="str">
            <v>240990</v>
          </cell>
          <cell r="E2232">
            <v>7865</v>
          </cell>
          <cell r="F2232">
            <v>2381039</v>
          </cell>
          <cell r="G2232">
            <v>5329</v>
          </cell>
          <cell r="H2232">
            <v>2433720</v>
          </cell>
          <cell r="I2232">
            <v>5171</v>
          </cell>
          <cell r="J2232">
            <v>2130191</v>
          </cell>
        </row>
        <row r="2233">
          <cell r="A2233">
            <v>241000</v>
          </cell>
          <cell r="B2233" t="str">
            <v>RN</v>
          </cell>
          <cell r="C2233" t="str">
            <v>PILÕES</v>
          </cell>
          <cell r="D2233" t="str">
            <v>241000</v>
          </cell>
          <cell r="E2233">
            <v>1314</v>
          </cell>
          <cell r="F2233">
            <v>362356</v>
          </cell>
          <cell r="G2233">
            <v>879</v>
          </cell>
          <cell r="H2233">
            <v>259371</v>
          </cell>
          <cell r="I2233">
            <v>274</v>
          </cell>
          <cell r="J2233">
            <v>105228</v>
          </cell>
        </row>
        <row r="2234">
          <cell r="A2234">
            <v>241010</v>
          </cell>
          <cell r="B2234" t="str">
            <v>RN</v>
          </cell>
          <cell r="C2234" t="str">
            <v>POÇO BRANCO</v>
          </cell>
          <cell r="D2234" t="str">
            <v>241010</v>
          </cell>
          <cell r="E2234">
            <v>6286</v>
          </cell>
          <cell r="F2234">
            <v>1422780</v>
          </cell>
          <cell r="G2234">
            <v>30344</v>
          </cell>
          <cell r="H2234">
            <v>1575275</v>
          </cell>
          <cell r="I2234">
            <v>6471</v>
          </cell>
          <cell r="J2234">
            <v>659439</v>
          </cell>
        </row>
        <row r="2235">
          <cell r="A2235">
            <v>241020</v>
          </cell>
          <cell r="B2235" t="str">
            <v>RN</v>
          </cell>
          <cell r="C2235" t="str">
            <v>PORTALEGRE</v>
          </cell>
          <cell r="D2235" t="str">
            <v>241020</v>
          </cell>
          <cell r="E2235">
            <v>4176</v>
          </cell>
          <cell r="F2235">
            <v>8232673</v>
          </cell>
          <cell r="G2235">
            <v>8</v>
          </cell>
          <cell r="H2235">
            <v>7980468</v>
          </cell>
          <cell r="I2235">
            <v>514</v>
          </cell>
          <cell r="J2235">
            <v>3464716</v>
          </cell>
        </row>
        <row r="2236">
          <cell r="A2236">
            <v>241025</v>
          </cell>
          <cell r="B2236" t="str">
            <v>RN</v>
          </cell>
          <cell r="C2236" t="str">
            <v>PORTO DO MANGUE</v>
          </cell>
          <cell r="D2236" t="str">
            <v>241025</v>
          </cell>
          <cell r="E2236">
            <v>3150</v>
          </cell>
          <cell r="F2236">
            <v>3821526</v>
          </cell>
          <cell r="G2236">
            <v>148</v>
          </cell>
          <cell r="H2236">
            <v>3629786</v>
          </cell>
          <cell r="J2236">
            <v>1571817</v>
          </cell>
        </row>
        <row r="2237">
          <cell r="A2237">
            <v>241040</v>
          </cell>
          <cell r="B2237" t="str">
            <v>RN</v>
          </cell>
          <cell r="C2237" t="str">
            <v>PUREZA</v>
          </cell>
          <cell r="D2237" t="str">
            <v>241040</v>
          </cell>
          <cell r="F2237">
            <v>2219520</v>
          </cell>
          <cell r="H2237">
            <v>2314374</v>
          </cell>
          <cell r="I2237">
            <v>1965</v>
          </cell>
          <cell r="J2237">
            <v>1047965</v>
          </cell>
        </row>
        <row r="2238">
          <cell r="A2238">
            <v>241050</v>
          </cell>
          <cell r="B2238" t="str">
            <v>RN</v>
          </cell>
          <cell r="C2238" t="str">
            <v>RAFAEL FERNANDES</v>
          </cell>
          <cell r="D2238" t="str">
            <v>241050</v>
          </cell>
          <cell r="E2238">
            <v>11083</v>
          </cell>
          <cell r="F2238">
            <v>11529310</v>
          </cell>
          <cell r="G2238">
            <v>21644</v>
          </cell>
          <cell r="H2238">
            <v>12032524</v>
          </cell>
          <cell r="I2238">
            <v>3979</v>
          </cell>
          <cell r="J2238">
            <v>5830365</v>
          </cell>
        </row>
        <row r="2239">
          <cell r="A2239">
            <v>241060</v>
          </cell>
          <cell r="B2239" t="str">
            <v>RN</v>
          </cell>
          <cell r="C2239" t="str">
            <v>RAFAEL GODEIRO</v>
          </cell>
          <cell r="D2239" t="str">
            <v>241060</v>
          </cell>
          <cell r="E2239">
            <v>1227</v>
          </cell>
          <cell r="F2239">
            <v>2382173</v>
          </cell>
          <cell r="G2239">
            <v>984</v>
          </cell>
          <cell r="H2239">
            <v>2269866</v>
          </cell>
          <cell r="I2239">
            <v>983</v>
          </cell>
          <cell r="J2239">
            <v>973929</v>
          </cell>
        </row>
        <row r="2240">
          <cell r="A2240">
            <v>241070</v>
          </cell>
          <cell r="B2240" t="str">
            <v>RN</v>
          </cell>
          <cell r="C2240" t="str">
            <v>RIACHO DA CRUZ</v>
          </cell>
          <cell r="D2240" t="str">
            <v>241070</v>
          </cell>
          <cell r="E2240">
            <v>33449</v>
          </cell>
          <cell r="F2240">
            <v>16310865</v>
          </cell>
          <cell r="G2240">
            <v>21258</v>
          </cell>
          <cell r="H2240">
            <v>15715169</v>
          </cell>
          <cell r="I2240">
            <v>11213</v>
          </cell>
          <cell r="J2240">
            <v>6671781</v>
          </cell>
        </row>
        <row r="2241">
          <cell r="A2241">
            <v>241080</v>
          </cell>
          <cell r="B2241" t="str">
            <v>RN</v>
          </cell>
          <cell r="C2241" t="str">
            <v>RIACHO DE SANTANA</v>
          </cell>
          <cell r="D2241" t="str">
            <v>241080</v>
          </cell>
          <cell r="E2241">
            <v>366</v>
          </cell>
          <cell r="F2241">
            <v>1204330</v>
          </cell>
          <cell r="G2241">
            <v>258</v>
          </cell>
          <cell r="H2241">
            <v>1008174</v>
          </cell>
          <cell r="I2241">
            <v>101</v>
          </cell>
          <cell r="J2241">
            <v>306953</v>
          </cell>
        </row>
        <row r="2242">
          <cell r="A2242">
            <v>241090</v>
          </cell>
          <cell r="B2242" t="str">
            <v>RN</v>
          </cell>
          <cell r="C2242" t="str">
            <v>RIACHUELO</v>
          </cell>
          <cell r="D2242" t="str">
            <v>241090</v>
          </cell>
          <cell r="E2242">
            <v>4029</v>
          </cell>
          <cell r="F2242">
            <v>1310944</v>
          </cell>
          <cell r="G2242">
            <v>8825</v>
          </cell>
          <cell r="H2242">
            <v>1365600</v>
          </cell>
          <cell r="I2242">
            <v>3151</v>
          </cell>
          <cell r="J2242">
            <v>553982</v>
          </cell>
        </row>
        <row r="2243">
          <cell r="A2243">
            <v>240895</v>
          </cell>
          <cell r="B2243" t="str">
            <v>RN</v>
          </cell>
          <cell r="C2243" t="str">
            <v>RIO DO FOGO</v>
          </cell>
          <cell r="D2243" t="str">
            <v>240895</v>
          </cell>
          <cell r="E2243">
            <v>1630</v>
          </cell>
          <cell r="F2243">
            <v>4440295</v>
          </cell>
          <cell r="G2243">
            <v>1810</v>
          </cell>
          <cell r="H2243">
            <v>4530422</v>
          </cell>
          <cell r="I2243">
            <v>743</v>
          </cell>
          <cell r="J2243">
            <v>1926521</v>
          </cell>
        </row>
        <row r="2244">
          <cell r="A2244">
            <v>241100</v>
          </cell>
          <cell r="B2244" t="str">
            <v>RN</v>
          </cell>
          <cell r="C2244" t="str">
            <v>RODOLFO FERNANDES</v>
          </cell>
          <cell r="D2244" t="str">
            <v>241100</v>
          </cell>
          <cell r="F2244">
            <v>7999674</v>
          </cell>
          <cell r="H2244">
            <v>7741620</v>
          </cell>
          <cell r="J2244">
            <v>3354702</v>
          </cell>
        </row>
        <row r="2245">
          <cell r="A2245">
            <v>241110</v>
          </cell>
          <cell r="B2245" t="str">
            <v>RN</v>
          </cell>
          <cell r="C2245" t="str">
            <v>RUY BARBOSA</v>
          </cell>
          <cell r="D2245" t="str">
            <v>241110</v>
          </cell>
          <cell r="E2245">
            <v>14146</v>
          </cell>
          <cell r="F2245">
            <v>1858337</v>
          </cell>
          <cell r="G2245">
            <v>11102</v>
          </cell>
          <cell r="H2245">
            <v>1463880</v>
          </cell>
          <cell r="I2245">
            <v>3452</v>
          </cell>
          <cell r="J2245">
            <v>534608</v>
          </cell>
        </row>
        <row r="2246">
          <cell r="A2246">
            <v>241120</v>
          </cell>
          <cell r="B2246" t="str">
            <v>RN</v>
          </cell>
          <cell r="C2246" t="str">
            <v>SANTA CRUZ</v>
          </cell>
          <cell r="D2246" t="str">
            <v>241120</v>
          </cell>
          <cell r="E2246">
            <v>9695</v>
          </cell>
          <cell r="F2246">
            <v>4014162</v>
          </cell>
          <cell r="G2246">
            <v>2409</v>
          </cell>
          <cell r="H2246">
            <v>4175678</v>
          </cell>
          <cell r="I2246">
            <v>6006</v>
          </cell>
          <cell r="J2246">
            <v>1869598</v>
          </cell>
        </row>
        <row r="2247">
          <cell r="A2247">
            <v>240933</v>
          </cell>
          <cell r="B2247" t="str">
            <v>RN</v>
          </cell>
          <cell r="C2247" t="str">
            <v>SANTA MARIA</v>
          </cell>
          <cell r="D2247" t="str">
            <v>240933</v>
          </cell>
          <cell r="F2247">
            <v>1333434</v>
          </cell>
          <cell r="H2247">
            <v>1290420</v>
          </cell>
          <cell r="J2247">
            <v>559182</v>
          </cell>
        </row>
        <row r="2248">
          <cell r="A2248">
            <v>241140</v>
          </cell>
          <cell r="B2248" t="str">
            <v>RN</v>
          </cell>
          <cell r="C2248" t="str">
            <v>SANTANA DO MATOS</v>
          </cell>
          <cell r="D2248" t="str">
            <v>241140</v>
          </cell>
          <cell r="F2248">
            <v>7842597</v>
          </cell>
          <cell r="H2248">
            <v>7589610</v>
          </cell>
          <cell r="J2248">
            <v>3288831</v>
          </cell>
        </row>
        <row r="2249">
          <cell r="A2249">
            <v>241142</v>
          </cell>
          <cell r="B2249" t="str">
            <v>RN</v>
          </cell>
          <cell r="C2249" t="str">
            <v>SANTANA DO SERIDÓ</v>
          </cell>
          <cell r="D2249" t="str">
            <v>241142</v>
          </cell>
          <cell r="E2249">
            <v>22372</v>
          </cell>
          <cell r="F2249">
            <v>8292575</v>
          </cell>
          <cell r="G2249">
            <v>16617</v>
          </cell>
          <cell r="H2249">
            <v>7891144</v>
          </cell>
          <cell r="I2249">
            <v>15661</v>
          </cell>
          <cell r="J2249">
            <v>3348850</v>
          </cell>
        </row>
        <row r="2250">
          <cell r="A2250">
            <v>241150</v>
          </cell>
          <cell r="B2250" t="str">
            <v>RN</v>
          </cell>
          <cell r="C2250" t="str">
            <v>SANTO ANTÔNIO</v>
          </cell>
          <cell r="D2250" t="str">
            <v>241150</v>
          </cell>
          <cell r="E2250">
            <v>1920</v>
          </cell>
          <cell r="F2250">
            <v>18276969</v>
          </cell>
          <cell r="H2250">
            <v>17648370</v>
          </cell>
          <cell r="I2250">
            <v>26131</v>
          </cell>
          <cell r="J2250">
            <v>7480560</v>
          </cell>
        </row>
        <row r="2251">
          <cell r="A2251">
            <v>241160</v>
          </cell>
          <cell r="B2251" t="str">
            <v>RN</v>
          </cell>
          <cell r="C2251" t="str">
            <v>SÃO BENTO DO NORTE</v>
          </cell>
          <cell r="D2251" t="str">
            <v>241160</v>
          </cell>
          <cell r="F2251">
            <v>1112280</v>
          </cell>
          <cell r="H2251">
            <v>1076400</v>
          </cell>
          <cell r="J2251">
            <v>466440</v>
          </cell>
        </row>
        <row r="2252">
          <cell r="A2252">
            <v>241170</v>
          </cell>
          <cell r="B2252" t="str">
            <v>RN</v>
          </cell>
          <cell r="C2252" t="str">
            <v>SÃO BENTO DO TRAIRÍ</v>
          </cell>
          <cell r="D2252" t="str">
            <v>241170</v>
          </cell>
          <cell r="E2252">
            <v>3210</v>
          </cell>
          <cell r="F2252">
            <v>254956</v>
          </cell>
          <cell r="G2252">
            <v>7589</v>
          </cell>
          <cell r="H2252">
            <v>330361</v>
          </cell>
          <cell r="I2252">
            <v>2061</v>
          </cell>
          <cell r="J2252">
            <v>120231</v>
          </cell>
        </row>
        <row r="2253">
          <cell r="A2253">
            <v>241180</v>
          </cell>
          <cell r="B2253" t="str">
            <v>RN</v>
          </cell>
          <cell r="C2253" t="str">
            <v>SÃO FERNANDO</v>
          </cell>
          <cell r="D2253" t="str">
            <v>241180</v>
          </cell>
          <cell r="E2253">
            <v>415</v>
          </cell>
          <cell r="F2253">
            <v>26219099</v>
          </cell>
          <cell r="G2253">
            <v>610</v>
          </cell>
          <cell r="H2253">
            <v>27233850</v>
          </cell>
          <cell r="I2253">
            <v>170</v>
          </cell>
          <cell r="J2253">
            <v>11604078</v>
          </cell>
        </row>
        <row r="2254">
          <cell r="A2254">
            <v>241190</v>
          </cell>
          <cell r="B2254" t="str">
            <v>RN</v>
          </cell>
          <cell r="C2254" t="str">
            <v>SÃO FRANCISCO DO OESTE</v>
          </cell>
          <cell r="D2254" t="str">
            <v>241190</v>
          </cell>
          <cell r="E2254">
            <v>35960</v>
          </cell>
          <cell r="F2254">
            <v>2701361</v>
          </cell>
          <cell r="G2254">
            <v>36961</v>
          </cell>
          <cell r="H2254">
            <v>2492554</v>
          </cell>
          <cell r="I2254">
            <v>12990</v>
          </cell>
          <cell r="J2254">
            <v>974178</v>
          </cell>
        </row>
        <row r="2255">
          <cell r="A2255">
            <v>241200</v>
          </cell>
          <cell r="B2255" t="str">
            <v>RN</v>
          </cell>
          <cell r="C2255" t="str">
            <v>SÃO GONÇALO DO AMARANTE</v>
          </cell>
          <cell r="D2255" t="str">
            <v>241200</v>
          </cell>
          <cell r="E2255">
            <v>350120</v>
          </cell>
          <cell r="F2255">
            <v>1391629768</v>
          </cell>
          <cell r="G2255">
            <v>278762</v>
          </cell>
          <cell r="H2255">
            <v>1326136810</v>
          </cell>
          <cell r="I2255">
            <v>129018</v>
          </cell>
          <cell r="J2255">
            <v>568585541</v>
          </cell>
        </row>
        <row r="2256">
          <cell r="A2256">
            <v>241210</v>
          </cell>
          <cell r="B2256" t="str">
            <v>RN</v>
          </cell>
          <cell r="C2256" t="str">
            <v>SÃO JOÃO DO SABUGI</v>
          </cell>
          <cell r="D2256" t="str">
            <v>241210</v>
          </cell>
          <cell r="E2256">
            <v>3486</v>
          </cell>
          <cell r="F2256">
            <v>518930</v>
          </cell>
          <cell r="G2256">
            <v>4119</v>
          </cell>
          <cell r="H2256">
            <v>525216</v>
          </cell>
          <cell r="I2256">
            <v>998</v>
          </cell>
          <cell r="J2256">
            <v>226218</v>
          </cell>
        </row>
        <row r="2257">
          <cell r="A2257">
            <v>241220</v>
          </cell>
          <cell r="B2257" t="str">
            <v>RN</v>
          </cell>
          <cell r="C2257" t="str">
            <v>SÃO JOSÉ DE MIPIBU</v>
          </cell>
          <cell r="D2257" t="str">
            <v>241220</v>
          </cell>
          <cell r="E2257">
            <v>123490</v>
          </cell>
          <cell r="F2257">
            <v>22478284</v>
          </cell>
          <cell r="G2257">
            <v>81587</v>
          </cell>
          <cell r="H2257">
            <v>21599716</v>
          </cell>
          <cell r="I2257">
            <v>54642</v>
          </cell>
          <cell r="J2257">
            <v>9013865</v>
          </cell>
        </row>
        <row r="2258">
          <cell r="A2258">
            <v>241230</v>
          </cell>
          <cell r="B2258" t="str">
            <v>RN</v>
          </cell>
          <cell r="C2258" t="str">
            <v>SÃO JOSÉ DO CAMPESTRE</v>
          </cell>
          <cell r="D2258" t="str">
            <v>241230</v>
          </cell>
          <cell r="F2258">
            <v>2751405</v>
          </cell>
          <cell r="H2258">
            <v>2662650</v>
          </cell>
          <cell r="J2258">
            <v>1153815</v>
          </cell>
        </row>
        <row r="2259">
          <cell r="A2259">
            <v>241240</v>
          </cell>
          <cell r="B2259" t="str">
            <v>RN</v>
          </cell>
          <cell r="C2259" t="str">
            <v>SÃO JOSÉ DO SERIDÓ</v>
          </cell>
          <cell r="D2259" t="str">
            <v>241240</v>
          </cell>
          <cell r="E2259">
            <v>9715</v>
          </cell>
          <cell r="F2259">
            <v>1756530</v>
          </cell>
          <cell r="G2259">
            <v>10696</v>
          </cell>
          <cell r="H2259">
            <v>1946623</v>
          </cell>
          <cell r="I2259">
            <v>6754</v>
          </cell>
          <cell r="J2259">
            <v>1236520</v>
          </cell>
        </row>
        <row r="2260">
          <cell r="A2260">
            <v>241250</v>
          </cell>
          <cell r="B2260" t="str">
            <v>RN</v>
          </cell>
          <cell r="C2260" t="str">
            <v>SÃO MIGUEL</v>
          </cell>
          <cell r="D2260" t="str">
            <v>241250</v>
          </cell>
          <cell r="E2260">
            <v>8734</v>
          </cell>
          <cell r="F2260">
            <v>23375473</v>
          </cell>
          <cell r="G2260">
            <v>4738</v>
          </cell>
          <cell r="H2260">
            <v>22448578</v>
          </cell>
          <cell r="I2260">
            <v>390</v>
          </cell>
          <cell r="J2260">
            <v>9696231</v>
          </cell>
        </row>
        <row r="2261">
          <cell r="A2261">
            <v>241255</v>
          </cell>
          <cell r="B2261" t="str">
            <v>RN</v>
          </cell>
          <cell r="C2261" t="str">
            <v>SÃO MIGUEL DO GOSTOSO</v>
          </cell>
          <cell r="D2261" t="str">
            <v>241255</v>
          </cell>
          <cell r="E2261">
            <v>2617</v>
          </cell>
          <cell r="F2261">
            <v>22180577</v>
          </cell>
          <cell r="G2261">
            <v>5306</v>
          </cell>
          <cell r="H2261">
            <v>21470155</v>
          </cell>
          <cell r="I2261">
            <v>1127</v>
          </cell>
          <cell r="J2261">
            <v>9289582</v>
          </cell>
        </row>
        <row r="2262">
          <cell r="A2262">
            <v>241260</v>
          </cell>
          <cell r="B2262" t="str">
            <v>RN</v>
          </cell>
          <cell r="C2262" t="str">
            <v>SÃO PAULO DO POTENGI</v>
          </cell>
          <cell r="D2262" t="str">
            <v>241260</v>
          </cell>
          <cell r="E2262">
            <v>93992</v>
          </cell>
          <cell r="F2262">
            <v>12072946</v>
          </cell>
          <cell r="G2262">
            <v>84137</v>
          </cell>
          <cell r="H2262">
            <v>12317101</v>
          </cell>
          <cell r="I2262">
            <v>51474</v>
          </cell>
          <cell r="J2262">
            <v>6135718</v>
          </cell>
        </row>
        <row r="2263">
          <cell r="A2263">
            <v>241270</v>
          </cell>
          <cell r="B2263" t="str">
            <v>RN</v>
          </cell>
          <cell r="C2263" t="str">
            <v>SÃO PEDRO</v>
          </cell>
          <cell r="D2263" t="str">
            <v>241270</v>
          </cell>
          <cell r="E2263">
            <v>1534</v>
          </cell>
          <cell r="F2263">
            <v>325300</v>
          </cell>
          <cell r="G2263">
            <v>1501</v>
          </cell>
          <cell r="H2263">
            <v>260665</v>
          </cell>
          <cell r="I2263">
            <v>1232</v>
          </cell>
          <cell r="J2263">
            <v>150790</v>
          </cell>
        </row>
        <row r="2264">
          <cell r="A2264">
            <v>241280</v>
          </cell>
          <cell r="B2264" t="str">
            <v>RN</v>
          </cell>
          <cell r="C2264" t="str">
            <v>SÃO RAFAEL</v>
          </cell>
          <cell r="D2264" t="str">
            <v>241280</v>
          </cell>
          <cell r="F2264">
            <v>6441304</v>
          </cell>
          <cell r="H2264">
            <v>6233520</v>
          </cell>
          <cell r="J2264">
            <v>2701192</v>
          </cell>
        </row>
        <row r="2265">
          <cell r="A2265">
            <v>241290</v>
          </cell>
          <cell r="B2265" t="str">
            <v>RN</v>
          </cell>
          <cell r="C2265" t="str">
            <v>SÃO TOMÉ</v>
          </cell>
          <cell r="D2265" t="str">
            <v>241290</v>
          </cell>
          <cell r="E2265">
            <v>16875</v>
          </cell>
          <cell r="F2265">
            <v>4244704</v>
          </cell>
          <cell r="G2265">
            <v>5196</v>
          </cell>
          <cell r="H2265">
            <v>5474993</v>
          </cell>
          <cell r="I2265">
            <v>4861</v>
          </cell>
          <cell r="J2265">
            <v>2792188</v>
          </cell>
        </row>
        <row r="2266">
          <cell r="A2266">
            <v>241300</v>
          </cell>
          <cell r="B2266" t="str">
            <v>RN</v>
          </cell>
          <cell r="C2266" t="str">
            <v>SÃO VICENTE</v>
          </cell>
          <cell r="D2266" t="str">
            <v>241300</v>
          </cell>
          <cell r="E2266">
            <v>1596</v>
          </cell>
          <cell r="F2266">
            <v>6168250</v>
          </cell>
          <cell r="G2266">
            <v>1102</v>
          </cell>
          <cell r="H2266">
            <v>5931624</v>
          </cell>
          <cell r="I2266">
            <v>697</v>
          </cell>
          <cell r="J2266">
            <v>2559453</v>
          </cell>
        </row>
        <row r="2267">
          <cell r="A2267">
            <v>241310</v>
          </cell>
          <cell r="B2267" t="str">
            <v>RN</v>
          </cell>
          <cell r="C2267" t="str">
            <v>SENADOR ELÓI DE SOUZA</v>
          </cell>
          <cell r="D2267" t="str">
            <v>241310</v>
          </cell>
          <cell r="F2267">
            <v>7190295</v>
          </cell>
          <cell r="H2267">
            <v>6958350</v>
          </cell>
          <cell r="J2267">
            <v>3015285</v>
          </cell>
        </row>
        <row r="2268">
          <cell r="A2268">
            <v>241320</v>
          </cell>
          <cell r="B2268" t="str">
            <v>RN</v>
          </cell>
          <cell r="C2268" t="str">
            <v>SENADOR GEORGINO AVELINO</v>
          </cell>
          <cell r="D2268" t="str">
            <v>241320</v>
          </cell>
          <cell r="E2268">
            <v>7315</v>
          </cell>
          <cell r="F2268">
            <v>7557378</v>
          </cell>
          <cell r="G2268">
            <v>5496</v>
          </cell>
          <cell r="H2268">
            <v>6479437</v>
          </cell>
          <cell r="I2268">
            <v>2295</v>
          </cell>
          <cell r="J2268">
            <v>2485185</v>
          </cell>
        </row>
        <row r="2269">
          <cell r="A2269">
            <v>241030</v>
          </cell>
          <cell r="B2269" t="str">
            <v>RN</v>
          </cell>
          <cell r="C2269" t="str">
            <v>SERRA CAIADA</v>
          </cell>
          <cell r="D2269" t="str">
            <v>241030</v>
          </cell>
          <cell r="E2269">
            <v>8768</v>
          </cell>
          <cell r="F2269">
            <v>19666669</v>
          </cell>
          <cell r="G2269">
            <v>6288</v>
          </cell>
          <cell r="H2269">
            <v>18928296</v>
          </cell>
          <cell r="J2269">
            <v>8369413</v>
          </cell>
        </row>
        <row r="2270">
          <cell r="A2270">
            <v>241330</v>
          </cell>
          <cell r="B2270" t="str">
            <v>RN</v>
          </cell>
          <cell r="C2270" t="str">
            <v>SERRA DE SÃO BENTO</v>
          </cell>
          <cell r="D2270" t="str">
            <v>241330</v>
          </cell>
          <cell r="E2270">
            <v>13478</v>
          </cell>
          <cell r="F2270">
            <v>2078136</v>
          </cell>
          <cell r="G2270">
            <v>10142</v>
          </cell>
          <cell r="H2270">
            <v>2221122</v>
          </cell>
          <cell r="I2270">
            <v>3254</v>
          </cell>
          <cell r="J2270">
            <v>916885</v>
          </cell>
        </row>
        <row r="2271">
          <cell r="A2271">
            <v>241335</v>
          </cell>
          <cell r="B2271" t="str">
            <v>RN</v>
          </cell>
          <cell r="C2271" t="str">
            <v>SERRA DO MEL</v>
          </cell>
          <cell r="D2271" t="str">
            <v>241335</v>
          </cell>
          <cell r="F2271">
            <v>12893117</v>
          </cell>
          <cell r="H2271">
            <v>12477210</v>
          </cell>
          <cell r="J2271">
            <v>5406791</v>
          </cell>
        </row>
        <row r="2272">
          <cell r="A2272">
            <v>241340</v>
          </cell>
          <cell r="B2272" t="str">
            <v>RN</v>
          </cell>
          <cell r="C2272" t="str">
            <v>SERRA NEGRA DO NORTE</v>
          </cell>
          <cell r="D2272" t="str">
            <v>241340</v>
          </cell>
          <cell r="E2272">
            <v>80688</v>
          </cell>
          <cell r="F2272">
            <v>27861660</v>
          </cell>
          <cell r="G2272">
            <v>91886</v>
          </cell>
          <cell r="H2272">
            <v>28945960</v>
          </cell>
          <cell r="I2272">
            <v>41775</v>
          </cell>
          <cell r="J2272">
            <v>12308122</v>
          </cell>
        </row>
        <row r="2273">
          <cell r="A2273">
            <v>241350</v>
          </cell>
          <cell r="B2273" t="str">
            <v>RN</v>
          </cell>
          <cell r="C2273" t="str">
            <v>SERRINHA</v>
          </cell>
          <cell r="D2273" t="str">
            <v>241350</v>
          </cell>
          <cell r="E2273">
            <v>27165</v>
          </cell>
          <cell r="F2273">
            <v>13618532</v>
          </cell>
          <cell r="G2273">
            <v>23418</v>
          </cell>
          <cell r="H2273">
            <v>12966897</v>
          </cell>
          <cell r="I2273">
            <v>22287</v>
          </cell>
          <cell r="J2273">
            <v>5633654</v>
          </cell>
        </row>
        <row r="2274">
          <cell r="A2274">
            <v>241355</v>
          </cell>
          <cell r="B2274" t="str">
            <v>RN</v>
          </cell>
          <cell r="C2274" t="str">
            <v>SERRINHA DOS PINTOS</v>
          </cell>
          <cell r="D2274" t="str">
            <v>241355</v>
          </cell>
          <cell r="E2274">
            <v>343</v>
          </cell>
          <cell r="F2274">
            <v>1649981</v>
          </cell>
          <cell r="G2274">
            <v>1026</v>
          </cell>
          <cell r="H2274">
            <v>1613788</v>
          </cell>
          <cell r="J2274">
            <v>692094</v>
          </cell>
        </row>
        <row r="2275">
          <cell r="A2275">
            <v>241360</v>
          </cell>
          <cell r="B2275" t="str">
            <v>RN</v>
          </cell>
          <cell r="C2275" t="str">
            <v>SEVERIANO MELO</v>
          </cell>
          <cell r="D2275" t="str">
            <v>241360</v>
          </cell>
          <cell r="E2275">
            <v>13495</v>
          </cell>
          <cell r="F2275">
            <v>26052968</v>
          </cell>
          <cell r="G2275">
            <v>15384</v>
          </cell>
          <cell r="H2275">
            <v>24873170</v>
          </cell>
          <cell r="I2275">
            <v>8756</v>
          </cell>
          <cell r="J2275">
            <v>10603402</v>
          </cell>
        </row>
        <row r="2276">
          <cell r="A2276">
            <v>241370</v>
          </cell>
          <cell r="B2276" t="str">
            <v>RN</v>
          </cell>
          <cell r="C2276" t="str">
            <v>SÍTIO NOVO</v>
          </cell>
          <cell r="D2276" t="str">
            <v>241370</v>
          </cell>
          <cell r="F2276">
            <v>3670307</v>
          </cell>
          <cell r="H2276">
            <v>3551910</v>
          </cell>
          <cell r="J2276">
            <v>1539161</v>
          </cell>
        </row>
        <row r="2277">
          <cell r="A2277">
            <v>241380</v>
          </cell>
          <cell r="B2277" t="str">
            <v>RN</v>
          </cell>
          <cell r="C2277" t="str">
            <v>TABOLEIRO GRANDE</v>
          </cell>
          <cell r="D2277" t="str">
            <v>241380</v>
          </cell>
          <cell r="E2277">
            <v>25180</v>
          </cell>
          <cell r="F2277">
            <v>5946823</v>
          </cell>
          <cell r="G2277">
            <v>24926</v>
          </cell>
          <cell r="H2277">
            <v>5815539</v>
          </cell>
          <cell r="I2277">
            <v>18892</v>
          </cell>
          <cell r="J2277">
            <v>2651002</v>
          </cell>
        </row>
        <row r="2278">
          <cell r="A2278">
            <v>241390</v>
          </cell>
          <cell r="B2278" t="str">
            <v>RN</v>
          </cell>
          <cell r="C2278" t="str">
            <v>TAIPU</v>
          </cell>
          <cell r="D2278" t="str">
            <v>241390</v>
          </cell>
          <cell r="E2278">
            <v>46939</v>
          </cell>
          <cell r="F2278">
            <v>11294423</v>
          </cell>
          <cell r="G2278">
            <v>45780</v>
          </cell>
          <cell r="H2278">
            <v>11091424</v>
          </cell>
          <cell r="I2278">
            <v>21465</v>
          </cell>
          <cell r="J2278">
            <v>4918896</v>
          </cell>
        </row>
        <row r="2279">
          <cell r="A2279">
            <v>241400</v>
          </cell>
          <cell r="B2279" t="str">
            <v>RN</v>
          </cell>
          <cell r="C2279" t="str">
            <v>TANGARÁ</v>
          </cell>
          <cell r="D2279" t="str">
            <v>241400</v>
          </cell>
          <cell r="E2279">
            <v>1180</v>
          </cell>
          <cell r="F2279">
            <v>1605736</v>
          </cell>
          <cell r="G2279">
            <v>5044</v>
          </cell>
          <cell r="H2279">
            <v>2066560</v>
          </cell>
          <cell r="I2279">
            <v>133</v>
          </cell>
          <cell r="J2279">
            <v>1040310</v>
          </cell>
        </row>
        <row r="2280">
          <cell r="A2280">
            <v>241410</v>
          </cell>
          <cell r="B2280" t="str">
            <v>RN</v>
          </cell>
          <cell r="C2280" t="str">
            <v>TENENTE ANANIAS</v>
          </cell>
          <cell r="D2280" t="str">
            <v>241410</v>
          </cell>
          <cell r="E2280">
            <v>20674</v>
          </cell>
          <cell r="F2280">
            <v>4062390</v>
          </cell>
          <cell r="G2280">
            <v>12620</v>
          </cell>
          <cell r="H2280">
            <v>3409375</v>
          </cell>
          <cell r="I2280">
            <v>9925</v>
          </cell>
          <cell r="J2280">
            <v>2057931</v>
          </cell>
        </row>
        <row r="2281">
          <cell r="A2281">
            <v>241415</v>
          </cell>
          <cell r="B2281" t="str">
            <v>RN</v>
          </cell>
          <cell r="C2281" t="str">
            <v>TENENTE LAURENTINO CRUZ</v>
          </cell>
          <cell r="D2281" t="str">
            <v>241415</v>
          </cell>
          <cell r="F2281">
            <v>308047</v>
          </cell>
          <cell r="H2281">
            <v>298110</v>
          </cell>
          <cell r="J2281">
            <v>129181</v>
          </cell>
        </row>
        <row r="2282">
          <cell r="A2282">
            <v>241105</v>
          </cell>
          <cell r="B2282" t="str">
            <v>RN</v>
          </cell>
          <cell r="C2282" t="str">
            <v>TIBAU</v>
          </cell>
          <cell r="D2282" t="str">
            <v>241105</v>
          </cell>
          <cell r="E2282">
            <v>74658</v>
          </cell>
          <cell r="F2282">
            <v>45726635</v>
          </cell>
          <cell r="G2282">
            <v>54792</v>
          </cell>
          <cell r="H2282">
            <v>34009539</v>
          </cell>
          <cell r="I2282">
            <v>14059</v>
          </cell>
          <cell r="J2282">
            <v>10510247</v>
          </cell>
        </row>
        <row r="2283">
          <cell r="A2283">
            <v>241420</v>
          </cell>
          <cell r="B2283" t="str">
            <v>RN</v>
          </cell>
          <cell r="C2283" t="str">
            <v>TIBAU DO SUL</v>
          </cell>
          <cell r="D2283" t="str">
            <v>241420</v>
          </cell>
          <cell r="E2283">
            <v>23654</v>
          </cell>
          <cell r="F2283">
            <v>3355568</v>
          </cell>
          <cell r="G2283">
            <v>26528</v>
          </cell>
          <cell r="H2283">
            <v>4628590</v>
          </cell>
          <cell r="I2283">
            <v>17901</v>
          </cell>
          <cell r="J2283">
            <v>2196097</v>
          </cell>
        </row>
        <row r="2284">
          <cell r="A2284">
            <v>241430</v>
          </cell>
          <cell r="B2284" t="str">
            <v>RN</v>
          </cell>
          <cell r="C2284" t="str">
            <v>TIMBAÚBA DOS BATISTAS</v>
          </cell>
          <cell r="D2284" t="str">
            <v>241430</v>
          </cell>
          <cell r="E2284">
            <v>32419</v>
          </cell>
          <cell r="F2284">
            <v>29581075</v>
          </cell>
          <cell r="G2284">
            <v>32228</v>
          </cell>
          <cell r="H2284">
            <v>29052186</v>
          </cell>
          <cell r="I2284">
            <v>23937</v>
          </cell>
          <cell r="J2284">
            <v>16888774</v>
          </cell>
        </row>
        <row r="2285">
          <cell r="A2285">
            <v>241440</v>
          </cell>
          <cell r="B2285" t="str">
            <v>RN</v>
          </cell>
          <cell r="C2285" t="str">
            <v>TOUROS</v>
          </cell>
          <cell r="D2285" t="str">
            <v>241440</v>
          </cell>
          <cell r="E2285">
            <v>29190</v>
          </cell>
          <cell r="F2285">
            <v>23071592</v>
          </cell>
          <cell r="G2285">
            <v>32398</v>
          </cell>
          <cell r="H2285">
            <v>22095720</v>
          </cell>
          <cell r="I2285">
            <v>13890</v>
          </cell>
          <cell r="J2285">
            <v>9385364</v>
          </cell>
        </row>
        <row r="2286">
          <cell r="A2286">
            <v>241445</v>
          </cell>
          <cell r="B2286" t="str">
            <v>RN</v>
          </cell>
          <cell r="C2286" t="str">
            <v>TRIUNFO POTIGUAR</v>
          </cell>
          <cell r="D2286" t="str">
            <v>241445</v>
          </cell>
          <cell r="E2286">
            <v>11147</v>
          </cell>
          <cell r="F2286">
            <v>6351659</v>
          </cell>
          <cell r="G2286">
            <v>16120</v>
          </cell>
          <cell r="H2286">
            <v>8448704</v>
          </cell>
          <cell r="I2286">
            <v>2202</v>
          </cell>
          <cell r="J2286">
            <v>3796679</v>
          </cell>
        </row>
        <row r="2287">
          <cell r="A2287">
            <v>241450</v>
          </cell>
          <cell r="B2287" t="str">
            <v>RN</v>
          </cell>
          <cell r="C2287" t="str">
            <v>UMARIZAL</v>
          </cell>
          <cell r="D2287" t="str">
            <v>241450</v>
          </cell>
          <cell r="E2287">
            <v>17387</v>
          </cell>
          <cell r="F2287">
            <v>9124333</v>
          </cell>
          <cell r="G2287">
            <v>16005</v>
          </cell>
          <cell r="H2287">
            <v>10035349</v>
          </cell>
          <cell r="I2287">
            <v>5296</v>
          </cell>
          <cell r="J2287">
            <v>4357227</v>
          </cell>
        </row>
        <row r="2288">
          <cell r="A2288">
            <v>241470</v>
          </cell>
          <cell r="B2288" t="str">
            <v>RN</v>
          </cell>
          <cell r="C2288" t="str">
            <v>VÁRZEA</v>
          </cell>
          <cell r="D2288" t="str">
            <v>241470</v>
          </cell>
          <cell r="E2288">
            <v>28</v>
          </cell>
          <cell r="F2288">
            <v>881076040</v>
          </cell>
          <cell r="H2288">
            <v>852654120</v>
          </cell>
          <cell r="J2288">
            <v>369483452</v>
          </cell>
        </row>
        <row r="2289">
          <cell r="A2289">
            <v>241475</v>
          </cell>
          <cell r="B2289" t="str">
            <v>RN</v>
          </cell>
          <cell r="C2289" t="str">
            <v>VENHA-VER</v>
          </cell>
          <cell r="D2289" t="str">
            <v>241475</v>
          </cell>
          <cell r="E2289">
            <v>180</v>
          </cell>
          <cell r="F2289">
            <v>16284</v>
          </cell>
          <cell r="G2289">
            <v>192</v>
          </cell>
          <cell r="H2289">
            <v>10282</v>
          </cell>
          <cell r="I2289">
            <v>18</v>
          </cell>
          <cell r="J2289">
            <v>3716</v>
          </cell>
        </row>
        <row r="2290">
          <cell r="A2290">
            <v>241480</v>
          </cell>
          <cell r="B2290" t="str">
            <v>RN</v>
          </cell>
          <cell r="C2290" t="str">
            <v>VERA CRUZ</v>
          </cell>
          <cell r="D2290" t="str">
            <v>241480</v>
          </cell>
          <cell r="E2290">
            <v>42548</v>
          </cell>
          <cell r="F2290">
            <v>12142822</v>
          </cell>
          <cell r="G2290">
            <v>47437</v>
          </cell>
          <cell r="H2290">
            <v>11652210</v>
          </cell>
          <cell r="I2290">
            <v>12742</v>
          </cell>
          <cell r="J2290">
            <v>5219564</v>
          </cell>
        </row>
        <row r="2291">
          <cell r="A2291">
            <v>241490</v>
          </cell>
          <cell r="B2291" t="str">
            <v>RN</v>
          </cell>
          <cell r="C2291" t="str">
            <v>VIÇOSA</v>
          </cell>
          <cell r="D2291" t="str">
            <v>241490</v>
          </cell>
          <cell r="F2291">
            <v>1313532</v>
          </cell>
          <cell r="H2291">
            <v>1271160</v>
          </cell>
          <cell r="J2291">
            <v>550836</v>
          </cell>
        </row>
        <row r="2292">
          <cell r="A2292">
            <v>241500</v>
          </cell>
          <cell r="B2292" t="str">
            <v>RN</v>
          </cell>
          <cell r="C2292" t="str">
            <v>VILA FLOR</v>
          </cell>
          <cell r="D2292" t="str">
            <v>241500</v>
          </cell>
          <cell r="E2292">
            <v>13706</v>
          </cell>
          <cell r="F2292">
            <v>2702467</v>
          </cell>
          <cell r="G2292">
            <v>8925</v>
          </cell>
          <cell r="H2292">
            <v>3158498</v>
          </cell>
          <cell r="I2292">
            <v>5312</v>
          </cell>
          <cell r="J2292">
            <v>1206856</v>
          </cell>
        </row>
        <row r="2293">
          <cell r="A2293">
            <v>430003</v>
          </cell>
          <cell r="B2293" t="str">
            <v>RS</v>
          </cell>
          <cell r="C2293" t="str">
            <v>ACEGUÁ</v>
          </cell>
          <cell r="D2293" t="str">
            <v>430003</v>
          </cell>
          <cell r="E2293">
            <v>1199</v>
          </cell>
          <cell r="F2293">
            <v>25018630</v>
          </cell>
          <cell r="G2293">
            <v>843</v>
          </cell>
          <cell r="H2293">
            <v>24232572</v>
          </cell>
          <cell r="I2293">
            <v>154</v>
          </cell>
          <cell r="J2293">
            <v>11425971</v>
          </cell>
        </row>
        <row r="2294">
          <cell r="A2294">
            <v>430010</v>
          </cell>
          <cell r="B2294" t="str">
            <v>RS</v>
          </cell>
          <cell r="C2294" t="str">
            <v>AGUDO</v>
          </cell>
          <cell r="D2294" t="str">
            <v>430010</v>
          </cell>
          <cell r="F2294">
            <v>15389051</v>
          </cell>
          <cell r="H2294">
            <v>14892630</v>
          </cell>
          <cell r="J2294">
            <v>6453473</v>
          </cell>
        </row>
        <row r="2295">
          <cell r="A2295">
            <v>430020</v>
          </cell>
          <cell r="B2295" t="str">
            <v>RS</v>
          </cell>
          <cell r="C2295" t="str">
            <v>AJURICABA</v>
          </cell>
          <cell r="D2295" t="str">
            <v>430020</v>
          </cell>
          <cell r="E2295">
            <v>204237</v>
          </cell>
          <cell r="F2295">
            <v>21644586</v>
          </cell>
          <cell r="G2295">
            <v>208994</v>
          </cell>
          <cell r="H2295">
            <v>25507735</v>
          </cell>
          <cell r="I2295">
            <v>105506</v>
          </cell>
          <cell r="J2295">
            <v>10380847</v>
          </cell>
        </row>
        <row r="2296">
          <cell r="A2296">
            <v>430063</v>
          </cell>
          <cell r="B2296" t="str">
            <v>RS</v>
          </cell>
          <cell r="C2296" t="str">
            <v>AMARAL FERRADOR</v>
          </cell>
          <cell r="D2296" t="str">
            <v>430063</v>
          </cell>
          <cell r="F2296">
            <v>5820622</v>
          </cell>
          <cell r="H2296">
            <v>5632860</v>
          </cell>
          <cell r="J2296">
            <v>2440906</v>
          </cell>
        </row>
        <row r="2297">
          <cell r="A2297">
            <v>430120</v>
          </cell>
          <cell r="B2297" t="str">
            <v>RS</v>
          </cell>
          <cell r="C2297" t="str">
            <v>ARROIO DO TIGRE</v>
          </cell>
          <cell r="D2297" t="str">
            <v>430120</v>
          </cell>
          <cell r="F2297">
            <v>12916925</v>
          </cell>
          <cell r="H2297">
            <v>12500250</v>
          </cell>
          <cell r="J2297">
            <v>5416775</v>
          </cell>
        </row>
        <row r="2298">
          <cell r="A2298">
            <v>430192</v>
          </cell>
          <cell r="B2298" t="str">
            <v>RS</v>
          </cell>
          <cell r="C2298" t="str">
            <v>BARRA DO RIO AZUL</v>
          </cell>
          <cell r="D2298" t="str">
            <v>430192</v>
          </cell>
          <cell r="F2298">
            <v>12584481</v>
          </cell>
          <cell r="H2298">
            <v>12178530</v>
          </cell>
          <cell r="J2298">
            <v>5277363</v>
          </cell>
        </row>
        <row r="2299">
          <cell r="A2299">
            <v>430205</v>
          </cell>
          <cell r="B2299" t="str">
            <v>RS</v>
          </cell>
          <cell r="C2299" t="str">
            <v>BENJAMIN CONSTANT DO SUL</v>
          </cell>
          <cell r="D2299" t="str">
            <v>430205</v>
          </cell>
          <cell r="F2299">
            <v>2436476</v>
          </cell>
          <cell r="H2299">
            <v>2357880</v>
          </cell>
          <cell r="J2299">
            <v>1021748</v>
          </cell>
        </row>
        <row r="2300">
          <cell r="A2300">
            <v>430210</v>
          </cell>
          <cell r="B2300" t="str">
            <v>RS</v>
          </cell>
          <cell r="C2300" t="str">
            <v>BENTO GONÇALVES</v>
          </cell>
          <cell r="D2300" t="str">
            <v>430210</v>
          </cell>
          <cell r="F2300">
            <v>0</v>
          </cell>
          <cell r="H2300">
            <v>0</v>
          </cell>
          <cell r="J2300">
            <v>0</v>
          </cell>
        </row>
        <row r="2301">
          <cell r="A2301">
            <v>430230</v>
          </cell>
          <cell r="B2301" t="str">
            <v>RS</v>
          </cell>
          <cell r="C2301" t="str">
            <v>BOM JESUS</v>
          </cell>
          <cell r="D2301" t="str">
            <v>430230</v>
          </cell>
          <cell r="E2301">
            <v>106906</v>
          </cell>
          <cell r="F2301">
            <v>12059912</v>
          </cell>
          <cell r="G2301">
            <v>132688</v>
          </cell>
          <cell r="H2301">
            <v>13904325</v>
          </cell>
          <cell r="I2301">
            <v>62685</v>
          </cell>
          <cell r="J2301">
            <v>5616301</v>
          </cell>
        </row>
        <row r="2302">
          <cell r="A2302">
            <v>430270</v>
          </cell>
          <cell r="B2302" t="str">
            <v>RS</v>
          </cell>
          <cell r="C2302" t="str">
            <v>BUTIÁ</v>
          </cell>
          <cell r="D2302" t="str">
            <v>430270</v>
          </cell>
          <cell r="E2302">
            <v>180669</v>
          </cell>
          <cell r="F2302">
            <v>35845299</v>
          </cell>
          <cell r="G2302">
            <v>132786</v>
          </cell>
          <cell r="H2302">
            <v>30426084</v>
          </cell>
          <cell r="I2302">
            <v>45507</v>
          </cell>
          <cell r="J2302">
            <v>13361246</v>
          </cell>
        </row>
        <row r="2303">
          <cell r="A2303">
            <v>430310</v>
          </cell>
          <cell r="B2303" t="str">
            <v>RS</v>
          </cell>
          <cell r="C2303" t="str">
            <v>CACHOEIRINHA</v>
          </cell>
          <cell r="D2303" t="str">
            <v>430310</v>
          </cell>
          <cell r="F2303">
            <v>72865469</v>
          </cell>
          <cell r="H2303">
            <v>70514970</v>
          </cell>
          <cell r="J2303">
            <v>30556487</v>
          </cell>
        </row>
        <row r="2304">
          <cell r="A2304">
            <v>430360</v>
          </cell>
          <cell r="B2304" t="str">
            <v>RS</v>
          </cell>
          <cell r="C2304" t="str">
            <v>CAMBARÁ DO SUL</v>
          </cell>
          <cell r="D2304" t="str">
            <v>430360</v>
          </cell>
          <cell r="F2304">
            <v>1542994</v>
          </cell>
          <cell r="H2304">
            <v>1312068</v>
          </cell>
          <cell r="J2304">
            <v>572619</v>
          </cell>
        </row>
        <row r="2305">
          <cell r="A2305">
            <v>430367</v>
          </cell>
          <cell r="B2305" t="str">
            <v>RS</v>
          </cell>
          <cell r="C2305" t="str">
            <v>CAMPESTRE DA SERRA</v>
          </cell>
          <cell r="D2305" t="str">
            <v>430367</v>
          </cell>
          <cell r="F2305">
            <v>4249976</v>
          </cell>
          <cell r="H2305">
            <v>4112880</v>
          </cell>
          <cell r="J2305">
            <v>1782248</v>
          </cell>
        </row>
        <row r="2306">
          <cell r="A2306">
            <v>430400</v>
          </cell>
          <cell r="B2306" t="str">
            <v>RS</v>
          </cell>
          <cell r="C2306" t="str">
            <v>CAMPO NOVO</v>
          </cell>
          <cell r="D2306" t="str">
            <v>430400</v>
          </cell>
          <cell r="H2306">
            <v>9540</v>
          </cell>
          <cell r="I2306">
            <v>32387</v>
          </cell>
          <cell r="J2306">
            <v>5166378</v>
          </cell>
        </row>
        <row r="2307">
          <cell r="A2307">
            <v>430435</v>
          </cell>
          <cell r="B2307" t="str">
            <v>RS</v>
          </cell>
          <cell r="C2307" t="str">
            <v>CANDIOTA</v>
          </cell>
          <cell r="D2307" t="str">
            <v>430435</v>
          </cell>
          <cell r="F2307">
            <v>33940536</v>
          </cell>
          <cell r="H2307">
            <v>32845680</v>
          </cell>
          <cell r="J2307">
            <v>14233128</v>
          </cell>
        </row>
        <row r="2308">
          <cell r="A2308">
            <v>430450</v>
          </cell>
          <cell r="B2308" t="str">
            <v>RS</v>
          </cell>
          <cell r="C2308" t="str">
            <v>CANGUÇU</v>
          </cell>
          <cell r="D2308" t="str">
            <v>430450</v>
          </cell>
          <cell r="F2308">
            <v>73440333</v>
          </cell>
          <cell r="H2308">
            <v>71071290</v>
          </cell>
          <cell r="J2308">
            <v>30797559</v>
          </cell>
        </row>
        <row r="2309">
          <cell r="A2309">
            <v>430461</v>
          </cell>
          <cell r="B2309" t="str">
            <v>RS</v>
          </cell>
          <cell r="C2309" t="str">
            <v>CANUDOS DO VALE</v>
          </cell>
          <cell r="D2309" t="str">
            <v>430461</v>
          </cell>
          <cell r="E2309">
            <v>79121</v>
          </cell>
          <cell r="F2309">
            <v>10316210</v>
          </cell>
          <cell r="G2309">
            <v>80094</v>
          </cell>
          <cell r="H2309">
            <v>8929509</v>
          </cell>
          <cell r="I2309">
            <v>38019</v>
          </cell>
          <cell r="J2309">
            <v>3608797</v>
          </cell>
        </row>
        <row r="2310">
          <cell r="A2310">
            <v>430471</v>
          </cell>
          <cell r="B2310" t="str">
            <v>RS</v>
          </cell>
          <cell r="C2310" t="str">
            <v>CARAÁ</v>
          </cell>
          <cell r="D2310" t="str">
            <v>430471</v>
          </cell>
          <cell r="E2310">
            <v>105147</v>
          </cell>
          <cell r="F2310">
            <v>11805463</v>
          </cell>
          <cell r="G2310">
            <v>84362</v>
          </cell>
          <cell r="H2310">
            <v>11452767</v>
          </cell>
          <cell r="I2310">
            <v>43911</v>
          </cell>
          <cell r="J2310">
            <v>5138231</v>
          </cell>
        </row>
        <row r="2311">
          <cell r="A2311">
            <v>430500</v>
          </cell>
          <cell r="B2311" t="str">
            <v>RS</v>
          </cell>
          <cell r="C2311" t="str">
            <v>CATUÍPE</v>
          </cell>
          <cell r="D2311" t="str">
            <v>430500</v>
          </cell>
          <cell r="E2311">
            <v>210212</v>
          </cell>
          <cell r="F2311">
            <v>18352825</v>
          </cell>
          <cell r="G2311">
            <v>160456</v>
          </cell>
          <cell r="H2311">
            <v>21586104</v>
          </cell>
          <cell r="I2311">
            <v>95707</v>
          </cell>
          <cell r="J2311">
            <v>12579007</v>
          </cell>
        </row>
        <row r="2312">
          <cell r="A2312">
            <v>430510</v>
          </cell>
          <cell r="B2312" t="str">
            <v>RS</v>
          </cell>
          <cell r="C2312" t="str">
            <v>CAXIAS DO SUL</v>
          </cell>
          <cell r="D2312" t="str">
            <v>430510</v>
          </cell>
          <cell r="F2312">
            <v>6510</v>
          </cell>
          <cell r="H2312">
            <v>6300</v>
          </cell>
          <cell r="J2312">
            <v>2730</v>
          </cell>
        </row>
        <row r="2313">
          <cell r="A2313">
            <v>430517</v>
          </cell>
          <cell r="B2313" t="str">
            <v>RS</v>
          </cell>
          <cell r="C2313" t="str">
            <v>CERRO GRANDE DO SUL</v>
          </cell>
          <cell r="D2313" t="str">
            <v>430517</v>
          </cell>
          <cell r="F2313">
            <v>3512641</v>
          </cell>
          <cell r="H2313">
            <v>3399330</v>
          </cell>
          <cell r="J2313">
            <v>1473043</v>
          </cell>
        </row>
        <row r="2314">
          <cell r="A2314">
            <v>430610</v>
          </cell>
          <cell r="B2314" t="str">
            <v>RS</v>
          </cell>
          <cell r="C2314" t="str">
            <v>CRUZ ALTA</v>
          </cell>
          <cell r="D2314" t="str">
            <v>430610</v>
          </cell>
          <cell r="F2314">
            <v>298688503</v>
          </cell>
          <cell r="H2314">
            <v>289053390</v>
          </cell>
          <cell r="J2314">
            <v>125256469</v>
          </cell>
        </row>
        <row r="2315">
          <cell r="A2315">
            <v>430637</v>
          </cell>
          <cell r="B2315" t="str">
            <v>RS</v>
          </cell>
          <cell r="C2315" t="str">
            <v>DILERMANDO DE AGUIAR</v>
          </cell>
          <cell r="D2315" t="str">
            <v>430637</v>
          </cell>
          <cell r="E2315">
            <v>56680</v>
          </cell>
          <cell r="F2315">
            <v>10202243</v>
          </cell>
          <cell r="G2315">
            <v>52470</v>
          </cell>
          <cell r="H2315">
            <v>11954886</v>
          </cell>
          <cell r="I2315">
            <v>31950</v>
          </cell>
          <cell r="J2315">
            <v>6431026</v>
          </cell>
        </row>
        <row r="2316">
          <cell r="A2316">
            <v>430645</v>
          </cell>
          <cell r="B2316" t="str">
            <v>RS</v>
          </cell>
          <cell r="C2316" t="str">
            <v>DOIS LAJEADOS</v>
          </cell>
          <cell r="D2316" t="str">
            <v>430645</v>
          </cell>
          <cell r="E2316">
            <v>131</v>
          </cell>
          <cell r="F2316">
            <v>10354127</v>
          </cell>
          <cell r="G2316">
            <v>945</v>
          </cell>
          <cell r="H2316">
            <v>10221615</v>
          </cell>
          <cell r="I2316">
            <v>88</v>
          </cell>
          <cell r="J2316">
            <v>4549029</v>
          </cell>
        </row>
        <row r="2317">
          <cell r="A2317">
            <v>430650</v>
          </cell>
          <cell r="B2317" t="str">
            <v>RS</v>
          </cell>
          <cell r="C2317" t="str">
            <v>DOM FELICIANO</v>
          </cell>
          <cell r="D2317" t="str">
            <v>430650</v>
          </cell>
          <cell r="F2317">
            <v>10946286</v>
          </cell>
          <cell r="H2317">
            <v>10593180</v>
          </cell>
          <cell r="J2317">
            <v>4590378</v>
          </cell>
        </row>
        <row r="2318">
          <cell r="A2318">
            <v>430655</v>
          </cell>
          <cell r="B2318" t="str">
            <v>RS</v>
          </cell>
          <cell r="C2318" t="str">
            <v>DOM PEDRO DE ALCÂNTARA</v>
          </cell>
          <cell r="D2318" t="str">
            <v>430655</v>
          </cell>
          <cell r="E2318">
            <v>15743</v>
          </cell>
          <cell r="F2318">
            <v>7537899</v>
          </cell>
          <cell r="G2318">
            <v>21330</v>
          </cell>
          <cell r="H2318">
            <v>7379176</v>
          </cell>
          <cell r="I2318">
            <v>13095</v>
          </cell>
          <cell r="J2318">
            <v>3390700</v>
          </cell>
        </row>
        <row r="2319">
          <cell r="A2319">
            <v>430675</v>
          </cell>
          <cell r="B2319" t="str">
            <v>RS</v>
          </cell>
          <cell r="C2319" t="str">
            <v>DOUTOR RICARDO</v>
          </cell>
          <cell r="D2319" t="str">
            <v>430675</v>
          </cell>
          <cell r="E2319">
            <v>73730</v>
          </cell>
          <cell r="F2319">
            <v>10171093</v>
          </cell>
          <cell r="G2319">
            <v>74328</v>
          </cell>
          <cell r="H2319">
            <v>8575218</v>
          </cell>
          <cell r="I2319">
            <v>35292</v>
          </cell>
          <cell r="J2319">
            <v>4424864</v>
          </cell>
        </row>
        <row r="2320">
          <cell r="A2320">
            <v>430690</v>
          </cell>
          <cell r="B2320" t="str">
            <v>RS</v>
          </cell>
          <cell r="C2320" t="str">
            <v>ENCRUZILHADA DO SUL</v>
          </cell>
          <cell r="D2320" t="str">
            <v>430690</v>
          </cell>
          <cell r="E2320">
            <v>222228</v>
          </cell>
          <cell r="F2320">
            <v>13238715</v>
          </cell>
          <cell r="G2320">
            <v>231118</v>
          </cell>
          <cell r="H2320">
            <v>16756860</v>
          </cell>
          <cell r="I2320">
            <v>114725</v>
          </cell>
          <cell r="J2320">
            <v>7453328</v>
          </cell>
        </row>
        <row r="2321">
          <cell r="A2321">
            <v>430693</v>
          </cell>
          <cell r="B2321" t="str">
            <v>RS</v>
          </cell>
          <cell r="C2321" t="str">
            <v>ENTRE-IJUÍS</v>
          </cell>
          <cell r="D2321" t="str">
            <v>430693</v>
          </cell>
          <cell r="F2321">
            <v>5890</v>
          </cell>
          <cell r="H2321">
            <v>5700</v>
          </cell>
          <cell r="J2321">
            <v>2470</v>
          </cell>
        </row>
        <row r="2322">
          <cell r="A2322">
            <v>430820</v>
          </cell>
          <cell r="B2322" t="str">
            <v>RS</v>
          </cell>
          <cell r="C2322" t="str">
            <v>FLORES DA CUNHA</v>
          </cell>
          <cell r="D2322" t="str">
            <v>430820</v>
          </cell>
          <cell r="F2322">
            <v>0</v>
          </cell>
          <cell r="H2322">
            <v>0</v>
          </cell>
          <cell r="J2322">
            <v>0</v>
          </cell>
        </row>
        <row r="2323">
          <cell r="A2323">
            <v>430840</v>
          </cell>
          <cell r="B2323" t="str">
            <v>RS</v>
          </cell>
          <cell r="C2323" t="str">
            <v>FORMIGUEIRO</v>
          </cell>
          <cell r="D2323" t="str">
            <v>430840</v>
          </cell>
          <cell r="F2323">
            <v>4269165</v>
          </cell>
          <cell r="H2323">
            <v>4131450</v>
          </cell>
          <cell r="J2323">
            <v>1790295</v>
          </cell>
        </row>
        <row r="2324">
          <cell r="A2324">
            <v>430845</v>
          </cell>
          <cell r="B2324" t="str">
            <v>RS</v>
          </cell>
          <cell r="C2324" t="str">
            <v>FORTALEZA DOS VALOS</v>
          </cell>
          <cell r="D2324" t="str">
            <v>430845</v>
          </cell>
          <cell r="F2324">
            <v>16027</v>
          </cell>
          <cell r="H2324">
            <v>15510</v>
          </cell>
          <cell r="J2324">
            <v>6721</v>
          </cell>
        </row>
        <row r="2325">
          <cell r="A2325">
            <v>430915</v>
          </cell>
          <cell r="B2325" t="str">
            <v>RS</v>
          </cell>
          <cell r="C2325" t="str">
            <v>GRAMADO XAVIER</v>
          </cell>
          <cell r="D2325" t="str">
            <v>430915</v>
          </cell>
          <cell r="E2325">
            <v>94183</v>
          </cell>
          <cell r="F2325">
            <v>21398263</v>
          </cell>
          <cell r="G2325">
            <v>97741</v>
          </cell>
          <cell r="H2325">
            <v>19638432</v>
          </cell>
          <cell r="I2325">
            <v>56210</v>
          </cell>
          <cell r="J2325">
            <v>8694930</v>
          </cell>
        </row>
        <row r="2326">
          <cell r="A2326">
            <v>430930</v>
          </cell>
          <cell r="B2326" t="str">
            <v>RS</v>
          </cell>
          <cell r="C2326" t="str">
            <v>GUAÍBA</v>
          </cell>
          <cell r="D2326" t="str">
            <v>430930</v>
          </cell>
          <cell r="F2326">
            <v>53344087</v>
          </cell>
          <cell r="H2326">
            <v>51623310</v>
          </cell>
          <cell r="J2326">
            <v>22370101</v>
          </cell>
        </row>
        <row r="2327">
          <cell r="A2327">
            <v>430957</v>
          </cell>
          <cell r="B2327" t="str">
            <v>RS</v>
          </cell>
          <cell r="C2327" t="str">
            <v>HERVEIRAS</v>
          </cell>
          <cell r="D2327" t="str">
            <v>430957</v>
          </cell>
          <cell r="F2327">
            <v>0</v>
          </cell>
          <cell r="H2327">
            <v>0</v>
          </cell>
          <cell r="J2327">
            <v>0</v>
          </cell>
        </row>
        <row r="2328">
          <cell r="A2328">
            <v>430965</v>
          </cell>
          <cell r="B2328" t="str">
            <v>RS</v>
          </cell>
          <cell r="C2328" t="str">
            <v>HULHA NEGRA</v>
          </cell>
          <cell r="D2328" t="str">
            <v>430965</v>
          </cell>
          <cell r="F2328">
            <v>1461681</v>
          </cell>
          <cell r="H2328">
            <v>1414530</v>
          </cell>
          <cell r="J2328">
            <v>612963</v>
          </cell>
        </row>
        <row r="2329">
          <cell r="A2329">
            <v>430975</v>
          </cell>
          <cell r="B2329" t="str">
            <v>RS</v>
          </cell>
          <cell r="C2329" t="str">
            <v>IBARAMA</v>
          </cell>
          <cell r="D2329" t="str">
            <v>430975</v>
          </cell>
          <cell r="E2329">
            <v>93819</v>
          </cell>
          <cell r="F2329">
            <v>9418835</v>
          </cell>
          <cell r="G2329">
            <v>128091</v>
          </cell>
          <cell r="H2329">
            <v>9824486</v>
          </cell>
          <cell r="I2329">
            <v>74761</v>
          </cell>
          <cell r="J2329">
            <v>5291601</v>
          </cell>
        </row>
        <row r="2330">
          <cell r="A2330">
            <v>430995</v>
          </cell>
          <cell r="B2330" t="str">
            <v>RS</v>
          </cell>
          <cell r="C2330" t="str">
            <v>IBIRAPUITÃ</v>
          </cell>
          <cell r="D2330" t="str">
            <v>430995</v>
          </cell>
          <cell r="E2330">
            <v>96060</v>
          </cell>
          <cell r="F2330">
            <v>26793598</v>
          </cell>
          <cell r="G2330">
            <v>94574</v>
          </cell>
          <cell r="H2330">
            <v>27008147</v>
          </cell>
          <cell r="I2330">
            <v>77537</v>
          </cell>
          <cell r="J2330">
            <v>11544887</v>
          </cell>
        </row>
        <row r="2331">
          <cell r="A2331">
            <v>431043</v>
          </cell>
          <cell r="B2331" t="str">
            <v>RS</v>
          </cell>
          <cell r="C2331" t="str">
            <v>IPÊ</v>
          </cell>
          <cell r="D2331" t="str">
            <v>431043</v>
          </cell>
          <cell r="E2331">
            <v>112065</v>
          </cell>
          <cell r="F2331">
            <v>22577444</v>
          </cell>
          <cell r="G2331">
            <v>139790</v>
          </cell>
          <cell r="H2331">
            <v>23297486</v>
          </cell>
          <cell r="I2331">
            <v>69017</v>
          </cell>
          <cell r="J2331">
            <v>10054238</v>
          </cell>
        </row>
        <row r="2332">
          <cell r="A2332">
            <v>431053</v>
          </cell>
          <cell r="B2332" t="str">
            <v>RS</v>
          </cell>
          <cell r="C2332" t="str">
            <v>ITAARA</v>
          </cell>
          <cell r="D2332" t="str">
            <v>431053</v>
          </cell>
          <cell r="E2332">
            <v>115453</v>
          </cell>
          <cell r="F2332">
            <v>15557884</v>
          </cell>
          <cell r="G2332">
            <v>116912</v>
          </cell>
          <cell r="H2332">
            <v>16046068</v>
          </cell>
          <cell r="I2332">
            <v>62935</v>
          </cell>
          <cell r="J2332">
            <v>8430140</v>
          </cell>
        </row>
        <row r="2333">
          <cell r="A2333">
            <v>431055</v>
          </cell>
          <cell r="B2333" t="str">
            <v>RS</v>
          </cell>
          <cell r="C2333" t="str">
            <v>ITACURUBI</v>
          </cell>
          <cell r="D2333" t="str">
            <v>431055</v>
          </cell>
          <cell r="F2333">
            <v>5297962</v>
          </cell>
          <cell r="H2333">
            <v>5127060</v>
          </cell>
          <cell r="J2333">
            <v>2221726</v>
          </cell>
        </row>
        <row r="2334">
          <cell r="A2334">
            <v>431075</v>
          </cell>
          <cell r="B2334" t="str">
            <v>RS</v>
          </cell>
          <cell r="C2334" t="str">
            <v>IVORÁ</v>
          </cell>
          <cell r="D2334" t="str">
            <v>431075</v>
          </cell>
          <cell r="F2334">
            <v>24524813</v>
          </cell>
          <cell r="H2334">
            <v>23733690</v>
          </cell>
          <cell r="J2334">
            <v>10284599</v>
          </cell>
        </row>
        <row r="2335">
          <cell r="A2335">
            <v>431087</v>
          </cell>
          <cell r="B2335" t="str">
            <v>RS</v>
          </cell>
          <cell r="C2335" t="str">
            <v>JACUIZINHO</v>
          </cell>
          <cell r="D2335" t="str">
            <v>431087</v>
          </cell>
          <cell r="F2335">
            <v>14233340</v>
          </cell>
          <cell r="H2335">
            <v>13774200</v>
          </cell>
          <cell r="J2335">
            <v>5968820</v>
          </cell>
        </row>
        <row r="2336">
          <cell r="A2336">
            <v>431113</v>
          </cell>
          <cell r="B2336" t="str">
            <v>RS</v>
          </cell>
          <cell r="C2336" t="str">
            <v>JARI</v>
          </cell>
          <cell r="D2336" t="str">
            <v>431113</v>
          </cell>
          <cell r="F2336">
            <v>45527127</v>
          </cell>
          <cell r="H2336">
            <v>44058510</v>
          </cell>
          <cell r="J2336">
            <v>19092021</v>
          </cell>
        </row>
        <row r="2337">
          <cell r="A2337">
            <v>431123</v>
          </cell>
          <cell r="B2337" t="str">
            <v>RS</v>
          </cell>
          <cell r="C2337" t="str">
            <v>LAGOA BONITA DO SUL</v>
          </cell>
          <cell r="D2337" t="str">
            <v>431123</v>
          </cell>
          <cell r="E2337">
            <v>86843</v>
          </cell>
          <cell r="F2337">
            <v>14691378</v>
          </cell>
          <cell r="G2337">
            <v>67704</v>
          </cell>
          <cell r="H2337">
            <v>12659468</v>
          </cell>
          <cell r="I2337">
            <v>49566</v>
          </cell>
          <cell r="J2337">
            <v>5134164</v>
          </cell>
        </row>
        <row r="2338">
          <cell r="A2338">
            <v>431125</v>
          </cell>
          <cell r="B2338" t="str">
            <v>RS</v>
          </cell>
          <cell r="C2338" t="str">
            <v>LAGOÃO</v>
          </cell>
          <cell r="D2338" t="str">
            <v>431125</v>
          </cell>
          <cell r="E2338">
            <v>76830</v>
          </cell>
          <cell r="F2338">
            <v>10943052</v>
          </cell>
          <cell r="G2338">
            <v>52958</v>
          </cell>
          <cell r="H2338">
            <v>15511655</v>
          </cell>
          <cell r="I2338">
            <v>26891</v>
          </cell>
          <cell r="J2338">
            <v>8501041</v>
          </cell>
        </row>
        <row r="2339">
          <cell r="A2339">
            <v>431164</v>
          </cell>
          <cell r="B2339" t="str">
            <v>RS</v>
          </cell>
          <cell r="C2339" t="str">
            <v>LINHA NOVA</v>
          </cell>
          <cell r="D2339" t="str">
            <v>431164</v>
          </cell>
          <cell r="E2339">
            <v>58419</v>
          </cell>
          <cell r="F2339">
            <v>14738246</v>
          </cell>
          <cell r="G2339">
            <v>67795</v>
          </cell>
          <cell r="H2339">
            <v>14637364</v>
          </cell>
          <cell r="I2339">
            <v>32234</v>
          </cell>
          <cell r="J2339">
            <v>6871640</v>
          </cell>
        </row>
        <row r="2340">
          <cell r="A2340">
            <v>431177</v>
          </cell>
          <cell r="B2340" t="str">
            <v>RS</v>
          </cell>
          <cell r="C2340" t="str">
            <v>MAQUINÉ</v>
          </cell>
          <cell r="D2340" t="str">
            <v>431177</v>
          </cell>
          <cell r="E2340">
            <v>46464</v>
          </cell>
          <cell r="F2340">
            <v>6842550</v>
          </cell>
          <cell r="G2340">
            <v>51424</v>
          </cell>
          <cell r="H2340">
            <v>5780246</v>
          </cell>
          <cell r="I2340">
            <v>22190</v>
          </cell>
          <cell r="J2340">
            <v>2148974</v>
          </cell>
        </row>
        <row r="2341">
          <cell r="A2341">
            <v>431179</v>
          </cell>
          <cell r="B2341" t="str">
            <v>RS</v>
          </cell>
          <cell r="C2341" t="str">
            <v>MARATÁ</v>
          </cell>
          <cell r="D2341" t="str">
            <v>431179</v>
          </cell>
          <cell r="F2341">
            <v>19436132</v>
          </cell>
          <cell r="H2341">
            <v>18809160</v>
          </cell>
          <cell r="J2341">
            <v>8150636</v>
          </cell>
        </row>
        <row r="2342">
          <cell r="A2342">
            <v>431210</v>
          </cell>
          <cell r="B2342" t="str">
            <v>RS</v>
          </cell>
          <cell r="C2342" t="str">
            <v>MATA</v>
          </cell>
          <cell r="D2342" t="str">
            <v>431210</v>
          </cell>
          <cell r="F2342">
            <v>9114961</v>
          </cell>
          <cell r="H2342">
            <v>8820930</v>
          </cell>
          <cell r="J2342">
            <v>3822403</v>
          </cell>
        </row>
        <row r="2343">
          <cell r="A2343">
            <v>431215</v>
          </cell>
          <cell r="B2343" t="str">
            <v>RS</v>
          </cell>
          <cell r="C2343" t="str">
            <v>MATO LEITÃO</v>
          </cell>
          <cell r="D2343" t="str">
            <v>431215</v>
          </cell>
          <cell r="F2343">
            <v>18910</v>
          </cell>
          <cell r="H2343">
            <v>18300</v>
          </cell>
          <cell r="J2343">
            <v>7930</v>
          </cell>
        </row>
        <row r="2344">
          <cell r="A2344">
            <v>431220</v>
          </cell>
          <cell r="B2344" t="str">
            <v>RS</v>
          </cell>
          <cell r="C2344" t="str">
            <v>MAXIMILIANO DE ALMEIDA</v>
          </cell>
          <cell r="D2344" t="str">
            <v>431220</v>
          </cell>
          <cell r="E2344">
            <v>86931</v>
          </cell>
          <cell r="F2344">
            <v>10720128</v>
          </cell>
          <cell r="G2344">
            <v>108705</v>
          </cell>
          <cell r="H2344">
            <v>12818238</v>
          </cell>
          <cell r="I2344">
            <v>57308</v>
          </cell>
          <cell r="J2344">
            <v>5094049</v>
          </cell>
        </row>
        <row r="2345">
          <cell r="A2345">
            <v>431238</v>
          </cell>
          <cell r="B2345" t="str">
            <v>RS</v>
          </cell>
          <cell r="C2345" t="str">
            <v>MONTE BELO DO SUL</v>
          </cell>
          <cell r="D2345" t="str">
            <v>431238</v>
          </cell>
          <cell r="F2345">
            <v>224657</v>
          </cell>
          <cell r="H2345">
            <v>217410</v>
          </cell>
          <cell r="J2345">
            <v>94211</v>
          </cell>
        </row>
        <row r="2346">
          <cell r="A2346">
            <v>431250</v>
          </cell>
          <cell r="B2346" t="str">
            <v>RS</v>
          </cell>
          <cell r="C2346" t="str">
            <v>MOSTARDAS</v>
          </cell>
          <cell r="D2346" t="str">
            <v>431250</v>
          </cell>
          <cell r="F2346">
            <v>55674016</v>
          </cell>
          <cell r="H2346">
            <v>53878080</v>
          </cell>
          <cell r="J2346">
            <v>23347168</v>
          </cell>
        </row>
        <row r="2347">
          <cell r="A2347">
            <v>431260</v>
          </cell>
          <cell r="B2347" t="str">
            <v>RS</v>
          </cell>
          <cell r="C2347" t="str">
            <v>MUÇUM</v>
          </cell>
          <cell r="D2347" t="str">
            <v>431260</v>
          </cell>
          <cell r="E2347">
            <v>828</v>
          </cell>
          <cell r="F2347">
            <v>9974985</v>
          </cell>
          <cell r="G2347">
            <v>42306</v>
          </cell>
          <cell r="H2347">
            <v>10005632</v>
          </cell>
          <cell r="I2347">
            <v>20606</v>
          </cell>
          <cell r="J2347">
            <v>4087606</v>
          </cell>
        </row>
        <row r="2348">
          <cell r="A2348">
            <v>431265</v>
          </cell>
          <cell r="B2348" t="str">
            <v>RS</v>
          </cell>
          <cell r="C2348" t="str">
            <v>NÃO-ME-TOQUE</v>
          </cell>
          <cell r="D2348" t="str">
            <v>431265</v>
          </cell>
          <cell r="E2348">
            <v>331689</v>
          </cell>
          <cell r="F2348">
            <v>83991033</v>
          </cell>
          <cell r="G2348">
            <v>324226</v>
          </cell>
          <cell r="H2348">
            <v>83675690</v>
          </cell>
          <cell r="I2348">
            <v>157438</v>
          </cell>
          <cell r="J2348">
            <v>36274862</v>
          </cell>
        </row>
        <row r="2349">
          <cell r="A2349">
            <v>431280</v>
          </cell>
          <cell r="B2349" t="str">
            <v>RS</v>
          </cell>
          <cell r="C2349" t="str">
            <v>NOVA ARAÇÁ</v>
          </cell>
          <cell r="D2349" t="str">
            <v>431280</v>
          </cell>
          <cell r="F2349">
            <v>0</v>
          </cell>
          <cell r="H2349">
            <v>0</v>
          </cell>
          <cell r="J2349">
            <v>0</v>
          </cell>
        </row>
        <row r="2350">
          <cell r="A2350">
            <v>431333</v>
          </cell>
          <cell r="B2350" t="str">
            <v>RS</v>
          </cell>
          <cell r="C2350" t="str">
            <v>NOVA RAMADA</v>
          </cell>
          <cell r="D2350" t="str">
            <v>431333</v>
          </cell>
          <cell r="E2350">
            <v>105650</v>
          </cell>
          <cell r="F2350">
            <v>9277112</v>
          </cell>
          <cell r="G2350">
            <v>104857</v>
          </cell>
          <cell r="H2350">
            <v>11369580</v>
          </cell>
          <cell r="I2350">
            <v>53283</v>
          </cell>
          <cell r="J2350">
            <v>4630596</v>
          </cell>
        </row>
        <row r="2351">
          <cell r="A2351">
            <v>431339</v>
          </cell>
          <cell r="B2351" t="str">
            <v>RS</v>
          </cell>
          <cell r="C2351" t="str">
            <v>NOVO CABRAIS</v>
          </cell>
          <cell r="D2351" t="str">
            <v>431339</v>
          </cell>
          <cell r="F2351">
            <v>12422878</v>
          </cell>
          <cell r="G2351">
            <v>63443</v>
          </cell>
          <cell r="H2351">
            <v>23869692</v>
          </cell>
          <cell r="I2351">
            <v>42986</v>
          </cell>
          <cell r="J2351">
            <v>11461866</v>
          </cell>
        </row>
        <row r="2352">
          <cell r="A2352">
            <v>431344</v>
          </cell>
          <cell r="B2352" t="str">
            <v>RS</v>
          </cell>
          <cell r="C2352" t="str">
            <v>NOVO TIRADENTES</v>
          </cell>
          <cell r="D2352" t="str">
            <v>431344</v>
          </cell>
          <cell r="E2352">
            <v>52706</v>
          </cell>
          <cell r="F2352">
            <v>6438020</v>
          </cell>
          <cell r="G2352">
            <v>54804</v>
          </cell>
          <cell r="H2352">
            <v>7523901</v>
          </cell>
          <cell r="I2352">
            <v>27817</v>
          </cell>
          <cell r="J2352">
            <v>3085232</v>
          </cell>
        </row>
        <row r="2353">
          <cell r="A2353">
            <v>431402</v>
          </cell>
          <cell r="B2353" t="str">
            <v>RS</v>
          </cell>
          <cell r="C2353" t="str">
            <v>PARAÍSO DO SUL</v>
          </cell>
          <cell r="D2353" t="str">
            <v>431402</v>
          </cell>
          <cell r="E2353">
            <v>59539</v>
          </cell>
          <cell r="F2353">
            <v>7201435</v>
          </cell>
          <cell r="G2353">
            <v>60244</v>
          </cell>
          <cell r="H2353">
            <v>6829420</v>
          </cell>
          <cell r="I2353">
            <v>32070</v>
          </cell>
          <cell r="J2353">
            <v>2427928</v>
          </cell>
        </row>
        <row r="2354">
          <cell r="A2354">
            <v>431406</v>
          </cell>
          <cell r="B2354" t="str">
            <v>RS</v>
          </cell>
          <cell r="C2354" t="str">
            <v>PASSA SETE</v>
          </cell>
          <cell r="D2354" t="str">
            <v>431406</v>
          </cell>
          <cell r="E2354">
            <v>56921</v>
          </cell>
          <cell r="F2354">
            <v>16734187</v>
          </cell>
          <cell r="G2354">
            <v>58430</v>
          </cell>
          <cell r="H2354">
            <v>17588986</v>
          </cell>
          <cell r="I2354">
            <v>30801</v>
          </cell>
          <cell r="J2354">
            <v>7497062</v>
          </cell>
        </row>
        <row r="2355">
          <cell r="A2355">
            <v>431407</v>
          </cell>
          <cell r="B2355" t="str">
            <v>RS</v>
          </cell>
          <cell r="C2355" t="str">
            <v>PASSO DO SOBRADO</v>
          </cell>
          <cell r="D2355" t="str">
            <v>431407</v>
          </cell>
          <cell r="F2355">
            <v>7339250</v>
          </cell>
          <cell r="H2355">
            <v>7102500</v>
          </cell>
          <cell r="J2355">
            <v>3077750</v>
          </cell>
        </row>
        <row r="2356">
          <cell r="A2356">
            <v>431430</v>
          </cell>
          <cell r="B2356" t="str">
            <v>RS</v>
          </cell>
          <cell r="C2356" t="str">
            <v>PEJUÇARA</v>
          </cell>
          <cell r="D2356" t="str">
            <v>431430</v>
          </cell>
          <cell r="F2356">
            <v>2467042</v>
          </cell>
          <cell r="H2356">
            <v>2387460</v>
          </cell>
          <cell r="J2356">
            <v>1034566</v>
          </cell>
        </row>
        <row r="2357">
          <cell r="A2357">
            <v>431440</v>
          </cell>
          <cell r="B2357" t="str">
            <v>RS</v>
          </cell>
          <cell r="C2357" t="str">
            <v>PELOTAS</v>
          </cell>
          <cell r="D2357" t="str">
            <v>431440</v>
          </cell>
          <cell r="E2357">
            <v>1214462</v>
          </cell>
          <cell r="F2357">
            <v>296616842</v>
          </cell>
          <cell r="G2357">
            <v>1287371</v>
          </cell>
          <cell r="H2357">
            <v>269593452</v>
          </cell>
          <cell r="I2357">
            <v>655428</v>
          </cell>
          <cell r="J2357">
            <v>116967532</v>
          </cell>
        </row>
        <row r="2358">
          <cell r="A2358">
            <v>431450</v>
          </cell>
          <cell r="B2358" t="str">
            <v>RS</v>
          </cell>
          <cell r="C2358" t="str">
            <v>PINHEIRO MACHADO</v>
          </cell>
          <cell r="D2358" t="str">
            <v>431450</v>
          </cell>
          <cell r="F2358">
            <v>216555150</v>
          </cell>
          <cell r="H2358">
            <v>209569500</v>
          </cell>
          <cell r="J2358">
            <v>90813450</v>
          </cell>
        </row>
        <row r="2359">
          <cell r="A2359">
            <v>431454</v>
          </cell>
          <cell r="B2359" t="str">
            <v>RS</v>
          </cell>
          <cell r="C2359" t="str">
            <v>PINTO BANDEIRA</v>
          </cell>
          <cell r="D2359" t="str">
            <v>431454</v>
          </cell>
          <cell r="F2359">
            <v>13485031</v>
          </cell>
          <cell r="H2359">
            <v>13050030</v>
          </cell>
          <cell r="J2359">
            <v>5655013</v>
          </cell>
        </row>
        <row r="2360">
          <cell r="A2360">
            <v>431460</v>
          </cell>
          <cell r="B2360" t="str">
            <v>RS</v>
          </cell>
          <cell r="C2360" t="str">
            <v>PIRATINI</v>
          </cell>
          <cell r="D2360" t="str">
            <v>431460</v>
          </cell>
          <cell r="F2360">
            <v>20876423</v>
          </cell>
          <cell r="H2360">
            <v>20202990</v>
          </cell>
          <cell r="J2360">
            <v>8754629</v>
          </cell>
        </row>
        <row r="2361">
          <cell r="A2361">
            <v>431470</v>
          </cell>
          <cell r="B2361" t="str">
            <v>RS</v>
          </cell>
          <cell r="C2361" t="str">
            <v>PLANALTO</v>
          </cell>
          <cell r="D2361" t="str">
            <v>431470</v>
          </cell>
          <cell r="F2361">
            <v>20929247</v>
          </cell>
          <cell r="H2361">
            <v>20254110</v>
          </cell>
          <cell r="J2361">
            <v>8776781</v>
          </cell>
        </row>
        <row r="2362">
          <cell r="A2362">
            <v>431480</v>
          </cell>
          <cell r="B2362" t="str">
            <v>RS</v>
          </cell>
          <cell r="C2362" t="str">
            <v>PORTÃO</v>
          </cell>
          <cell r="D2362" t="str">
            <v>431480</v>
          </cell>
          <cell r="F2362">
            <v>184351048</v>
          </cell>
          <cell r="H2362">
            <v>178404240</v>
          </cell>
          <cell r="J2362">
            <v>77308504</v>
          </cell>
        </row>
        <row r="2363">
          <cell r="A2363">
            <v>431490</v>
          </cell>
          <cell r="B2363" t="str">
            <v>RS</v>
          </cell>
          <cell r="C2363" t="str">
            <v>PORTO ALEGRE</v>
          </cell>
          <cell r="D2363" t="str">
            <v>431490</v>
          </cell>
          <cell r="F2363">
            <v>22805894</v>
          </cell>
          <cell r="H2363">
            <v>22070220</v>
          </cell>
          <cell r="J2363">
            <v>9563762</v>
          </cell>
        </row>
        <row r="2364">
          <cell r="A2364">
            <v>431500</v>
          </cell>
          <cell r="B2364" t="str">
            <v>RS</v>
          </cell>
          <cell r="C2364" t="str">
            <v>PORTO LUCENA</v>
          </cell>
          <cell r="D2364" t="str">
            <v>431500</v>
          </cell>
          <cell r="F2364">
            <v>8137097</v>
          </cell>
          <cell r="H2364">
            <v>7874610</v>
          </cell>
          <cell r="J2364">
            <v>3412331</v>
          </cell>
        </row>
        <row r="2365">
          <cell r="A2365">
            <v>431532</v>
          </cell>
          <cell r="B2365" t="str">
            <v>RS</v>
          </cell>
          <cell r="C2365" t="str">
            <v>QUEVEDOS</v>
          </cell>
          <cell r="D2365" t="str">
            <v>431532</v>
          </cell>
          <cell r="F2365">
            <v>5680874</v>
          </cell>
          <cell r="H2365">
            <v>5497620</v>
          </cell>
          <cell r="J2365">
            <v>2382302</v>
          </cell>
        </row>
        <row r="2366">
          <cell r="A2366">
            <v>431545</v>
          </cell>
          <cell r="B2366" t="str">
            <v>RS</v>
          </cell>
          <cell r="C2366" t="str">
            <v>RELVADO</v>
          </cell>
          <cell r="D2366" t="str">
            <v>431545</v>
          </cell>
          <cell r="E2366">
            <v>3260</v>
          </cell>
          <cell r="F2366">
            <v>10716600</v>
          </cell>
          <cell r="G2366">
            <v>69841</v>
          </cell>
          <cell r="H2366">
            <v>13689859</v>
          </cell>
          <cell r="I2366">
            <v>36548</v>
          </cell>
          <cell r="J2366">
            <v>6139769</v>
          </cell>
        </row>
        <row r="2367">
          <cell r="A2367">
            <v>431570</v>
          </cell>
          <cell r="B2367" t="str">
            <v>RS</v>
          </cell>
          <cell r="C2367" t="str">
            <v>RIO PARDO</v>
          </cell>
          <cell r="D2367" t="str">
            <v>431570</v>
          </cell>
          <cell r="F2367">
            <v>47491411</v>
          </cell>
          <cell r="H2367">
            <v>45959430</v>
          </cell>
          <cell r="J2367">
            <v>19915753</v>
          </cell>
        </row>
        <row r="2368">
          <cell r="A2368">
            <v>431640</v>
          </cell>
          <cell r="B2368" t="str">
            <v>RS</v>
          </cell>
          <cell r="C2368" t="str">
            <v>ROSÁRIO DO SUL</v>
          </cell>
          <cell r="D2368" t="str">
            <v>431640</v>
          </cell>
          <cell r="F2368">
            <v>141492277</v>
          </cell>
          <cell r="H2368">
            <v>136928010</v>
          </cell>
          <cell r="J2368">
            <v>59335471</v>
          </cell>
        </row>
        <row r="2369">
          <cell r="A2369">
            <v>431710</v>
          </cell>
          <cell r="B2369" t="str">
            <v>RS</v>
          </cell>
          <cell r="C2369" t="str">
            <v>SANT'ANA DO LIVRAMENTO</v>
          </cell>
          <cell r="D2369" t="str">
            <v>431710</v>
          </cell>
          <cell r="E2369">
            <v>308309</v>
          </cell>
          <cell r="F2369">
            <v>80481140</v>
          </cell>
          <cell r="G2369">
            <v>338702</v>
          </cell>
          <cell r="H2369">
            <v>79959595</v>
          </cell>
          <cell r="I2369">
            <v>180090</v>
          </cell>
          <cell r="J2369">
            <v>34359101</v>
          </cell>
        </row>
        <row r="2370">
          <cell r="A2370">
            <v>431690</v>
          </cell>
          <cell r="B2370" t="str">
            <v>RS</v>
          </cell>
          <cell r="C2370" t="str">
            <v>SANTA MARIA</v>
          </cell>
          <cell r="D2370" t="str">
            <v>431690</v>
          </cell>
          <cell r="F2370">
            <v>99303695</v>
          </cell>
          <cell r="H2370">
            <v>96100350</v>
          </cell>
          <cell r="J2370">
            <v>41643485</v>
          </cell>
        </row>
        <row r="2371">
          <cell r="A2371">
            <v>431720</v>
          </cell>
          <cell r="B2371" t="str">
            <v>RS</v>
          </cell>
          <cell r="C2371" t="str">
            <v>SANTA ROSA</v>
          </cell>
          <cell r="D2371" t="str">
            <v>431720</v>
          </cell>
          <cell r="F2371">
            <v>1611752</v>
          </cell>
          <cell r="H2371">
            <v>1559760</v>
          </cell>
          <cell r="J2371">
            <v>675896</v>
          </cell>
        </row>
        <row r="2372">
          <cell r="A2372">
            <v>431725</v>
          </cell>
          <cell r="B2372" t="str">
            <v>RS</v>
          </cell>
          <cell r="C2372" t="str">
            <v>SANTA TEREZA</v>
          </cell>
          <cell r="D2372" t="str">
            <v>431725</v>
          </cell>
          <cell r="F2372">
            <v>20561515</v>
          </cell>
          <cell r="H2372">
            <v>19116682</v>
          </cell>
          <cell r="J2372">
            <v>9813746</v>
          </cell>
        </row>
        <row r="2373">
          <cell r="A2373">
            <v>431800</v>
          </cell>
          <cell r="B2373" t="str">
            <v>RS</v>
          </cell>
          <cell r="C2373" t="str">
            <v>SÃO BORJA</v>
          </cell>
          <cell r="D2373" t="str">
            <v>431800</v>
          </cell>
          <cell r="E2373">
            <v>545749</v>
          </cell>
          <cell r="F2373">
            <v>89807673</v>
          </cell>
          <cell r="G2373">
            <v>615310</v>
          </cell>
          <cell r="H2373">
            <v>82068850</v>
          </cell>
          <cell r="I2373">
            <v>357309</v>
          </cell>
          <cell r="J2373">
            <v>33621884</v>
          </cell>
        </row>
        <row r="2374">
          <cell r="A2374">
            <v>431810</v>
          </cell>
          <cell r="B2374" t="str">
            <v>RS</v>
          </cell>
          <cell r="C2374" t="str">
            <v>SÃO FRANCISCO DE ASSIS</v>
          </cell>
          <cell r="D2374" t="str">
            <v>431810</v>
          </cell>
          <cell r="E2374">
            <v>1998</v>
          </cell>
          <cell r="F2374">
            <v>28612868</v>
          </cell>
          <cell r="G2374">
            <v>15870</v>
          </cell>
          <cell r="H2374">
            <v>28276400</v>
          </cell>
          <cell r="I2374">
            <v>8400</v>
          </cell>
          <cell r="J2374">
            <v>12205100</v>
          </cell>
        </row>
        <row r="2375">
          <cell r="A2375">
            <v>431820</v>
          </cell>
          <cell r="B2375" t="str">
            <v>RS</v>
          </cell>
          <cell r="C2375" t="str">
            <v>SÃO FRANCISCO DE PAULA</v>
          </cell>
          <cell r="D2375" t="str">
            <v>431820</v>
          </cell>
          <cell r="F2375">
            <v>40003702</v>
          </cell>
          <cell r="H2375">
            <v>38713260</v>
          </cell>
          <cell r="J2375">
            <v>16775746</v>
          </cell>
        </row>
        <row r="2376">
          <cell r="A2376">
            <v>431830</v>
          </cell>
          <cell r="B2376" t="str">
            <v>RS</v>
          </cell>
          <cell r="C2376" t="str">
            <v>SÃO GABRIEL</v>
          </cell>
          <cell r="D2376" t="str">
            <v>431830</v>
          </cell>
          <cell r="F2376">
            <v>124098146</v>
          </cell>
          <cell r="H2376">
            <v>120094980</v>
          </cell>
          <cell r="J2376">
            <v>52041158</v>
          </cell>
        </row>
        <row r="2377">
          <cell r="A2377">
            <v>431842</v>
          </cell>
          <cell r="B2377" t="str">
            <v>RS</v>
          </cell>
          <cell r="C2377" t="str">
            <v>SÃO JOÃO DA URTIGA</v>
          </cell>
          <cell r="D2377" t="str">
            <v>431842</v>
          </cell>
          <cell r="F2377">
            <v>10331401</v>
          </cell>
          <cell r="H2377">
            <v>9998130</v>
          </cell>
          <cell r="J2377">
            <v>4332523</v>
          </cell>
        </row>
        <row r="2378">
          <cell r="A2378">
            <v>431846</v>
          </cell>
          <cell r="B2378" t="str">
            <v>RS</v>
          </cell>
          <cell r="C2378" t="str">
            <v>SÃO JOSÉ DO HERVAL</v>
          </cell>
          <cell r="D2378" t="str">
            <v>431846</v>
          </cell>
          <cell r="E2378">
            <v>8615</v>
          </cell>
          <cell r="F2378">
            <v>19480610</v>
          </cell>
          <cell r="H2378">
            <v>20867494</v>
          </cell>
          <cell r="J2378">
            <v>9886325</v>
          </cell>
        </row>
        <row r="2379">
          <cell r="A2379">
            <v>431849</v>
          </cell>
          <cell r="B2379" t="str">
            <v>RS</v>
          </cell>
          <cell r="C2379" t="str">
            <v>SÃO JOSÉ DO INHACORÁ</v>
          </cell>
          <cell r="D2379" t="str">
            <v>431849</v>
          </cell>
          <cell r="F2379">
            <v>10265712</v>
          </cell>
          <cell r="H2379">
            <v>9934560</v>
          </cell>
          <cell r="J2379">
            <v>4304976</v>
          </cell>
        </row>
        <row r="2380">
          <cell r="A2380">
            <v>431862</v>
          </cell>
          <cell r="B2380" t="str">
            <v>RS</v>
          </cell>
          <cell r="C2380" t="str">
            <v>SÃO JOSÉ DOS AUSENTES</v>
          </cell>
          <cell r="D2380" t="str">
            <v>431862</v>
          </cell>
          <cell r="F2380">
            <v>1244464</v>
          </cell>
          <cell r="H2380">
            <v>1204320</v>
          </cell>
          <cell r="J2380">
            <v>521872</v>
          </cell>
        </row>
        <row r="2381">
          <cell r="A2381">
            <v>431870</v>
          </cell>
          <cell r="B2381" t="str">
            <v>RS</v>
          </cell>
          <cell r="C2381" t="str">
            <v>SÃO LEOPOLDO</v>
          </cell>
          <cell r="D2381" t="str">
            <v>431870</v>
          </cell>
          <cell r="F2381">
            <v>65234013</v>
          </cell>
          <cell r="H2381">
            <v>63129690</v>
          </cell>
          <cell r="J2381">
            <v>27356199</v>
          </cell>
        </row>
        <row r="2382">
          <cell r="A2382">
            <v>431890</v>
          </cell>
          <cell r="B2382" t="str">
            <v>RS</v>
          </cell>
          <cell r="C2382" t="str">
            <v>SÃO LUIZ GONZAGA</v>
          </cell>
          <cell r="D2382" t="str">
            <v>431890</v>
          </cell>
          <cell r="F2382">
            <v>57710685</v>
          </cell>
          <cell r="H2382">
            <v>55849050</v>
          </cell>
          <cell r="J2382">
            <v>24201255</v>
          </cell>
        </row>
        <row r="2383">
          <cell r="A2383">
            <v>431900</v>
          </cell>
          <cell r="B2383" t="str">
            <v>RS</v>
          </cell>
          <cell r="C2383" t="str">
            <v>SÃO MARCOS</v>
          </cell>
          <cell r="D2383" t="str">
            <v>431900</v>
          </cell>
          <cell r="F2383">
            <v>47339294</v>
          </cell>
          <cell r="H2383">
            <v>45812220</v>
          </cell>
          <cell r="J2383">
            <v>19851962</v>
          </cell>
        </row>
        <row r="2384">
          <cell r="A2384">
            <v>431912</v>
          </cell>
          <cell r="B2384" t="str">
            <v>RS</v>
          </cell>
          <cell r="C2384" t="str">
            <v>SÃO MARTINHO DA SERRA</v>
          </cell>
          <cell r="D2384" t="str">
            <v>431912</v>
          </cell>
          <cell r="F2384">
            <v>8008788</v>
          </cell>
          <cell r="H2384">
            <v>7750440</v>
          </cell>
          <cell r="J2384">
            <v>3358524</v>
          </cell>
        </row>
        <row r="2385">
          <cell r="A2385">
            <v>431940</v>
          </cell>
          <cell r="B2385" t="str">
            <v>RS</v>
          </cell>
          <cell r="C2385" t="str">
            <v>SÃO PEDRO DO SUL</v>
          </cell>
          <cell r="D2385" t="str">
            <v>431940</v>
          </cell>
          <cell r="F2385">
            <v>5387955</v>
          </cell>
          <cell r="H2385">
            <v>5214150</v>
          </cell>
          <cell r="J2385">
            <v>2259465</v>
          </cell>
        </row>
        <row r="2386">
          <cell r="A2386">
            <v>431960</v>
          </cell>
          <cell r="B2386" t="str">
            <v>RS</v>
          </cell>
          <cell r="C2386" t="str">
            <v>SÃO SEPÉ</v>
          </cell>
          <cell r="D2386" t="str">
            <v>431960</v>
          </cell>
          <cell r="F2386">
            <v>47650720</v>
          </cell>
          <cell r="H2386">
            <v>46113600</v>
          </cell>
          <cell r="J2386">
            <v>19982560</v>
          </cell>
        </row>
        <row r="2387">
          <cell r="A2387">
            <v>431975</v>
          </cell>
          <cell r="B2387" t="str">
            <v>RS</v>
          </cell>
          <cell r="C2387" t="str">
            <v>SÃO VENDELINO</v>
          </cell>
          <cell r="D2387" t="str">
            <v>431975</v>
          </cell>
          <cell r="E2387">
            <v>91319</v>
          </cell>
          <cell r="F2387">
            <v>9813169</v>
          </cell>
          <cell r="G2387">
            <v>75198</v>
          </cell>
          <cell r="H2387">
            <v>10224859</v>
          </cell>
          <cell r="I2387">
            <v>44393</v>
          </cell>
          <cell r="J2387">
            <v>5659194</v>
          </cell>
        </row>
        <row r="2388">
          <cell r="A2388">
            <v>432030</v>
          </cell>
          <cell r="B2388" t="str">
            <v>RS</v>
          </cell>
          <cell r="C2388" t="str">
            <v>SELBACH</v>
          </cell>
          <cell r="D2388" t="str">
            <v>432030</v>
          </cell>
          <cell r="F2388">
            <v>47482359</v>
          </cell>
          <cell r="H2388">
            <v>45950670</v>
          </cell>
          <cell r="J2388">
            <v>19911957</v>
          </cell>
        </row>
        <row r="2389">
          <cell r="A2389">
            <v>432045</v>
          </cell>
          <cell r="B2389" t="str">
            <v>RS</v>
          </cell>
          <cell r="C2389" t="str">
            <v>SÉRIO</v>
          </cell>
          <cell r="D2389" t="str">
            <v>432045</v>
          </cell>
          <cell r="F2389">
            <v>9346500</v>
          </cell>
          <cell r="H2389">
            <v>9045000</v>
          </cell>
          <cell r="J2389">
            <v>3919500</v>
          </cell>
        </row>
        <row r="2390">
          <cell r="A2390">
            <v>432067</v>
          </cell>
          <cell r="B2390" t="str">
            <v>RS</v>
          </cell>
          <cell r="C2390" t="str">
            <v>SINIMBU</v>
          </cell>
          <cell r="D2390" t="str">
            <v>432067</v>
          </cell>
          <cell r="F2390">
            <v>17933097</v>
          </cell>
          <cell r="H2390">
            <v>17354610</v>
          </cell>
          <cell r="J2390">
            <v>7520331</v>
          </cell>
        </row>
        <row r="2391">
          <cell r="A2391">
            <v>432130</v>
          </cell>
          <cell r="B2391" t="str">
            <v>RS</v>
          </cell>
          <cell r="C2391" t="str">
            <v>TAQUARI</v>
          </cell>
          <cell r="D2391" t="str">
            <v>432130</v>
          </cell>
          <cell r="F2391">
            <v>43760220</v>
          </cell>
          <cell r="H2391">
            <v>42348600</v>
          </cell>
          <cell r="J2391">
            <v>18351060</v>
          </cell>
        </row>
        <row r="2392">
          <cell r="A2392">
            <v>432180</v>
          </cell>
          <cell r="B2392" t="str">
            <v>RS</v>
          </cell>
          <cell r="C2392" t="str">
            <v>TRÊS DE MAIO</v>
          </cell>
          <cell r="D2392" t="str">
            <v>432180</v>
          </cell>
          <cell r="F2392">
            <v>651000</v>
          </cell>
          <cell r="H2392">
            <v>630000</v>
          </cell>
          <cell r="J2392">
            <v>273000</v>
          </cell>
        </row>
        <row r="2393">
          <cell r="A2393">
            <v>432215</v>
          </cell>
          <cell r="B2393" t="str">
            <v>RS</v>
          </cell>
          <cell r="C2393" t="str">
            <v>TUNAS</v>
          </cell>
          <cell r="D2393" t="str">
            <v>432215</v>
          </cell>
          <cell r="E2393">
            <v>82893</v>
          </cell>
          <cell r="F2393">
            <v>717083649</v>
          </cell>
          <cell r="G2393">
            <v>91411</v>
          </cell>
          <cell r="H2393">
            <v>697343670</v>
          </cell>
          <cell r="I2393">
            <v>46412</v>
          </cell>
          <cell r="J2393">
            <v>302714218</v>
          </cell>
        </row>
        <row r="2394">
          <cell r="A2394">
            <v>432234</v>
          </cell>
          <cell r="B2394" t="str">
            <v>RS</v>
          </cell>
          <cell r="C2394" t="str">
            <v>UBIRETAMA</v>
          </cell>
          <cell r="D2394" t="str">
            <v>432234</v>
          </cell>
          <cell r="F2394">
            <v>32938275</v>
          </cell>
          <cell r="H2394">
            <v>31875750</v>
          </cell>
          <cell r="J2394">
            <v>13812825</v>
          </cell>
        </row>
        <row r="2395">
          <cell r="A2395">
            <v>432253</v>
          </cell>
          <cell r="B2395" t="str">
            <v>RS</v>
          </cell>
          <cell r="C2395" t="str">
            <v>VALE DO SOL</v>
          </cell>
          <cell r="D2395" t="str">
            <v>432253</v>
          </cell>
          <cell r="E2395">
            <v>97612</v>
          </cell>
          <cell r="F2395">
            <v>50258808</v>
          </cell>
          <cell r="G2395">
            <v>102906</v>
          </cell>
          <cell r="H2395">
            <v>46488395</v>
          </cell>
          <cell r="I2395">
            <v>51981</v>
          </cell>
          <cell r="J2395">
            <v>21471161</v>
          </cell>
        </row>
        <row r="2396">
          <cell r="A2396">
            <v>432270</v>
          </cell>
          <cell r="B2396" t="str">
            <v>RS</v>
          </cell>
          <cell r="C2396" t="str">
            <v>VERA CRUZ</v>
          </cell>
          <cell r="D2396" t="str">
            <v>432270</v>
          </cell>
          <cell r="E2396">
            <v>339601</v>
          </cell>
          <cell r="F2396">
            <v>54449253</v>
          </cell>
          <cell r="G2396">
            <v>345605</v>
          </cell>
          <cell r="H2396">
            <v>50915185</v>
          </cell>
          <cell r="I2396">
            <v>141428</v>
          </cell>
          <cell r="J2396">
            <v>20846630</v>
          </cell>
        </row>
        <row r="2397">
          <cell r="A2397">
            <v>432310</v>
          </cell>
          <cell r="B2397" t="str">
            <v>RS</v>
          </cell>
          <cell r="C2397" t="str">
            <v>VICENTE DUTRA</v>
          </cell>
          <cell r="D2397" t="str">
            <v>432310</v>
          </cell>
          <cell r="F2397">
            <v>0</v>
          </cell>
          <cell r="H2397">
            <v>0</v>
          </cell>
          <cell r="J2397">
            <v>0</v>
          </cell>
        </row>
        <row r="2398">
          <cell r="A2398">
            <v>432330</v>
          </cell>
          <cell r="B2398" t="str">
            <v>RS</v>
          </cell>
          <cell r="C2398" t="str">
            <v>VILA FLORES</v>
          </cell>
          <cell r="D2398" t="str">
            <v>432330</v>
          </cell>
          <cell r="F2398">
            <v>2056974</v>
          </cell>
          <cell r="H2398">
            <v>1990620</v>
          </cell>
          <cell r="J2398">
            <v>862602</v>
          </cell>
        </row>
        <row r="2399">
          <cell r="A2399">
            <v>432345</v>
          </cell>
          <cell r="B2399" t="str">
            <v>RS</v>
          </cell>
          <cell r="C2399" t="str">
            <v>VILA NOVA DO SUL</v>
          </cell>
          <cell r="D2399" t="str">
            <v>432345</v>
          </cell>
          <cell r="E2399">
            <v>56271</v>
          </cell>
          <cell r="F2399">
            <v>11119386</v>
          </cell>
          <cell r="G2399">
            <v>56684</v>
          </cell>
          <cell r="H2399">
            <v>10173874</v>
          </cell>
          <cell r="I2399">
            <v>25769</v>
          </cell>
          <cell r="J2399">
            <v>4241979</v>
          </cell>
        </row>
        <row r="2400">
          <cell r="A2400">
            <v>432375</v>
          </cell>
          <cell r="B2400" t="str">
            <v>RS</v>
          </cell>
          <cell r="C2400" t="str">
            <v>VITÓRIA DAS MISSÕES</v>
          </cell>
          <cell r="D2400" t="str">
            <v>432375</v>
          </cell>
          <cell r="E2400">
            <v>96944</v>
          </cell>
          <cell r="F2400">
            <v>16946502</v>
          </cell>
          <cell r="G2400">
            <v>106456</v>
          </cell>
          <cell r="H2400">
            <v>20403240</v>
          </cell>
          <cell r="I2400">
            <v>53029</v>
          </cell>
          <cell r="J2400">
            <v>8747350</v>
          </cell>
        </row>
        <row r="2401">
          <cell r="A2401">
            <v>432377</v>
          </cell>
          <cell r="B2401" t="str">
            <v>RS</v>
          </cell>
          <cell r="C2401" t="str">
            <v>WESTFALIA</v>
          </cell>
          <cell r="D2401" t="str">
            <v>432377</v>
          </cell>
          <cell r="E2401">
            <v>159532</v>
          </cell>
          <cell r="F2401">
            <v>8247884</v>
          </cell>
          <cell r="G2401">
            <v>135556</v>
          </cell>
          <cell r="H2401">
            <v>16617397</v>
          </cell>
          <cell r="I2401">
            <v>72533</v>
          </cell>
          <cell r="J2401">
            <v>8512027</v>
          </cell>
        </row>
        <row r="2402">
          <cell r="A2402">
            <v>110001</v>
          </cell>
          <cell r="B2402" t="str">
            <v>RO</v>
          </cell>
          <cell r="C2402" t="str">
            <v>ALTA FLORESTA D'OESTE</v>
          </cell>
          <cell r="D2402" t="str">
            <v>110001</v>
          </cell>
          <cell r="E2402">
            <v>81375</v>
          </cell>
          <cell r="F2402">
            <v>18047554</v>
          </cell>
          <cell r="G2402">
            <v>66998</v>
          </cell>
          <cell r="H2402">
            <v>20397592</v>
          </cell>
          <cell r="I2402">
            <v>42721</v>
          </cell>
          <cell r="J2402">
            <v>8804195</v>
          </cell>
        </row>
        <row r="2403">
          <cell r="A2403">
            <v>110037</v>
          </cell>
          <cell r="B2403" t="str">
            <v>RO</v>
          </cell>
          <cell r="C2403" t="str">
            <v>ALTO ALEGRE DOS PARECIS</v>
          </cell>
          <cell r="D2403" t="str">
            <v>110037</v>
          </cell>
          <cell r="F2403">
            <v>12372255</v>
          </cell>
          <cell r="H2403">
            <v>11973150</v>
          </cell>
          <cell r="J2403">
            <v>5188365</v>
          </cell>
        </row>
        <row r="2404">
          <cell r="A2404">
            <v>110040</v>
          </cell>
          <cell r="B2404" t="str">
            <v>RO</v>
          </cell>
          <cell r="C2404" t="str">
            <v>ALTO PARAÍSO</v>
          </cell>
          <cell r="D2404" t="str">
            <v>110040</v>
          </cell>
          <cell r="E2404">
            <v>87908</v>
          </cell>
          <cell r="F2404">
            <v>33325278</v>
          </cell>
          <cell r="G2404">
            <v>7968</v>
          </cell>
          <cell r="H2404">
            <v>30905278</v>
          </cell>
          <cell r="I2404">
            <v>1294</v>
          </cell>
          <cell r="J2404">
            <v>13353473</v>
          </cell>
        </row>
        <row r="2405">
          <cell r="A2405">
            <v>110034</v>
          </cell>
          <cell r="B2405" t="str">
            <v>RO</v>
          </cell>
          <cell r="C2405" t="str">
            <v>ALVORADA D'OESTE</v>
          </cell>
          <cell r="D2405" t="str">
            <v>110034</v>
          </cell>
          <cell r="E2405">
            <v>60</v>
          </cell>
          <cell r="F2405">
            <v>2526818</v>
          </cell>
          <cell r="G2405">
            <v>105</v>
          </cell>
          <cell r="H2405">
            <v>2447390</v>
          </cell>
          <cell r="J2405">
            <v>1060579</v>
          </cell>
        </row>
        <row r="2406">
          <cell r="A2406">
            <v>110002</v>
          </cell>
          <cell r="B2406" t="str">
            <v>RO</v>
          </cell>
          <cell r="C2406" t="str">
            <v>ARIQUEMES</v>
          </cell>
          <cell r="D2406" t="str">
            <v>110002</v>
          </cell>
          <cell r="E2406">
            <v>716</v>
          </cell>
          <cell r="F2406">
            <v>128375466</v>
          </cell>
          <cell r="G2406">
            <v>1345</v>
          </cell>
          <cell r="H2406">
            <v>124116902</v>
          </cell>
          <cell r="I2406">
            <v>657</v>
          </cell>
          <cell r="J2406">
            <v>53737414</v>
          </cell>
        </row>
        <row r="2407">
          <cell r="A2407">
            <v>110045</v>
          </cell>
          <cell r="B2407" t="str">
            <v>RO</v>
          </cell>
          <cell r="C2407" t="str">
            <v>BURITIS</v>
          </cell>
          <cell r="D2407" t="str">
            <v>110045</v>
          </cell>
          <cell r="F2407">
            <v>34100</v>
          </cell>
          <cell r="H2407">
            <v>33000</v>
          </cell>
          <cell r="J2407">
            <v>14300</v>
          </cell>
        </row>
        <row r="2408">
          <cell r="A2408">
            <v>110003</v>
          </cell>
          <cell r="B2408" t="str">
            <v>RO</v>
          </cell>
          <cell r="C2408" t="str">
            <v>CABIXI</v>
          </cell>
          <cell r="D2408" t="str">
            <v>110003</v>
          </cell>
          <cell r="F2408">
            <v>459172</v>
          </cell>
          <cell r="H2408">
            <v>444360</v>
          </cell>
          <cell r="J2408">
            <v>192556</v>
          </cell>
        </row>
        <row r="2409">
          <cell r="A2409">
            <v>110060</v>
          </cell>
          <cell r="B2409" t="str">
            <v>RO</v>
          </cell>
          <cell r="C2409" t="str">
            <v>CACAULÂNDIA</v>
          </cell>
          <cell r="D2409" t="str">
            <v>110060</v>
          </cell>
          <cell r="E2409">
            <v>35926</v>
          </cell>
          <cell r="F2409">
            <v>10967657</v>
          </cell>
          <cell r="G2409">
            <v>37034</v>
          </cell>
          <cell r="H2409">
            <v>9571635</v>
          </cell>
          <cell r="I2409">
            <v>15998</v>
          </cell>
          <cell r="J2409">
            <v>3854130</v>
          </cell>
        </row>
        <row r="2410">
          <cell r="A2410">
            <v>110004</v>
          </cell>
          <cell r="B2410" t="str">
            <v>RO</v>
          </cell>
          <cell r="C2410" t="str">
            <v>CACOAL</v>
          </cell>
          <cell r="D2410" t="str">
            <v>110004</v>
          </cell>
          <cell r="F2410">
            <v>46237647</v>
          </cell>
          <cell r="H2410">
            <v>44746110</v>
          </cell>
          <cell r="J2410">
            <v>19389981</v>
          </cell>
        </row>
        <row r="2411">
          <cell r="A2411">
            <v>110070</v>
          </cell>
          <cell r="B2411" t="str">
            <v>RO</v>
          </cell>
          <cell r="C2411" t="str">
            <v>CAMPO NOVO DE RONDÔNIA</v>
          </cell>
          <cell r="D2411" t="str">
            <v>110070</v>
          </cell>
          <cell r="F2411">
            <v>4945616</v>
          </cell>
          <cell r="H2411">
            <v>4788379</v>
          </cell>
          <cell r="J2411">
            <v>2152021</v>
          </cell>
        </row>
        <row r="2412">
          <cell r="A2412">
            <v>110005</v>
          </cell>
          <cell r="B2412" t="str">
            <v>RO</v>
          </cell>
          <cell r="C2412" t="str">
            <v>CEREJEIRAS</v>
          </cell>
          <cell r="D2412" t="str">
            <v>110005</v>
          </cell>
          <cell r="F2412">
            <v>7335399</v>
          </cell>
          <cell r="H2412">
            <v>7107484</v>
          </cell>
          <cell r="J2412">
            <v>3078907</v>
          </cell>
        </row>
        <row r="2413">
          <cell r="A2413">
            <v>110092</v>
          </cell>
          <cell r="B2413" t="str">
            <v>RO</v>
          </cell>
          <cell r="C2413" t="str">
            <v>CHUPINGUAIA</v>
          </cell>
          <cell r="D2413" t="str">
            <v>110092</v>
          </cell>
          <cell r="E2413">
            <v>38660</v>
          </cell>
          <cell r="F2413">
            <v>11592189</v>
          </cell>
          <cell r="G2413">
            <v>45868</v>
          </cell>
          <cell r="H2413">
            <v>14296013</v>
          </cell>
          <cell r="I2413">
            <v>23155</v>
          </cell>
          <cell r="J2413">
            <v>7152319</v>
          </cell>
        </row>
        <row r="2414">
          <cell r="A2414">
            <v>110006</v>
          </cell>
          <cell r="B2414" t="str">
            <v>RO</v>
          </cell>
          <cell r="C2414" t="str">
            <v>COLORADO DO OESTE</v>
          </cell>
          <cell r="D2414" t="str">
            <v>110006</v>
          </cell>
          <cell r="F2414">
            <v>12237281</v>
          </cell>
          <cell r="H2414">
            <v>11842530</v>
          </cell>
          <cell r="J2414">
            <v>5131763</v>
          </cell>
        </row>
        <row r="2415">
          <cell r="A2415">
            <v>110008</v>
          </cell>
          <cell r="B2415" t="str">
            <v>RO</v>
          </cell>
          <cell r="C2415" t="str">
            <v>COSTA MARQUES</v>
          </cell>
          <cell r="D2415" t="str">
            <v>110008</v>
          </cell>
          <cell r="E2415">
            <v>751</v>
          </cell>
          <cell r="F2415">
            <v>4071923</v>
          </cell>
          <cell r="G2415">
            <v>1149</v>
          </cell>
          <cell r="H2415">
            <v>3942364</v>
          </cell>
          <cell r="I2415">
            <v>271</v>
          </cell>
          <cell r="J2415">
            <v>1727482</v>
          </cell>
        </row>
        <row r="2416">
          <cell r="A2416">
            <v>110094</v>
          </cell>
          <cell r="B2416" t="str">
            <v>RO</v>
          </cell>
          <cell r="C2416" t="str">
            <v>CUJUBIM</v>
          </cell>
          <cell r="D2416" t="str">
            <v>110094</v>
          </cell>
          <cell r="E2416">
            <v>98411</v>
          </cell>
          <cell r="F2416">
            <v>40502817</v>
          </cell>
          <cell r="G2416">
            <v>85699</v>
          </cell>
          <cell r="H2416">
            <v>37050316</v>
          </cell>
          <cell r="I2416">
            <v>63025</v>
          </cell>
          <cell r="J2416">
            <v>15014224</v>
          </cell>
        </row>
        <row r="2417">
          <cell r="A2417">
            <v>110009</v>
          </cell>
          <cell r="B2417" t="str">
            <v>RO</v>
          </cell>
          <cell r="C2417" t="str">
            <v>ESPIGÃO D'OESTE</v>
          </cell>
          <cell r="D2417" t="str">
            <v>110009</v>
          </cell>
          <cell r="E2417">
            <v>117034</v>
          </cell>
          <cell r="F2417">
            <v>3960545</v>
          </cell>
          <cell r="G2417">
            <v>104820</v>
          </cell>
          <cell r="H2417">
            <v>4300144</v>
          </cell>
          <cell r="I2417">
            <v>63240</v>
          </cell>
          <cell r="J2417">
            <v>1778619</v>
          </cell>
        </row>
        <row r="2418">
          <cell r="A2418">
            <v>110100</v>
          </cell>
          <cell r="B2418" t="str">
            <v>RO</v>
          </cell>
          <cell r="C2418" t="str">
            <v>GOVERNADOR JORGE TEIXEIRA</v>
          </cell>
          <cell r="D2418" t="str">
            <v>110100</v>
          </cell>
          <cell r="E2418">
            <v>13938</v>
          </cell>
          <cell r="F2418">
            <v>14033382</v>
          </cell>
          <cell r="G2418">
            <v>25608</v>
          </cell>
          <cell r="H2418">
            <v>10075148</v>
          </cell>
          <cell r="I2418">
            <v>9687</v>
          </cell>
          <cell r="J2418">
            <v>3916500</v>
          </cell>
        </row>
        <row r="2419">
          <cell r="A2419">
            <v>110110</v>
          </cell>
          <cell r="B2419" t="str">
            <v>RO</v>
          </cell>
          <cell r="C2419" t="str">
            <v>ITAPUÃ DO OESTE</v>
          </cell>
          <cell r="D2419" t="str">
            <v>110110</v>
          </cell>
          <cell r="F2419">
            <v>6602969</v>
          </cell>
          <cell r="H2419">
            <v>6389970</v>
          </cell>
          <cell r="J2419">
            <v>2768987</v>
          </cell>
        </row>
        <row r="2420">
          <cell r="A2420">
            <v>110011</v>
          </cell>
          <cell r="B2420" t="str">
            <v>RO</v>
          </cell>
          <cell r="C2420" t="str">
            <v>JARU</v>
          </cell>
          <cell r="D2420" t="str">
            <v>110011</v>
          </cell>
          <cell r="E2420">
            <v>136662</v>
          </cell>
          <cell r="F2420">
            <v>16671135</v>
          </cell>
          <cell r="G2420">
            <v>144647</v>
          </cell>
          <cell r="H2420">
            <v>20791947</v>
          </cell>
          <cell r="I2420">
            <v>74706</v>
          </cell>
          <cell r="J2420">
            <v>10162525</v>
          </cell>
        </row>
        <row r="2421">
          <cell r="A2421">
            <v>110012</v>
          </cell>
          <cell r="B2421" t="str">
            <v>RO</v>
          </cell>
          <cell r="C2421" t="str">
            <v>JI-PARANÁ</v>
          </cell>
          <cell r="D2421" t="str">
            <v>110012</v>
          </cell>
          <cell r="E2421">
            <v>2474</v>
          </cell>
          <cell r="F2421">
            <v>126880524</v>
          </cell>
          <cell r="G2421">
            <v>1649</v>
          </cell>
          <cell r="H2421">
            <v>122803455</v>
          </cell>
          <cell r="I2421">
            <v>1534</v>
          </cell>
          <cell r="J2421">
            <v>53164370</v>
          </cell>
        </row>
        <row r="2422">
          <cell r="A2422">
            <v>110013</v>
          </cell>
          <cell r="B2422" t="str">
            <v>RO</v>
          </cell>
          <cell r="C2422" t="str">
            <v>MACHADINHO D'OESTE</v>
          </cell>
          <cell r="D2422" t="str">
            <v>110013</v>
          </cell>
          <cell r="E2422">
            <v>153890</v>
          </cell>
          <cell r="F2422">
            <v>43979207</v>
          </cell>
          <cell r="G2422">
            <v>122560</v>
          </cell>
          <cell r="H2422">
            <v>39364987</v>
          </cell>
          <cell r="I2422">
            <v>48426</v>
          </cell>
          <cell r="J2422">
            <v>16774051</v>
          </cell>
        </row>
        <row r="2423">
          <cell r="A2423">
            <v>110120</v>
          </cell>
          <cell r="B2423" t="str">
            <v>RO</v>
          </cell>
          <cell r="C2423" t="str">
            <v>MINISTRO ANDREAZZA</v>
          </cell>
          <cell r="D2423" t="str">
            <v>110120</v>
          </cell>
          <cell r="E2423">
            <v>17194</v>
          </cell>
          <cell r="F2423">
            <v>9391431</v>
          </cell>
          <cell r="G2423">
            <v>26412</v>
          </cell>
          <cell r="H2423">
            <v>18189626</v>
          </cell>
          <cell r="I2423">
            <v>12788</v>
          </cell>
          <cell r="J2423">
            <v>8283024</v>
          </cell>
        </row>
        <row r="2424">
          <cell r="A2424">
            <v>110130</v>
          </cell>
          <cell r="B2424" t="str">
            <v>RO</v>
          </cell>
          <cell r="C2424" t="str">
            <v>MIRANTE DA SERRA</v>
          </cell>
          <cell r="D2424" t="str">
            <v>110130</v>
          </cell>
          <cell r="E2424">
            <v>53382</v>
          </cell>
          <cell r="F2424">
            <v>30414898</v>
          </cell>
          <cell r="G2424">
            <v>44981</v>
          </cell>
          <cell r="H2424">
            <v>27943882</v>
          </cell>
          <cell r="I2424">
            <v>20107</v>
          </cell>
          <cell r="J2424">
            <v>11716203</v>
          </cell>
        </row>
        <row r="2425">
          <cell r="A2425">
            <v>110140</v>
          </cell>
          <cell r="B2425" t="str">
            <v>RO</v>
          </cell>
          <cell r="C2425" t="str">
            <v>MONTE NEGRO</v>
          </cell>
          <cell r="D2425" t="str">
            <v>110140</v>
          </cell>
          <cell r="F2425">
            <v>11442534</v>
          </cell>
          <cell r="H2425">
            <v>11073420</v>
          </cell>
          <cell r="J2425">
            <v>4798482</v>
          </cell>
        </row>
        <row r="2426">
          <cell r="A2426">
            <v>110014</v>
          </cell>
          <cell r="B2426" t="str">
            <v>RO</v>
          </cell>
          <cell r="C2426" t="str">
            <v>NOVA BRASILÂNDIA D'OESTE</v>
          </cell>
          <cell r="D2426" t="str">
            <v>110014</v>
          </cell>
          <cell r="F2426">
            <v>34001916</v>
          </cell>
          <cell r="H2426">
            <v>32905080</v>
          </cell>
          <cell r="J2426">
            <v>14258868</v>
          </cell>
        </row>
        <row r="2427">
          <cell r="A2427">
            <v>110143</v>
          </cell>
          <cell r="B2427" t="str">
            <v>RO</v>
          </cell>
          <cell r="C2427" t="str">
            <v>NOVA UNIÃO</v>
          </cell>
          <cell r="D2427" t="str">
            <v>110143</v>
          </cell>
          <cell r="E2427">
            <v>17075</v>
          </cell>
          <cell r="F2427">
            <v>3553469</v>
          </cell>
          <cell r="G2427">
            <v>20205</v>
          </cell>
          <cell r="H2427">
            <v>3179626</v>
          </cell>
          <cell r="I2427">
            <v>8521</v>
          </cell>
          <cell r="J2427">
            <v>1289956</v>
          </cell>
        </row>
        <row r="2428">
          <cell r="A2428">
            <v>110050</v>
          </cell>
          <cell r="B2428" t="str">
            <v>RO</v>
          </cell>
          <cell r="C2428" t="str">
            <v>NOVO HORIZONTE DO OESTE</v>
          </cell>
          <cell r="D2428" t="str">
            <v>110050</v>
          </cell>
          <cell r="E2428">
            <v>30811</v>
          </cell>
          <cell r="F2428">
            <v>6641377</v>
          </cell>
          <cell r="G2428">
            <v>25691</v>
          </cell>
          <cell r="H2428">
            <v>4971276</v>
          </cell>
          <cell r="I2428">
            <v>3447</v>
          </cell>
          <cell r="J2428">
            <v>1962567</v>
          </cell>
        </row>
        <row r="2429">
          <cell r="A2429">
            <v>110015</v>
          </cell>
          <cell r="B2429" t="str">
            <v>RO</v>
          </cell>
          <cell r="C2429" t="str">
            <v>OURO PRETO DO OESTE</v>
          </cell>
          <cell r="D2429" t="str">
            <v>110015</v>
          </cell>
          <cell r="E2429">
            <v>179963</v>
          </cell>
          <cell r="F2429">
            <v>45734427</v>
          </cell>
          <cell r="G2429">
            <v>189195</v>
          </cell>
          <cell r="H2429">
            <v>48870110</v>
          </cell>
          <cell r="I2429">
            <v>123678</v>
          </cell>
          <cell r="J2429">
            <v>20060252</v>
          </cell>
        </row>
        <row r="2430">
          <cell r="A2430">
            <v>110145</v>
          </cell>
          <cell r="B2430" t="str">
            <v>RO</v>
          </cell>
          <cell r="C2430" t="str">
            <v>PARECIS</v>
          </cell>
          <cell r="D2430" t="str">
            <v>110145</v>
          </cell>
          <cell r="F2430">
            <v>3824594</v>
          </cell>
          <cell r="H2430">
            <v>3701220</v>
          </cell>
          <cell r="J2430">
            <v>1603862</v>
          </cell>
        </row>
        <row r="2431">
          <cell r="A2431">
            <v>110018</v>
          </cell>
          <cell r="B2431" t="str">
            <v>RO</v>
          </cell>
          <cell r="C2431" t="str">
            <v>PIMENTA BUENO</v>
          </cell>
          <cell r="D2431" t="str">
            <v>110018</v>
          </cell>
          <cell r="E2431">
            <v>147833</v>
          </cell>
          <cell r="F2431">
            <v>44035445</v>
          </cell>
          <cell r="G2431">
            <v>150162</v>
          </cell>
          <cell r="H2431">
            <v>39394349</v>
          </cell>
          <cell r="I2431">
            <v>66550</v>
          </cell>
          <cell r="J2431">
            <v>16232012</v>
          </cell>
        </row>
        <row r="2432">
          <cell r="A2432">
            <v>110146</v>
          </cell>
          <cell r="B2432" t="str">
            <v>RO</v>
          </cell>
          <cell r="C2432" t="str">
            <v>PIMENTEIRAS DO OESTE</v>
          </cell>
          <cell r="D2432" t="str">
            <v>110146</v>
          </cell>
          <cell r="F2432">
            <v>1283641</v>
          </cell>
          <cell r="H2432">
            <v>1225147</v>
          </cell>
          <cell r="J2432">
            <v>514031</v>
          </cell>
        </row>
        <row r="2433">
          <cell r="A2433">
            <v>110020</v>
          </cell>
          <cell r="B2433" t="str">
            <v>RO</v>
          </cell>
          <cell r="C2433" t="str">
            <v>PORTO VELHO</v>
          </cell>
          <cell r="D2433" t="str">
            <v>110020</v>
          </cell>
          <cell r="F2433">
            <v>305657896</v>
          </cell>
          <cell r="H2433">
            <v>231993784</v>
          </cell>
          <cell r="J2433">
            <v>100057724</v>
          </cell>
        </row>
        <row r="2434">
          <cell r="A2434">
            <v>110147</v>
          </cell>
          <cell r="B2434" t="str">
            <v>RO</v>
          </cell>
          <cell r="C2434" t="str">
            <v>PRIMAVERA DE RONDÔNIA</v>
          </cell>
          <cell r="D2434" t="str">
            <v>110147</v>
          </cell>
          <cell r="E2434">
            <v>13508</v>
          </cell>
          <cell r="F2434">
            <v>6314976</v>
          </cell>
          <cell r="G2434">
            <v>11926</v>
          </cell>
          <cell r="H2434">
            <v>5434192</v>
          </cell>
          <cell r="I2434">
            <v>6425</v>
          </cell>
          <cell r="J2434">
            <v>2178768</v>
          </cell>
        </row>
        <row r="2435">
          <cell r="A2435">
            <v>110028</v>
          </cell>
          <cell r="B2435" t="str">
            <v>RO</v>
          </cell>
          <cell r="C2435" t="str">
            <v>ROLIM DE MOURA</v>
          </cell>
          <cell r="D2435" t="str">
            <v>110028</v>
          </cell>
          <cell r="F2435">
            <v>53702850</v>
          </cell>
          <cell r="H2435">
            <v>51970500</v>
          </cell>
          <cell r="J2435">
            <v>22520550</v>
          </cell>
        </row>
        <row r="2436">
          <cell r="A2436">
            <v>110029</v>
          </cell>
          <cell r="B2436" t="str">
            <v>RO</v>
          </cell>
          <cell r="C2436" t="str">
            <v>SANTA LUZIA D'OESTE</v>
          </cell>
          <cell r="D2436" t="str">
            <v>110029</v>
          </cell>
          <cell r="F2436">
            <v>10306384</v>
          </cell>
          <cell r="H2436">
            <v>9973920</v>
          </cell>
          <cell r="J2436">
            <v>4322032</v>
          </cell>
        </row>
        <row r="2437">
          <cell r="A2437">
            <v>110149</v>
          </cell>
          <cell r="B2437" t="str">
            <v>RO</v>
          </cell>
          <cell r="C2437" t="str">
            <v>SÃO FRANCISCO DO GUAPORÉ</v>
          </cell>
          <cell r="D2437" t="str">
            <v>110149</v>
          </cell>
          <cell r="E2437">
            <v>33276</v>
          </cell>
          <cell r="F2437">
            <v>10292712</v>
          </cell>
          <cell r="G2437">
            <v>30191</v>
          </cell>
          <cell r="H2437">
            <v>8841233</v>
          </cell>
          <cell r="I2437">
            <v>7480</v>
          </cell>
          <cell r="J2437">
            <v>3344662</v>
          </cell>
        </row>
        <row r="2438">
          <cell r="A2438">
            <v>110032</v>
          </cell>
          <cell r="B2438" t="str">
            <v>RO</v>
          </cell>
          <cell r="C2438" t="str">
            <v>SÃO MIGUEL DO GUAPORÉ</v>
          </cell>
          <cell r="D2438" t="str">
            <v>110032</v>
          </cell>
          <cell r="E2438">
            <v>81</v>
          </cell>
          <cell r="F2438">
            <v>123303404</v>
          </cell>
          <cell r="G2438">
            <v>30</v>
          </cell>
          <cell r="H2438">
            <v>119327425</v>
          </cell>
          <cell r="J2438">
            <v>51707580</v>
          </cell>
        </row>
        <row r="2439">
          <cell r="A2439">
            <v>110150</v>
          </cell>
          <cell r="B2439" t="str">
            <v>RO</v>
          </cell>
          <cell r="C2439" t="str">
            <v>SERINGUEIRAS</v>
          </cell>
          <cell r="D2439" t="str">
            <v>110150</v>
          </cell>
          <cell r="F2439">
            <v>1547799</v>
          </cell>
          <cell r="H2439">
            <v>1497870</v>
          </cell>
          <cell r="J2439">
            <v>649077</v>
          </cell>
        </row>
        <row r="2440">
          <cell r="A2440">
            <v>110155</v>
          </cell>
          <cell r="B2440" t="str">
            <v>RO</v>
          </cell>
          <cell r="C2440" t="str">
            <v>TEIXEIRÓPOLIS</v>
          </cell>
          <cell r="D2440" t="str">
            <v>110155</v>
          </cell>
          <cell r="F2440">
            <v>14352542</v>
          </cell>
          <cell r="H2440">
            <v>16769736</v>
          </cell>
          <cell r="J2440">
            <v>7251861</v>
          </cell>
        </row>
        <row r="2441">
          <cell r="A2441">
            <v>110160</v>
          </cell>
          <cell r="B2441" t="str">
            <v>RO</v>
          </cell>
          <cell r="C2441" t="str">
            <v>THEOBROMA</v>
          </cell>
          <cell r="D2441" t="str">
            <v>110160</v>
          </cell>
          <cell r="E2441">
            <v>41808</v>
          </cell>
          <cell r="F2441">
            <v>20344349</v>
          </cell>
          <cell r="G2441">
            <v>34904</v>
          </cell>
          <cell r="H2441">
            <v>18612986</v>
          </cell>
          <cell r="I2441">
            <v>15246</v>
          </cell>
          <cell r="J2441">
            <v>8011382</v>
          </cell>
        </row>
        <row r="2442">
          <cell r="A2442">
            <v>110170</v>
          </cell>
          <cell r="B2442" t="str">
            <v>RO</v>
          </cell>
          <cell r="C2442" t="str">
            <v>URUPÁ</v>
          </cell>
          <cell r="D2442" t="str">
            <v>110170</v>
          </cell>
          <cell r="E2442">
            <v>39279</v>
          </cell>
          <cell r="F2442">
            <v>9206908</v>
          </cell>
          <cell r="G2442">
            <v>47999</v>
          </cell>
          <cell r="H2442">
            <v>9951176</v>
          </cell>
          <cell r="I2442">
            <v>24605</v>
          </cell>
          <cell r="J2442">
            <v>4892868</v>
          </cell>
        </row>
        <row r="2443">
          <cell r="A2443">
            <v>110180</v>
          </cell>
          <cell r="B2443" t="str">
            <v>RO</v>
          </cell>
          <cell r="C2443" t="str">
            <v>VALE DO PARAÍSO</v>
          </cell>
          <cell r="D2443" t="str">
            <v>110180</v>
          </cell>
          <cell r="E2443">
            <v>823</v>
          </cell>
          <cell r="F2443">
            <v>7540095</v>
          </cell>
          <cell r="G2443">
            <v>350</v>
          </cell>
          <cell r="H2443">
            <v>7203898</v>
          </cell>
          <cell r="J2443">
            <v>3108448</v>
          </cell>
        </row>
        <row r="2444">
          <cell r="A2444">
            <v>110030</v>
          </cell>
          <cell r="B2444" t="str">
            <v>RO</v>
          </cell>
          <cell r="C2444" t="str">
            <v>VILHENA</v>
          </cell>
          <cell r="D2444" t="str">
            <v>110030</v>
          </cell>
          <cell r="E2444">
            <v>223663</v>
          </cell>
          <cell r="F2444">
            <v>111798178</v>
          </cell>
          <cell r="G2444">
            <v>303779</v>
          </cell>
          <cell r="H2444">
            <v>136445359</v>
          </cell>
          <cell r="I2444">
            <v>151736</v>
          </cell>
          <cell r="J2444">
            <v>70650972</v>
          </cell>
        </row>
        <row r="2445">
          <cell r="A2445">
            <v>140005</v>
          </cell>
          <cell r="B2445" t="str">
            <v>RR</v>
          </cell>
          <cell r="C2445" t="str">
            <v>ALTO ALEGRE</v>
          </cell>
          <cell r="D2445" t="str">
            <v>140005</v>
          </cell>
          <cell r="F2445">
            <v>5081551</v>
          </cell>
          <cell r="H2445">
            <v>4917630</v>
          </cell>
          <cell r="J2445">
            <v>2130973</v>
          </cell>
        </row>
        <row r="2446">
          <cell r="A2446">
            <v>140015</v>
          </cell>
          <cell r="B2446" t="str">
            <v>RR</v>
          </cell>
          <cell r="C2446" t="str">
            <v>BONFIM</v>
          </cell>
          <cell r="D2446" t="str">
            <v>140015</v>
          </cell>
          <cell r="E2446">
            <v>13688</v>
          </cell>
          <cell r="F2446">
            <v>28944530</v>
          </cell>
          <cell r="G2446">
            <v>11334</v>
          </cell>
          <cell r="H2446">
            <v>26614380</v>
          </cell>
          <cell r="I2446">
            <v>8285</v>
          </cell>
          <cell r="J2446">
            <v>10176570</v>
          </cell>
        </row>
        <row r="2447">
          <cell r="A2447">
            <v>140030</v>
          </cell>
          <cell r="B2447" t="str">
            <v>RR</v>
          </cell>
          <cell r="C2447" t="str">
            <v>MUCAJAÍ</v>
          </cell>
          <cell r="D2447" t="str">
            <v>140030</v>
          </cell>
          <cell r="E2447">
            <v>2342</v>
          </cell>
          <cell r="F2447">
            <v>6748728</v>
          </cell>
          <cell r="G2447">
            <v>3304</v>
          </cell>
          <cell r="H2447">
            <v>6456994</v>
          </cell>
          <cell r="I2447">
            <v>2164</v>
          </cell>
          <cell r="J2447">
            <v>2778435</v>
          </cell>
        </row>
        <row r="2448">
          <cell r="A2448">
            <v>140040</v>
          </cell>
          <cell r="B2448" t="str">
            <v>RR</v>
          </cell>
          <cell r="C2448" t="str">
            <v>NORMANDIA</v>
          </cell>
          <cell r="D2448" t="str">
            <v>140040</v>
          </cell>
          <cell r="G2448">
            <v>10</v>
          </cell>
          <cell r="H2448">
            <v>240</v>
          </cell>
          <cell r="J2448">
            <v>520</v>
          </cell>
        </row>
        <row r="2449">
          <cell r="A2449">
            <v>140045</v>
          </cell>
          <cell r="B2449" t="str">
            <v>RR</v>
          </cell>
          <cell r="C2449" t="str">
            <v>PACARAIMA</v>
          </cell>
          <cell r="D2449" t="str">
            <v>140045</v>
          </cell>
          <cell r="F2449">
            <v>1377950</v>
          </cell>
          <cell r="H2449">
            <v>1333500</v>
          </cell>
          <cell r="J2449">
            <v>577850</v>
          </cell>
        </row>
        <row r="2450">
          <cell r="A2450">
            <v>140070</v>
          </cell>
          <cell r="B2450" t="str">
            <v>RR</v>
          </cell>
          <cell r="C2450" t="str">
            <v>UIRAMUTÃ</v>
          </cell>
          <cell r="D2450" t="str">
            <v>140070</v>
          </cell>
          <cell r="E2450">
            <v>13668</v>
          </cell>
          <cell r="F2450">
            <v>3940439</v>
          </cell>
          <cell r="G2450">
            <v>12326</v>
          </cell>
          <cell r="H2450">
            <v>4063967</v>
          </cell>
          <cell r="I2450">
            <v>5219</v>
          </cell>
          <cell r="J2450">
            <v>1787417</v>
          </cell>
        </row>
        <row r="2451">
          <cell r="A2451">
            <v>420060</v>
          </cell>
          <cell r="B2451" t="str">
            <v>SC</v>
          </cell>
          <cell r="C2451" t="str">
            <v>ÁGUAS MORNAS</v>
          </cell>
          <cell r="D2451" t="str">
            <v>420060</v>
          </cell>
          <cell r="F2451">
            <v>22953578</v>
          </cell>
          <cell r="H2451">
            <v>22213140</v>
          </cell>
          <cell r="J2451">
            <v>9625694</v>
          </cell>
        </row>
        <row r="2452">
          <cell r="A2452">
            <v>420075</v>
          </cell>
          <cell r="B2452" t="str">
            <v>SC</v>
          </cell>
          <cell r="C2452" t="str">
            <v>ALTO BELA VISTA</v>
          </cell>
          <cell r="D2452" t="str">
            <v>420075</v>
          </cell>
          <cell r="E2452">
            <v>65145</v>
          </cell>
          <cell r="F2452">
            <v>7407166</v>
          </cell>
          <cell r="G2452">
            <v>65780</v>
          </cell>
          <cell r="H2452">
            <v>7045863</v>
          </cell>
          <cell r="I2452">
            <v>39342</v>
          </cell>
          <cell r="J2452">
            <v>3114336</v>
          </cell>
        </row>
        <row r="2453">
          <cell r="A2453">
            <v>420190</v>
          </cell>
          <cell r="B2453" t="str">
            <v>SC</v>
          </cell>
          <cell r="C2453" t="str">
            <v>AURORA</v>
          </cell>
          <cell r="D2453" t="str">
            <v>420190</v>
          </cell>
          <cell r="F2453">
            <v>23698725</v>
          </cell>
          <cell r="H2453">
            <v>22934250</v>
          </cell>
          <cell r="J2453">
            <v>9938175</v>
          </cell>
        </row>
        <row r="2454">
          <cell r="A2454">
            <v>420213</v>
          </cell>
          <cell r="B2454" t="str">
            <v>SC</v>
          </cell>
          <cell r="C2454" t="str">
            <v>BELA VISTA DO TOLDO</v>
          </cell>
          <cell r="D2454" t="str">
            <v>420213</v>
          </cell>
          <cell r="E2454">
            <v>55023</v>
          </cell>
          <cell r="F2454">
            <v>15499248</v>
          </cell>
          <cell r="G2454">
            <v>56491</v>
          </cell>
          <cell r="H2454">
            <v>15007132</v>
          </cell>
          <cell r="I2454">
            <v>26722</v>
          </cell>
          <cell r="J2454">
            <v>6298394</v>
          </cell>
        </row>
        <row r="2455">
          <cell r="A2455">
            <v>420230</v>
          </cell>
          <cell r="B2455" t="str">
            <v>SC</v>
          </cell>
          <cell r="C2455" t="str">
            <v>BIGUAÇU</v>
          </cell>
          <cell r="D2455" t="str">
            <v>420230</v>
          </cell>
          <cell r="F2455">
            <v>0</v>
          </cell>
          <cell r="H2455">
            <v>0</v>
          </cell>
          <cell r="J2455">
            <v>0</v>
          </cell>
        </row>
        <row r="2456">
          <cell r="A2456">
            <v>420243</v>
          </cell>
          <cell r="B2456" t="str">
            <v>SC</v>
          </cell>
          <cell r="C2456" t="str">
            <v>BOCAINA DO SUL</v>
          </cell>
          <cell r="D2456" t="str">
            <v>420243</v>
          </cell>
          <cell r="F2456">
            <v>35964650</v>
          </cell>
          <cell r="H2456">
            <v>34804500</v>
          </cell>
          <cell r="J2456">
            <v>15081950</v>
          </cell>
        </row>
        <row r="2457">
          <cell r="A2457">
            <v>420253</v>
          </cell>
          <cell r="B2457" t="str">
            <v>SC</v>
          </cell>
          <cell r="C2457" t="str">
            <v>BOM JESUS</v>
          </cell>
          <cell r="D2457" t="str">
            <v>420253</v>
          </cell>
          <cell r="F2457">
            <v>14258450</v>
          </cell>
          <cell r="H2457">
            <v>13798500</v>
          </cell>
          <cell r="J2457">
            <v>5979350</v>
          </cell>
        </row>
        <row r="2458">
          <cell r="A2458">
            <v>420245</v>
          </cell>
          <cell r="B2458" t="str">
            <v>SC</v>
          </cell>
          <cell r="C2458" t="str">
            <v>BOMBINHAS</v>
          </cell>
          <cell r="D2458" t="str">
            <v>420245</v>
          </cell>
          <cell r="F2458">
            <v>17899586</v>
          </cell>
          <cell r="H2458">
            <v>17322180</v>
          </cell>
          <cell r="J2458">
            <v>7506278</v>
          </cell>
        </row>
        <row r="2459">
          <cell r="A2459">
            <v>420270</v>
          </cell>
          <cell r="B2459" t="str">
            <v>SC</v>
          </cell>
          <cell r="C2459" t="str">
            <v>BOTUVERÁ</v>
          </cell>
          <cell r="D2459" t="str">
            <v>420270</v>
          </cell>
          <cell r="F2459">
            <v>24385561</v>
          </cell>
          <cell r="H2459">
            <v>23598930</v>
          </cell>
          <cell r="J2459">
            <v>10226203</v>
          </cell>
        </row>
        <row r="2460">
          <cell r="A2460">
            <v>420290</v>
          </cell>
          <cell r="B2460" t="str">
            <v>SC</v>
          </cell>
          <cell r="C2460" t="str">
            <v>BRUSQUE</v>
          </cell>
          <cell r="D2460" t="str">
            <v>420290</v>
          </cell>
          <cell r="F2460">
            <v>83596336</v>
          </cell>
          <cell r="H2460">
            <v>80899680</v>
          </cell>
          <cell r="J2460">
            <v>35056528</v>
          </cell>
        </row>
        <row r="2461">
          <cell r="A2461">
            <v>420315</v>
          </cell>
          <cell r="B2461" t="str">
            <v>SC</v>
          </cell>
          <cell r="C2461" t="str">
            <v>CALMON</v>
          </cell>
          <cell r="D2461" t="str">
            <v>420315</v>
          </cell>
          <cell r="F2461">
            <v>6750808</v>
          </cell>
          <cell r="H2461">
            <v>6533040</v>
          </cell>
          <cell r="J2461">
            <v>2830984</v>
          </cell>
        </row>
        <row r="2462">
          <cell r="A2462">
            <v>420370</v>
          </cell>
          <cell r="B2462" t="str">
            <v>SC</v>
          </cell>
          <cell r="C2462" t="str">
            <v>CANELINHA</v>
          </cell>
          <cell r="D2462" t="str">
            <v>420370</v>
          </cell>
          <cell r="F2462">
            <v>31535432</v>
          </cell>
          <cell r="H2462">
            <v>30518160</v>
          </cell>
          <cell r="J2462">
            <v>13224536</v>
          </cell>
        </row>
        <row r="2463">
          <cell r="A2463">
            <v>420455</v>
          </cell>
          <cell r="B2463" t="str">
            <v>SC</v>
          </cell>
          <cell r="C2463" t="str">
            <v>CORREIA PINTO</v>
          </cell>
          <cell r="D2463" t="str">
            <v>420455</v>
          </cell>
          <cell r="E2463">
            <v>66641</v>
          </cell>
          <cell r="F2463">
            <v>5422312</v>
          </cell>
          <cell r="G2463">
            <v>75722</v>
          </cell>
          <cell r="H2463">
            <v>8151822</v>
          </cell>
          <cell r="I2463">
            <v>30565</v>
          </cell>
          <cell r="J2463">
            <v>4258957</v>
          </cell>
        </row>
        <row r="2464">
          <cell r="A2464">
            <v>420515</v>
          </cell>
          <cell r="B2464" t="str">
            <v>SC</v>
          </cell>
          <cell r="C2464" t="str">
            <v>DOUTOR PEDRINHO</v>
          </cell>
          <cell r="D2464" t="str">
            <v>420515</v>
          </cell>
          <cell r="F2464">
            <v>9937949</v>
          </cell>
          <cell r="H2464">
            <v>9617370</v>
          </cell>
          <cell r="J2464">
            <v>4167527</v>
          </cell>
        </row>
        <row r="2465">
          <cell r="A2465">
            <v>420517</v>
          </cell>
          <cell r="B2465" t="str">
            <v>SC</v>
          </cell>
          <cell r="C2465" t="str">
            <v>ENTRE RIOS</v>
          </cell>
          <cell r="D2465" t="str">
            <v>420517</v>
          </cell>
          <cell r="F2465">
            <v>13086805</v>
          </cell>
          <cell r="H2465">
            <v>12664650</v>
          </cell>
          <cell r="J2465">
            <v>5488015</v>
          </cell>
        </row>
        <row r="2466">
          <cell r="A2466">
            <v>420543</v>
          </cell>
          <cell r="B2466" t="str">
            <v>SC</v>
          </cell>
          <cell r="C2466" t="str">
            <v>FORMOSA DO SUL</v>
          </cell>
          <cell r="D2466" t="str">
            <v>420543</v>
          </cell>
          <cell r="F2466">
            <v>2722389</v>
          </cell>
          <cell r="H2466">
            <v>2634570</v>
          </cell>
          <cell r="J2466">
            <v>1141647</v>
          </cell>
        </row>
        <row r="2467">
          <cell r="A2467">
            <v>420570</v>
          </cell>
          <cell r="B2467" t="str">
            <v>SC</v>
          </cell>
          <cell r="C2467" t="str">
            <v>GAROPABA</v>
          </cell>
          <cell r="D2467" t="str">
            <v>420570</v>
          </cell>
          <cell r="F2467">
            <v>9363519</v>
          </cell>
          <cell r="H2467">
            <v>9061470</v>
          </cell>
          <cell r="J2467">
            <v>3926637</v>
          </cell>
        </row>
        <row r="2468">
          <cell r="A2468">
            <v>420590</v>
          </cell>
          <cell r="B2468" t="str">
            <v>SC</v>
          </cell>
          <cell r="C2468" t="str">
            <v>GASPAR</v>
          </cell>
          <cell r="D2468" t="str">
            <v>420590</v>
          </cell>
          <cell r="F2468">
            <v>64277229</v>
          </cell>
          <cell r="H2468">
            <v>62203770</v>
          </cell>
          <cell r="J2468">
            <v>26954967</v>
          </cell>
        </row>
        <row r="2469">
          <cell r="A2469">
            <v>420600</v>
          </cell>
          <cell r="B2469" t="str">
            <v>SC</v>
          </cell>
          <cell r="C2469" t="str">
            <v>GOVERNADOR CELSO RAMOS</v>
          </cell>
          <cell r="D2469" t="str">
            <v>420600</v>
          </cell>
          <cell r="F2469">
            <v>72791286</v>
          </cell>
          <cell r="H2469">
            <v>70443180</v>
          </cell>
          <cell r="J2469">
            <v>30525378</v>
          </cell>
        </row>
        <row r="2470">
          <cell r="A2470">
            <v>420620</v>
          </cell>
          <cell r="B2470" t="str">
            <v>SC</v>
          </cell>
          <cell r="C2470" t="str">
            <v>GRAVATAL</v>
          </cell>
          <cell r="D2470" t="str">
            <v>420620</v>
          </cell>
          <cell r="F2470">
            <v>15830987</v>
          </cell>
          <cell r="H2470">
            <v>15320310</v>
          </cell>
          <cell r="J2470">
            <v>6638801</v>
          </cell>
        </row>
        <row r="2471">
          <cell r="A2471">
            <v>420665</v>
          </cell>
          <cell r="B2471" t="str">
            <v>SC</v>
          </cell>
          <cell r="C2471" t="str">
            <v>GUATAMBÚ</v>
          </cell>
          <cell r="D2471" t="str">
            <v>420665</v>
          </cell>
          <cell r="E2471">
            <v>259678</v>
          </cell>
          <cell r="F2471">
            <v>23118290</v>
          </cell>
          <cell r="G2471">
            <v>217013</v>
          </cell>
          <cell r="H2471">
            <v>24698528</v>
          </cell>
          <cell r="I2471">
            <v>115553</v>
          </cell>
          <cell r="J2471">
            <v>9577965</v>
          </cell>
        </row>
        <row r="2472">
          <cell r="A2472">
            <v>420730</v>
          </cell>
          <cell r="B2472" t="str">
            <v>SC</v>
          </cell>
          <cell r="C2472" t="str">
            <v>IMBITUBA</v>
          </cell>
          <cell r="D2472" t="str">
            <v>420730</v>
          </cell>
          <cell r="F2472">
            <v>4540198</v>
          </cell>
          <cell r="H2472">
            <v>4393740</v>
          </cell>
          <cell r="J2472">
            <v>1903954</v>
          </cell>
        </row>
        <row r="2473">
          <cell r="A2473">
            <v>420740</v>
          </cell>
          <cell r="B2473" t="str">
            <v>SC</v>
          </cell>
          <cell r="C2473" t="str">
            <v>IMBUIA</v>
          </cell>
          <cell r="D2473" t="str">
            <v>420740</v>
          </cell>
          <cell r="F2473">
            <v>1999266725</v>
          </cell>
          <cell r="H2473">
            <v>1934774250</v>
          </cell>
          <cell r="J2473">
            <v>838402175</v>
          </cell>
        </row>
        <row r="2474">
          <cell r="A2474">
            <v>420785</v>
          </cell>
          <cell r="B2474" t="str">
            <v>SC</v>
          </cell>
          <cell r="C2474" t="str">
            <v>IRATI</v>
          </cell>
          <cell r="D2474" t="str">
            <v>420785</v>
          </cell>
          <cell r="E2474">
            <v>86907</v>
          </cell>
          <cell r="F2474">
            <v>11479618</v>
          </cell>
          <cell r="G2474">
            <v>86920</v>
          </cell>
          <cell r="H2474">
            <v>13502453</v>
          </cell>
          <cell r="I2474">
            <v>35260</v>
          </cell>
          <cell r="J2474">
            <v>5948242</v>
          </cell>
        </row>
        <row r="2475">
          <cell r="A2475">
            <v>420810</v>
          </cell>
          <cell r="B2475" t="str">
            <v>SC</v>
          </cell>
          <cell r="C2475" t="str">
            <v>ITAIÓPOLIS</v>
          </cell>
          <cell r="D2475" t="str">
            <v>420810</v>
          </cell>
          <cell r="E2475">
            <v>126207</v>
          </cell>
          <cell r="F2475">
            <v>973654291</v>
          </cell>
          <cell r="G2475">
            <v>115592</v>
          </cell>
          <cell r="H2475">
            <v>950095137</v>
          </cell>
          <cell r="I2475">
            <v>56289</v>
          </cell>
          <cell r="J2475">
            <v>410521748</v>
          </cell>
        </row>
        <row r="2476">
          <cell r="A2476">
            <v>420830</v>
          </cell>
          <cell r="B2476" t="str">
            <v>SC</v>
          </cell>
          <cell r="C2476" t="str">
            <v>ITAPEMA</v>
          </cell>
          <cell r="D2476" t="str">
            <v>420830</v>
          </cell>
          <cell r="E2476">
            <v>660561</v>
          </cell>
          <cell r="F2476">
            <v>104546085</v>
          </cell>
          <cell r="G2476">
            <v>682476</v>
          </cell>
          <cell r="H2476">
            <v>87499480</v>
          </cell>
          <cell r="I2476">
            <v>337643</v>
          </cell>
          <cell r="J2476">
            <v>42100340</v>
          </cell>
        </row>
        <row r="2477">
          <cell r="A2477">
            <v>420910</v>
          </cell>
          <cell r="B2477" t="str">
            <v>SC</v>
          </cell>
          <cell r="C2477" t="str">
            <v>JOINVILLE</v>
          </cell>
          <cell r="D2477" t="str">
            <v>420910</v>
          </cell>
          <cell r="F2477">
            <v>217213094</v>
          </cell>
          <cell r="H2477">
            <v>210206220</v>
          </cell>
          <cell r="J2477">
            <v>91089362</v>
          </cell>
        </row>
        <row r="2478">
          <cell r="A2478">
            <v>420970</v>
          </cell>
          <cell r="B2478" t="str">
            <v>SC</v>
          </cell>
          <cell r="C2478" t="str">
            <v>LEBON RÉGIS</v>
          </cell>
          <cell r="D2478" t="str">
            <v>420970</v>
          </cell>
          <cell r="F2478">
            <v>5766</v>
          </cell>
          <cell r="H2478">
            <v>5580</v>
          </cell>
          <cell r="J2478">
            <v>2418</v>
          </cell>
        </row>
        <row r="2479">
          <cell r="A2479">
            <v>420980</v>
          </cell>
          <cell r="B2479" t="str">
            <v>SC</v>
          </cell>
          <cell r="C2479" t="str">
            <v>LEOBERTO LEAL</v>
          </cell>
          <cell r="D2479" t="str">
            <v>420980</v>
          </cell>
          <cell r="F2479">
            <v>15064140</v>
          </cell>
          <cell r="H2479">
            <v>14578200</v>
          </cell>
          <cell r="J2479">
            <v>6317220</v>
          </cell>
        </row>
        <row r="2480">
          <cell r="A2480">
            <v>421003</v>
          </cell>
          <cell r="B2480" t="str">
            <v>SC</v>
          </cell>
          <cell r="C2480" t="str">
            <v>LUZERNA</v>
          </cell>
          <cell r="D2480" t="str">
            <v>421003</v>
          </cell>
          <cell r="E2480">
            <v>173646</v>
          </cell>
          <cell r="F2480">
            <v>24265956</v>
          </cell>
          <cell r="G2480">
            <v>170446</v>
          </cell>
          <cell r="H2480">
            <v>22944437</v>
          </cell>
          <cell r="I2480">
            <v>87088</v>
          </cell>
          <cell r="J2480">
            <v>8974421</v>
          </cell>
        </row>
        <row r="2481">
          <cell r="A2481">
            <v>421005</v>
          </cell>
          <cell r="B2481" t="str">
            <v>SC</v>
          </cell>
          <cell r="C2481" t="str">
            <v>MACIEIRA</v>
          </cell>
          <cell r="D2481" t="str">
            <v>421005</v>
          </cell>
          <cell r="E2481">
            <v>27923</v>
          </cell>
          <cell r="F2481">
            <v>12524366</v>
          </cell>
          <cell r="G2481">
            <v>41609</v>
          </cell>
          <cell r="H2481">
            <v>15542407</v>
          </cell>
          <cell r="I2481">
            <v>19260</v>
          </cell>
          <cell r="J2481">
            <v>6507976</v>
          </cell>
        </row>
        <row r="2482">
          <cell r="A2482">
            <v>421010</v>
          </cell>
          <cell r="B2482" t="str">
            <v>SC</v>
          </cell>
          <cell r="C2482" t="str">
            <v>MAFRA</v>
          </cell>
          <cell r="D2482" t="str">
            <v>421010</v>
          </cell>
          <cell r="F2482">
            <v>62606050</v>
          </cell>
          <cell r="H2482">
            <v>60586500</v>
          </cell>
          <cell r="J2482">
            <v>26254150</v>
          </cell>
        </row>
        <row r="2483">
          <cell r="A2483">
            <v>421020</v>
          </cell>
          <cell r="B2483" t="str">
            <v>SC</v>
          </cell>
          <cell r="C2483" t="str">
            <v>MAJOR GERCINO</v>
          </cell>
          <cell r="D2483" t="str">
            <v>421020</v>
          </cell>
          <cell r="F2483">
            <v>8877439</v>
          </cell>
          <cell r="H2483">
            <v>8591070</v>
          </cell>
          <cell r="J2483">
            <v>3722797</v>
          </cell>
        </row>
        <row r="2484">
          <cell r="A2484">
            <v>421030</v>
          </cell>
          <cell r="B2484" t="str">
            <v>SC</v>
          </cell>
          <cell r="C2484" t="str">
            <v>MAJOR VIEIRA</v>
          </cell>
          <cell r="D2484" t="str">
            <v>421030</v>
          </cell>
          <cell r="F2484">
            <v>325779</v>
          </cell>
          <cell r="H2484">
            <v>315270</v>
          </cell>
          <cell r="J2484">
            <v>136617</v>
          </cell>
        </row>
        <row r="2485">
          <cell r="A2485">
            <v>421070</v>
          </cell>
          <cell r="B2485" t="str">
            <v>SC</v>
          </cell>
          <cell r="C2485" t="str">
            <v>MATOS COSTA</v>
          </cell>
          <cell r="D2485" t="str">
            <v>421070</v>
          </cell>
          <cell r="F2485">
            <v>7633998</v>
          </cell>
          <cell r="H2485">
            <v>7387740</v>
          </cell>
          <cell r="J2485">
            <v>3201354</v>
          </cell>
        </row>
        <row r="2486">
          <cell r="A2486">
            <v>421125</v>
          </cell>
          <cell r="B2486" t="str">
            <v>SC</v>
          </cell>
          <cell r="C2486" t="str">
            <v>MORRO GRANDE</v>
          </cell>
          <cell r="D2486" t="str">
            <v>421125</v>
          </cell>
          <cell r="F2486">
            <v>0</v>
          </cell>
          <cell r="H2486">
            <v>0</v>
          </cell>
          <cell r="J2486">
            <v>0</v>
          </cell>
        </row>
        <row r="2487">
          <cell r="A2487">
            <v>421145</v>
          </cell>
          <cell r="B2487" t="str">
            <v>SC</v>
          </cell>
          <cell r="C2487" t="str">
            <v>NOVA ITABERABA</v>
          </cell>
          <cell r="D2487" t="str">
            <v>421145</v>
          </cell>
          <cell r="F2487">
            <v>5908259</v>
          </cell>
          <cell r="H2487">
            <v>5717670</v>
          </cell>
          <cell r="J2487">
            <v>2477657</v>
          </cell>
        </row>
        <row r="2488">
          <cell r="A2488">
            <v>421150</v>
          </cell>
          <cell r="B2488" t="str">
            <v>SC</v>
          </cell>
          <cell r="C2488" t="str">
            <v>NOVA TRENTO</v>
          </cell>
          <cell r="D2488" t="str">
            <v>421150</v>
          </cell>
          <cell r="F2488">
            <v>20714324</v>
          </cell>
          <cell r="H2488">
            <v>20046120</v>
          </cell>
          <cell r="J2488">
            <v>8686652</v>
          </cell>
        </row>
        <row r="2489">
          <cell r="A2489">
            <v>421189</v>
          </cell>
          <cell r="B2489" t="str">
            <v>SC</v>
          </cell>
          <cell r="C2489" t="str">
            <v>PAINEL</v>
          </cell>
          <cell r="D2489" t="str">
            <v>421189</v>
          </cell>
          <cell r="E2489">
            <v>92167</v>
          </cell>
          <cell r="F2489">
            <v>16466257</v>
          </cell>
          <cell r="G2489">
            <v>89225</v>
          </cell>
          <cell r="H2489">
            <v>15702140</v>
          </cell>
          <cell r="I2489">
            <v>35887</v>
          </cell>
          <cell r="J2489">
            <v>7830201</v>
          </cell>
        </row>
        <row r="2490">
          <cell r="A2490">
            <v>421190</v>
          </cell>
          <cell r="B2490" t="str">
            <v>SC</v>
          </cell>
          <cell r="C2490" t="str">
            <v>PALHOÇA</v>
          </cell>
          <cell r="D2490" t="str">
            <v>421190</v>
          </cell>
          <cell r="F2490">
            <v>20592525</v>
          </cell>
          <cell r="H2490">
            <v>19928250</v>
          </cell>
          <cell r="J2490">
            <v>8635575</v>
          </cell>
        </row>
        <row r="2491">
          <cell r="A2491">
            <v>421205</v>
          </cell>
          <cell r="B2491" t="str">
            <v>SC</v>
          </cell>
          <cell r="C2491" t="str">
            <v>PALMEIRA</v>
          </cell>
          <cell r="D2491" t="str">
            <v>421205</v>
          </cell>
          <cell r="E2491">
            <v>89123</v>
          </cell>
          <cell r="F2491">
            <v>15502760</v>
          </cell>
          <cell r="G2491">
            <v>94462</v>
          </cell>
          <cell r="H2491">
            <v>22144627</v>
          </cell>
          <cell r="I2491">
            <v>42520</v>
          </cell>
          <cell r="J2491">
            <v>11033050</v>
          </cell>
        </row>
        <row r="2492">
          <cell r="A2492">
            <v>421210</v>
          </cell>
          <cell r="B2492" t="str">
            <v>SC</v>
          </cell>
          <cell r="C2492" t="str">
            <v>PALMITOS</v>
          </cell>
          <cell r="D2492" t="str">
            <v>421210</v>
          </cell>
          <cell r="F2492">
            <v>506819</v>
          </cell>
          <cell r="H2492">
            <v>490470</v>
          </cell>
          <cell r="J2492">
            <v>212537</v>
          </cell>
        </row>
        <row r="2493">
          <cell r="A2493">
            <v>421220</v>
          </cell>
          <cell r="B2493" t="str">
            <v>SC</v>
          </cell>
          <cell r="C2493" t="str">
            <v>PAPANDUVA</v>
          </cell>
          <cell r="D2493" t="str">
            <v>421220</v>
          </cell>
          <cell r="F2493">
            <v>44010142</v>
          </cell>
          <cell r="H2493">
            <v>42590460</v>
          </cell>
          <cell r="J2493">
            <v>18455866</v>
          </cell>
        </row>
        <row r="2494">
          <cell r="A2494">
            <v>421240</v>
          </cell>
          <cell r="B2494" t="str">
            <v>SC</v>
          </cell>
          <cell r="C2494" t="str">
            <v>PEDRAS GRANDES</v>
          </cell>
          <cell r="D2494" t="str">
            <v>421240</v>
          </cell>
          <cell r="E2494">
            <v>88806</v>
          </cell>
          <cell r="F2494">
            <v>66683642</v>
          </cell>
          <cell r="G2494">
            <v>91162</v>
          </cell>
          <cell r="H2494">
            <v>63499139</v>
          </cell>
          <cell r="I2494">
            <v>44021</v>
          </cell>
          <cell r="J2494">
            <v>26367847</v>
          </cell>
        </row>
        <row r="2495">
          <cell r="A2495">
            <v>421335</v>
          </cell>
          <cell r="B2495" t="str">
            <v>SC</v>
          </cell>
          <cell r="C2495" t="str">
            <v>PONTE ALTA DO NORTE</v>
          </cell>
          <cell r="D2495" t="str">
            <v>421335</v>
          </cell>
          <cell r="F2495">
            <v>11145461</v>
          </cell>
          <cell r="H2495">
            <v>10785930</v>
          </cell>
          <cell r="J2495">
            <v>4673903</v>
          </cell>
        </row>
        <row r="2496">
          <cell r="A2496">
            <v>421350</v>
          </cell>
          <cell r="B2496" t="str">
            <v>SC</v>
          </cell>
          <cell r="C2496" t="str">
            <v>PORTO BELO</v>
          </cell>
          <cell r="D2496" t="str">
            <v>421350</v>
          </cell>
          <cell r="F2496">
            <v>7407977</v>
          </cell>
          <cell r="H2496">
            <v>7169010</v>
          </cell>
          <cell r="J2496">
            <v>3106571</v>
          </cell>
        </row>
        <row r="2497">
          <cell r="A2497">
            <v>421360</v>
          </cell>
          <cell r="B2497" t="str">
            <v>SC</v>
          </cell>
          <cell r="C2497" t="str">
            <v>PORTO UNIÃO</v>
          </cell>
          <cell r="D2497" t="str">
            <v>421360</v>
          </cell>
          <cell r="E2497">
            <v>389707</v>
          </cell>
          <cell r="F2497">
            <v>56816501</v>
          </cell>
          <cell r="G2497">
            <v>402074</v>
          </cell>
          <cell r="H2497">
            <v>56209276</v>
          </cell>
          <cell r="I2497">
            <v>190466</v>
          </cell>
          <cell r="J2497">
            <v>25913297</v>
          </cell>
        </row>
        <row r="2498">
          <cell r="A2498">
            <v>421490</v>
          </cell>
          <cell r="B2498" t="str">
            <v>SC</v>
          </cell>
          <cell r="C2498" t="str">
            <v>RIO FORTUNA</v>
          </cell>
          <cell r="D2498" t="str">
            <v>421490</v>
          </cell>
          <cell r="F2498">
            <v>9964175</v>
          </cell>
          <cell r="H2498">
            <v>9642750</v>
          </cell>
          <cell r="J2498">
            <v>4178525</v>
          </cell>
        </row>
        <row r="2499">
          <cell r="A2499">
            <v>421550</v>
          </cell>
          <cell r="B2499" t="str">
            <v>SC</v>
          </cell>
          <cell r="C2499" t="str">
            <v>SANTA CECÍLIA</v>
          </cell>
          <cell r="D2499" t="str">
            <v>421550</v>
          </cell>
          <cell r="F2499">
            <v>14312359</v>
          </cell>
          <cell r="H2499">
            <v>13850670</v>
          </cell>
          <cell r="J2499">
            <v>6001957</v>
          </cell>
        </row>
        <row r="2500">
          <cell r="A2500">
            <v>421560</v>
          </cell>
          <cell r="B2500" t="str">
            <v>SC</v>
          </cell>
          <cell r="C2500" t="str">
            <v>SANTA ROSA DE LIMA</v>
          </cell>
          <cell r="D2500" t="str">
            <v>421560</v>
          </cell>
          <cell r="F2500">
            <v>839852</v>
          </cell>
          <cell r="H2500">
            <v>812760</v>
          </cell>
          <cell r="J2500">
            <v>352196</v>
          </cell>
        </row>
        <row r="2501">
          <cell r="A2501">
            <v>421570</v>
          </cell>
          <cell r="B2501" t="str">
            <v>SC</v>
          </cell>
          <cell r="C2501" t="str">
            <v>SANTO AMARO DA IMPERATRIZ</v>
          </cell>
          <cell r="D2501" t="str">
            <v>421570</v>
          </cell>
          <cell r="F2501">
            <v>926331615</v>
          </cell>
          <cell r="H2501">
            <v>896449950</v>
          </cell>
          <cell r="J2501">
            <v>388461645</v>
          </cell>
        </row>
        <row r="2502">
          <cell r="A2502">
            <v>421575</v>
          </cell>
          <cell r="B2502" t="str">
            <v>SC</v>
          </cell>
          <cell r="C2502" t="str">
            <v>SÃO BERNARDINO</v>
          </cell>
          <cell r="D2502" t="str">
            <v>421575</v>
          </cell>
          <cell r="F2502">
            <v>4878501</v>
          </cell>
          <cell r="H2502">
            <v>4721130</v>
          </cell>
          <cell r="J2502">
            <v>2045823</v>
          </cell>
        </row>
        <row r="2503">
          <cell r="A2503">
            <v>421605</v>
          </cell>
          <cell r="B2503" t="str">
            <v>SC</v>
          </cell>
          <cell r="C2503" t="str">
            <v>SÃO CRISTOVÃO DO SUL</v>
          </cell>
          <cell r="D2503" t="str">
            <v>421605</v>
          </cell>
          <cell r="E2503">
            <v>127138</v>
          </cell>
          <cell r="F2503">
            <v>7323531</v>
          </cell>
          <cell r="G2503">
            <v>131527</v>
          </cell>
          <cell r="H2503">
            <v>7653773</v>
          </cell>
          <cell r="I2503">
            <v>67610</v>
          </cell>
          <cell r="J2503">
            <v>3409697</v>
          </cell>
        </row>
        <row r="2504">
          <cell r="A2504">
            <v>421630</v>
          </cell>
          <cell r="B2504" t="str">
            <v>SC</v>
          </cell>
          <cell r="C2504" t="str">
            <v>SÃO JOÃO BATISTA</v>
          </cell>
          <cell r="D2504" t="str">
            <v>421630</v>
          </cell>
          <cell r="E2504">
            <v>392115</v>
          </cell>
          <cell r="F2504">
            <v>58401957</v>
          </cell>
          <cell r="G2504">
            <v>376317</v>
          </cell>
          <cell r="H2504">
            <v>62616155</v>
          </cell>
          <cell r="I2504">
            <v>181488</v>
          </cell>
          <cell r="J2504">
            <v>26719969</v>
          </cell>
        </row>
        <row r="2505">
          <cell r="A2505">
            <v>421660</v>
          </cell>
          <cell r="B2505" t="str">
            <v>SC</v>
          </cell>
          <cell r="C2505" t="str">
            <v>SÃO JOSÉ</v>
          </cell>
          <cell r="D2505" t="str">
            <v>421660</v>
          </cell>
          <cell r="F2505">
            <v>0</v>
          </cell>
          <cell r="H2505">
            <v>0</v>
          </cell>
          <cell r="J2505">
            <v>0</v>
          </cell>
        </row>
        <row r="2506">
          <cell r="A2506">
            <v>421680</v>
          </cell>
          <cell r="B2506" t="str">
            <v>SC</v>
          </cell>
          <cell r="C2506" t="str">
            <v>SÃO JOSÉ DO CERRITO</v>
          </cell>
          <cell r="D2506" t="str">
            <v>421680</v>
          </cell>
          <cell r="F2506">
            <v>19358012</v>
          </cell>
          <cell r="H2506">
            <v>18733560</v>
          </cell>
          <cell r="J2506">
            <v>8117876</v>
          </cell>
        </row>
        <row r="2507">
          <cell r="A2507">
            <v>421760</v>
          </cell>
          <cell r="B2507" t="str">
            <v>SC</v>
          </cell>
          <cell r="C2507" t="str">
            <v>SIDERÓPOLIS</v>
          </cell>
          <cell r="D2507" t="str">
            <v>421760</v>
          </cell>
          <cell r="E2507">
            <v>126532</v>
          </cell>
          <cell r="F2507">
            <v>19657662</v>
          </cell>
          <cell r="G2507">
            <v>98123</v>
          </cell>
          <cell r="H2507">
            <v>21399766</v>
          </cell>
          <cell r="I2507">
            <v>50570</v>
          </cell>
          <cell r="J2507">
            <v>10851570</v>
          </cell>
        </row>
        <row r="2508">
          <cell r="A2508">
            <v>421770</v>
          </cell>
          <cell r="B2508" t="str">
            <v>SC</v>
          </cell>
          <cell r="C2508" t="str">
            <v>SOMBRIO</v>
          </cell>
          <cell r="D2508" t="str">
            <v>421770</v>
          </cell>
          <cell r="F2508">
            <v>9339618</v>
          </cell>
          <cell r="H2508">
            <v>9038340</v>
          </cell>
          <cell r="J2508">
            <v>3916614</v>
          </cell>
        </row>
        <row r="2509">
          <cell r="A2509">
            <v>421790</v>
          </cell>
          <cell r="B2509" t="str">
            <v>SC</v>
          </cell>
          <cell r="C2509" t="str">
            <v>TANGARÁ</v>
          </cell>
          <cell r="D2509" t="str">
            <v>421790</v>
          </cell>
          <cell r="F2509">
            <v>11460762</v>
          </cell>
          <cell r="H2509">
            <v>11091060</v>
          </cell>
          <cell r="J2509">
            <v>4806126</v>
          </cell>
        </row>
        <row r="2510">
          <cell r="A2510">
            <v>421825</v>
          </cell>
          <cell r="B2510" t="str">
            <v>SC</v>
          </cell>
          <cell r="C2510" t="str">
            <v>TIMBÓ GRANDE</v>
          </cell>
          <cell r="D2510" t="str">
            <v>421825</v>
          </cell>
          <cell r="F2510">
            <v>15192139</v>
          </cell>
          <cell r="H2510">
            <v>14702070</v>
          </cell>
          <cell r="J2510">
            <v>6370897</v>
          </cell>
        </row>
        <row r="2511">
          <cell r="A2511">
            <v>421850</v>
          </cell>
          <cell r="B2511" t="str">
            <v>SC</v>
          </cell>
          <cell r="C2511" t="str">
            <v>TREZE TÍLIAS</v>
          </cell>
          <cell r="D2511" t="str">
            <v>421850</v>
          </cell>
          <cell r="F2511">
            <v>11361624</v>
          </cell>
          <cell r="H2511">
            <v>10995120</v>
          </cell>
          <cell r="J2511">
            <v>4764552</v>
          </cell>
        </row>
        <row r="2512">
          <cell r="A2512">
            <v>421870</v>
          </cell>
          <cell r="B2512" t="str">
            <v>SC</v>
          </cell>
          <cell r="C2512" t="str">
            <v>TUBARÃO</v>
          </cell>
          <cell r="D2512" t="str">
            <v>421870</v>
          </cell>
          <cell r="F2512">
            <v>184706556</v>
          </cell>
          <cell r="H2512">
            <v>178748280</v>
          </cell>
          <cell r="J2512">
            <v>77457588</v>
          </cell>
        </row>
        <row r="2513">
          <cell r="A2513">
            <v>421885</v>
          </cell>
          <cell r="B2513" t="str">
            <v>SC</v>
          </cell>
          <cell r="C2513" t="str">
            <v>UNIÃO DO OESTE</v>
          </cell>
          <cell r="D2513" t="str">
            <v>421885</v>
          </cell>
          <cell r="F2513">
            <v>12249712</v>
          </cell>
          <cell r="H2513">
            <v>11854560</v>
          </cell>
          <cell r="J2513">
            <v>5136976</v>
          </cell>
        </row>
        <row r="2514">
          <cell r="A2514">
            <v>421915</v>
          </cell>
          <cell r="B2514" t="str">
            <v>SC</v>
          </cell>
          <cell r="C2514" t="str">
            <v>VARGEM</v>
          </cell>
          <cell r="D2514" t="str">
            <v>421915</v>
          </cell>
          <cell r="F2514">
            <v>14560514</v>
          </cell>
          <cell r="H2514">
            <v>14090820</v>
          </cell>
          <cell r="J2514">
            <v>6106022</v>
          </cell>
        </row>
        <row r="2515">
          <cell r="A2515">
            <v>421985</v>
          </cell>
          <cell r="B2515" t="str">
            <v>SC</v>
          </cell>
          <cell r="C2515" t="str">
            <v>ZORTÉA</v>
          </cell>
          <cell r="D2515" t="str">
            <v>421985</v>
          </cell>
          <cell r="E2515">
            <v>73399</v>
          </cell>
          <cell r="F2515">
            <v>7653406</v>
          </cell>
          <cell r="G2515">
            <v>78503</v>
          </cell>
          <cell r="H2515">
            <v>7235639</v>
          </cell>
          <cell r="I2515">
            <v>38693</v>
          </cell>
          <cell r="J2515">
            <v>3192046</v>
          </cell>
        </row>
        <row r="2516">
          <cell r="A2516">
            <v>350040</v>
          </cell>
          <cell r="B2516" t="str">
            <v>SP</v>
          </cell>
          <cell r="C2516" t="str">
            <v>ÁGUAS DA PRATA</v>
          </cell>
          <cell r="D2516" t="str">
            <v>350040</v>
          </cell>
          <cell r="F2516">
            <v>61710832</v>
          </cell>
          <cell r="H2516">
            <v>59720160</v>
          </cell>
          <cell r="J2516">
            <v>25878736</v>
          </cell>
        </row>
        <row r="2517">
          <cell r="A2517">
            <v>350050</v>
          </cell>
          <cell r="B2517" t="str">
            <v>SP</v>
          </cell>
          <cell r="C2517" t="str">
            <v>ÁGUAS DE LINDÓIA</v>
          </cell>
          <cell r="D2517" t="str">
            <v>350050</v>
          </cell>
          <cell r="F2517">
            <v>130792131</v>
          </cell>
          <cell r="H2517">
            <v>126573030</v>
          </cell>
          <cell r="J2517">
            <v>54848313</v>
          </cell>
        </row>
        <row r="2518">
          <cell r="A2518">
            <v>350090</v>
          </cell>
          <cell r="B2518" t="str">
            <v>SP</v>
          </cell>
          <cell r="C2518" t="str">
            <v>ALTAIR</v>
          </cell>
          <cell r="D2518" t="str">
            <v>350090</v>
          </cell>
          <cell r="F2518">
            <v>8358003</v>
          </cell>
          <cell r="H2518">
            <v>8088390</v>
          </cell>
          <cell r="J2518">
            <v>3504969</v>
          </cell>
        </row>
        <row r="2519">
          <cell r="A2519">
            <v>350110</v>
          </cell>
          <cell r="B2519" t="str">
            <v>SP</v>
          </cell>
          <cell r="C2519" t="str">
            <v>ALTO ALEGRE</v>
          </cell>
          <cell r="D2519" t="str">
            <v>350110</v>
          </cell>
          <cell r="F2519">
            <v>399559</v>
          </cell>
          <cell r="H2519">
            <v>386670</v>
          </cell>
          <cell r="J2519">
            <v>167557</v>
          </cell>
        </row>
        <row r="2520">
          <cell r="A2520">
            <v>350120</v>
          </cell>
          <cell r="B2520" t="str">
            <v>SP</v>
          </cell>
          <cell r="C2520" t="str">
            <v>ÁLVARES FLORENCE</v>
          </cell>
          <cell r="D2520" t="str">
            <v>350120</v>
          </cell>
          <cell r="F2520">
            <v>496</v>
          </cell>
          <cell r="H2520">
            <v>480</v>
          </cell>
          <cell r="J2520">
            <v>208</v>
          </cell>
        </row>
        <row r="2521">
          <cell r="A2521">
            <v>350140</v>
          </cell>
          <cell r="B2521" t="str">
            <v>SP</v>
          </cell>
          <cell r="C2521" t="str">
            <v>ÁLVARO DE CARVALHO</v>
          </cell>
          <cell r="D2521" t="str">
            <v>350140</v>
          </cell>
          <cell r="F2521">
            <v>16143839</v>
          </cell>
          <cell r="H2521">
            <v>15623070</v>
          </cell>
          <cell r="J2521">
            <v>6769997</v>
          </cell>
        </row>
        <row r="2522">
          <cell r="A2522">
            <v>350150</v>
          </cell>
          <cell r="B2522" t="str">
            <v>SP</v>
          </cell>
          <cell r="C2522" t="str">
            <v>ALVINLÂNDIA</v>
          </cell>
          <cell r="D2522" t="str">
            <v>350150</v>
          </cell>
          <cell r="E2522">
            <v>61850</v>
          </cell>
          <cell r="F2522">
            <v>3439003</v>
          </cell>
          <cell r="G2522">
            <v>66134</v>
          </cell>
          <cell r="H2522">
            <v>3743047</v>
          </cell>
          <cell r="I2522">
            <v>25781</v>
          </cell>
          <cell r="J2522">
            <v>1718637</v>
          </cell>
        </row>
        <row r="2523">
          <cell r="A2523">
            <v>350220</v>
          </cell>
          <cell r="B2523" t="str">
            <v>SP</v>
          </cell>
          <cell r="C2523" t="str">
            <v>ANGATUBA</v>
          </cell>
          <cell r="D2523" t="str">
            <v>350220</v>
          </cell>
          <cell r="E2523">
            <v>195185</v>
          </cell>
          <cell r="F2523">
            <v>53586763</v>
          </cell>
          <cell r="G2523">
            <v>365495</v>
          </cell>
          <cell r="H2523">
            <v>54066551</v>
          </cell>
          <cell r="I2523">
            <v>149694</v>
          </cell>
          <cell r="J2523">
            <v>28049934</v>
          </cell>
        </row>
        <row r="2524">
          <cell r="A2524">
            <v>350240</v>
          </cell>
          <cell r="B2524" t="str">
            <v>SP</v>
          </cell>
          <cell r="C2524" t="str">
            <v>ANHUMAS</v>
          </cell>
          <cell r="D2524" t="str">
            <v>350240</v>
          </cell>
          <cell r="F2524">
            <v>20593765</v>
          </cell>
          <cell r="H2524">
            <v>19929450</v>
          </cell>
          <cell r="J2524">
            <v>8636095</v>
          </cell>
        </row>
        <row r="2525">
          <cell r="A2525">
            <v>350270</v>
          </cell>
          <cell r="B2525" t="str">
            <v>SP</v>
          </cell>
          <cell r="C2525" t="str">
            <v>APIAÍ</v>
          </cell>
          <cell r="D2525" t="str">
            <v>350270</v>
          </cell>
          <cell r="F2525">
            <v>45536210</v>
          </cell>
          <cell r="H2525">
            <v>44067300</v>
          </cell>
          <cell r="J2525">
            <v>19095830</v>
          </cell>
        </row>
        <row r="2526">
          <cell r="A2526">
            <v>350300</v>
          </cell>
          <cell r="B2526" t="str">
            <v>SP</v>
          </cell>
          <cell r="C2526" t="str">
            <v>ARAMINA</v>
          </cell>
          <cell r="D2526" t="str">
            <v>350300</v>
          </cell>
          <cell r="E2526">
            <v>93044</v>
          </cell>
          <cell r="F2526">
            <v>18083599</v>
          </cell>
          <cell r="G2526">
            <v>72864</v>
          </cell>
          <cell r="H2526">
            <v>15367141</v>
          </cell>
          <cell r="I2526">
            <v>23719</v>
          </cell>
          <cell r="J2526">
            <v>6077369</v>
          </cell>
        </row>
        <row r="2527">
          <cell r="A2527">
            <v>350315</v>
          </cell>
          <cell r="B2527" t="str">
            <v>SP</v>
          </cell>
          <cell r="C2527" t="str">
            <v>ARAPEÍ</v>
          </cell>
          <cell r="D2527" t="str">
            <v>350315</v>
          </cell>
          <cell r="E2527">
            <v>56441</v>
          </cell>
          <cell r="F2527">
            <v>21800929</v>
          </cell>
          <cell r="G2527">
            <v>63188</v>
          </cell>
          <cell r="H2527">
            <v>22217250</v>
          </cell>
          <cell r="I2527">
            <v>23976</v>
          </cell>
          <cell r="J2527">
            <v>9613013</v>
          </cell>
        </row>
        <row r="2528">
          <cell r="A2528">
            <v>350320</v>
          </cell>
          <cell r="B2528" t="str">
            <v>SP</v>
          </cell>
          <cell r="C2528" t="str">
            <v>ARARAQUARA</v>
          </cell>
          <cell r="D2528" t="str">
            <v>350320</v>
          </cell>
          <cell r="E2528">
            <v>3363480</v>
          </cell>
          <cell r="F2528">
            <v>484043743</v>
          </cell>
          <cell r="G2528">
            <v>3365930</v>
          </cell>
          <cell r="H2528">
            <v>452093156</v>
          </cell>
          <cell r="I2528">
            <v>1408731</v>
          </cell>
          <cell r="J2528">
            <v>198034454</v>
          </cell>
        </row>
        <row r="2529">
          <cell r="A2529">
            <v>350350</v>
          </cell>
          <cell r="B2529" t="str">
            <v>SP</v>
          </cell>
          <cell r="C2529" t="str">
            <v>AREIAS</v>
          </cell>
          <cell r="D2529" t="str">
            <v>350350</v>
          </cell>
          <cell r="E2529">
            <v>55857</v>
          </cell>
          <cell r="F2529">
            <v>10511309</v>
          </cell>
          <cell r="G2529">
            <v>51069</v>
          </cell>
          <cell r="H2529">
            <v>9645585</v>
          </cell>
          <cell r="I2529">
            <v>27278</v>
          </cell>
          <cell r="J2529">
            <v>5189211</v>
          </cell>
        </row>
        <row r="2530">
          <cell r="A2530">
            <v>350370</v>
          </cell>
          <cell r="B2530" t="str">
            <v>SP</v>
          </cell>
          <cell r="C2530" t="str">
            <v>ARIRANHA</v>
          </cell>
          <cell r="D2530" t="str">
            <v>350370</v>
          </cell>
          <cell r="F2530">
            <v>11172121</v>
          </cell>
          <cell r="H2530">
            <v>10811730</v>
          </cell>
          <cell r="J2530">
            <v>4685083</v>
          </cell>
        </row>
        <row r="2531">
          <cell r="A2531">
            <v>350390</v>
          </cell>
          <cell r="B2531" t="str">
            <v>SP</v>
          </cell>
          <cell r="C2531" t="str">
            <v>ARUJÁ</v>
          </cell>
          <cell r="D2531" t="str">
            <v>350390</v>
          </cell>
          <cell r="E2531">
            <v>1177291</v>
          </cell>
          <cell r="F2531">
            <v>608458449</v>
          </cell>
          <cell r="G2531">
            <v>1176719</v>
          </cell>
          <cell r="H2531">
            <v>590154107</v>
          </cell>
          <cell r="I2531">
            <v>469122</v>
          </cell>
          <cell r="J2531">
            <v>246596153</v>
          </cell>
        </row>
        <row r="2532">
          <cell r="A2532">
            <v>350400</v>
          </cell>
          <cell r="B2532" t="str">
            <v>SP</v>
          </cell>
          <cell r="C2532" t="str">
            <v>ASSIS</v>
          </cell>
          <cell r="D2532" t="str">
            <v>350400</v>
          </cell>
          <cell r="F2532">
            <v>143700252</v>
          </cell>
          <cell r="H2532">
            <v>139064760</v>
          </cell>
          <cell r="J2532">
            <v>60261396</v>
          </cell>
        </row>
        <row r="2533">
          <cell r="A2533">
            <v>350410</v>
          </cell>
          <cell r="B2533" t="str">
            <v>SP</v>
          </cell>
          <cell r="C2533" t="str">
            <v>ATIBAIA</v>
          </cell>
          <cell r="D2533" t="str">
            <v>350410</v>
          </cell>
          <cell r="E2533">
            <v>2438792</v>
          </cell>
          <cell r="F2533">
            <v>423456984</v>
          </cell>
          <cell r="G2533">
            <v>2423986</v>
          </cell>
          <cell r="H2533">
            <v>388946178</v>
          </cell>
          <cell r="I2533">
            <v>1089540</v>
          </cell>
          <cell r="J2533">
            <v>173893561</v>
          </cell>
        </row>
        <row r="2534">
          <cell r="A2534">
            <v>350450</v>
          </cell>
          <cell r="B2534" t="str">
            <v>SP</v>
          </cell>
          <cell r="C2534" t="str">
            <v>AVARÉ</v>
          </cell>
          <cell r="D2534" t="str">
            <v>350450</v>
          </cell>
          <cell r="E2534">
            <v>735330</v>
          </cell>
          <cell r="F2534">
            <v>106584682</v>
          </cell>
          <cell r="G2534">
            <v>700097</v>
          </cell>
          <cell r="H2534">
            <v>118803797</v>
          </cell>
          <cell r="I2534">
            <v>392363</v>
          </cell>
          <cell r="J2534">
            <v>69615180</v>
          </cell>
        </row>
        <row r="2535">
          <cell r="A2535">
            <v>350460</v>
          </cell>
          <cell r="B2535" t="str">
            <v>SP</v>
          </cell>
          <cell r="C2535" t="str">
            <v>BADY BASSITT</v>
          </cell>
          <cell r="D2535" t="str">
            <v>350460</v>
          </cell>
          <cell r="E2535">
            <v>362608</v>
          </cell>
          <cell r="F2535">
            <v>44359153</v>
          </cell>
          <cell r="G2535">
            <v>334673</v>
          </cell>
          <cell r="H2535">
            <v>43794501</v>
          </cell>
          <cell r="I2535">
            <v>147033</v>
          </cell>
          <cell r="J2535">
            <v>19374084</v>
          </cell>
        </row>
        <row r="2536">
          <cell r="A2536">
            <v>350490</v>
          </cell>
          <cell r="B2536" t="str">
            <v>SP</v>
          </cell>
          <cell r="C2536" t="str">
            <v>BANANAL</v>
          </cell>
          <cell r="D2536" t="str">
            <v>350490</v>
          </cell>
          <cell r="E2536">
            <v>67346</v>
          </cell>
          <cell r="F2536">
            <v>14773867</v>
          </cell>
          <cell r="G2536">
            <v>71377</v>
          </cell>
          <cell r="H2536">
            <v>14326815</v>
          </cell>
          <cell r="I2536">
            <v>25712</v>
          </cell>
          <cell r="J2536">
            <v>5676786</v>
          </cell>
        </row>
        <row r="2537">
          <cell r="A2537">
            <v>350535</v>
          </cell>
          <cell r="B2537" t="str">
            <v>SP</v>
          </cell>
          <cell r="C2537" t="str">
            <v>BARRA DO CHAPÉU</v>
          </cell>
          <cell r="D2537" t="str">
            <v>350535</v>
          </cell>
          <cell r="E2537">
            <v>35038</v>
          </cell>
          <cell r="F2537">
            <v>9264751</v>
          </cell>
          <cell r="G2537">
            <v>36769</v>
          </cell>
          <cell r="H2537">
            <v>9018797</v>
          </cell>
          <cell r="I2537">
            <v>14846</v>
          </cell>
          <cell r="J2537">
            <v>4301923</v>
          </cell>
        </row>
        <row r="2538">
          <cell r="A2538">
            <v>350540</v>
          </cell>
          <cell r="B2538" t="str">
            <v>SP</v>
          </cell>
          <cell r="C2538" t="str">
            <v>BARRA DO TURVO</v>
          </cell>
          <cell r="D2538" t="str">
            <v>350540</v>
          </cell>
          <cell r="F2538">
            <v>40270054</v>
          </cell>
          <cell r="H2538">
            <v>38971020</v>
          </cell>
          <cell r="J2538">
            <v>16887442</v>
          </cell>
        </row>
        <row r="2539">
          <cell r="A2539">
            <v>350560</v>
          </cell>
          <cell r="B2539" t="str">
            <v>SP</v>
          </cell>
          <cell r="C2539" t="str">
            <v>BARRINHA</v>
          </cell>
          <cell r="D2539" t="str">
            <v>350560</v>
          </cell>
          <cell r="F2539">
            <v>759500</v>
          </cell>
          <cell r="H2539">
            <v>735000</v>
          </cell>
          <cell r="J2539">
            <v>318500</v>
          </cell>
        </row>
        <row r="2540">
          <cell r="A2540">
            <v>350600</v>
          </cell>
          <cell r="B2540" t="str">
            <v>SP</v>
          </cell>
          <cell r="C2540" t="str">
            <v>BAURU</v>
          </cell>
          <cell r="D2540" t="str">
            <v>350600</v>
          </cell>
          <cell r="F2540">
            <v>487797462</v>
          </cell>
          <cell r="H2540">
            <v>472062060</v>
          </cell>
          <cell r="J2540">
            <v>204560226</v>
          </cell>
        </row>
        <row r="2541">
          <cell r="A2541">
            <v>350610</v>
          </cell>
          <cell r="B2541" t="str">
            <v>SP</v>
          </cell>
          <cell r="C2541" t="str">
            <v>BEBEDOURO</v>
          </cell>
          <cell r="D2541" t="str">
            <v>350610</v>
          </cell>
          <cell r="F2541">
            <v>73656</v>
          </cell>
          <cell r="H2541">
            <v>71280</v>
          </cell>
          <cell r="J2541">
            <v>30888</v>
          </cell>
        </row>
        <row r="2542">
          <cell r="A2542">
            <v>350660</v>
          </cell>
          <cell r="B2542" t="str">
            <v>SP</v>
          </cell>
          <cell r="C2542" t="str">
            <v>BIRITIBA-MIRIM</v>
          </cell>
          <cell r="D2542" t="str">
            <v>350660</v>
          </cell>
          <cell r="E2542">
            <v>80232</v>
          </cell>
          <cell r="F2542">
            <v>63136652</v>
          </cell>
          <cell r="G2542">
            <v>83444</v>
          </cell>
          <cell r="H2542">
            <v>63643298</v>
          </cell>
          <cell r="I2542">
            <v>42432</v>
          </cell>
          <cell r="J2542">
            <v>28467290</v>
          </cell>
        </row>
        <row r="2543">
          <cell r="A2543">
            <v>350670</v>
          </cell>
          <cell r="B2543" t="str">
            <v>SP</v>
          </cell>
          <cell r="C2543" t="str">
            <v>BOA ESPERANÇA DO SUL</v>
          </cell>
          <cell r="D2543" t="str">
            <v>350670</v>
          </cell>
          <cell r="E2543">
            <v>21</v>
          </cell>
          <cell r="F2543">
            <v>21186449</v>
          </cell>
          <cell r="H2543">
            <v>20502690</v>
          </cell>
          <cell r="J2543">
            <v>8884499</v>
          </cell>
        </row>
        <row r="2544">
          <cell r="A2544">
            <v>350690</v>
          </cell>
          <cell r="B2544" t="str">
            <v>SP</v>
          </cell>
          <cell r="C2544" t="str">
            <v>BOFETE</v>
          </cell>
          <cell r="D2544" t="str">
            <v>350690</v>
          </cell>
          <cell r="F2544">
            <v>5269411</v>
          </cell>
          <cell r="H2544">
            <v>5099430</v>
          </cell>
          <cell r="J2544">
            <v>2209753</v>
          </cell>
        </row>
        <row r="2545">
          <cell r="A2545">
            <v>350715</v>
          </cell>
          <cell r="B2545" t="str">
            <v>SP</v>
          </cell>
          <cell r="C2545" t="str">
            <v>BOM SUCESSO DE ITARARÉ</v>
          </cell>
          <cell r="D2545" t="str">
            <v>350715</v>
          </cell>
          <cell r="E2545">
            <v>61706</v>
          </cell>
          <cell r="F2545">
            <v>4950497</v>
          </cell>
          <cell r="G2545">
            <v>52119</v>
          </cell>
          <cell r="H2545">
            <v>4362843</v>
          </cell>
          <cell r="I2545">
            <v>32581</v>
          </cell>
          <cell r="J2545">
            <v>2851484</v>
          </cell>
        </row>
        <row r="2546">
          <cell r="A2546">
            <v>350800</v>
          </cell>
          <cell r="B2546" t="str">
            <v>SP</v>
          </cell>
          <cell r="C2546" t="str">
            <v>BURI</v>
          </cell>
          <cell r="D2546" t="str">
            <v>350800</v>
          </cell>
          <cell r="F2546">
            <v>905200</v>
          </cell>
          <cell r="H2546">
            <v>876000</v>
          </cell>
          <cell r="J2546">
            <v>379600</v>
          </cell>
        </row>
        <row r="2547">
          <cell r="A2547">
            <v>350860</v>
          </cell>
          <cell r="B2547" t="str">
            <v>SP</v>
          </cell>
          <cell r="C2547" t="str">
            <v>CACHOEIRA PAULISTA</v>
          </cell>
          <cell r="D2547" t="str">
            <v>350860</v>
          </cell>
          <cell r="F2547">
            <v>118300433</v>
          </cell>
          <cell r="H2547">
            <v>114484290</v>
          </cell>
          <cell r="J2547">
            <v>49609859</v>
          </cell>
        </row>
        <row r="2548">
          <cell r="A2548">
            <v>350890</v>
          </cell>
          <cell r="B2548" t="str">
            <v>SP</v>
          </cell>
          <cell r="C2548" t="str">
            <v>CAIABU</v>
          </cell>
          <cell r="D2548" t="str">
            <v>350890</v>
          </cell>
          <cell r="E2548">
            <v>52827</v>
          </cell>
          <cell r="F2548">
            <v>9498504</v>
          </cell>
          <cell r="G2548">
            <v>93749</v>
          </cell>
          <cell r="H2548">
            <v>11939612</v>
          </cell>
          <cell r="I2548">
            <v>30625</v>
          </cell>
          <cell r="J2548">
            <v>6100656</v>
          </cell>
        </row>
        <row r="2549">
          <cell r="A2549">
            <v>350920</v>
          </cell>
          <cell r="B2549" t="str">
            <v>SP</v>
          </cell>
          <cell r="C2549" t="str">
            <v>CAJAMAR</v>
          </cell>
          <cell r="D2549" t="str">
            <v>350920</v>
          </cell>
          <cell r="E2549">
            <v>1245955</v>
          </cell>
          <cell r="F2549">
            <v>152467124</v>
          </cell>
          <cell r="G2549">
            <v>1207492</v>
          </cell>
          <cell r="H2549">
            <v>134634722</v>
          </cell>
          <cell r="I2549">
            <v>521923</v>
          </cell>
          <cell r="J2549">
            <v>61292166</v>
          </cell>
        </row>
        <row r="2550">
          <cell r="A2550">
            <v>350925</v>
          </cell>
          <cell r="B2550" t="str">
            <v>SP</v>
          </cell>
          <cell r="C2550" t="str">
            <v>CAJATI</v>
          </cell>
          <cell r="D2550" t="str">
            <v>350925</v>
          </cell>
          <cell r="F2550">
            <v>94185285</v>
          </cell>
          <cell r="H2550">
            <v>91147050</v>
          </cell>
          <cell r="J2550">
            <v>39497055</v>
          </cell>
        </row>
        <row r="2551">
          <cell r="A2551">
            <v>350940</v>
          </cell>
          <cell r="B2551" t="str">
            <v>SP</v>
          </cell>
          <cell r="C2551" t="str">
            <v>CAJURU</v>
          </cell>
          <cell r="D2551" t="str">
            <v>350940</v>
          </cell>
          <cell r="F2551">
            <v>76081347</v>
          </cell>
          <cell r="H2551">
            <v>73627110</v>
          </cell>
          <cell r="J2551">
            <v>31905081</v>
          </cell>
        </row>
        <row r="2552">
          <cell r="A2552">
            <v>350945</v>
          </cell>
          <cell r="B2552" t="str">
            <v>SP</v>
          </cell>
          <cell r="C2552" t="str">
            <v>CAMPINA DO MONTE ALEGRE</v>
          </cell>
          <cell r="D2552" t="str">
            <v>350945</v>
          </cell>
          <cell r="F2552">
            <v>0</v>
          </cell>
          <cell r="H2552">
            <v>0</v>
          </cell>
          <cell r="J2552">
            <v>0</v>
          </cell>
        </row>
        <row r="2553">
          <cell r="A2553">
            <v>350960</v>
          </cell>
          <cell r="B2553" t="str">
            <v>SP</v>
          </cell>
          <cell r="C2553" t="str">
            <v>CAMPO LIMPO PAULISTA</v>
          </cell>
          <cell r="D2553" t="str">
            <v>350960</v>
          </cell>
          <cell r="E2553">
            <v>757465</v>
          </cell>
          <cell r="F2553">
            <v>66625911</v>
          </cell>
          <cell r="G2553">
            <v>893125</v>
          </cell>
          <cell r="H2553">
            <v>76249957</v>
          </cell>
          <cell r="I2553">
            <v>409701</v>
          </cell>
          <cell r="J2553">
            <v>30485528</v>
          </cell>
        </row>
        <row r="2554">
          <cell r="A2554">
            <v>350990</v>
          </cell>
          <cell r="B2554" t="str">
            <v>SP</v>
          </cell>
          <cell r="C2554" t="str">
            <v>CANANÉIA</v>
          </cell>
          <cell r="D2554" t="str">
            <v>350990</v>
          </cell>
          <cell r="F2554">
            <v>4330390</v>
          </cell>
          <cell r="H2554">
            <v>4190700</v>
          </cell>
          <cell r="J2554">
            <v>1815970</v>
          </cell>
        </row>
        <row r="2555">
          <cell r="A2555">
            <v>350995</v>
          </cell>
          <cell r="B2555" t="str">
            <v>SP</v>
          </cell>
          <cell r="C2555" t="str">
            <v>CANAS</v>
          </cell>
          <cell r="D2555" t="str">
            <v>350995</v>
          </cell>
          <cell r="F2555">
            <v>2452813</v>
          </cell>
          <cell r="H2555">
            <v>2373690</v>
          </cell>
          <cell r="J2555">
            <v>1028599</v>
          </cell>
        </row>
        <row r="2556">
          <cell r="A2556">
            <v>351000</v>
          </cell>
          <cell r="B2556" t="str">
            <v>SP</v>
          </cell>
          <cell r="C2556" t="str">
            <v>CÂNDIDO MOTA</v>
          </cell>
          <cell r="D2556" t="str">
            <v>351000</v>
          </cell>
          <cell r="E2556">
            <v>420592</v>
          </cell>
          <cell r="F2556">
            <v>71446347</v>
          </cell>
          <cell r="G2556">
            <v>408286</v>
          </cell>
          <cell r="H2556">
            <v>64316188</v>
          </cell>
          <cell r="I2556">
            <v>177306</v>
          </cell>
          <cell r="J2556">
            <v>27703567</v>
          </cell>
        </row>
        <row r="2557">
          <cell r="A2557">
            <v>351010</v>
          </cell>
          <cell r="B2557" t="str">
            <v>SP</v>
          </cell>
          <cell r="C2557" t="str">
            <v>CÂNDIDO RODRIGUES</v>
          </cell>
          <cell r="D2557" t="str">
            <v>351010</v>
          </cell>
          <cell r="E2557">
            <v>52072</v>
          </cell>
          <cell r="F2557">
            <v>85855124</v>
          </cell>
          <cell r="G2557">
            <v>45932</v>
          </cell>
          <cell r="H2557">
            <v>82011676</v>
          </cell>
          <cell r="I2557">
            <v>38866</v>
          </cell>
          <cell r="J2557">
            <v>35633945</v>
          </cell>
        </row>
        <row r="2558">
          <cell r="A2558">
            <v>351020</v>
          </cell>
          <cell r="B2558" t="str">
            <v>SP</v>
          </cell>
          <cell r="C2558" t="str">
            <v>CAPÃO BONITO</v>
          </cell>
          <cell r="D2558" t="str">
            <v>351020</v>
          </cell>
          <cell r="F2558">
            <v>74816485</v>
          </cell>
          <cell r="H2558">
            <v>72403050</v>
          </cell>
          <cell r="J2558">
            <v>31374655</v>
          </cell>
        </row>
        <row r="2559">
          <cell r="A2559">
            <v>351050</v>
          </cell>
          <cell r="B2559" t="str">
            <v>SP</v>
          </cell>
          <cell r="C2559" t="str">
            <v>CARAGUATATUBA</v>
          </cell>
          <cell r="D2559" t="str">
            <v>351050</v>
          </cell>
          <cell r="E2559">
            <v>926492</v>
          </cell>
          <cell r="F2559">
            <v>274567508</v>
          </cell>
          <cell r="G2559">
            <v>965778</v>
          </cell>
          <cell r="H2559">
            <v>251762086</v>
          </cell>
          <cell r="I2559">
            <v>394598</v>
          </cell>
          <cell r="J2559">
            <v>110204685</v>
          </cell>
        </row>
        <row r="2560">
          <cell r="A2560">
            <v>351060</v>
          </cell>
          <cell r="B2560" t="str">
            <v>SP</v>
          </cell>
          <cell r="C2560" t="str">
            <v>CARAPICUÍBA</v>
          </cell>
          <cell r="D2560" t="str">
            <v>351060</v>
          </cell>
          <cell r="E2560">
            <v>2702173</v>
          </cell>
          <cell r="F2560">
            <v>964852557</v>
          </cell>
          <cell r="G2560">
            <v>2719612</v>
          </cell>
          <cell r="H2560">
            <v>815584896</v>
          </cell>
          <cell r="I2560">
            <v>1019246</v>
          </cell>
          <cell r="J2560">
            <v>329792360</v>
          </cell>
        </row>
        <row r="2561">
          <cell r="A2561">
            <v>351090</v>
          </cell>
          <cell r="B2561" t="str">
            <v>SP</v>
          </cell>
          <cell r="C2561" t="str">
            <v>CÁSSIA DOS COQUEIROS</v>
          </cell>
          <cell r="D2561" t="str">
            <v>351090</v>
          </cell>
          <cell r="F2561">
            <v>6265131</v>
          </cell>
          <cell r="H2561">
            <v>6063030</v>
          </cell>
          <cell r="J2561">
            <v>2627313</v>
          </cell>
        </row>
        <row r="2562">
          <cell r="A2562">
            <v>351110</v>
          </cell>
          <cell r="B2562" t="str">
            <v>SP</v>
          </cell>
          <cell r="C2562" t="str">
            <v>CATANDUVA</v>
          </cell>
          <cell r="D2562" t="str">
            <v>351110</v>
          </cell>
          <cell r="F2562">
            <v>2968715</v>
          </cell>
          <cell r="H2562">
            <v>2872950</v>
          </cell>
          <cell r="J2562">
            <v>1244945</v>
          </cell>
        </row>
        <row r="2563">
          <cell r="A2563">
            <v>351140</v>
          </cell>
          <cell r="B2563" t="str">
            <v>SP</v>
          </cell>
          <cell r="C2563" t="str">
            <v>CERQUEIRA CÉSAR</v>
          </cell>
          <cell r="D2563" t="str">
            <v>351140</v>
          </cell>
          <cell r="F2563">
            <v>82298614</v>
          </cell>
          <cell r="H2563">
            <v>79643820</v>
          </cell>
          <cell r="J2563">
            <v>34512322</v>
          </cell>
        </row>
        <row r="2564">
          <cell r="A2564">
            <v>351160</v>
          </cell>
          <cell r="B2564" t="str">
            <v>SP</v>
          </cell>
          <cell r="C2564" t="str">
            <v>CESÁRIO LANGE</v>
          </cell>
          <cell r="D2564" t="str">
            <v>351160</v>
          </cell>
          <cell r="F2564">
            <v>13096322</v>
          </cell>
          <cell r="H2564">
            <v>12673860</v>
          </cell>
          <cell r="J2564">
            <v>5492006</v>
          </cell>
        </row>
        <row r="2565">
          <cell r="A2565">
            <v>351240</v>
          </cell>
          <cell r="B2565" t="str">
            <v>SP</v>
          </cell>
          <cell r="C2565" t="str">
            <v>CORDEIRÓPOLIS</v>
          </cell>
          <cell r="D2565" t="str">
            <v>351240</v>
          </cell>
          <cell r="E2565">
            <v>16907</v>
          </cell>
          <cell r="F2565">
            <v>279479751</v>
          </cell>
          <cell r="G2565">
            <v>7203</v>
          </cell>
          <cell r="H2565">
            <v>295248703</v>
          </cell>
          <cell r="I2565">
            <v>2933</v>
          </cell>
          <cell r="J2565">
            <v>134239306</v>
          </cell>
        </row>
        <row r="2566">
          <cell r="A2566">
            <v>351260</v>
          </cell>
          <cell r="B2566" t="str">
            <v>SP</v>
          </cell>
          <cell r="C2566" t="str">
            <v>CORONEL MACEDO</v>
          </cell>
          <cell r="D2566" t="str">
            <v>351260</v>
          </cell>
          <cell r="F2566">
            <v>13954650</v>
          </cell>
          <cell r="H2566">
            <v>13504500</v>
          </cell>
          <cell r="J2566">
            <v>5851950</v>
          </cell>
        </row>
        <row r="2567">
          <cell r="A2567">
            <v>351280</v>
          </cell>
          <cell r="B2567" t="str">
            <v>SP</v>
          </cell>
          <cell r="C2567" t="str">
            <v>COSMÓPOLIS</v>
          </cell>
          <cell r="D2567" t="str">
            <v>351280</v>
          </cell>
          <cell r="F2567">
            <v>112547887</v>
          </cell>
          <cell r="H2567">
            <v>108917310</v>
          </cell>
          <cell r="J2567">
            <v>47197501</v>
          </cell>
        </row>
        <row r="2568">
          <cell r="A2568">
            <v>351340</v>
          </cell>
          <cell r="B2568" t="str">
            <v>SP</v>
          </cell>
          <cell r="C2568" t="str">
            <v>CRUZEIRO</v>
          </cell>
          <cell r="D2568" t="str">
            <v>351340</v>
          </cell>
          <cell r="E2568">
            <v>401383</v>
          </cell>
          <cell r="F2568">
            <v>49252980</v>
          </cell>
          <cell r="G2568">
            <v>349896</v>
          </cell>
          <cell r="H2568">
            <v>46165644</v>
          </cell>
          <cell r="I2568">
            <v>164757</v>
          </cell>
          <cell r="J2568">
            <v>18632581</v>
          </cell>
        </row>
        <row r="2569">
          <cell r="A2569">
            <v>351360</v>
          </cell>
          <cell r="B2569" t="str">
            <v>SP</v>
          </cell>
          <cell r="C2569" t="str">
            <v>CUNHA</v>
          </cell>
          <cell r="D2569" t="str">
            <v>351360</v>
          </cell>
          <cell r="F2569">
            <v>23982809</v>
          </cell>
          <cell r="H2569">
            <v>23209170</v>
          </cell>
          <cell r="J2569">
            <v>10057307</v>
          </cell>
        </row>
        <row r="2570">
          <cell r="A2570">
            <v>351380</v>
          </cell>
          <cell r="B2570" t="str">
            <v>SP</v>
          </cell>
          <cell r="C2570" t="str">
            <v>DIADEMA</v>
          </cell>
          <cell r="D2570" t="str">
            <v>351380</v>
          </cell>
          <cell r="E2570">
            <v>5078</v>
          </cell>
          <cell r="F2570">
            <v>611326097</v>
          </cell>
          <cell r="G2570">
            <v>5139</v>
          </cell>
          <cell r="H2570">
            <v>588862404</v>
          </cell>
          <cell r="I2570">
            <v>2306</v>
          </cell>
          <cell r="J2570">
            <v>254029523</v>
          </cell>
        </row>
        <row r="2571">
          <cell r="A2571">
            <v>351460</v>
          </cell>
          <cell r="B2571" t="str">
            <v>SP</v>
          </cell>
          <cell r="C2571" t="str">
            <v>DUMONT</v>
          </cell>
          <cell r="D2571" t="str">
            <v>351460</v>
          </cell>
          <cell r="E2571">
            <v>90485</v>
          </cell>
          <cell r="F2571">
            <v>31562714</v>
          </cell>
          <cell r="G2571">
            <v>97953</v>
          </cell>
          <cell r="H2571">
            <v>28991917</v>
          </cell>
          <cell r="I2571">
            <v>37922</v>
          </cell>
          <cell r="J2571">
            <v>12470922</v>
          </cell>
        </row>
        <row r="2572">
          <cell r="A2572">
            <v>351470</v>
          </cell>
          <cell r="B2572" t="str">
            <v>SP</v>
          </cell>
          <cell r="C2572" t="str">
            <v>ECHAPORÃ</v>
          </cell>
          <cell r="D2572" t="str">
            <v>351470</v>
          </cell>
          <cell r="F2572">
            <v>165261</v>
          </cell>
          <cell r="H2572">
            <v>159930</v>
          </cell>
          <cell r="J2572">
            <v>69303</v>
          </cell>
        </row>
        <row r="2573">
          <cell r="A2573">
            <v>351480</v>
          </cell>
          <cell r="B2573" t="str">
            <v>SP</v>
          </cell>
          <cell r="C2573" t="str">
            <v>ELDORADO</v>
          </cell>
          <cell r="D2573" t="str">
            <v>351480</v>
          </cell>
          <cell r="F2573">
            <v>53736485</v>
          </cell>
          <cell r="H2573">
            <v>52003050</v>
          </cell>
          <cell r="J2573">
            <v>22534655</v>
          </cell>
        </row>
        <row r="2574">
          <cell r="A2574">
            <v>351510</v>
          </cell>
          <cell r="B2574" t="str">
            <v>SP</v>
          </cell>
          <cell r="C2574" t="str">
            <v>EMBU-GUAÇU</v>
          </cell>
          <cell r="D2574" t="str">
            <v>351510</v>
          </cell>
          <cell r="F2574">
            <v>72915689</v>
          </cell>
          <cell r="H2574">
            <v>64657506</v>
          </cell>
          <cell r="J2574">
            <v>2395640</v>
          </cell>
        </row>
        <row r="2575">
          <cell r="A2575">
            <v>351512</v>
          </cell>
          <cell r="B2575" t="str">
            <v>SP</v>
          </cell>
          <cell r="C2575" t="str">
            <v>EMILIANÓPOLIS</v>
          </cell>
          <cell r="D2575" t="str">
            <v>351512</v>
          </cell>
          <cell r="F2575">
            <v>205090916</v>
          </cell>
          <cell r="H2575">
            <v>198475080</v>
          </cell>
          <cell r="J2575">
            <v>86005868</v>
          </cell>
        </row>
        <row r="2576">
          <cell r="A2576">
            <v>351530</v>
          </cell>
          <cell r="B2576" t="str">
            <v>SP</v>
          </cell>
          <cell r="C2576" t="str">
            <v>ESTRELA DO NORTE</v>
          </cell>
          <cell r="D2576" t="str">
            <v>351530</v>
          </cell>
          <cell r="E2576">
            <v>50145</v>
          </cell>
          <cell r="F2576">
            <v>6158438</v>
          </cell>
          <cell r="G2576">
            <v>54031</v>
          </cell>
          <cell r="H2576">
            <v>5176433</v>
          </cell>
          <cell r="I2576">
            <v>14790</v>
          </cell>
          <cell r="J2576">
            <v>2683647</v>
          </cell>
        </row>
        <row r="2577">
          <cell r="A2577">
            <v>351535</v>
          </cell>
          <cell r="B2577" t="str">
            <v>SP</v>
          </cell>
          <cell r="C2577" t="str">
            <v>EUCLIDES DA CUNHA PAULISTA</v>
          </cell>
          <cell r="D2577" t="str">
            <v>351535</v>
          </cell>
          <cell r="F2577">
            <v>12759073</v>
          </cell>
          <cell r="H2577">
            <v>12347490</v>
          </cell>
          <cell r="J2577">
            <v>5350579</v>
          </cell>
        </row>
        <row r="2578">
          <cell r="A2578">
            <v>351560</v>
          </cell>
          <cell r="B2578" t="str">
            <v>SP</v>
          </cell>
          <cell r="C2578" t="str">
            <v>FERNANDO PRESTES</v>
          </cell>
          <cell r="D2578" t="str">
            <v>351560</v>
          </cell>
          <cell r="F2578">
            <v>10223738</v>
          </cell>
          <cell r="H2578">
            <v>9893940</v>
          </cell>
          <cell r="J2578">
            <v>4287374</v>
          </cell>
        </row>
        <row r="2579">
          <cell r="A2579">
            <v>351565</v>
          </cell>
          <cell r="B2579" t="str">
            <v>SP</v>
          </cell>
          <cell r="C2579" t="str">
            <v>FERNÃO</v>
          </cell>
          <cell r="D2579" t="str">
            <v>351565</v>
          </cell>
          <cell r="F2579">
            <v>8139546</v>
          </cell>
          <cell r="H2579">
            <v>7876980</v>
          </cell>
          <cell r="J2579">
            <v>3413358</v>
          </cell>
        </row>
        <row r="2580">
          <cell r="A2580">
            <v>351570</v>
          </cell>
          <cell r="B2580" t="str">
            <v>SP</v>
          </cell>
          <cell r="C2580" t="str">
            <v>FERRAZ DE VASCONCELOS</v>
          </cell>
          <cell r="D2580" t="str">
            <v>351570</v>
          </cell>
          <cell r="F2580">
            <v>825817091</v>
          </cell>
          <cell r="H2580">
            <v>799177830</v>
          </cell>
          <cell r="J2580">
            <v>346310393</v>
          </cell>
        </row>
        <row r="2581">
          <cell r="A2581">
            <v>351610</v>
          </cell>
          <cell r="B2581" t="str">
            <v>SP</v>
          </cell>
          <cell r="C2581" t="str">
            <v>FLORÍNIA</v>
          </cell>
          <cell r="D2581" t="str">
            <v>351610</v>
          </cell>
          <cell r="F2581">
            <v>7669834</v>
          </cell>
          <cell r="H2581">
            <v>7422420</v>
          </cell>
          <cell r="J2581">
            <v>3216382</v>
          </cell>
        </row>
        <row r="2582">
          <cell r="A2582">
            <v>351640</v>
          </cell>
          <cell r="B2582" t="str">
            <v>SP</v>
          </cell>
          <cell r="C2582" t="str">
            <v>FRANCO DA ROCHA</v>
          </cell>
          <cell r="D2582" t="str">
            <v>351640</v>
          </cell>
          <cell r="E2582">
            <v>455361</v>
          </cell>
          <cell r="F2582">
            <v>1027954349</v>
          </cell>
          <cell r="G2582">
            <v>530358</v>
          </cell>
          <cell r="H2582">
            <v>1426490954</v>
          </cell>
          <cell r="I2582">
            <v>184691</v>
          </cell>
          <cell r="J2582">
            <v>766413946</v>
          </cell>
        </row>
        <row r="2583">
          <cell r="A2583">
            <v>351760</v>
          </cell>
          <cell r="B2583" t="str">
            <v>SP</v>
          </cell>
          <cell r="C2583" t="str">
            <v>GUAPIARA</v>
          </cell>
          <cell r="D2583" t="str">
            <v>351760</v>
          </cell>
          <cell r="F2583">
            <v>52955626</v>
          </cell>
          <cell r="H2583">
            <v>51247380</v>
          </cell>
          <cell r="J2583">
            <v>22207198</v>
          </cell>
        </row>
        <row r="2584">
          <cell r="A2584">
            <v>351770</v>
          </cell>
          <cell r="B2584" t="str">
            <v>SP</v>
          </cell>
          <cell r="C2584" t="str">
            <v>GUARÁ</v>
          </cell>
          <cell r="D2584" t="str">
            <v>351770</v>
          </cell>
          <cell r="E2584">
            <v>171727</v>
          </cell>
          <cell r="F2584">
            <v>26090325</v>
          </cell>
          <cell r="G2584">
            <v>195321</v>
          </cell>
          <cell r="H2584">
            <v>25767168</v>
          </cell>
          <cell r="I2584">
            <v>68663</v>
          </cell>
          <cell r="J2584">
            <v>10674471</v>
          </cell>
        </row>
        <row r="2585">
          <cell r="A2585">
            <v>351840</v>
          </cell>
          <cell r="B2585" t="str">
            <v>SP</v>
          </cell>
          <cell r="C2585" t="str">
            <v>GUARATINGUETÁ</v>
          </cell>
          <cell r="D2585" t="str">
            <v>351840</v>
          </cell>
          <cell r="F2585">
            <v>48167645</v>
          </cell>
          <cell r="H2585">
            <v>46613850</v>
          </cell>
          <cell r="J2585">
            <v>20199335</v>
          </cell>
        </row>
        <row r="2586">
          <cell r="A2586">
            <v>351870</v>
          </cell>
          <cell r="B2586" t="str">
            <v>SP</v>
          </cell>
          <cell r="C2586" t="str">
            <v>GUARUJÁ</v>
          </cell>
          <cell r="D2586" t="str">
            <v>351870</v>
          </cell>
          <cell r="E2586">
            <v>2930</v>
          </cell>
          <cell r="F2586">
            <v>303692458</v>
          </cell>
          <cell r="G2586">
            <v>2712</v>
          </cell>
          <cell r="H2586">
            <v>293897373</v>
          </cell>
          <cell r="I2586">
            <v>29</v>
          </cell>
          <cell r="J2586">
            <v>127357074</v>
          </cell>
        </row>
        <row r="2587">
          <cell r="A2587">
            <v>351880</v>
          </cell>
          <cell r="B2587" t="str">
            <v>SP</v>
          </cell>
          <cell r="C2587" t="str">
            <v>GUARULHOS</v>
          </cell>
          <cell r="D2587" t="str">
            <v>351880</v>
          </cell>
          <cell r="F2587">
            <v>47143250</v>
          </cell>
          <cell r="H2587">
            <v>45622500</v>
          </cell>
          <cell r="J2587">
            <v>19769750</v>
          </cell>
        </row>
        <row r="2588">
          <cell r="A2588">
            <v>351885</v>
          </cell>
          <cell r="B2588" t="str">
            <v>SP</v>
          </cell>
          <cell r="C2588" t="str">
            <v>GUATAPARÁ</v>
          </cell>
          <cell r="D2588" t="str">
            <v>351885</v>
          </cell>
          <cell r="E2588">
            <v>113897</v>
          </cell>
          <cell r="F2588">
            <v>15482922</v>
          </cell>
          <cell r="G2588">
            <v>106551</v>
          </cell>
          <cell r="H2588">
            <v>13613826</v>
          </cell>
          <cell r="I2588">
            <v>35988</v>
          </cell>
          <cell r="J2588">
            <v>5722723</v>
          </cell>
        </row>
        <row r="2589">
          <cell r="A2589">
            <v>351907</v>
          </cell>
          <cell r="B2589" t="str">
            <v>SP</v>
          </cell>
          <cell r="C2589" t="str">
            <v>HORTOLÂNDIA</v>
          </cell>
          <cell r="D2589" t="str">
            <v>351907</v>
          </cell>
          <cell r="F2589">
            <v>1238797479</v>
          </cell>
          <cell r="H2589">
            <v>1198836270</v>
          </cell>
          <cell r="J2589">
            <v>519495717</v>
          </cell>
        </row>
        <row r="2590">
          <cell r="A2590">
            <v>351950</v>
          </cell>
          <cell r="B2590" t="str">
            <v>SP</v>
          </cell>
          <cell r="C2590" t="str">
            <v>IBIRAREMA</v>
          </cell>
          <cell r="D2590" t="str">
            <v>351950</v>
          </cell>
          <cell r="F2590">
            <v>14589065</v>
          </cell>
          <cell r="H2590">
            <v>14118450</v>
          </cell>
          <cell r="J2590">
            <v>6117995</v>
          </cell>
        </row>
        <row r="2591">
          <cell r="A2591">
            <v>351960</v>
          </cell>
          <cell r="B2591" t="str">
            <v>SP</v>
          </cell>
          <cell r="C2591" t="str">
            <v>IBITINGA</v>
          </cell>
          <cell r="D2591" t="str">
            <v>351960</v>
          </cell>
          <cell r="E2591">
            <v>131772</v>
          </cell>
          <cell r="F2591">
            <v>10360105</v>
          </cell>
          <cell r="G2591">
            <v>142699</v>
          </cell>
          <cell r="H2591">
            <v>10923896</v>
          </cell>
          <cell r="I2591">
            <v>48627</v>
          </cell>
          <cell r="J2591">
            <v>4254318</v>
          </cell>
        </row>
        <row r="2592">
          <cell r="A2592">
            <v>352000</v>
          </cell>
          <cell r="B2592" t="str">
            <v>SP</v>
          </cell>
          <cell r="C2592" t="str">
            <v>IGARAÇU DO TIETÊ</v>
          </cell>
          <cell r="D2592" t="str">
            <v>352000</v>
          </cell>
          <cell r="F2592">
            <v>25673425</v>
          </cell>
          <cell r="H2592">
            <v>24845250</v>
          </cell>
          <cell r="J2592">
            <v>10766275</v>
          </cell>
        </row>
        <row r="2593">
          <cell r="A2593">
            <v>352030</v>
          </cell>
          <cell r="B2593" t="str">
            <v>SP</v>
          </cell>
          <cell r="C2593" t="str">
            <v>IGUAPE</v>
          </cell>
          <cell r="D2593" t="str">
            <v>352030</v>
          </cell>
          <cell r="E2593">
            <v>133384</v>
          </cell>
          <cell r="F2593">
            <v>63146667</v>
          </cell>
          <cell r="G2593">
            <v>86290</v>
          </cell>
          <cell r="H2593">
            <v>58116294</v>
          </cell>
          <cell r="I2593">
            <v>7694</v>
          </cell>
          <cell r="J2593">
            <v>24647055</v>
          </cell>
        </row>
        <row r="2594">
          <cell r="A2594">
            <v>352042</v>
          </cell>
          <cell r="B2594" t="str">
            <v>SP</v>
          </cell>
          <cell r="C2594" t="str">
            <v>ILHA COMPRIDA</v>
          </cell>
          <cell r="D2594" t="str">
            <v>352042</v>
          </cell>
          <cell r="F2594">
            <v>24196523</v>
          </cell>
          <cell r="H2594">
            <v>23415990</v>
          </cell>
          <cell r="J2594">
            <v>10146929</v>
          </cell>
        </row>
        <row r="2595">
          <cell r="A2595">
            <v>352080</v>
          </cell>
          <cell r="B2595" t="str">
            <v>SP</v>
          </cell>
          <cell r="C2595" t="str">
            <v>INÚBIA PAULISTA</v>
          </cell>
          <cell r="D2595" t="str">
            <v>352080</v>
          </cell>
          <cell r="E2595">
            <v>63162</v>
          </cell>
          <cell r="F2595">
            <v>10823567</v>
          </cell>
          <cell r="G2595">
            <v>61014</v>
          </cell>
          <cell r="H2595">
            <v>10431507</v>
          </cell>
          <cell r="I2595">
            <v>26141</v>
          </cell>
          <cell r="J2595">
            <v>4364930</v>
          </cell>
        </row>
        <row r="2596">
          <cell r="A2596">
            <v>352100</v>
          </cell>
          <cell r="B2596" t="str">
            <v>SP</v>
          </cell>
          <cell r="C2596" t="str">
            <v>IPERÓ</v>
          </cell>
          <cell r="D2596" t="str">
            <v>352100</v>
          </cell>
          <cell r="F2596">
            <v>49380582</v>
          </cell>
          <cell r="H2596">
            <v>47787660</v>
          </cell>
          <cell r="J2596">
            <v>20707986</v>
          </cell>
        </row>
        <row r="2597">
          <cell r="A2597">
            <v>352120</v>
          </cell>
          <cell r="B2597" t="str">
            <v>SP</v>
          </cell>
          <cell r="C2597" t="str">
            <v>IPORANGA</v>
          </cell>
          <cell r="D2597" t="str">
            <v>352120</v>
          </cell>
          <cell r="E2597">
            <v>53430</v>
          </cell>
          <cell r="F2597">
            <v>9434404</v>
          </cell>
          <cell r="G2597">
            <v>47061</v>
          </cell>
          <cell r="H2597">
            <v>9566090</v>
          </cell>
          <cell r="I2597">
            <v>36281</v>
          </cell>
          <cell r="J2597">
            <v>4497874</v>
          </cell>
        </row>
        <row r="2598">
          <cell r="A2598">
            <v>352215</v>
          </cell>
          <cell r="B2598" t="str">
            <v>SP</v>
          </cell>
          <cell r="C2598" t="str">
            <v>ITAÓCA</v>
          </cell>
          <cell r="D2598" t="str">
            <v>352215</v>
          </cell>
          <cell r="E2598">
            <v>46605</v>
          </cell>
          <cell r="F2598">
            <v>5650064</v>
          </cell>
          <cell r="G2598">
            <v>46849</v>
          </cell>
          <cell r="H2598">
            <v>5190052</v>
          </cell>
          <cell r="I2598">
            <v>20833</v>
          </cell>
          <cell r="J2598">
            <v>2561740</v>
          </cell>
        </row>
        <row r="2599">
          <cell r="A2599">
            <v>352230</v>
          </cell>
          <cell r="B2599" t="str">
            <v>SP</v>
          </cell>
          <cell r="C2599" t="str">
            <v>ITAPETININGA</v>
          </cell>
          <cell r="D2599" t="str">
            <v>352230</v>
          </cell>
          <cell r="F2599">
            <v>723148811</v>
          </cell>
          <cell r="H2599">
            <v>699821430</v>
          </cell>
          <cell r="J2599">
            <v>303255953</v>
          </cell>
        </row>
        <row r="2600">
          <cell r="A2600">
            <v>352240</v>
          </cell>
          <cell r="B2600" t="str">
            <v>SP</v>
          </cell>
          <cell r="C2600" t="str">
            <v>ITAPEVA</v>
          </cell>
          <cell r="D2600" t="str">
            <v>352240</v>
          </cell>
          <cell r="E2600">
            <v>65997</v>
          </cell>
          <cell r="F2600">
            <v>185419410</v>
          </cell>
          <cell r="G2600">
            <v>51672</v>
          </cell>
          <cell r="H2600">
            <v>178661624</v>
          </cell>
          <cell r="I2600">
            <v>23383</v>
          </cell>
          <cell r="J2600">
            <v>77493424</v>
          </cell>
        </row>
        <row r="2601">
          <cell r="A2601">
            <v>352265</v>
          </cell>
          <cell r="B2601" t="str">
            <v>SP</v>
          </cell>
          <cell r="C2601" t="str">
            <v>ITAPIRAPUÃ PAULISTA</v>
          </cell>
          <cell r="D2601" t="str">
            <v>352265</v>
          </cell>
          <cell r="E2601">
            <v>49722</v>
          </cell>
          <cell r="F2601">
            <v>8859074</v>
          </cell>
          <cell r="G2601">
            <v>58950</v>
          </cell>
          <cell r="H2601">
            <v>11500719</v>
          </cell>
          <cell r="I2601">
            <v>28577</v>
          </cell>
          <cell r="J2601">
            <v>6583221</v>
          </cell>
        </row>
        <row r="2602">
          <cell r="A2602">
            <v>352280</v>
          </cell>
          <cell r="B2602" t="str">
            <v>SP</v>
          </cell>
          <cell r="C2602" t="str">
            <v>ITAPORANGA</v>
          </cell>
          <cell r="D2602" t="str">
            <v>352280</v>
          </cell>
          <cell r="F2602">
            <v>4528449</v>
          </cell>
          <cell r="H2602">
            <v>4382370</v>
          </cell>
          <cell r="J2602">
            <v>1899027</v>
          </cell>
        </row>
        <row r="2603">
          <cell r="A2603">
            <v>352290</v>
          </cell>
          <cell r="B2603" t="str">
            <v>SP</v>
          </cell>
          <cell r="C2603" t="str">
            <v>ITAPUÍ</v>
          </cell>
          <cell r="D2603" t="str">
            <v>352290</v>
          </cell>
          <cell r="F2603">
            <v>206646</v>
          </cell>
          <cell r="H2603">
            <v>199980</v>
          </cell>
          <cell r="J2603">
            <v>86658</v>
          </cell>
        </row>
        <row r="2604">
          <cell r="A2604">
            <v>352320</v>
          </cell>
          <cell r="B2604" t="str">
            <v>SP</v>
          </cell>
          <cell r="C2604" t="str">
            <v>ITARARÉ</v>
          </cell>
          <cell r="D2604" t="str">
            <v>352320</v>
          </cell>
          <cell r="E2604">
            <v>514084</v>
          </cell>
          <cell r="F2604">
            <v>110526312</v>
          </cell>
          <cell r="G2604">
            <v>548947</v>
          </cell>
          <cell r="H2604">
            <v>112028061</v>
          </cell>
          <cell r="I2604">
            <v>219624</v>
          </cell>
          <cell r="J2604">
            <v>47263138</v>
          </cell>
        </row>
        <row r="2605">
          <cell r="A2605">
            <v>352330</v>
          </cell>
          <cell r="B2605" t="str">
            <v>SP</v>
          </cell>
          <cell r="C2605" t="str">
            <v>ITARIRI</v>
          </cell>
          <cell r="D2605" t="str">
            <v>352330</v>
          </cell>
          <cell r="F2605">
            <v>5888264</v>
          </cell>
          <cell r="H2605">
            <v>5698320</v>
          </cell>
          <cell r="J2605">
            <v>2469272</v>
          </cell>
        </row>
        <row r="2606">
          <cell r="A2606">
            <v>352370</v>
          </cell>
          <cell r="B2606" t="str">
            <v>SP</v>
          </cell>
          <cell r="C2606" t="str">
            <v>ITIRAPUÃ</v>
          </cell>
          <cell r="D2606" t="str">
            <v>352370</v>
          </cell>
          <cell r="E2606">
            <v>115604</v>
          </cell>
          <cell r="F2606">
            <v>14973882</v>
          </cell>
          <cell r="G2606">
            <v>93448</v>
          </cell>
          <cell r="H2606">
            <v>15281193</v>
          </cell>
          <cell r="I2606">
            <v>52449</v>
          </cell>
          <cell r="J2606">
            <v>8282059</v>
          </cell>
        </row>
        <row r="2607">
          <cell r="A2607">
            <v>352400</v>
          </cell>
          <cell r="B2607" t="str">
            <v>SP</v>
          </cell>
          <cell r="C2607" t="str">
            <v>ITUPEVA</v>
          </cell>
          <cell r="D2607" t="str">
            <v>352400</v>
          </cell>
          <cell r="F2607">
            <v>188144456</v>
          </cell>
          <cell r="H2607">
            <v>182075280</v>
          </cell>
          <cell r="J2607">
            <v>78899288</v>
          </cell>
        </row>
        <row r="2608">
          <cell r="A2608">
            <v>352460</v>
          </cell>
          <cell r="B2608" t="str">
            <v>SP</v>
          </cell>
          <cell r="C2608" t="str">
            <v>JACUPIRANGA</v>
          </cell>
          <cell r="D2608" t="str">
            <v>352460</v>
          </cell>
          <cell r="E2608">
            <v>328918</v>
          </cell>
          <cell r="F2608">
            <v>31682224</v>
          </cell>
          <cell r="G2608">
            <v>305411</v>
          </cell>
          <cell r="H2608">
            <v>27208651</v>
          </cell>
          <cell r="I2608">
            <v>163860</v>
          </cell>
          <cell r="J2608">
            <v>12113277</v>
          </cell>
        </row>
        <row r="2609">
          <cell r="A2609">
            <v>352480</v>
          </cell>
          <cell r="B2609" t="str">
            <v>SP</v>
          </cell>
          <cell r="C2609" t="str">
            <v>JALES</v>
          </cell>
          <cell r="D2609" t="str">
            <v>352480</v>
          </cell>
          <cell r="E2609">
            <v>492361</v>
          </cell>
          <cell r="F2609">
            <v>103521477</v>
          </cell>
          <cell r="G2609">
            <v>445907</v>
          </cell>
          <cell r="H2609">
            <v>89977314</v>
          </cell>
          <cell r="I2609">
            <v>160226</v>
          </cell>
          <cell r="J2609">
            <v>36239396</v>
          </cell>
        </row>
        <row r="2610">
          <cell r="A2610">
            <v>352500</v>
          </cell>
          <cell r="B2610" t="str">
            <v>SP</v>
          </cell>
          <cell r="C2610" t="str">
            <v>JANDIRA</v>
          </cell>
          <cell r="D2610" t="str">
            <v>352500</v>
          </cell>
          <cell r="E2610">
            <v>1104151</v>
          </cell>
          <cell r="F2610">
            <v>284332531</v>
          </cell>
          <cell r="G2610">
            <v>1125455</v>
          </cell>
          <cell r="H2610">
            <v>293098366</v>
          </cell>
          <cell r="I2610">
            <v>446008</v>
          </cell>
          <cell r="J2610">
            <v>127613365</v>
          </cell>
        </row>
        <row r="2611">
          <cell r="A2611">
            <v>352530</v>
          </cell>
          <cell r="B2611" t="str">
            <v>SP</v>
          </cell>
          <cell r="C2611" t="str">
            <v>JAÚ</v>
          </cell>
          <cell r="D2611" t="str">
            <v>352530</v>
          </cell>
          <cell r="F2611">
            <v>112300879</v>
          </cell>
          <cell r="H2611">
            <v>108678270</v>
          </cell>
          <cell r="J2611">
            <v>47093917</v>
          </cell>
        </row>
        <row r="2612">
          <cell r="A2612">
            <v>352550</v>
          </cell>
          <cell r="B2612" t="str">
            <v>SP</v>
          </cell>
          <cell r="C2612" t="str">
            <v>JOANÓPOLIS</v>
          </cell>
          <cell r="D2612" t="str">
            <v>352550</v>
          </cell>
          <cell r="F2612">
            <v>107850829</v>
          </cell>
          <cell r="H2612">
            <v>104371770</v>
          </cell>
          <cell r="J2612">
            <v>45227767</v>
          </cell>
        </row>
        <row r="2613">
          <cell r="A2613">
            <v>352560</v>
          </cell>
          <cell r="B2613" t="str">
            <v>SP</v>
          </cell>
          <cell r="C2613" t="str">
            <v>JOÃO RAMALHO</v>
          </cell>
          <cell r="D2613" t="str">
            <v>352560</v>
          </cell>
          <cell r="F2613">
            <v>15969123</v>
          </cell>
          <cell r="H2613">
            <v>15453990</v>
          </cell>
          <cell r="J2613">
            <v>6696729</v>
          </cell>
        </row>
        <row r="2614">
          <cell r="A2614">
            <v>352590</v>
          </cell>
          <cell r="B2614" t="str">
            <v>SP</v>
          </cell>
          <cell r="C2614" t="str">
            <v>JUNDIAÍ</v>
          </cell>
          <cell r="D2614" t="str">
            <v>352590</v>
          </cell>
          <cell r="F2614">
            <v>1280720360</v>
          </cell>
          <cell r="H2614">
            <v>1239406800</v>
          </cell>
          <cell r="J2614">
            <v>537076280</v>
          </cell>
        </row>
        <row r="2615">
          <cell r="A2615">
            <v>352610</v>
          </cell>
          <cell r="B2615" t="str">
            <v>SP</v>
          </cell>
          <cell r="C2615" t="str">
            <v>JUQUIÁ</v>
          </cell>
          <cell r="D2615" t="str">
            <v>352610</v>
          </cell>
          <cell r="E2615">
            <v>321074</v>
          </cell>
          <cell r="F2615">
            <v>79029188</v>
          </cell>
          <cell r="G2615">
            <v>300190</v>
          </cell>
          <cell r="H2615">
            <v>74581658</v>
          </cell>
          <cell r="I2615">
            <v>154369</v>
          </cell>
          <cell r="J2615">
            <v>31173100</v>
          </cell>
        </row>
        <row r="2616">
          <cell r="A2616">
            <v>352620</v>
          </cell>
          <cell r="B2616" t="str">
            <v>SP</v>
          </cell>
          <cell r="C2616" t="str">
            <v>JUQUITIBA</v>
          </cell>
          <cell r="D2616" t="str">
            <v>352620</v>
          </cell>
          <cell r="E2616">
            <v>170621</v>
          </cell>
          <cell r="F2616">
            <v>24236820</v>
          </cell>
          <cell r="G2616">
            <v>245734</v>
          </cell>
          <cell r="H2616">
            <v>25022913</v>
          </cell>
          <cell r="I2616">
            <v>94232</v>
          </cell>
          <cell r="J2616">
            <v>10999531</v>
          </cell>
        </row>
        <row r="2617">
          <cell r="A2617">
            <v>352630</v>
          </cell>
          <cell r="B2617" t="str">
            <v>SP</v>
          </cell>
          <cell r="C2617" t="str">
            <v>LAGOINHA</v>
          </cell>
          <cell r="D2617" t="str">
            <v>352630</v>
          </cell>
          <cell r="E2617">
            <v>198138</v>
          </cell>
          <cell r="F2617">
            <v>40732794</v>
          </cell>
          <cell r="G2617">
            <v>172500</v>
          </cell>
          <cell r="H2617">
            <v>36275275</v>
          </cell>
          <cell r="I2617">
            <v>97111</v>
          </cell>
          <cell r="J2617">
            <v>14567697</v>
          </cell>
        </row>
        <row r="2618">
          <cell r="A2618">
            <v>352650</v>
          </cell>
          <cell r="B2618" t="str">
            <v>SP</v>
          </cell>
          <cell r="C2618" t="str">
            <v>LAVÍNIA</v>
          </cell>
          <cell r="D2618" t="str">
            <v>352650</v>
          </cell>
          <cell r="F2618">
            <v>3379465</v>
          </cell>
          <cell r="H2618">
            <v>3270450</v>
          </cell>
          <cell r="J2618">
            <v>1417195</v>
          </cell>
        </row>
        <row r="2619">
          <cell r="A2619">
            <v>352690</v>
          </cell>
          <cell r="B2619" t="str">
            <v>SP</v>
          </cell>
          <cell r="C2619" t="str">
            <v>LIMEIRA</v>
          </cell>
          <cell r="D2619" t="str">
            <v>352690</v>
          </cell>
          <cell r="F2619">
            <v>624841208</v>
          </cell>
          <cell r="H2619">
            <v>604685040</v>
          </cell>
          <cell r="J2619">
            <v>262030184</v>
          </cell>
        </row>
        <row r="2620">
          <cell r="A2620">
            <v>352720</v>
          </cell>
          <cell r="B2620" t="str">
            <v>SP</v>
          </cell>
          <cell r="C2620" t="str">
            <v>LORENA</v>
          </cell>
          <cell r="D2620" t="str">
            <v>352720</v>
          </cell>
          <cell r="E2620">
            <v>661559</v>
          </cell>
          <cell r="F2620">
            <v>208423989</v>
          </cell>
          <cell r="G2620">
            <v>681549</v>
          </cell>
          <cell r="H2620">
            <v>178249322</v>
          </cell>
          <cell r="I2620">
            <v>282567</v>
          </cell>
          <cell r="J2620">
            <v>69031316</v>
          </cell>
        </row>
        <row r="2621">
          <cell r="A2621">
            <v>352760</v>
          </cell>
          <cell r="B2621" t="str">
            <v>SP</v>
          </cell>
          <cell r="C2621" t="str">
            <v>LUÍS ANTÔNIO</v>
          </cell>
          <cell r="D2621" t="str">
            <v>352760</v>
          </cell>
          <cell r="E2621">
            <v>271063</v>
          </cell>
          <cell r="F2621">
            <v>46589308</v>
          </cell>
          <cell r="G2621">
            <v>244545</v>
          </cell>
          <cell r="H2621">
            <v>43770247</v>
          </cell>
          <cell r="I2621">
            <v>111711</v>
          </cell>
          <cell r="J2621">
            <v>17936643</v>
          </cell>
        </row>
        <row r="2622">
          <cell r="A2622">
            <v>352770</v>
          </cell>
          <cell r="B2622" t="str">
            <v>SP</v>
          </cell>
          <cell r="C2622" t="str">
            <v>LUIZIÂNIA</v>
          </cell>
          <cell r="D2622" t="str">
            <v>352770</v>
          </cell>
          <cell r="F2622">
            <v>21793496</v>
          </cell>
          <cell r="H2622">
            <v>21090480</v>
          </cell>
          <cell r="J2622">
            <v>9139208</v>
          </cell>
        </row>
        <row r="2623">
          <cell r="A2623">
            <v>352780</v>
          </cell>
          <cell r="B2623" t="str">
            <v>SP</v>
          </cell>
          <cell r="C2623" t="str">
            <v>LUPÉRCIO</v>
          </cell>
          <cell r="D2623" t="str">
            <v>352780</v>
          </cell>
          <cell r="E2623">
            <v>48393</v>
          </cell>
          <cell r="F2623">
            <v>11580750</v>
          </cell>
          <cell r="G2623">
            <v>41339</v>
          </cell>
          <cell r="H2623">
            <v>10796001</v>
          </cell>
          <cell r="I2623">
            <v>18984</v>
          </cell>
          <cell r="J2623">
            <v>4627682</v>
          </cell>
        </row>
        <row r="2624">
          <cell r="A2624">
            <v>352840</v>
          </cell>
          <cell r="B2624" t="str">
            <v>SP</v>
          </cell>
          <cell r="C2624" t="str">
            <v>MAIRINQUE</v>
          </cell>
          <cell r="D2624" t="str">
            <v>352840</v>
          </cell>
          <cell r="E2624">
            <v>69491</v>
          </cell>
          <cell r="F2624">
            <v>91935017</v>
          </cell>
          <cell r="G2624">
            <v>67211</v>
          </cell>
          <cell r="H2624">
            <v>75935307</v>
          </cell>
          <cell r="I2624">
            <v>22970</v>
          </cell>
          <cell r="J2624">
            <v>32421064</v>
          </cell>
        </row>
        <row r="2625">
          <cell r="A2625">
            <v>352900</v>
          </cell>
          <cell r="B2625" t="str">
            <v>SP</v>
          </cell>
          <cell r="C2625" t="str">
            <v>MARÍLIA</v>
          </cell>
          <cell r="D2625" t="str">
            <v>352900</v>
          </cell>
          <cell r="E2625">
            <v>2236653</v>
          </cell>
          <cell r="F2625">
            <v>227730825</v>
          </cell>
          <cell r="G2625">
            <v>2264079</v>
          </cell>
          <cell r="H2625">
            <v>229831237</v>
          </cell>
          <cell r="I2625">
            <v>888923</v>
          </cell>
          <cell r="J2625">
            <v>99714378</v>
          </cell>
        </row>
        <row r="2626">
          <cell r="A2626">
            <v>352930</v>
          </cell>
          <cell r="B2626" t="str">
            <v>SP</v>
          </cell>
          <cell r="C2626" t="str">
            <v>MATÃO</v>
          </cell>
          <cell r="D2626" t="str">
            <v>352930</v>
          </cell>
          <cell r="F2626">
            <v>24503299</v>
          </cell>
          <cell r="H2626">
            <v>23712870</v>
          </cell>
          <cell r="J2626">
            <v>10275577</v>
          </cell>
        </row>
        <row r="2627">
          <cell r="A2627">
            <v>352940</v>
          </cell>
          <cell r="B2627" t="str">
            <v>SP</v>
          </cell>
          <cell r="C2627" t="str">
            <v>MAUÁ</v>
          </cell>
          <cell r="D2627" t="str">
            <v>352940</v>
          </cell>
          <cell r="E2627">
            <v>294320</v>
          </cell>
          <cell r="F2627">
            <v>135461719</v>
          </cell>
          <cell r="G2627">
            <v>337252</v>
          </cell>
          <cell r="H2627">
            <v>80312957</v>
          </cell>
          <cell r="I2627">
            <v>137036</v>
          </cell>
          <cell r="J2627">
            <v>31923636</v>
          </cell>
        </row>
        <row r="2628">
          <cell r="A2628">
            <v>352950</v>
          </cell>
          <cell r="B2628" t="str">
            <v>SP</v>
          </cell>
          <cell r="C2628" t="str">
            <v>MENDONÇA</v>
          </cell>
          <cell r="D2628" t="str">
            <v>352950</v>
          </cell>
          <cell r="E2628">
            <v>134556</v>
          </cell>
          <cell r="F2628">
            <v>6613452</v>
          </cell>
          <cell r="G2628">
            <v>120576</v>
          </cell>
          <cell r="H2628">
            <v>5901769</v>
          </cell>
          <cell r="I2628">
            <v>49901</v>
          </cell>
          <cell r="J2628">
            <v>2756986</v>
          </cell>
        </row>
        <row r="2629">
          <cell r="A2629">
            <v>352970</v>
          </cell>
          <cell r="B2629" t="str">
            <v>SP</v>
          </cell>
          <cell r="C2629" t="str">
            <v>MIGUELÓPOLIS</v>
          </cell>
          <cell r="D2629" t="str">
            <v>352970</v>
          </cell>
          <cell r="E2629">
            <v>271185</v>
          </cell>
          <cell r="F2629">
            <v>50914270</v>
          </cell>
          <cell r="G2629">
            <v>263150</v>
          </cell>
          <cell r="H2629">
            <v>53665801</v>
          </cell>
          <cell r="I2629">
            <v>130086</v>
          </cell>
          <cell r="J2629">
            <v>22036429</v>
          </cell>
        </row>
        <row r="2630">
          <cell r="A2630">
            <v>352990</v>
          </cell>
          <cell r="B2630" t="str">
            <v>SP</v>
          </cell>
          <cell r="C2630" t="str">
            <v>MIRACATU</v>
          </cell>
          <cell r="D2630" t="str">
            <v>352990</v>
          </cell>
          <cell r="E2630">
            <v>163715</v>
          </cell>
          <cell r="F2630">
            <v>23535545</v>
          </cell>
          <cell r="G2630">
            <v>176045</v>
          </cell>
          <cell r="H2630">
            <v>23054107</v>
          </cell>
          <cell r="I2630">
            <v>88511</v>
          </cell>
          <cell r="J2630">
            <v>11838086</v>
          </cell>
        </row>
        <row r="2631">
          <cell r="A2631">
            <v>353020</v>
          </cell>
          <cell r="B2631" t="str">
            <v>SP</v>
          </cell>
          <cell r="C2631" t="str">
            <v>MIRANTE DO PARANAPANEMA</v>
          </cell>
          <cell r="D2631" t="str">
            <v>353020</v>
          </cell>
          <cell r="F2631">
            <v>113317276</v>
          </cell>
          <cell r="H2631">
            <v>109661880</v>
          </cell>
          <cell r="J2631">
            <v>47520148</v>
          </cell>
        </row>
        <row r="2632">
          <cell r="A2632">
            <v>353060</v>
          </cell>
          <cell r="B2632" t="str">
            <v>SP</v>
          </cell>
          <cell r="C2632" t="str">
            <v>MOGI DAS CRUZES</v>
          </cell>
          <cell r="D2632" t="str">
            <v>353060</v>
          </cell>
          <cell r="F2632">
            <v>20873633</v>
          </cell>
          <cell r="H2632">
            <v>20200290</v>
          </cell>
          <cell r="J2632">
            <v>8753459</v>
          </cell>
        </row>
        <row r="2633">
          <cell r="A2633">
            <v>353130</v>
          </cell>
          <cell r="B2633" t="str">
            <v>SP</v>
          </cell>
          <cell r="C2633" t="str">
            <v>MONTE ALTO</v>
          </cell>
          <cell r="D2633" t="str">
            <v>353130</v>
          </cell>
          <cell r="F2633">
            <v>16032580</v>
          </cell>
          <cell r="H2633">
            <v>15515400</v>
          </cell>
          <cell r="J2633">
            <v>6723340</v>
          </cell>
        </row>
        <row r="2634">
          <cell r="A2634">
            <v>353205</v>
          </cell>
          <cell r="B2634" t="str">
            <v>SP</v>
          </cell>
          <cell r="C2634" t="str">
            <v>MOTUCA</v>
          </cell>
          <cell r="D2634" t="str">
            <v>353205</v>
          </cell>
          <cell r="F2634">
            <v>23579778</v>
          </cell>
          <cell r="H2634">
            <v>22819140</v>
          </cell>
          <cell r="J2634">
            <v>9888294</v>
          </cell>
        </row>
        <row r="2635">
          <cell r="A2635">
            <v>353215</v>
          </cell>
          <cell r="B2635" t="str">
            <v>SP</v>
          </cell>
          <cell r="C2635" t="str">
            <v>NANTES</v>
          </cell>
          <cell r="D2635" t="str">
            <v>353215</v>
          </cell>
          <cell r="E2635">
            <v>43107</v>
          </cell>
          <cell r="F2635">
            <v>47958389</v>
          </cell>
          <cell r="G2635">
            <v>44866</v>
          </cell>
          <cell r="H2635">
            <v>46419842</v>
          </cell>
          <cell r="I2635">
            <v>12932</v>
          </cell>
          <cell r="J2635">
            <v>21190349</v>
          </cell>
        </row>
        <row r="2636">
          <cell r="A2636">
            <v>353220</v>
          </cell>
          <cell r="B2636" t="str">
            <v>SP</v>
          </cell>
          <cell r="C2636" t="str">
            <v>NARANDIBA</v>
          </cell>
          <cell r="D2636" t="str">
            <v>353220</v>
          </cell>
          <cell r="F2636">
            <v>12515878</v>
          </cell>
          <cell r="H2636">
            <v>12112140</v>
          </cell>
          <cell r="J2636">
            <v>5248594</v>
          </cell>
        </row>
        <row r="2637">
          <cell r="A2637">
            <v>353230</v>
          </cell>
          <cell r="B2637" t="str">
            <v>SP</v>
          </cell>
          <cell r="C2637" t="str">
            <v>NATIVIDADE DA SERRA</v>
          </cell>
          <cell r="D2637" t="str">
            <v>353230</v>
          </cell>
          <cell r="F2637">
            <v>206179230</v>
          </cell>
          <cell r="H2637">
            <v>204496840</v>
          </cell>
          <cell r="J2637">
            <v>89492575</v>
          </cell>
        </row>
        <row r="2638">
          <cell r="A2638">
            <v>353240</v>
          </cell>
          <cell r="B2638" t="str">
            <v>SP</v>
          </cell>
          <cell r="C2638" t="str">
            <v>NAZARÉ PAULISTA</v>
          </cell>
          <cell r="D2638" t="str">
            <v>353240</v>
          </cell>
          <cell r="E2638">
            <v>103053</v>
          </cell>
          <cell r="F2638">
            <v>10509420</v>
          </cell>
          <cell r="G2638">
            <v>95716</v>
          </cell>
          <cell r="H2638">
            <v>12072930</v>
          </cell>
          <cell r="I2638">
            <v>44920</v>
          </cell>
          <cell r="J2638">
            <v>5907811</v>
          </cell>
        </row>
        <row r="2639">
          <cell r="A2639">
            <v>353270</v>
          </cell>
          <cell r="B2639" t="str">
            <v>SP</v>
          </cell>
          <cell r="C2639" t="str">
            <v>NIPOÃ</v>
          </cell>
          <cell r="D2639" t="str">
            <v>353270</v>
          </cell>
          <cell r="E2639">
            <v>132679</v>
          </cell>
          <cell r="F2639">
            <v>14859111</v>
          </cell>
          <cell r="G2639">
            <v>108991</v>
          </cell>
          <cell r="H2639">
            <v>13972474</v>
          </cell>
          <cell r="I2639">
            <v>61958</v>
          </cell>
          <cell r="J2639">
            <v>5701858</v>
          </cell>
        </row>
        <row r="2640">
          <cell r="A2640">
            <v>353282</v>
          </cell>
          <cell r="B2640" t="str">
            <v>SP</v>
          </cell>
          <cell r="C2640" t="str">
            <v>NOVA CAMPINA</v>
          </cell>
          <cell r="D2640" t="str">
            <v>353282</v>
          </cell>
          <cell r="F2640">
            <v>160839222</v>
          </cell>
          <cell r="H2640">
            <v>160355535</v>
          </cell>
          <cell r="I2640">
            <v>7492</v>
          </cell>
          <cell r="J2640">
            <v>81643386</v>
          </cell>
        </row>
        <row r="2641">
          <cell r="A2641">
            <v>353286</v>
          </cell>
          <cell r="B2641" t="str">
            <v>SP</v>
          </cell>
          <cell r="C2641" t="str">
            <v>NOVA CASTILHO</v>
          </cell>
          <cell r="D2641" t="str">
            <v>353286</v>
          </cell>
          <cell r="F2641">
            <v>3493390</v>
          </cell>
          <cell r="H2641">
            <v>3380700</v>
          </cell>
          <cell r="J2641">
            <v>1464970</v>
          </cell>
        </row>
        <row r="2642">
          <cell r="A2642">
            <v>353370</v>
          </cell>
          <cell r="B2642" t="str">
            <v>SP</v>
          </cell>
          <cell r="C2642" t="str">
            <v>OCAUÇU</v>
          </cell>
          <cell r="D2642" t="str">
            <v>353370</v>
          </cell>
          <cell r="E2642">
            <v>81826</v>
          </cell>
          <cell r="F2642">
            <v>8731257</v>
          </cell>
          <cell r="G2642">
            <v>80693</v>
          </cell>
          <cell r="H2642">
            <v>6676595</v>
          </cell>
          <cell r="I2642">
            <v>25614</v>
          </cell>
          <cell r="J2642">
            <v>2156430</v>
          </cell>
        </row>
        <row r="2643">
          <cell r="A2643">
            <v>353530</v>
          </cell>
          <cell r="B2643" t="str">
            <v>SP</v>
          </cell>
          <cell r="C2643" t="str">
            <v>PALMITAL</v>
          </cell>
          <cell r="D2643" t="str">
            <v>353530</v>
          </cell>
          <cell r="F2643">
            <v>93969773</v>
          </cell>
          <cell r="H2643">
            <v>90938490</v>
          </cell>
          <cell r="J2643">
            <v>39406679</v>
          </cell>
        </row>
        <row r="2644">
          <cell r="A2644">
            <v>353540</v>
          </cell>
          <cell r="B2644" t="str">
            <v>SP</v>
          </cell>
          <cell r="C2644" t="str">
            <v>PANORAMA</v>
          </cell>
          <cell r="D2644" t="str">
            <v>353540</v>
          </cell>
          <cell r="E2644">
            <v>147270</v>
          </cell>
          <cell r="F2644">
            <v>15891734</v>
          </cell>
          <cell r="G2644">
            <v>137670</v>
          </cell>
          <cell r="H2644">
            <v>12696409</v>
          </cell>
          <cell r="I2644">
            <v>60729</v>
          </cell>
          <cell r="J2644">
            <v>6532674</v>
          </cell>
        </row>
        <row r="2645">
          <cell r="A2645">
            <v>353550</v>
          </cell>
          <cell r="B2645" t="str">
            <v>SP</v>
          </cell>
          <cell r="C2645" t="str">
            <v>PARAGUAÇU PAULISTA</v>
          </cell>
          <cell r="D2645" t="str">
            <v>353550</v>
          </cell>
          <cell r="F2645">
            <v>33338327</v>
          </cell>
          <cell r="H2645">
            <v>32651380</v>
          </cell>
          <cell r="J2645">
            <v>14253070</v>
          </cell>
        </row>
        <row r="2646">
          <cell r="A2646">
            <v>353600</v>
          </cell>
          <cell r="B2646" t="str">
            <v>SP</v>
          </cell>
          <cell r="C2646" t="str">
            <v>PARAPUÃ</v>
          </cell>
          <cell r="D2646" t="str">
            <v>353600</v>
          </cell>
          <cell r="E2646">
            <v>121801</v>
          </cell>
          <cell r="F2646">
            <v>30804898</v>
          </cell>
          <cell r="G2646">
            <v>135616</v>
          </cell>
          <cell r="H2646">
            <v>30570797</v>
          </cell>
          <cell r="I2646">
            <v>56112</v>
          </cell>
          <cell r="J2646">
            <v>13253268</v>
          </cell>
        </row>
        <row r="2647">
          <cell r="A2647">
            <v>353620</v>
          </cell>
          <cell r="B2647" t="str">
            <v>SP</v>
          </cell>
          <cell r="C2647" t="str">
            <v>PARIQUERA-AÇU</v>
          </cell>
          <cell r="D2647" t="str">
            <v>353620</v>
          </cell>
          <cell r="E2647">
            <v>195646</v>
          </cell>
          <cell r="F2647">
            <v>51954979</v>
          </cell>
          <cell r="G2647">
            <v>197256</v>
          </cell>
          <cell r="H2647">
            <v>45729504</v>
          </cell>
          <cell r="I2647">
            <v>88322</v>
          </cell>
          <cell r="J2647">
            <v>20518201</v>
          </cell>
        </row>
        <row r="2648">
          <cell r="A2648">
            <v>353650</v>
          </cell>
          <cell r="B2648" t="str">
            <v>SP</v>
          </cell>
          <cell r="C2648" t="str">
            <v>PAULÍNIA</v>
          </cell>
          <cell r="D2648" t="str">
            <v>353650</v>
          </cell>
          <cell r="E2648">
            <v>2648000</v>
          </cell>
          <cell r="F2648">
            <v>479654975</v>
          </cell>
          <cell r="G2648">
            <v>2660740</v>
          </cell>
          <cell r="H2648">
            <v>471044347</v>
          </cell>
          <cell r="I2648">
            <v>1153604</v>
          </cell>
          <cell r="J2648">
            <v>201556755</v>
          </cell>
        </row>
        <row r="2649">
          <cell r="A2649">
            <v>353710</v>
          </cell>
          <cell r="B2649" t="str">
            <v>SP</v>
          </cell>
          <cell r="C2649" t="str">
            <v>PEDREIRA</v>
          </cell>
          <cell r="D2649" t="str">
            <v>353710</v>
          </cell>
          <cell r="F2649">
            <v>21733201</v>
          </cell>
          <cell r="H2649">
            <v>21032130</v>
          </cell>
          <cell r="J2649">
            <v>9113923</v>
          </cell>
        </row>
        <row r="2650">
          <cell r="A2650">
            <v>353720</v>
          </cell>
          <cell r="B2650" t="str">
            <v>SP</v>
          </cell>
          <cell r="C2650" t="str">
            <v>PEDRO DE TOLEDO</v>
          </cell>
          <cell r="D2650" t="str">
            <v>353720</v>
          </cell>
          <cell r="E2650">
            <v>1925</v>
          </cell>
          <cell r="F2650">
            <v>31654611</v>
          </cell>
          <cell r="G2650">
            <v>3916</v>
          </cell>
          <cell r="H2650">
            <v>30840560</v>
          </cell>
          <cell r="I2650">
            <v>1204</v>
          </cell>
          <cell r="J2650">
            <v>14000274</v>
          </cell>
        </row>
        <row r="2651">
          <cell r="A2651">
            <v>353730</v>
          </cell>
          <cell r="B2651" t="str">
            <v>SP</v>
          </cell>
          <cell r="C2651" t="str">
            <v>PENÁPOLIS</v>
          </cell>
          <cell r="D2651" t="str">
            <v>353730</v>
          </cell>
          <cell r="E2651">
            <v>76717</v>
          </cell>
          <cell r="F2651">
            <v>79964426</v>
          </cell>
          <cell r="G2651">
            <v>49836</v>
          </cell>
          <cell r="H2651">
            <v>79066899</v>
          </cell>
          <cell r="I2651">
            <v>22070</v>
          </cell>
          <cell r="J2651">
            <v>31517969</v>
          </cell>
        </row>
        <row r="2652">
          <cell r="A2652">
            <v>353780</v>
          </cell>
          <cell r="B2652" t="str">
            <v>SP</v>
          </cell>
          <cell r="C2652" t="str">
            <v>PIEDADE</v>
          </cell>
          <cell r="D2652" t="str">
            <v>353780</v>
          </cell>
          <cell r="F2652">
            <v>275393150</v>
          </cell>
          <cell r="H2652">
            <v>266509500</v>
          </cell>
          <cell r="J2652">
            <v>115487450</v>
          </cell>
        </row>
        <row r="2653">
          <cell r="A2653">
            <v>353800</v>
          </cell>
          <cell r="B2653" t="str">
            <v>SP</v>
          </cell>
          <cell r="C2653" t="str">
            <v>PINDAMONHANGABA</v>
          </cell>
          <cell r="D2653" t="str">
            <v>353800</v>
          </cell>
          <cell r="F2653">
            <v>7276971</v>
          </cell>
          <cell r="H2653">
            <v>7042230</v>
          </cell>
          <cell r="J2653">
            <v>3051633</v>
          </cell>
        </row>
        <row r="2654">
          <cell r="A2654">
            <v>353850</v>
          </cell>
          <cell r="B2654" t="str">
            <v>SP</v>
          </cell>
          <cell r="C2654" t="str">
            <v>PIQUETE</v>
          </cell>
          <cell r="D2654" t="str">
            <v>353850</v>
          </cell>
          <cell r="E2654">
            <v>114982</v>
          </cell>
          <cell r="F2654">
            <v>14888714</v>
          </cell>
          <cell r="G2654">
            <v>90348</v>
          </cell>
          <cell r="H2654">
            <v>13510981</v>
          </cell>
          <cell r="I2654">
            <v>43827</v>
          </cell>
          <cell r="J2654">
            <v>5497744</v>
          </cell>
        </row>
        <row r="2655">
          <cell r="A2655">
            <v>353860</v>
          </cell>
          <cell r="B2655" t="str">
            <v>SP</v>
          </cell>
          <cell r="C2655" t="str">
            <v>PIRACAIA</v>
          </cell>
          <cell r="D2655" t="str">
            <v>353860</v>
          </cell>
          <cell r="E2655">
            <v>310734</v>
          </cell>
          <cell r="F2655">
            <v>66682217</v>
          </cell>
          <cell r="G2655">
            <v>334937</v>
          </cell>
          <cell r="H2655">
            <v>58451002</v>
          </cell>
          <cell r="I2655">
            <v>136988</v>
          </cell>
          <cell r="J2655">
            <v>23284333</v>
          </cell>
        </row>
        <row r="2656">
          <cell r="A2656">
            <v>353910</v>
          </cell>
          <cell r="B2656" t="str">
            <v>SP</v>
          </cell>
          <cell r="C2656" t="str">
            <v>PIRAPORA DO BOM JESUS</v>
          </cell>
          <cell r="D2656" t="str">
            <v>353910</v>
          </cell>
          <cell r="E2656">
            <v>271751</v>
          </cell>
          <cell r="F2656">
            <v>78329306</v>
          </cell>
          <cell r="G2656">
            <v>261679</v>
          </cell>
          <cell r="H2656">
            <v>83787750</v>
          </cell>
          <cell r="I2656">
            <v>101291</v>
          </cell>
          <cell r="J2656">
            <v>39652566</v>
          </cell>
        </row>
        <row r="2657">
          <cell r="A2657">
            <v>353940</v>
          </cell>
          <cell r="B2657" t="str">
            <v>SP</v>
          </cell>
          <cell r="C2657" t="str">
            <v>PIRATININGA</v>
          </cell>
          <cell r="D2657" t="str">
            <v>353940</v>
          </cell>
          <cell r="F2657">
            <v>6271889</v>
          </cell>
          <cell r="H2657">
            <v>6069570</v>
          </cell>
          <cell r="J2657">
            <v>2630147</v>
          </cell>
        </row>
        <row r="2658">
          <cell r="A2658">
            <v>353970</v>
          </cell>
          <cell r="B2658" t="str">
            <v>SP</v>
          </cell>
          <cell r="C2658" t="str">
            <v>PLATINA</v>
          </cell>
          <cell r="D2658" t="str">
            <v>353970</v>
          </cell>
          <cell r="F2658">
            <v>13020</v>
          </cell>
          <cell r="H2658">
            <v>12600</v>
          </cell>
          <cell r="J2658">
            <v>5460</v>
          </cell>
        </row>
        <row r="2659">
          <cell r="A2659">
            <v>354020</v>
          </cell>
          <cell r="B2659" t="str">
            <v>SP</v>
          </cell>
          <cell r="C2659" t="str">
            <v>PONTAL</v>
          </cell>
          <cell r="D2659" t="str">
            <v>354020</v>
          </cell>
          <cell r="E2659">
            <v>358544</v>
          </cell>
          <cell r="F2659">
            <v>99069276</v>
          </cell>
          <cell r="G2659">
            <v>364084</v>
          </cell>
          <cell r="H2659">
            <v>93459632</v>
          </cell>
          <cell r="I2659">
            <v>143406</v>
          </cell>
          <cell r="J2659">
            <v>39047857</v>
          </cell>
        </row>
        <row r="2660">
          <cell r="A2660">
            <v>354050</v>
          </cell>
          <cell r="B2660" t="str">
            <v>SP</v>
          </cell>
          <cell r="C2660" t="str">
            <v>PORANGABA</v>
          </cell>
          <cell r="D2660" t="str">
            <v>354050</v>
          </cell>
          <cell r="F2660">
            <v>41452208</v>
          </cell>
          <cell r="H2660">
            <v>40115040</v>
          </cell>
          <cell r="J2660">
            <v>17383184</v>
          </cell>
        </row>
        <row r="2661">
          <cell r="A2661">
            <v>354060</v>
          </cell>
          <cell r="B2661" t="str">
            <v>SP</v>
          </cell>
          <cell r="C2661" t="str">
            <v>PORTO FELIZ</v>
          </cell>
          <cell r="D2661" t="str">
            <v>354060</v>
          </cell>
          <cell r="F2661">
            <v>113007369</v>
          </cell>
          <cell r="H2661">
            <v>109361970</v>
          </cell>
          <cell r="J2661">
            <v>47390187</v>
          </cell>
        </row>
        <row r="2662">
          <cell r="A2662">
            <v>354075</v>
          </cell>
          <cell r="B2662" t="str">
            <v>SP</v>
          </cell>
          <cell r="C2662" t="str">
            <v>POTIM</v>
          </cell>
          <cell r="D2662" t="str">
            <v>354075</v>
          </cell>
          <cell r="E2662">
            <v>150739</v>
          </cell>
          <cell r="F2662">
            <v>71260374</v>
          </cell>
          <cell r="G2662">
            <v>133631</v>
          </cell>
          <cell r="H2662">
            <v>66078714</v>
          </cell>
          <cell r="I2662">
            <v>56227</v>
          </cell>
          <cell r="J2662">
            <v>28224969</v>
          </cell>
        </row>
        <row r="2663">
          <cell r="A2663">
            <v>354090</v>
          </cell>
          <cell r="B2663" t="str">
            <v>SP</v>
          </cell>
          <cell r="C2663" t="str">
            <v>PRADÓPOLIS</v>
          </cell>
          <cell r="D2663" t="str">
            <v>354090</v>
          </cell>
          <cell r="E2663">
            <v>287507</v>
          </cell>
          <cell r="F2663">
            <v>33514986</v>
          </cell>
          <cell r="G2663">
            <v>283269</v>
          </cell>
          <cell r="H2663">
            <v>34548856</v>
          </cell>
          <cell r="I2663">
            <v>135751</v>
          </cell>
          <cell r="J2663">
            <v>14548907</v>
          </cell>
        </row>
        <row r="2664">
          <cell r="A2664">
            <v>354190</v>
          </cell>
          <cell r="B2664" t="str">
            <v>SP</v>
          </cell>
          <cell r="C2664" t="str">
            <v>QUELUZ</v>
          </cell>
          <cell r="D2664" t="str">
            <v>354190</v>
          </cell>
          <cell r="E2664">
            <v>60129</v>
          </cell>
          <cell r="F2664">
            <v>9597733</v>
          </cell>
          <cell r="G2664">
            <v>61320</v>
          </cell>
          <cell r="H2664">
            <v>10083178</v>
          </cell>
          <cell r="I2664">
            <v>30561</v>
          </cell>
          <cell r="J2664">
            <v>3814211</v>
          </cell>
        </row>
        <row r="2665">
          <cell r="A2665">
            <v>354200</v>
          </cell>
          <cell r="B2665" t="str">
            <v>SP</v>
          </cell>
          <cell r="C2665" t="str">
            <v>QUINTANA</v>
          </cell>
          <cell r="D2665" t="str">
            <v>354200</v>
          </cell>
          <cell r="F2665">
            <v>16423118</v>
          </cell>
          <cell r="H2665">
            <v>15893340</v>
          </cell>
          <cell r="J2665">
            <v>6887114</v>
          </cell>
        </row>
        <row r="2666">
          <cell r="A2666">
            <v>354230</v>
          </cell>
          <cell r="B2666" t="str">
            <v>SP</v>
          </cell>
          <cell r="C2666" t="str">
            <v>REDENÇÃO DA SERRA</v>
          </cell>
          <cell r="D2666" t="str">
            <v>354230</v>
          </cell>
          <cell r="F2666">
            <v>18204471</v>
          </cell>
          <cell r="H2666">
            <v>17617230</v>
          </cell>
          <cell r="J2666">
            <v>7634133</v>
          </cell>
        </row>
        <row r="2667">
          <cell r="A2667">
            <v>354240</v>
          </cell>
          <cell r="B2667" t="str">
            <v>SP</v>
          </cell>
          <cell r="C2667" t="str">
            <v>REGENTE FEIJÓ</v>
          </cell>
          <cell r="D2667" t="str">
            <v>354240</v>
          </cell>
          <cell r="F2667">
            <v>62420887</v>
          </cell>
          <cell r="H2667">
            <v>60407310</v>
          </cell>
          <cell r="J2667">
            <v>26176501</v>
          </cell>
        </row>
        <row r="2668">
          <cell r="A2668">
            <v>354260</v>
          </cell>
          <cell r="B2668" t="str">
            <v>SP</v>
          </cell>
          <cell r="C2668" t="str">
            <v>REGISTRO</v>
          </cell>
          <cell r="D2668" t="str">
            <v>354260</v>
          </cell>
          <cell r="F2668">
            <v>125705682</v>
          </cell>
          <cell r="H2668">
            <v>121650660</v>
          </cell>
          <cell r="J2668">
            <v>52715286</v>
          </cell>
        </row>
        <row r="2669">
          <cell r="A2669">
            <v>354270</v>
          </cell>
          <cell r="B2669" t="str">
            <v>SP</v>
          </cell>
          <cell r="C2669" t="str">
            <v>RESTINGA</v>
          </cell>
          <cell r="D2669" t="str">
            <v>354270</v>
          </cell>
          <cell r="E2669">
            <v>78217</v>
          </cell>
          <cell r="F2669">
            <v>18689719</v>
          </cell>
          <cell r="G2669">
            <v>23430</v>
          </cell>
          <cell r="H2669">
            <v>17727270</v>
          </cell>
          <cell r="I2669">
            <v>743</v>
          </cell>
          <cell r="J2669">
            <v>7805920</v>
          </cell>
        </row>
        <row r="2670">
          <cell r="A2670">
            <v>354280</v>
          </cell>
          <cell r="B2670" t="str">
            <v>SP</v>
          </cell>
          <cell r="C2670" t="str">
            <v>RIBEIRA</v>
          </cell>
          <cell r="D2670" t="str">
            <v>354280</v>
          </cell>
          <cell r="E2670">
            <v>6761</v>
          </cell>
          <cell r="F2670">
            <v>10642793</v>
          </cell>
          <cell r="G2670">
            <v>5196</v>
          </cell>
          <cell r="H2670">
            <v>9929654</v>
          </cell>
          <cell r="I2670">
            <v>2820</v>
          </cell>
          <cell r="J2670">
            <v>4313001</v>
          </cell>
        </row>
        <row r="2671">
          <cell r="A2671">
            <v>354300</v>
          </cell>
          <cell r="B2671" t="str">
            <v>SP</v>
          </cell>
          <cell r="C2671" t="str">
            <v>RIBEIRÃO BRANCO</v>
          </cell>
          <cell r="D2671" t="str">
            <v>354300</v>
          </cell>
          <cell r="F2671">
            <v>536579</v>
          </cell>
          <cell r="H2671">
            <v>519270</v>
          </cell>
          <cell r="J2671">
            <v>225017</v>
          </cell>
        </row>
        <row r="2672">
          <cell r="A2672">
            <v>354325</v>
          </cell>
          <cell r="B2672" t="str">
            <v>SP</v>
          </cell>
          <cell r="C2672" t="str">
            <v>RIBEIRÃO GRANDE</v>
          </cell>
          <cell r="D2672" t="str">
            <v>354325</v>
          </cell>
          <cell r="F2672">
            <v>41094143</v>
          </cell>
          <cell r="H2672">
            <v>31217581</v>
          </cell>
          <cell r="J2672">
            <v>12141400</v>
          </cell>
        </row>
        <row r="2673">
          <cell r="A2673">
            <v>354330</v>
          </cell>
          <cell r="B2673" t="str">
            <v>SP</v>
          </cell>
          <cell r="C2673" t="str">
            <v>RIBEIRÃO PIRES</v>
          </cell>
          <cell r="D2673" t="str">
            <v>354330</v>
          </cell>
          <cell r="E2673">
            <v>78749</v>
          </cell>
          <cell r="F2673">
            <v>407809818</v>
          </cell>
          <cell r="G2673">
            <v>71077</v>
          </cell>
          <cell r="H2673">
            <v>392364003</v>
          </cell>
          <cell r="I2673">
            <v>14387</v>
          </cell>
          <cell r="J2673">
            <v>168973041</v>
          </cell>
        </row>
        <row r="2674">
          <cell r="A2674">
            <v>354410</v>
          </cell>
          <cell r="B2674" t="str">
            <v>SP</v>
          </cell>
          <cell r="C2674" t="str">
            <v>RIO GRANDE DA SERRA</v>
          </cell>
          <cell r="D2674" t="str">
            <v>354410</v>
          </cell>
          <cell r="E2674">
            <v>291937</v>
          </cell>
          <cell r="F2674">
            <v>95528801</v>
          </cell>
          <cell r="G2674">
            <v>316604</v>
          </cell>
          <cell r="H2674">
            <v>96504073</v>
          </cell>
          <cell r="I2674">
            <v>119865</v>
          </cell>
          <cell r="J2674">
            <v>41575747</v>
          </cell>
        </row>
        <row r="2675">
          <cell r="A2675">
            <v>354350</v>
          </cell>
          <cell r="B2675" t="str">
            <v>SP</v>
          </cell>
          <cell r="C2675" t="str">
            <v>RIVERSUL</v>
          </cell>
          <cell r="D2675" t="str">
            <v>354350</v>
          </cell>
          <cell r="E2675">
            <v>72062</v>
          </cell>
          <cell r="F2675">
            <v>5618903</v>
          </cell>
          <cell r="G2675">
            <v>44466</v>
          </cell>
          <cell r="H2675">
            <v>4858018</v>
          </cell>
          <cell r="I2675">
            <v>32048</v>
          </cell>
          <cell r="J2675">
            <v>2540115</v>
          </cell>
        </row>
        <row r="2676">
          <cell r="A2676">
            <v>354425</v>
          </cell>
          <cell r="B2676" t="str">
            <v>SP</v>
          </cell>
          <cell r="C2676" t="str">
            <v>ROSANA</v>
          </cell>
          <cell r="D2676" t="str">
            <v>354425</v>
          </cell>
          <cell r="F2676">
            <v>63968314</v>
          </cell>
          <cell r="H2676">
            <v>61904820</v>
          </cell>
          <cell r="J2676">
            <v>26825422</v>
          </cell>
        </row>
        <row r="2677">
          <cell r="A2677">
            <v>354430</v>
          </cell>
          <cell r="B2677" t="str">
            <v>SP</v>
          </cell>
          <cell r="C2677" t="str">
            <v>ROSEIRA</v>
          </cell>
          <cell r="D2677" t="str">
            <v>354430</v>
          </cell>
          <cell r="E2677">
            <v>337073</v>
          </cell>
          <cell r="F2677">
            <v>65259843</v>
          </cell>
          <cell r="G2677">
            <v>370414</v>
          </cell>
          <cell r="H2677">
            <v>62727224</v>
          </cell>
          <cell r="I2677">
            <v>158858</v>
          </cell>
          <cell r="J2677">
            <v>28549093</v>
          </cell>
        </row>
        <row r="2678">
          <cell r="A2678">
            <v>354470</v>
          </cell>
          <cell r="B2678" t="str">
            <v>SP</v>
          </cell>
          <cell r="C2678" t="str">
            <v>SAGRES</v>
          </cell>
          <cell r="D2678" t="str">
            <v>354470</v>
          </cell>
          <cell r="E2678">
            <v>31981</v>
          </cell>
          <cell r="F2678">
            <v>5738861</v>
          </cell>
          <cell r="G2678">
            <v>33594</v>
          </cell>
          <cell r="H2678">
            <v>5009035</v>
          </cell>
          <cell r="I2678">
            <v>12062</v>
          </cell>
          <cell r="J2678">
            <v>1890365</v>
          </cell>
        </row>
        <row r="2679">
          <cell r="A2679">
            <v>354490</v>
          </cell>
          <cell r="B2679" t="str">
            <v>SP</v>
          </cell>
          <cell r="C2679" t="str">
            <v>SALES OLIVEIRA</v>
          </cell>
          <cell r="D2679" t="str">
            <v>354490</v>
          </cell>
          <cell r="F2679">
            <v>0</v>
          </cell>
          <cell r="H2679">
            <v>0</v>
          </cell>
          <cell r="J2679">
            <v>0</v>
          </cell>
        </row>
        <row r="2680">
          <cell r="A2680">
            <v>354500</v>
          </cell>
          <cell r="B2680" t="str">
            <v>SP</v>
          </cell>
          <cell r="C2680" t="str">
            <v>SALESÓPOLIS</v>
          </cell>
          <cell r="D2680" t="str">
            <v>354500</v>
          </cell>
          <cell r="E2680">
            <v>162015</v>
          </cell>
          <cell r="F2680">
            <v>30245503</v>
          </cell>
          <cell r="G2680">
            <v>188419</v>
          </cell>
          <cell r="H2680">
            <v>28189409</v>
          </cell>
          <cell r="I2680">
            <v>77859</v>
          </cell>
          <cell r="J2680">
            <v>12723576</v>
          </cell>
        </row>
        <row r="2681">
          <cell r="A2681">
            <v>354510</v>
          </cell>
          <cell r="B2681" t="str">
            <v>SP</v>
          </cell>
          <cell r="C2681" t="str">
            <v>SALMOURÃO</v>
          </cell>
          <cell r="D2681" t="str">
            <v>354510</v>
          </cell>
          <cell r="E2681">
            <v>38319</v>
          </cell>
          <cell r="F2681">
            <v>38598684</v>
          </cell>
          <cell r="G2681">
            <v>36509</v>
          </cell>
          <cell r="H2681">
            <v>38814901</v>
          </cell>
          <cell r="I2681">
            <v>24223</v>
          </cell>
          <cell r="J2681">
            <v>16782664</v>
          </cell>
        </row>
        <row r="2682">
          <cell r="A2682">
            <v>354520</v>
          </cell>
          <cell r="B2682" t="str">
            <v>SP</v>
          </cell>
          <cell r="C2682" t="str">
            <v>SALTO</v>
          </cell>
          <cell r="D2682" t="str">
            <v>354520</v>
          </cell>
          <cell r="E2682">
            <v>974183</v>
          </cell>
          <cell r="F2682">
            <v>209856762</v>
          </cell>
          <cell r="G2682">
            <v>1116828</v>
          </cell>
          <cell r="H2682">
            <v>204920384</v>
          </cell>
          <cell r="I2682">
            <v>434140</v>
          </cell>
          <cell r="J2682">
            <v>84930316</v>
          </cell>
        </row>
        <row r="2683">
          <cell r="A2683">
            <v>354540</v>
          </cell>
          <cell r="B2683" t="str">
            <v>SP</v>
          </cell>
          <cell r="C2683" t="str">
            <v>SALTO GRANDE</v>
          </cell>
          <cell r="D2683" t="str">
            <v>354540</v>
          </cell>
          <cell r="E2683">
            <v>178356</v>
          </cell>
          <cell r="F2683">
            <v>21504845</v>
          </cell>
          <cell r="G2683">
            <v>180578</v>
          </cell>
          <cell r="H2683">
            <v>20934702</v>
          </cell>
          <cell r="I2683">
            <v>70426</v>
          </cell>
          <cell r="J2683">
            <v>10904725</v>
          </cell>
        </row>
        <row r="2684">
          <cell r="A2684">
            <v>354600</v>
          </cell>
          <cell r="B2684" t="str">
            <v>SP</v>
          </cell>
          <cell r="C2684" t="str">
            <v>SANTA BRANCA</v>
          </cell>
          <cell r="D2684" t="str">
            <v>354600</v>
          </cell>
          <cell r="E2684">
            <v>183268</v>
          </cell>
          <cell r="F2684">
            <v>58279259</v>
          </cell>
          <cell r="G2684">
            <v>152400</v>
          </cell>
          <cell r="H2684">
            <v>53048035</v>
          </cell>
          <cell r="I2684">
            <v>65742</v>
          </cell>
          <cell r="J2684">
            <v>21261607</v>
          </cell>
        </row>
        <row r="2685">
          <cell r="A2685">
            <v>354610</v>
          </cell>
          <cell r="B2685" t="str">
            <v>SP</v>
          </cell>
          <cell r="C2685" t="str">
            <v>SANTA CLARA D'OESTE</v>
          </cell>
          <cell r="D2685" t="str">
            <v>354610</v>
          </cell>
          <cell r="F2685">
            <v>0</v>
          </cell>
          <cell r="H2685">
            <v>0</v>
          </cell>
          <cell r="J2685">
            <v>0</v>
          </cell>
        </row>
        <row r="2686">
          <cell r="A2686">
            <v>354620</v>
          </cell>
          <cell r="B2686" t="str">
            <v>SP</v>
          </cell>
          <cell r="C2686" t="str">
            <v>SANTA CRUZ DA CONCEIÇÃO</v>
          </cell>
          <cell r="D2686" t="str">
            <v>354620</v>
          </cell>
          <cell r="E2686">
            <v>52250</v>
          </cell>
          <cell r="F2686">
            <v>9573816</v>
          </cell>
          <cell r="G2686">
            <v>53881</v>
          </cell>
          <cell r="H2686">
            <v>10704819</v>
          </cell>
          <cell r="I2686">
            <v>19462</v>
          </cell>
          <cell r="J2686">
            <v>5017462</v>
          </cell>
        </row>
        <row r="2687">
          <cell r="A2687">
            <v>354625</v>
          </cell>
          <cell r="B2687" t="str">
            <v>SP</v>
          </cell>
          <cell r="C2687" t="str">
            <v>SANTA CRUZ DA ESPERANÇA</v>
          </cell>
          <cell r="D2687" t="str">
            <v>354625</v>
          </cell>
          <cell r="F2687">
            <v>10849721</v>
          </cell>
          <cell r="H2687">
            <v>10499730</v>
          </cell>
          <cell r="J2687">
            <v>4549883</v>
          </cell>
        </row>
        <row r="2688">
          <cell r="A2688">
            <v>354680</v>
          </cell>
          <cell r="B2688" t="str">
            <v>SP</v>
          </cell>
          <cell r="C2688" t="str">
            <v>SANTA ISABEL</v>
          </cell>
          <cell r="D2688" t="str">
            <v>354680</v>
          </cell>
          <cell r="E2688">
            <v>477859</v>
          </cell>
          <cell r="F2688">
            <v>84958427</v>
          </cell>
          <cell r="G2688">
            <v>507044</v>
          </cell>
          <cell r="H2688">
            <v>92074335</v>
          </cell>
          <cell r="I2688">
            <v>162559</v>
          </cell>
          <cell r="J2688">
            <v>41124105</v>
          </cell>
        </row>
        <row r="2689">
          <cell r="A2689">
            <v>354690</v>
          </cell>
          <cell r="B2689" t="str">
            <v>SP</v>
          </cell>
          <cell r="C2689" t="str">
            <v>SANTA LÚCIA</v>
          </cell>
          <cell r="D2689" t="str">
            <v>354690</v>
          </cell>
          <cell r="E2689">
            <v>21914</v>
          </cell>
          <cell r="F2689">
            <v>4066158</v>
          </cell>
          <cell r="G2689">
            <v>29533</v>
          </cell>
          <cell r="H2689">
            <v>5780193</v>
          </cell>
          <cell r="I2689">
            <v>7348</v>
          </cell>
          <cell r="J2689">
            <v>2369924</v>
          </cell>
        </row>
        <row r="2690">
          <cell r="A2690">
            <v>354760</v>
          </cell>
          <cell r="B2690" t="str">
            <v>SP</v>
          </cell>
          <cell r="C2690" t="str">
            <v>SANTA ROSA DE VITERBO</v>
          </cell>
          <cell r="D2690" t="str">
            <v>354760</v>
          </cell>
          <cell r="F2690">
            <v>25283848</v>
          </cell>
          <cell r="H2690">
            <v>24468240</v>
          </cell>
          <cell r="J2690">
            <v>10602904</v>
          </cell>
        </row>
        <row r="2691">
          <cell r="A2691">
            <v>354720</v>
          </cell>
          <cell r="B2691" t="str">
            <v>SP</v>
          </cell>
          <cell r="C2691" t="str">
            <v>SANTANA DA PONTE PENSA</v>
          </cell>
          <cell r="D2691" t="str">
            <v>354720</v>
          </cell>
          <cell r="F2691">
            <v>4340</v>
          </cell>
          <cell r="H2691">
            <v>4200</v>
          </cell>
          <cell r="J2691">
            <v>1820</v>
          </cell>
        </row>
        <row r="2692">
          <cell r="A2692">
            <v>354780</v>
          </cell>
          <cell r="B2692" t="str">
            <v>SP</v>
          </cell>
          <cell r="C2692" t="str">
            <v>SANTO ANDRÉ</v>
          </cell>
          <cell r="D2692" t="str">
            <v>354780</v>
          </cell>
          <cell r="F2692">
            <v>317873380</v>
          </cell>
          <cell r="H2692">
            <v>307619400</v>
          </cell>
          <cell r="J2692">
            <v>133301740</v>
          </cell>
        </row>
        <row r="2693">
          <cell r="A2693">
            <v>354790</v>
          </cell>
          <cell r="B2693" t="str">
            <v>SP</v>
          </cell>
          <cell r="C2693" t="str">
            <v>SANTO ANTÔNIO DA ALEGRIA</v>
          </cell>
          <cell r="D2693" t="str">
            <v>354790</v>
          </cell>
          <cell r="F2693">
            <v>7889128</v>
          </cell>
          <cell r="H2693">
            <v>7634640</v>
          </cell>
          <cell r="J2693">
            <v>3308344</v>
          </cell>
        </row>
        <row r="2694">
          <cell r="A2694">
            <v>354800</v>
          </cell>
          <cell r="B2694" t="str">
            <v>SP</v>
          </cell>
          <cell r="C2694" t="str">
            <v>SANTO ANTÔNIO DE POSSE</v>
          </cell>
          <cell r="D2694" t="str">
            <v>354800</v>
          </cell>
          <cell r="F2694">
            <v>11882641</v>
          </cell>
          <cell r="H2694">
            <v>11499330</v>
          </cell>
          <cell r="J2694">
            <v>4983043</v>
          </cell>
        </row>
        <row r="2695">
          <cell r="A2695">
            <v>354810</v>
          </cell>
          <cell r="B2695" t="str">
            <v>SP</v>
          </cell>
          <cell r="C2695" t="str">
            <v>SANTO ANTÔNIO DO JARDIM</v>
          </cell>
          <cell r="D2695" t="str">
            <v>354810</v>
          </cell>
          <cell r="E2695">
            <v>137411</v>
          </cell>
          <cell r="F2695">
            <v>32491718</v>
          </cell>
          <cell r="G2695">
            <v>121268</v>
          </cell>
          <cell r="H2695">
            <v>32117738</v>
          </cell>
          <cell r="I2695">
            <v>55848</v>
          </cell>
          <cell r="J2695">
            <v>14466858</v>
          </cell>
        </row>
        <row r="2696">
          <cell r="A2696">
            <v>354860</v>
          </cell>
          <cell r="B2696" t="str">
            <v>SP</v>
          </cell>
          <cell r="C2696" t="str">
            <v>SÃO BENTO DO SAPUCAÍ</v>
          </cell>
          <cell r="D2696" t="str">
            <v>354860</v>
          </cell>
          <cell r="E2696">
            <v>119627</v>
          </cell>
          <cell r="F2696">
            <v>32158275</v>
          </cell>
          <cell r="G2696">
            <v>118242</v>
          </cell>
          <cell r="H2696">
            <v>30493859</v>
          </cell>
          <cell r="I2696">
            <v>37048</v>
          </cell>
          <cell r="J2696">
            <v>12475301</v>
          </cell>
        </row>
        <row r="2697">
          <cell r="A2697">
            <v>354870</v>
          </cell>
          <cell r="B2697" t="str">
            <v>SP</v>
          </cell>
          <cell r="C2697" t="str">
            <v>SÃO BERNARDO DO CAMPO</v>
          </cell>
          <cell r="D2697" t="str">
            <v>354870</v>
          </cell>
          <cell r="F2697">
            <v>21752452</v>
          </cell>
          <cell r="H2697">
            <v>21050760</v>
          </cell>
          <cell r="J2697">
            <v>9121996</v>
          </cell>
        </row>
        <row r="2698">
          <cell r="A2698">
            <v>354950</v>
          </cell>
          <cell r="B2698" t="str">
            <v>SP</v>
          </cell>
          <cell r="C2698" t="str">
            <v>SÃO JOSÉ DA BELA VISTA</v>
          </cell>
          <cell r="D2698" t="str">
            <v>354950</v>
          </cell>
          <cell r="E2698">
            <v>42281</v>
          </cell>
          <cell r="F2698">
            <v>6416300</v>
          </cell>
          <cell r="G2698">
            <v>68401</v>
          </cell>
          <cell r="H2698">
            <v>6418591</v>
          </cell>
          <cell r="I2698">
            <v>19945</v>
          </cell>
          <cell r="J2698">
            <v>2576646</v>
          </cell>
        </row>
        <row r="2699">
          <cell r="A2699">
            <v>354960</v>
          </cell>
          <cell r="B2699" t="str">
            <v>SP</v>
          </cell>
          <cell r="C2699" t="str">
            <v>SÃO JOSÉ DO BARREIRO</v>
          </cell>
          <cell r="D2699" t="str">
            <v>354960</v>
          </cell>
          <cell r="F2699">
            <v>12837575</v>
          </cell>
          <cell r="H2699">
            <v>12101288</v>
          </cell>
          <cell r="J2699">
            <v>4551684</v>
          </cell>
        </row>
        <row r="2700">
          <cell r="A2700">
            <v>354995</v>
          </cell>
          <cell r="B2700" t="str">
            <v>SP</v>
          </cell>
          <cell r="C2700" t="str">
            <v>SÃO LOURENÇO DA SERRA</v>
          </cell>
          <cell r="D2700" t="str">
            <v>354995</v>
          </cell>
          <cell r="E2700">
            <v>236402</v>
          </cell>
          <cell r="F2700">
            <v>60025449</v>
          </cell>
          <cell r="G2700">
            <v>211876</v>
          </cell>
          <cell r="H2700">
            <v>57652878</v>
          </cell>
          <cell r="I2700">
            <v>93688</v>
          </cell>
          <cell r="J2700">
            <v>25153656</v>
          </cell>
        </row>
        <row r="2701">
          <cell r="A2701">
            <v>355110</v>
          </cell>
          <cell r="B2701" t="str">
            <v>SP</v>
          </cell>
          <cell r="C2701" t="str">
            <v>SARAPUÍ</v>
          </cell>
          <cell r="D2701" t="str">
            <v>355110</v>
          </cell>
          <cell r="F2701">
            <v>50304475</v>
          </cell>
          <cell r="H2701">
            <v>48681750</v>
          </cell>
          <cell r="J2701">
            <v>21095425</v>
          </cell>
        </row>
        <row r="2702">
          <cell r="A2702">
            <v>355160</v>
          </cell>
          <cell r="B2702" t="str">
            <v>SP</v>
          </cell>
          <cell r="C2702" t="str">
            <v>SERRA NEGRA</v>
          </cell>
          <cell r="D2702" t="str">
            <v>355160</v>
          </cell>
          <cell r="E2702">
            <v>509035</v>
          </cell>
          <cell r="F2702">
            <v>96751760</v>
          </cell>
          <cell r="G2702">
            <v>520040</v>
          </cell>
          <cell r="H2702">
            <v>99213979</v>
          </cell>
          <cell r="I2702">
            <v>237335</v>
          </cell>
          <cell r="J2702">
            <v>46675517</v>
          </cell>
        </row>
        <row r="2703">
          <cell r="A2703">
            <v>355150</v>
          </cell>
          <cell r="B2703" t="str">
            <v>SP</v>
          </cell>
          <cell r="C2703" t="str">
            <v>SERRANA</v>
          </cell>
          <cell r="D2703" t="str">
            <v>355150</v>
          </cell>
          <cell r="E2703">
            <v>338414</v>
          </cell>
          <cell r="F2703">
            <v>872338768</v>
          </cell>
          <cell r="G2703">
            <v>243023</v>
          </cell>
          <cell r="H2703">
            <v>844636042</v>
          </cell>
          <cell r="J2703">
            <v>364878826</v>
          </cell>
        </row>
        <row r="2704">
          <cell r="A2704">
            <v>355180</v>
          </cell>
          <cell r="B2704" t="str">
            <v>SP</v>
          </cell>
          <cell r="C2704" t="str">
            <v>SETE BARRAS</v>
          </cell>
          <cell r="D2704" t="str">
            <v>355180</v>
          </cell>
          <cell r="E2704">
            <v>41786</v>
          </cell>
          <cell r="F2704">
            <v>15563397</v>
          </cell>
          <cell r="G2704">
            <v>43547</v>
          </cell>
          <cell r="H2704">
            <v>14165875</v>
          </cell>
          <cell r="I2704">
            <v>20239</v>
          </cell>
          <cell r="J2704">
            <v>7057656</v>
          </cell>
        </row>
        <row r="2705">
          <cell r="A2705">
            <v>355220</v>
          </cell>
          <cell r="B2705" t="str">
            <v>SP</v>
          </cell>
          <cell r="C2705" t="str">
            <v>SOROCABA</v>
          </cell>
          <cell r="D2705" t="str">
            <v>355220</v>
          </cell>
          <cell r="E2705">
            <v>387</v>
          </cell>
          <cell r="F2705">
            <v>69658624</v>
          </cell>
          <cell r="G2705">
            <v>6</v>
          </cell>
          <cell r="H2705">
            <v>67420650</v>
          </cell>
          <cell r="I2705">
            <v>337</v>
          </cell>
          <cell r="J2705">
            <v>29222805</v>
          </cell>
        </row>
        <row r="2706">
          <cell r="A2706">
            <v>355250</v>
          </cell>
          <cell r="B2706" t="str">
            <v>SP</v>
          </cell>
          <cell r="C2706" t="str">
            <v>SUZANO</v>
          </cell>
          <cell r="D2706" t="str">
            <v>355250</v>
          </cell>
          <cell r="F2706">
            <v>400427</v>
          </cell>
          <cell r="H2706">
            <v>387510</v>
          </cell>
          <cell r="J2706">
            <v>167921</v>
          </cell>
        </row>
        <row r="2707">
          <cell r="A2707">
            <v>355280</v>
          </cell>
          <cell r="B2707" t="str">
            <v>SP</v>
          </cell>
          <cell r="C2707" t="str">
            <v>TABOÃO DA SERRA</v>
          </cell>
          <cell r="D2707" t="str">
            <v>355280</v>
          </cell>
          <cell r="F2707">
            <v>115214476</v>
          </cell>
          <cell r="H2707">
            <v>111497880</v>
          </cell>
          <cell r="J2707">
            <v>48315748</v>
          </cell>
        </row>
        <row r="2708">
          <cell r="A2708">
            <v>355290</v>
          </cell>
          <cell r="B2708" t="str">
            <v>SP</v>
          </cell>
          <cell r="C2708" t="str">
            <v>TACIBA</v>
          </cell>
          <cell r="D2708" t="str">
            <v>355290</v>
          </cell>
          <cell r="E2708">
            <v>95231</v>
          </cell>
          <cell r="F2708">
            <v>12360358</v>
          </cell>
          <cell r="G2708">
            <v>87591</v>
          </cell>
          <cell r="H2708">
            <v>11134544</v>
          </cell>
          <cell r="I2708">
            <v>34429</v>
          </cell>
          <cell r="J2708">
            <v>7011726</v>
          </cell>
        </row>
        <row r="2709">
          <cell r="A2709">
            <v>355360</v>
          </cell>
          <cell r="B2709" t="str">
            <v>SP</v>
          </cell>
          <cell r="C2709" t="str">
            <v>TAPIRATIBA</v>
          </cell>
          <cell r="D2709" t="str">
            <v>355360</v>
          </cell>
          <cell r="F2709">
            <v>12407068</v>
          </cell>
          <cell r="H2709">
            <v>12006840</v>
          </cell>
          <cell r="J2709">
            <v>5202964</v>
          </cell>
        </row>
        <row r="2710">
          <cell r="A2710">
            <v>355365</v>
          </cell>
          <cell r="B2710" t="str">
            <v>SP</v>
          </cell>
          <cell r="C2710" t="str">
            <v>TAQUARAL</v>
          </cell>
          <cell r="D2710" t="str">
            <v>355365</v>
          </cell>
          <cell r="F2710">
            <v>39607336</v>
          </cell>
          <cell r="H2710">
            <v>38329680</v>
          </cell>
          <cell r="J2710">
            <v>16609528</v>
          </cell>
        </row>
        <row r="2711">
          <cell r="A2711">
            <v>355370</v>
          </cell>
          <cell r="B2711" t="str">
            <v>SP</v>
          </cell>
          <cell r="C2711" t="str">
            <v>TAQUARITINGA</v>
          </cell>
          <cell r="D2711" t="str">
            <v>355370</v>
          </cell>
          <cell r="F2711">
            <v>47067951</v>
          </cell>
          <cell r="H2711">
            <v>45549630</v>
          </cell>
          <cell r="J2711">
            <v>19738173</v>
          </cell>
        </row>
        <row r="2712">
          <cell r="A2712">
            <v>355380</v>
          </cell>
          <cell r="B2712" t="str">
            <v>SP</v>
          </cell>
          <cell r="C2712" t="str">
            <v>TAQUARITUBA</v>
          </cell>
          <cell r="D2712" t="str">
            <v>355380</v>
          </cell>
          <cell r="F2712">
            <v>91730643</v>
          </cell>
          <cell r="H2712">
            <v>88771590</v>
          </cell>
          <cell r="J2712">
            <v>38467689</v>
          </cell>
        </row>
        <row r="2713">
          <cell r="A2713">
            <v>355385</v>
          </cell>
          <cell r="B2713" t="str">
            <v>SP</v>
          </cell>
          <cell r="C2713" t="str">
            <v>TAQUARIVAÍ</v>
          </cell>
          <cell r="D2713" t="str">
            <v>355385</v>
          </cell>
          <cell r="F2713">
            <v>25402640</v>
          </cell>
          <cell r="H2713">
            <v>24583200</v>
          </cell>
          <cell r="J2713">
            <v>10652720</v>
          </cell>
        </row>
        <row r="2714">
          <cell r="A2714">
            <v>355430</v>
          </cell>
          <cell r="B2714" t="str">
            <v>SP</v>
          </cell>
          <cell r="C2714" t="str">
            <v>TEODORO SAMPAIO</v>
          </cell>
          <cell r="D2714" t="str">
            <v>355430</v>
          </cell>
          <cell r="E2714">
            <v>142610</v>
          </cell>
          <cell r="F2714">
            <v>31063454</v>
          </cell>
          <cell r="G2714">
            <v>167277</v>
          </cell>
          <cell r="H2714">
            <v>29164355</v>
          </cell>
          <cell r="I2714">
            <v>72613</v>
          </cell>
          <cell r="J2714">
            <v>14584787</v>
          </cell>
        </row>
        <row r="2715">
          <cell r="A2715">
            <v>355450</v>
          </cell>
          <cell r="B2715" t="str">
            <v>SP</v>
          </cell>
          <cell r="C2715" t="str">
            <v>TIETÊ</v>
          </cell>
          <cell r="D2715" t="str">
            <v>355450</v>
          </cell>
          <cell r="F2715">
            <v>185063025</v>
          </cell>
          <cell r="H2715">
            <v>179093250</v>
          </cell>
          <cell r="J2715">
            <v>77607075</v>
          </cell>
        </row>
        <row r="2716">
          <cell r="A2716">
            <v>355460</v>
          </cell>
          <cell r="B2716" t="str">
            <v>SP</v>
          </cell>
          <cell r="C2716" t="str">
            <v>TIMBURI</v>
          </cell>
          <cell r="D2716" t="str">
            <v>355460</v>
          </cell>
          <cell r="F2716">
            <v>14765765</v>
          </cell>
          <cell r="H2716">
            <v>14289450</v>
          </cell>
          <cell r="J2716">
            <v>6192095</v>
          </cell>
        </row>
        <row r="2717">
          <cell r="A2717">
            <v>355465</v>
          </cell>
          <cell r="B2717" t="str">
            <v>SP</v>
          </cell>
          <cell r="C2717" t="str">
            <v>TORRE DE PEDRA</v>
          </cell>
          <cell r="D2717" t="str">
            <v>355465</v>
          </cell>
          <cell r="F2717">
            <v>2718824</v>
          </cell>
          <cell r="G2717">
            <v>2</v>
          </cell>
          <cell r="H2717">
            <v>2631082</v>
          </cell>
          <cell r="J2717">
            <v>1140126</v>
          </cell>
        </row>
        <row r="2718">
          <cell r="A2718">
            <v>355475</v>
          </cell>
          <cell r="B2718" t="str">
            <v>SP</v>
          </cell>
          <cell r="C2718" t="str">
            <v>TRABIJU</v>
          </cell>
          <cell r="D2718" t="str">
            <v>355475</v>
          </cell>
          <cell r="F2718">
            <v>7336739</v>
          </cell>
          <cell r="H2718">
            <v>7100070</v>
          </cell>
          <cell r="J2718">
            <v>3076697</v>
          </cell>
        </row>
        <row r="2719">
          <cell r="A2719">
            <v>355540</v>
          </cell>
          <cell r="B2719" t="str">
            <v>SP</v>
          </cell>
          <cell r="C2719" t="str">
            <v>UBATUBA</v>
          </cell>
          <cell r="D2719" t="str">
            <v>355540</v>
          </cell>
          <cell r="F2719">
            <v>193815720</v>
          </cell>
          <cell r="H2719">
            <v>187563600</v>
          </cell>
          <cell r="J2719">
            <v>81277560</v>
          </cell>
        </row>
        <row r="2720">
          <cell r="A2720">
            <v>355560</v>
          </cell>
          <cell r="B2720" t="str">
            <v>SP</v>
          </cell>
          <cell r="C2720" t="str">
            <v>UCHOA</v>
          </cell>
          <cell r="D2720" t="str">
            <v>355560</v>
          </cell>
          <cell r="E2720">
            <v>191644</v>
          </cell>
          <cell r="F2720">
            <v>18277049</v>
          </cell>
          <cell r="G2720">
            <v>189129</v>
          </cell>
          <cell r="H2720">
            <v>18571812</v>
          </cell>
          <cell r="I2720">
            <v>80756</v>
          </cell>
          <cell r="J2720">
            <v>10711381</v>
          </cell>
        </row>
        <row r="2721">
          <cell r="A2721">
            <v>355650</v>
          </cell>
          <cell r="B2721" t="str">
            <v>SP</v>
          </cell>
          <cell r="C2721" t="str">
            <v>VÁRZEA PAULISTA</v>
          </cell>
          <cell r="D2721" t="str">
            <v>355650</v>
          </cell>
          <cell r="F2721">
            <v>288930850</v>
          </cell>
          <cell r="H2721">
            <v>279610500</v>
          </cell>
          <cell r="J2721">
            <v>121164550</v>
          </cell>
        </row>
        <row r="2722">
          <cell r="A2722">
            <v>355690</v>
          </cell>
          <cell r="B2722" t="str">
            <v>SP</v>
          </cell>
          <cell r="C2722" t="str">
            <v>VISTA ALEGRE DO ALTO</v>
          </cell>
          <cell r="D2722" t="str">
            <v>355690</v>
          </cell>
          <cell r="E2722">
            <v>146587</v>
          </cell>
          <cell r="F2722">
            <v>25376652</v>
          </cell>
          <cell r="G2722">
            <v>157815</v>
          </cell>
          <cell r="H2722">
            <v>30178266</v>
          </cell>
          <cell r="I2722">
            <v>74829</v>
          </cell>
          <cell r="J2722">
            <v>13367256</v>
          </cell>
        </row>
        <row r="2723">
          <cell r="A2723">
            <v>355710</v>
          </cell>
          <cell r="B2723" t="str">
            <v>SP</v>
          </cell>
          <cell r="C2723" t="str">
            <v>VOTUPORANGA</v>
          </cell>
          <cell r="D2723" t="str">
            <v>355710</v>
          </cell>
          <cell r="F2723">
            <v>81551452</v>
          </cell>
          <cell r="H2723">
            <v>78920760</v>
          </cell>
          <cell r="J2723">
            <v>34198996</v>
          </cell>
        </row>
        <row r="2724">
          <cell r="A2724">
            <v>280010</v>
          </cell>
          <cell r="B2724" t="str">
            <v>SE</v>
          </cell>
          <cell r="C2724" t="str">
            <v>AMPARO DE SÃO FRANCISCO</v>
          </cell>
          <cell r="D2724" t="str">
            <v>280010</v>
          </cell>
          <cell r="E2724">
            <v>18484</v>
          </cell>
          <cell r="F2724">
            <v>8254221</v>
          </cell>
          <cell r="G2724">
            <v>11006</v>
          </cell>
          <cell r="H2724">
            <v>7628054</v>
          </cell>
          <cell r="I2724">
            <v>4038</v>
          </cell>
          <cell r="J2724">
            <v>2867495</v>
          </cell>
        </row>
        <row r="2725">
          <cell r="A2725">
            <v>280020</v>
          </cell>
          <cell r="B2725" t="str">
            <v>SE</v>
          </cell>
          <cell r="C2725" t="str">
            <v>AQUIDABÃ</v>
          </cell>
          <cell r="D2725" t="str">
            <v>280020</v>
          </cell>
          <cell r="E2725">
            <v>64785</v>
          </cell>
          <cell r="F2725">
            <v>15001105</v>
          </cell>
          <cell r="G2725">
            <v>42091</v>
          </cell>
          <cell r="H2725">
            <v>13613761</v>
          </cell>
          <cell r="I2725">
            <v>24393</v>
          </cell>
          <cell r="J2725">
            <v>6789880</v>
          </cell>
        </row>
        <row r="2726">
          <cell r="A2726">
            <v>280030</v>
          </cell>
          <cell r="B2726" t="str">
            <v>SE</v>
          </cell>
          <cell r="C2726" t="str">
            <v>ARACAJU</v>
          </cell>
          <cell r="D2726" t="str">
            <v>280030</v>
          </cell>
          <cell r="F2726">
            <v>752551443</v>
          </cell>
          <cell r="H2726">
            <v>728275590</v>
          </cell>
          <cell r="J2726">
            <v>315586089</v>
          </cell>
        </row>
        <row r="2727">
          <cell r="A2727">
            <v>280040</v>
          </cell>
          <cell r="B2727" t="str">
            <v>SE</v>
          </cell>
          <cell r="C2727" t="str">
            <v>ARAUÁ</v>
          </cell>
          <cell r="D2727" t="str">
            <v>280040</v>
          </cell>
          <cell r="E2727">
            <v>62722</v>
          </cell>
          <cell r="F2727">
            <v>7571073</v>
          </cell>
          <cell r="G2727">
            <v>57647</v>
          </cell>
          <cell r="H2727">
            <v>7291489</v>
          </cell>
          <cell r="I2727">
            <v>23307</v>
          </cell>
          <cell r="J2727">
            <v>2820072</v>
          </cell>
        </row>
        <row r="2728">
          <cell r="A2728">
            <v>280050</v>
          </cell>
          <cell r="B2728" t="str">
            <v>SE</v>
          </cell>
          <cell r="C2728" t="str">
            <v>AREIA BRANCA</v>
          </cell>
          <cell r="D2728" t="str">
            <v>280050</v>
          </cell>
          <cell r="F2728">
            <v>11971797</v>
          </cell>
          <cell r="H2728">
            <v>11585610</v>
          </cell>
          <cell r="J2728">
            <v>5020431</v>
          </cell>
        </row>
        <row r="2729">
          <cell r="A2729">
            <v>280060</v>
          </cell>
          <cell r="B2729" t="str">
            <v>SE</v>
          </cell>
          <cell r="C2729" t="str">
            <v>BARRA DOS COQUEIROS</v>
          </cell>
          <cell r="D2729" t="str">
            <v>280060</v>
          </cell>
          <cell r="E2729">
            <v>345015</v>
          </cell>
          <cell r="F2729">
            <v>35761795</v>
          </cell>
          <cell r="G2729">
            <v>348392</v>
          </cell>
          <cell r="H2729">
            <v>38879313</v>
          </cell>
          <cell r="I2729">
            <v>159351</v>
          </cell>
          <cell r="J2729">
            <v>17100296</v>
          </cell>
        </row>
        <row r="2730">
          <cell r="A2730">
            <v>280067</v>
          </cell>
          <cell r="B2730" t="str">
            <v>SE</v>
          </cell>
          <cell r="C2730" t="str">
            <v>BOQUIM</v>
          </cell>
          <cell r="D2730" t="str">
            <v>280067</v>
          </cell>
          <cell r="E2730">
            <v>218582</v>
          </cell>
          <cell r="F2730">
            <v>93693834</v>
          </cell>
          <cell r="G2730">
            <v>187750</v>
          </cell>
          <cell r="H2730">
            <v>84650001</v>
          </cell>
          <cell r="I2730">
            <v>84696</v>
          </cell>
          <cell r="J2730">
            <v>35134199</v>
          </cell>
        </row>
        <row r="2731">
          <cell r="A2731">
            <v>280070</v>
          </cell>
          <cell r="B2731" t="str">
            <v>SE</v>
          </cell>
          <cell r="C2731" t="str">
            <v>BREJO GRANDE</v>
          </cell>
          <cell r="D2731" t="str">
            <v>280070</v>
          </cell>
          <cell r="E2731">
            <v>5815</v>
          </cell>
          <cell r="F2731">
            <v>30380087</v>
          </cell>
          <cell r="G2731">
            <v>1111</v>
          </cell>
          <cell r="H2731">
            <v>29260142</v>
          </cell>
          <cell r="I2731">
            <v>774</v>
          </cell>
          <cell r="J2731">
            <v>12661276</v>
          </cell>
        </row>
        <row r="2732">
          <cell r="A2732">
            <v>280100</v>
          </cell>
          <cell r="B2732" t="str">
            <v>SE</v>
          </cell>
          <cell r="C2732" t="str">
            <v>CAMPO DO BRITO</v>
          </cell>
          <cell r="D2732" t="str">
            <v>280100</v>
          </cell>
          <cell r="E2732">
            <v>175093</v>
          </cell>
          <cell r="F2732">
            <v>45910596</v>
          </cell>
          <cell r="G2732">
            <v>198680</v>
          </cell>
          <cell r="H2732">
            <v>40081968</v>
          </cell>
          <cell r="I2732">
            <v>91465</v>
          </cell>
          <cell r="J2732">
            <v>15298748</v>
          </cell>
        </row>
        <row r="2733">
          <cell r="A2733">
            <v>280110</v>
          </cell>
          <cell r="B2733" t="str">
            <v>SE</v>
          </cell>
          <cell r="C2733" t="str">
            <v>CANHOBA</v>
          </cell>
          <cell r="D2733" t="str">
            <v>280110</v>
          </cell>
          <cell r="E2733">
            <v>29181</v>
          </cell>
          <cell r="F2733">
            <v>21911809</v>
          </cell>
          <cell r="G2733">
            <v>21595</v>
          </cell>
          <cell r="H2733">
            <v>21442015</v>
          </cell>
          <cell r="I2733">
            <v>12079</v>
          </cell>
          <cell r="J2733">
            <v>9096438</v>
          </cell>
        </row>
        <row r="2734">
          <cell r="A2734">
            <v>280120</v>
          </cell>
          <cell r="B2734" t="str">
            <v>SE</v>
          </cell>
          <cell r="C2734" t="str">
            <v>CANINDÉ DE SÃO FRANCISCO</v>
          </cell>
          <cell r="D2734" t="str">
            <v>280120</v>
          </cell>
          <cell r="E2734">
            <v>61898</v>
          </cell>
          <cell r="F2734">
            <v>36101853</v>
          </cell>
          <cell r="G2734">
            <v>79988</v>
          </cell>
          <cell r="H2734">
            <v>35462718</v>
          </cell>
          <cell r="I2734">
            <v>28678</v>
          </cell>
          <cell r="J2734">
            <v>15158979</v>
          </cell>
        </row>
        <row r="2735">
          <cell r="A2735">
            <v>280130</v>
          </cell>
          <cell r="B2735" t="str">
            <v>SE</v>
          </cell>
          <cell r="C2735" t="str">
            <v>CAPELA</v>
          </cell>
          <cell r="D2735" t="str">
            <v>280130</v>
          </cell>
          <cell r="E2735">
            <v>367527</v>
          </cell>
          <cell r="F2735">
            <v>102533913</v>
          </cell>
          <cell r="G2735">
            <v>276693</v>
          </cell>
          <cell r="H2735">
            <v>97305135</v>
          </cell>
          <cell r="I2735">
            <v>194823</v>
          </cell>
          <cell r="J2735">
            <v>40840347</v>
          </cell>
        </row>
        <row r="2736">
          <cell r="A2736">
            <v>280140</v>
          </cell>
          <cell r="B2736" t="str">
            <v>SE</v>
          </cell>
          <cell r="C2736" t="str">
            <v>CARIRA</v>
          </cell>
          <cell r="D2736" t="str">
            <v>280140</v>
          </cell>
          <cell r="E2736">
            <v>14695</v>
          </cell>
          <cell r="F2736">
            <v>52243709</v>
          </cell>
          <cell r="G2736">
            <v>17069</v>
          </cell>
          <cell r="H2736">
            <v>54440481</v>
          </cell>
          <cell r="I2736">
            <v>11819</v>
          </cell>
          <cell r="J2736">
            <v>23825142</v>
          </cell>
        </row>
        <row r="2737">
          <cell r="A2737">
            <v>280150</v>
          </cell>
          <cell r="B2737" t="str">
            <v>SE</v>
          </cell>
          <cell r="C2737" t="str">
            <v>CARMÓPOLIS</v>
          </cell>
          <cell r="D2737" t="str">
            <v>280150</v>
          </cell>
          <cell r="E2737">
            <v>98114</v>
          </cell>
          <cell r="F2737">
            <v>26510434</v>
          </cell>
          <cell r="G2737">
            <v>84592</v>
          </cell>
          <cell r="H2737">
            <v>23137054</v>
          </cell>
          <cell r="I2737">
            <v>40958</v>
          </cell>
          <cell r="J2737">
            <v>10383535</v>
          </cell>
        </row>
        <row r="2738">
          <cell r="A2738">
            <v>280160</v>
          </cell>
          <cell r="B2738" t="str">
            <v>SE</v>
          </cell>
          <cell r="C2738" t="str">
            <v>CEDRO DE SÃO JOÃO</v>
          </cell>
          <cell r="D2738" t="str">
            <v>280160</v>
          </cell>
          <cell r="E2738">
            <v>85153</v>
          </cell>
          <cell r="F2738">
            <v>21023044</v>
          </cell>
          <cell r="G2738">
            <v>70966</v>
          </cell>
          <cell r="H2738">
            <v>19656175</v>
          </cell>
          <cell r="I2738">
            <v>45923</v>
          </cell>
          <cell r="J2738">
            <v>8070380</v>
          </cell>
        </row>
        <row r="2739">
          <cell r="A2739">
            <v>280170</v>
          </cell>
          <cell r="B2739" t="str">
            <v>SE</v>
          </cell>
          <cell r="C2739" t="str">
            <v>CRISTINÁPOLIS</v>
          </cell>
          <cell r="D2739" t="str">
            <v>280170</v>
          </cell>
          <cell r="E2739">
            <v>160664</v>
          </cell>
          <cell r="F2739">
            <v>890761292</v>
          </cell>
          <cell r="G2739">
            <v>91051</v>
          </cell>
          <cell r="H2739">
            <v>859631159</v>
          </cell>
          <cell r="I2739">
            <v>35295</v>
          </cell>
          <cell r="J2739">
            <v>372030238</v>
          </cell>
        </row>
        <row r="2740">
          <cell r="A2740">
            <v>280190</v>
          </cell>
          <cell r="B2740" t="str">
            <v>SE</v>
          </cell>
          <cell r="C2740" t="str">
            <v>CUMBE</v>
          </cell>
          <cell r="D2740" t="str">
            <v>280190</v>
          </cell>
          <cell r="E2740">
            <v>6854</v>
          </cell>
          <cell r="F2740">
            <v>1300072</v>
          </cell>
          <cell r="G2740">
            <v>15751</v>
          </cell>
          <cell r="H2740">
            <v>2186957</v>
          </cell>
          <cell r="I2740">
            <v>8262</v>
          </cell>
          <cell r="J2740">
            <v>1558062</v>
          </cell>
        </row>
        <row r="2741">
          <cell r="A2741">
            <v>280200</v>
          </cell>
          <cell r="B2741" t="str">
            <v>SE</v>
          </cell>
          <cell r="C2741" t="str">
            <v>DIVINA PASTORA</v>
          </cell>
          <cell r="D2741" t="str">
            <v>280200</v>
          </cell>
          <cell r="E2741">
            <v>80628</v>
          </cell>
          <cell r="F2741">
            <v>23604386</v>
          </cell>
          <cell r="G2741">
            <v>70136</v>
          </cell>
          <cell r="H2741">
            <v>21800770</v>
          </cell>
          <cell r="I2741">
            <v>37376</v>
          </cell>
          <cell r="J2741">
            <v>9445110</v>
          </cell>
        </row>
        <row r="2742">
          <cell r="A2742">
            <v>280210</v>
          </cell>
          <cell r="B2742" t="str">
            <v>SE</v>
          </cell>
          <cell r="C2742" t="str">
            <v>ESTÂNCIA</v>
          </cell>
          <cell r="D2742" t="str">
            <v>280210</v>
          </cell>
          <cell r="E2742">
            <v>183221</v>
          </cell>
          <cell r="F2742">
            <v>197520535</v>
          </cell>
          <cell r="G2742">
            <v>204291</v>
          </cell>
          <cell r="H2742">
            <v>186058641</v>
          </cell>
          <cell r="I2742">
            <v>87746</v>
          </cell>
          <cell r="J2742">
            <v>79759341</v>
          </cell>
        </row>
        <row r="2743">
          <cell r="A2743">
            <v>280220</v>
          </cell>
          <cell r="B2743" t="str">
            <v>SE</v>
          </cell>
          <cell r="C2743" t="str">
            <v>FEIRA NOVA</v>
          </cell>
          <cell r="D2743" t="str">
            <v>280220</v>
          </cell>
          <cell r="E2743">
            <v>57413</v>
          </cell>
          <cell r="F2743">
            <v>8374290</v>
          </cell>
          <cell r="G2743">
            <v>51738</v>
          </cell>
          <cell r="H2743">
            <v>6784424</v>
          </cell>
          <cell r="I2743">
            <v>24876</v>
          </cell>
          <cell r="J2743">
            <v>2586847</v>
          </cell>
        </row>
        <row r="2744">
          <cell r="A2744">
            <v>280230</v>
          </cell>
          <cell r="B2744" t="str">
            <v>SE</v>
          </cell>
          <cell r="C2744" t="str">
            <v>FREI PAULO</v>
          </cell>
          <cell r="D2744" t="str">
            <v>280230</v>
          </cell>
          <cell r="E2744">
            <v>65117</v>
          </cell>
          <cell r="F2744">
            <v>6243616980</v>
          </cell>
          <cell r="G2744">
            <v>39624</v>
          </cell>
          <cell r="H2744">
            <v>6040533166</v>
          </cell>
          <cell r="I2744">
            <v>7184</v>
          </cell>
          <cell r="J2744">
            <v>4057757918</v>
          </cell>
        </row>
        <row r="2745">
          <cell r="A2745">
            <v>280240</v>
          </cell>
          <cell r="B2745" t="str">
            <v>SE</v>
          </cell>
          <cell r="C2745" t="str">
            <v>GARARU</v>
          </cell>
          <cell r="D2745" t="str">
            <v>280240</v>
          </cell>
          <cell r="F2745">
            <v>100608981</v>
          </cell>
          <cell r="G2745">
            <v>752</v>
          </cell>
          <cell r="H2745">
            <v>94399978</v>
          </cell>
          <cell r="J2745">
            <v>39784666</v>
          </cell>
        </row>
        <row r="2746">
          <cell r="A2746">
            <v>280250</v>
          </cell>
          <cell r="B2746" t="str">
            <v>SE</v>
          </cell>
          <cell r="C2746" t="str">
            <v>GENERAL MAYNARD</v>
          </cell>
          <cell r="D2746" t="str">
            <v>280250</v>
          </cell>
          <cell r="F2746">
            <v>17277230</v>
          </cell>
          <cell r="H2746">
            <v>16719900</v>
          </cell>
          <cell r="J2746">
            <v>7245290</v>
          </cell>
        </row>
        <row r="2747">
          <cell r="A2747">
            <v>280260</v>
          </cell>
          <cell r="B2747" t="str">
            <v>SE</v>
          </cell>
          <cell r="C2747" t="str">
            <v>GRACHO CARDOSO</v>
          </cell>
          <cell r="D2747" t="str">
            <v>280260</v>
          </cell>
          <cell r="E2747">
            <v>16538</v>
          </cell>
          <cell r="F2747">
            <v>937525479</v>
          </cell>
          <cell r="G2747">
            <v>9969</v>
          </cell>
          <cell r="H2747">
            <v>906235380</v>
          </cell>
          <cell r="I2747">
            <v>6213</v>
          </cell>
          <cell r="J2747">
            <v>392338183</v>
          </cell>
        </row>
        <row r="2748">
          <cell r="A2748">
            <v>280270</v>
          </cell>
          <cell r="B2748" t="str">
            <v>SE</v>
          </cell>
          <cell r="C2748" t="str">
            <v>ILHA DAS FLORES</v>
          </cell>
          <cell r="D2748" t="str">
            <v>280270</v>
          </cell>
          <cell r="F2748">
            <v>5133972</v>
          </cell>
          <cell r="H2748">
            <v>4968360</v>
          </cell>
          <cell r="J2748">
            <v>2152956</v>
          </cell>
        </row>
        <row r="2749">
          <cell r="A2749">
            <v>280280</v>
          </cell>
          <cell r="B2749" t="str">
            <v>SE</v>
          </cell>
          <cell r="C2749" t="str">
            <v>INDIAROBA</v>
          </cell>
          <cell r="D2749" t="str">
            <v>280280</v>
          </cell>
          <cell r="E2749">
            <v>46399</v>
          </cell>
          <cell r="F2749">
            <v>13896966</v>
          </cell>
          <cell r="G2749">
            <v>31983</v>
          </cell>
          <cell r="H2749">
            <v>13259729</v>
          </cell>
          <cell r="I2749">
            <v>23795</v>
          </cell>
          <cell r="J2749">
            <v>5696773</v>
          </cell>
        </row>
        <row r="2750">
          <cell r="A2750">
            <v>280290</v>
          </cell>
          <cell r="B2750" t="str">
            <v>SE</v>
          </cell>
          <cell r="C2750" t="str">
            <v>ITABAIANA</v>
          </cell>
          <cell r="D2750" t="str">
            <v>280290</v>
          </cell>
          <cell r="E2750">
            <v>249047</v>
          </cell>
          <cell r="F2750">
            <v>465815935</v>
          </cell>
          <cell r="G2750">
            <v>86650</v>
          </cell>
          <cell r="H2750">
            <v>434038836</v>
          </cell>
          <cell r="I2750">
            <v>82677</v>
          </cell>
          <cell r="J2750">
            <v>188121524</v>
          </cell>
        </row>
        <row r="2751">
          <cell r="A2751">
            <v>280300</v>
          </cell>
          <cell r="B2751" t="str">
            <v>SE</v>
          </cell>
          <cell r="C2751" t="str">
            <v>ITABAIANINHA</v>
          </cell>
          <cell r="D2751" t="str">
            <v>280300</v>
          </cell>
          <cell r="E2751">
            <v>251456</v>
          </cell>
          <cell r="F2751">
            <v>30320820</v>
          </cell>
          <cell r="G2751">
            <v>229895</v>
          </cell>
          <cell r="H2751">
            <v>23224816</v>
          </cell>
          <cell r="I2751">
            <v>95747</v>
          </cell>
          <cell r="J2751">
            <v>10668799</v>
          </cell>
        </row>
        <row r="2752">
          <cell r="A2752">
            <v>280310</v>
          </cell>
          <cell r="B2752" t="str">
            <v>SE</v>
          </cell>
          <cell r="C2752" t="str">
            <v>ITABI</v>
          </cell>
          <cell r="D2752" t="str">
            <v>280310</v>
          </cell>
          <cell r="F2752">
            <v>40262690</v>
          </cell>
          <cell r="H2752">
            <v>41412590</v>
          </cell>
          <cell r="J2752">
            <v>18176585</v>
          </cell>
        </row>
        <row r="2753">
          <cell r="A2753">
            <v>280320</v>
          </cell>
          <cell r="B2753" t="str">
            <v>SE</v>
          </cell>
          <cell r="C2753" t="str">
            <v>ITAPORANGA D'AJUDA</v>
          </cell>
          <cell r="D2753" t="str">
            <v>280320</v>
          </cell>
          <cell r="E2753">
            <v>52046</v>
          </cell>
          <cell r="F2753">
            <v>6138190</v>
          </cell>
          <cell r="G2753">
            <v>82452</v>
          </cell>
          <cell r="H2753">
            <v>21057948</v>
          </cell>
          <cell r="I2753">
            <v>59842</v>
          </cell>
          <cell r="J2753">
            <v>14532728</v>
          </cell>
        </row>
        <row r="2754">
          <cell r="A2754">
            <v>280330</v>
          </cell>
          <cell r="B2754" t="str">
            <v>SE</v>
          </cell>
          <cell r="C2754" t="str">
            <v>JAPARATUBA</v>
          </cell>
          <cell r="D2754" t="str">
            <v>280330</v>
          </cell>
          <cell r="E2754">
            <v>63303</v>
          </cell>
          <cell r="F2754">
            <v>46377817</v>
          </cell>
          <cell r="G2754">
            <v>42038</v>
          </cell>
          <cell r="H2754">
            <v>44571216</v>
          </cell>
          <cell r="I2754">
            <v>20477</v>
          </cell>
          <cell r="J2754">
            <v>21040473</v>
          </cell>
        </row>
        <row r="2755">
          <cell r="A2755">
            <v>280340</v>
          </cell>
          <cell r="B2755" t="str">
            <v>SE</v>
          </cell>
          <cell r="C2755" t="str">
            <v>JAPOATÃ</v>
          </cell>
          <cell r="D2755" t="str">
            <v>280340</v>
          </cell>
          <cell r="F2755">
            <v>167973469</v>
          </cell>
          <cell r="H2755">
            <v>148125248</v>
          </cell>
          <cell r="I2755">
            <v>464</v>
          </cell>
          <cell r="J2755">
            <v>6466465</v>
          </cell>
        </row>
        <row r="2756">
          <cell r="A2756">
            <v>280350</v>
          </cell>
          <cell r="B2756" t="str">
            <v>SE</v>
          </cell>
          <cell r="C2756" t="str">
            <v>LAGARTO</v>
          </cell>
          <cell r="D2756" t="str">
            <v>280350</v>
          </cell>
          <cell r="E2756">
            <v>398511</v>
          </cell>
          <cell r="F2756">
            <v>45016943</v>
          </cell>
          <cell r="G2756">
            <v>410566</v>
          </cell>
          <cell r="H2756">
            <v>111494097</v>
          </cell>
          <cell r="I2756">
            <v>222042</v>
          </cell>
          <cell r="J2756">
            <v>59880951</v>
          </cell>
        </row>
        <row r="2757">
          <cell r="A2757">
            <v>280360</v>
          </cell>
          <cell r="B2757" t="str">
            <v>SE</v>
          </cell>
          <cell r="C2757" t="str">
            <v>LARANJEIRAS</v>
          </cell>
          <cell r="D2757" t="str">
            <v>280360</v>
          </cell>
          <cell r="F2757">
            <v>42162883</v>
          </cell>
          <cell r="H2757">
            <v>40802790</v>
          </cell>
          <cell r="J2757">
            <v>17681209</v>
          </cell>
        </row>
        <row r="2758">
          <cell r="A2758">
            <v>280370</v>
          </cell>
          <cell r="B2758" t="str">
            <v>SE</v>
          </cell>
          <cell r="C2758" t="str">
            <v>MACAMBIRA</v>
          </cell>
          <cell r="D2758" t="str">
            <v>280370</v>
          </cell>
          <cell r="F2758">
            <v>1870137</v>
          </cell>
          <cell r="H2758">
            <v>1809810</v>
          </cell>
          <cell r="J2758">
            <v>784251</v>
          </cell>
        </row>
        <row r="2759">
          <cell r="A2759">
            <v>280380</v>
          </cell>
          <cell r="B2759" t="str">
            <v>SE</v>
          </cell>
          <cell r="C2759" t="str">
            <v>MALHADA DOS BOIS</v>
          </cell>
          <cell r="D2759" t="str">
            <v>280380</v>
          </cell>
          <cell r="E2759">
            <v>16124</v>
          </cell>
          <cell r="F2759">
            <v>15396995</v>
          </cell>
          <cell r="G2759">
            <v>27121</v>
          </cell>
          <cell r="H2759">
            <v>13547124</v>
          </cell>
          <cell r="I2759">
            <v>16681</v>
          </cell>
          <cell r="J2759">
            <v>5775260</v>
          </cell>
        </row>
        <row r="2760">
          <cell r="A2760">
            <v>280400</v>
          </cell>
          <cell r="B2760" t="str">
            <v>SE</v>
          </cell>
          <cell r="C2760" t="str">
            <v>MARUIM</v>
          </cell>
          <cell r="D2760" t="str">
            <v>280400</v>
          </cell>
          <cell r="E2760">
            <v>40828</v>
          </cell>
          <cell r="F2760">
            <v>18985623</v>
          </cell>
          <cell r="G2760">
            <v>35175</v>
          </cell>
          <cell r="H2760">
            <v>15558686</v>
          </cell>
          <cell r="I2760">
            <v>14847</v>
          </cell>
          <cell r="J2760">
            <v>5891471</v>
          </cell>
        </row>
        <row r="2761">
          <cell r="A2761">
            <v>280410</v>
          </cell>
          <cell r="B2761" t="str">
            <v>SE</v>
          </cell>
          <cell r="C2761" t="str">
            <v>MOITA BONITA</v>
          </cell>
          <cell r="D2761" t="str">
            <v>280410</v>
          </cell>
          <cell r="E2761">
            <v>181586</v>
          </cell>
          <cell r="F2761">
            <v>17088409</v>
          </cell>
          <cell r="G2761">
            <v>172343</v>
          </cell>
          <cell r="H2761">
            <v>13801081</v>
          </cell>
          <cell r="I2761">
            <v>81027</v>
          </cell>
          <cell r="J2761">
            <v>4922262</v>
          </cell>
        </row>
        <row r="2762">
          <cell r="A2762">
            <v>280420</v>
          </cell>
          <cell r="B2762" t="str">
            <v>SE</v>
          </cell>
          <cell r="C2762" t="str">
            <v>MONTE ALEGRE DE SERGIPE</v>
          </cell>
          <cell r="D2762" t="str">
            <v>280420</v>
          </cell>
          <cell r="E2762">
            <v>88187</v>
          </cell>
          <cell r="F2762">
            <v>23628014</v>
          </cell>
          <cell r="G2762">
            <v>78610</v>
          </cell>
          <cell r="H2762">
            <v>21158433</v>
          </cell>
          <cell r="I2762">
            <v>47505</v>
          </cell>
          <cell r="J2762">
            <v>8157188</v>
          </cell>
        </row>
        <row r="2763">
          <cell r="A2763">
            <v>280430</v>
          </cell>
          <cell r="B2763" t="str">
            <v>SE</v>
          </cell>
          <cell r="C2763" t="str">
            <v>MURIBECA</v>
          </cell>
          <cell r="D2763" t="str">
            <v>280430</v>
          </cell>
          <cell r="F2763">
            <v>10620004</v>
          </cell>
          <cell r="H2763">
            <v>9548686</v>
          </cell>
          <cell r="J2763">
            <v>3918982</v>
          </cell>
        </row>
        <row r="2764">
          <cell r="A2764">
            <v>280440</v>
          </cell>
          <cell r="B2764" t="str">
            <v>SE</v>
          </cell>
          <cell r="C2764" t="str">
            <v>NEÓPOLIS</v>
          </cell>
          <cell r="D2764" t="str">
            <v>280440</v>
          </cell>
          <cell r="E2764">
            <v>103950</v>
          </cell>
          <cell r="F2764">
            <v>30473302</v>
          </cell>
          <cell r="G2764">
            <v>99322</v>
          </cell>
          <cell r="H2764">
            <v>29617673</v>
          </cell>
          <cell r="I2764">
            <v>34072</v>
          </cell>
          <cell r="J2764">
            <v>12151519</v>
          </cell>
        </row>
        <row r="2765">
          <cell r="A2765">
            <v>280445</v>
          </cell>
          <cell r="B2765" t="str">
            <v>SE</v>
          </cell>
          <cell r="C2765" t="str">
            <v>NOSSA SENHORA APARECIDA</v>
          </cell>
          <cell r="D2765" t="str">
            <v>280445</v>
          </cell>
          <cell r="E2765">
            <v>81908</v>
          </cell>
          <cell r="F2765">
            <v>12801972</v>
          </cell>
          <cell r="G2765">
            <v>75591</v>
          </cell>
          <cell r="H2765">
            <v>11422021</v>
          </cell>
          <cell r="I2765">
            <v>38758</v>
          </cell>
          <cell r="J2765">
            <v>5120023</v>
          </cell>
        </row>
        <row r="2766">
          <cell r="A2766">
            <v>280460</v>
          </cell>
          <cell r="B2766" t="str">
            <v>SE</v>
          </cell>
          <cell r="C2766" t="str">
            <v>NOSSA SENHORA DAS DORES</v>
          </cell>
          <cell r="D2766" t="str">
            <v>280460</v>
          </cell>
          <cell r="E2766">
            <v>44651</v>
          </cell>
          <cell r="F2766">
            <v>41425022</v>
          </cell>
          <cell r="G2766">
            <v>44280</v>
          </cell>
          <cell r="H2766">
            <v>35687295</v>
          </cell>
          <cell r="I2766">
            <v>17929</v>
          </cell>
          <cell r="J2766">
            <v>14056908</v>
          </cell>
        </row>
        <row r="2767">
          <cell r="A2767">
            <v>280470</v>
          </cell>
          <cell r="B2767" t="str">
            <v>SE</v>
          </cell>
          <cell r="C2767" t="str">
            <v>NOSSA SENHORA DE LOURDES</v>
          </cell>
          <cell r="D2767" t="str">
            <v>280470</v>
          </cell>
          <cell r="E2767">
            <v>65290</v>
          </cell>
          <cell r="F2767">
            <v>20894561</v>
          </cell>
          <cell r="G2767">
            <v>77455</v>
          </cell>
          <cell r="H2767">
            <v>18877656</v>
          </cell>
          <cell r="I2767">
            <v>31942</v>
          </cell>
          <cell r="J2767">
            <v>7186876</v>
          </cell>
        </row>
        <row r="2768">
          <cell r="A2768">
            <v>280480</v>
          </cell>
          <cell r="B2768" t="str">
            <v>SE</v>
          </cell>
          <cell r="C2768" t="str">
            <v>NOSSA SENHORA DO SOCORRO</v>
          </cell>
          <cell r="D2768" t="str">
            <v>280480</v>
          </cell>
          <cell r="E2768">
            <v>1112331</v>
          </cell>
          <cell r="F2768">
            <v>268676646</v>
          </cell>
          <cell r="G2768">
            <v>975215</v>
          </cell>
          <cell r="H2768">
            <v>254603919</v>
          </cell>
          <cell r="I2768">
            <v>401679</v>
          </cell>
          <cell r="J2768">
            <v>106650025</v>
          </cell>
        </row>
        <row r="2769">
          <cell r="A2769">
            <v>280490</v>
          </cell>
          <cell r="B2769" t="str">
            <v>SE</v>
          </cell>
          <cell r="C2769" t="str">
            <v>PACATUBA</v>
          </cell>
          <cell r="D2769" t="str">
            <v>280490</v>
          </cell>
          <cell r="E2769">
            <v>98453</v>
          </cell>
          <cell r="F2769">
            <v>40436858</v>
          </cell>
          <cell r="G2769">
            <v>101772</v>
          </cell>
          <cell r="H2769">
            <v>43281241</v>
          </cell>
          <cell r="I2769">
            <v>78988</v>
          </cell>
          <cell r="J2769">
            <v>18922609</v>
          </cell>
        </row>
        <row r="2770">
          <cell r="A2770">
            <v>280500</v>
          </cell>
          <cell r="B2770" t="str">
            <v>SE</v>
          </cell>
          <cell r="C2770" t="str">
            <v>PEDRA MOLE</v>
          </cell>
          <cell r="D2770" t="str">
            <v>280500</v>
          </cell>
          <cell r="E2770">
            <v>268</v>
          </cell>
          <cell r="F2770">
            <v>14342011</v>
          </cell>
          <cell r="G2770">
            <v>1978</v>
          </cell>
          <cell r="H2770">
            <v>12890051</v>
          </cell>
          <cell r="I2770">
            <v>487</v>
          </cell>
          <cell r="J2770">
            <v>4821181</v>
          </cell>
        </row>
        <row r="2771">
          <cell r="A2771">
            <v>280510</v>
          </cell>
          <cell r="B2771" t="str">
            <v>SE</v>
          </cell>
          <cell r="C2771" t="str">
            <v>PEDRINHAS</v>
          </cell>
          <cell r="D2771" t="str">
            <v>280510</v>
          </cell>
          <cell r="E2771">
            <v>27694</v>
          </cell>
          <cell r="F2771">
            <v>10778499</v>
          </cell>
          <cell r="G2771">
            <v>23626</v>
          </cell>
          <cell r="H2771">
            <v>10963224</v>
          </cell>
          <cell r="I2771">
            <v>13625</v>
          </cell>
          <cell r="J2771">
            <v>4407513</v>
          </cell>
        </row>
        <row r="2772">
          <cell r="A2772">
            <v>280520</v>
          </cell>
          <cell r="B2772" t="str">
            <v>SE</v>
          </cell>
          <cell r="C2772" t="str">
            <v>PINHÃO</v>
          </cell>
          <cell r="D2772" t="str">
            <v>280520</v>
          </cell>
          <cell r="F2772">
            <v>3189590</v>
          </cell>
          <cell r="H2772">
            <v>3086700</v>
          </cell>
          <cell r="J2772">
            <v>1337570</v>
          </cell>
        </row>
        <row r="2773">
          <cell r="A2773">
            <v>280530</v>
          </cell>
          <cell r="B2773" t="str">
            <v>SE</v>
          </cell>
          <cell r="C2773" t="str">
            <v>PIRAMBU</v>
          </cell>
          <cell r="D2773" t="str">
            <v>280530</v>
          </cell>
          <cell r="E2773">
            <v>48050</v>
          </cell>
          <cell r="F2773">
            <v>18921339</v>
          </cell>
          <cell r="G2773">
            <v>13900</v>
          </cell>
          <cell r="H2773">
            <v>17567704</v>
          </cell>
          <cell r="J2773">
            <v>7579637</v>
          </cell>
        </row>
        <row r="2774">
          <cell r="A2774">
            <v>280540</v>
          </cell>
          <cell r="B2774" t="str">
            <v>SE</v>
          </cell>
          <cell r="C2774" t="str">
            <v>POÇO REDONDO</v>
          </cell>
          <cell r="D2774" t="str">
            <v>280540</v>
          </cell>
          <cell r="F2774">
            <v>65983717</v>
          </cell>
          <cell r="G2774">
            <v>14011</v>
          </cell>
          <cell r="H2774">
            <v>63644530</v>
          </cell>
          <cell r="I2774">
            <v>16017</v>
          </cell>
          <cell r="J2774">
            <v>27359044</v>
          </cell>
        </row>
        <row r="2775">
          <cell r="A2775">
            <v>280550</v>
          </cell>
          <cell r="B2775" t="str">
            <v>SE</v>
          </cell>
          <cell r="C2775" t="str">
            <v>POÇO VERDE</v>
          </cell>
          <cell r="D2775" t="str">
            <v>280550</v>
          </cell>
          <cell r="E2775">
            <v>14326</v>
          </cell>
          <cell r="F2775">
            <v>7876853</v>
          </cell>
          <cell r="G2775">
            <v>21661</v>
          </cell>
          <cell r="H2775">
            <v>6818393</v>
          </cell>
          <cell r="I2775">
            <v>18931</v>
          </cell>
          <cell r="J2775">
            <v>3140862</v>
          </cell>
        </row>
        <row r="2776">
          <cell r="A2776">
            <v>280560</v>
          </cell>
          <cell r="B2776" t="str">
            <v>SE</v>
          </cell>
          <cell r="C2776" t="str">
            <v>PORTO DA FOLHA</v>
          </cell>
          <cell r="D2776" t="str">
            <v>280560</v>
          </cell>
          <cell r="E2776">
            <v>41444</v>
          </cell>
          <cell r="F2776">
            <v>49150746</v>
          </cell>
          <cell r="G2776">
            <v>22696</v>
          </cell>
          <cell r="H2776">
            <v>47487751</v>
          </cell>
          <cell r="I2776">
            <v>16493</v>
          </cell>
          <cell r="J2776">
            <v>20827072</v>
          </cell>
        </row>
        <row r="2777">
          <cell r="A2777">
            <v>280570</v>
          </cell>
          <cell r="B2777" t="str">
            <v>SE</v>
          </cell>
          <cell r="C2777" t="str">
            <v>PROPRIÁ</v>
          </cell>
          <cell r="D2777" t="str">
            <v>280570</v>
          </cell>
          <cell r="E2777">
            <v>154862</v>
          </cell>
          <cell r="F2777">
            <v>71414381</v>
          </cell>
          <cell r="G2777">
            <v>153786</v>
          </cell>
          <cell r="H2777">
            <v>67038587</v>
          </cell>
          <cell r="I2777">
            <v>69252</v>
          </cell>
          <cell r="J2777">
            <v>28700368</v>
          </cell>
        </row>
        <row r="2778">
          <cell r="A2778">
            <v>280580</v>
          </cell>
          <cell r="B2778" t="str">
            <v>SE</v>
          </cell>
          <cell r="C2778" t="str">
            <v>RIACHÃO DO DANTAS</v>
          </cell>
          <cell r="D2778" t="str">
            <v>280580</v>
          </cell>
          <cell r="E2778">
            <v>23566</v>
          </cell>
          <cell r="F2778">
            <v>25893998</v>
          </cell>
          <cell r="G2778">
            <v>20170</v>
          </cell>
          <cell r="H2778">
            <v>23701399</v>
          </cell>
          <cell r="I2778">
            <v>12151</v>
          </cell>
          <cell r="J2778">
            <v>9899204</v>
          </cell>
        </row>
        <row r="2779">
          <cell r="A2779">
            <v>280590</v>
          </cell>
          <cell r="B2779" t="str">
            <v>SE</v>
          </cell>
          <cell r="C2779" t="str">
            <v>RIACHUELO</v>
          </cell>
          <cell r="D2779" t="str">
            <v>280590</v>
          </cell>
          <cell r="E2779">
            <v>76839</v>
          </cell>
          <cell r="F2779">
            <v>50369812</v>
          </cell>
          <cell r="G2779">
            <v>92881</v>
          </cell>
          <cell r="H2779">
            <v>47005697</v>
          </cell>
          <cell r="I2779">
            <v>54014</v>
          </cell>
          <cell r="J2779">
            <v>20326563</v>
          </cell>
        </row>
        <row r="2780">
          <cell r="A2780">
            <v>280600</v>
          </cell>
          <cell r="B2780" t="str">
            <v>SE</v>
          </cell>
          <cell r="C2780" t="str">
            <v>RIBEIRÓPOLIS</v>
          </cell>
          <cell r="D2780" t="str">
            <v>280600</v>
          </cell>
          <cell r="E2780">
            <v>33409</v>
          </cell>
          <cell r="F2780">
            <v>29758276</v>
          </cell>
          <cell r="G2780">
            <v>42366</v>
          </cell>
          <cell r="H2780">
            <v>26615513</v>
          </cell>
          <cell r="I2780">
            <v>9447</v>
          </cell>
          <cell r="J2780">
            <v>9202054</v>
          </cell>
        </row>
        <row r="2781">
          <cell r="A2781">
            <v>280610</v>
          </cell>
          <cell r="B2781" t="str">
            <v>SE</v>
          </cell>
          <cell r="C2781" t="str">
            <v>ROSÁRIO DO CATETE</v>
          </cell>
          <cell r="D2781" t="str">
            <v>280610</v>
          </cell>
          <cell r="E2781">
            <v>18940</v>
          </cell>
          <cell r="F2781">
            <v>9482896</v>
          </cell>
          <cell r="G2781">
            <v>16620</v>
          </cell>
          <cell r="H2781">
            <v>9024806</v>
          </cell>
          <cell r="I2781">
            <v>6391</v>
          </cell>
          <cell r="J2781">
            <v>6882129</v>
          </cell>
        </row>
        <row r="2782">
          <cell r="A2782">
            <v>280620</v>
          </cell>
          <cell r="B2782" t="str">
            <v>SE</v>
          </cell>
          <cell r="C2782" t="str">
            <v>SALGADO</v>
          </cell>
          <cell r="D2782" t="str">
            <v>280620</v>
          </cell>
          <cell r="E2782">
            <v>12449</v>
          </cell>
          <cell r="F2782">
            <v>14094928</v>
          </cell>
          <cell r="G2782">
            <v>1846</v>
          </cell>
          <cell r="H2782">
            <v>13499985</v>
          </cell>
          <cell r="I2782">
            <v>793</v>
          </cell>
          <cell r="J2782">
            <v>5832878</v>
          </cell>
        </row>
        <row r="2783">
          <cell r="A2783">
            <v>280630</v>
          </cell>
          <cell r="B2783" t="str">
            <v>SE</v>
          </cell>
          <cell r="C2783" t="str">
            <v>SANTA LUZIA DO ITANHY</v>
          </cell>
          <cell r="D2783" t="str">
            <v>280630</v>
          </cell>
          <cell r="E2783">
            <v>63247</v>
          </cell>
          <cell r="F2783">
            <v>12396782</v>
          </cell>
          <cell r="G2783">
            <v>49622</v>
          </cell>
          <cell r="H2783">
            <v>10128326</v>
          </cell>
          <cell r="I2783">
            <v>26205</v>
          </cell>
          <cell r="J2783">
            <v>5017054</v>
          </cell>
        </row>
        <row r="2784">
          <cell r="A2784">
            <v>280650</v>
          </cell>
          <cell r="B2784" t="str">
            <v>SE</v>
          </cell>
          <cell r="C2784" t="str">
            <v>SANTA ROSA DE LIMA</v>
          </cell>
          <cell r="D2784" t="str">
            <v>280650</v>
          </cell>
          <cell r="E2784">
            <v>36777</v>
          </cell>
          <cell r="F2784">
            <v>13524656</v>
          </cell>
          <cell r="G2784">
            <v>61821</v>
          </cell>
          <cell r="H2784">
            <v>14434205</v>
          </cell>
          <cell r="I2784">
            <v>26631</v>
          </cell>
          <cell r="J2784">
            <v>5673920</v>
          </cell>
        </row>
        <row r="2785">
          <cell r="A2785">
            <v>280640</v>
          </cell>
          <cell r="B2785" t="str">
            <v>SE</v>
          </cell>
          <cell r="C2785" t="str">
            <v>SANTANA DO SÃO FRANCISCO</v>
          </cell>
          <cell r="D2785" t="str">
            <v>280640</v>
          </cell>
          <cell r="E2785">
            <v>82490</v>
          </cell>
          <cell r="F2785">
            <v>9261751</v>
          </cell>
          <cell r="G2785">
            <v>76057</v>
          </cell>
          <cell r="H2785">
            <v>6922161</v>
          </cell>
          <cell r="I2785">
            <v>41738</v>
          </cell>
          <cell r="J2785">
            <v>2493641</v>
          </cell>
        </row>
        <row r="2786">
          <cell r="A2786">
            <v>280660</v>
          </cell>
          <cell r="B2786" t="str">
            <v>SE</v>
          </cell>
          <cell r="C2786" t="str">
            <v>SANTO AMARO DAS BROTAS</v>
          </cell>
          <cell r="D2786" t="str">
            <v>280660</v>
          </cell>
          <cell r="E2786">
            <v>484</v>
          </cell>
          <cell r="F2786">
            <v>14146892</v>
          </cell>
          <cell r="G2786">
            <v>345</v>
          </cell>
          <cell r="H2786">
            <v>13682737</v>
          </cell>
          <cell r="I2786">
            <v>73</v>
          </cell>
          <cell r="J2786">
            <v>5928532</v>
          </cell>
        </row>
        <row r="2787">
          <cell r="A2787">
            <v>280670</v>
          </cell>
          <cell r="B2787" t="str">
            <v>SE</v>
          </cell>
          <cell r="C2787" t="str">
            <v>SÃO CRISTÓVÃO</v>
          </cell>
          <cell r="D2787" t="str">
            <v>280670</v>
          </cell>
          <cell r="E2787">
            <v>615194</v>
          </cell>
          <cell r="F2787">
            <v>103420023</v>
          </cell>
          <cell r="G2787">
            <v>539871</v>
          </cell>
          <cell r="H2787">
            <v>94676271</v>
          </cell>
          <cell r="I2787">
            <v>232982</v>
          </cell>
          <cell r="J2787">
            <v>43528390</v>
          </cell>
        </row>
        <row r="2788">
          <cell r="A2788">
            <v>280680</v>
          </cell>
          <cell r="B2788" t="str">
            <v>SE</v>
          </cell>
          <cell r="C2788" t="str">
            <v>SÃO DOMINGOS</v>
          </cell>
          <cell r="D2788" t="str">
            <v>280680</v>
          </cell>
          <cell r="E2788">
            <v>112073</v>
          </cell>
          <cell r="F2788">
            <v>32274533</v>
          </cell>
          <cell r="G2788">
            <v>111852</v>
          </cell>
          <cell r="H2788">
            <v>30431960</v>
          </cell>
          <cell r="I2788">
            <v>64514</v>
          </cell>
          <cell r="J2788">
            <v>13063871</v>
          </cell>
        </row>
        <row r="2789">
          <cell r="A2789">
            <v>280690</v>
          </cell>
          <cell r="B2789" t="str">
            <v>SE</v>
          </cell>
          <cell r="C2789" t="str">
            <v>SÃO FRANCISCO</v>
          </cell>
          <cell r="D2789" t="str">
            <v>280690</v>
          </cell>
          <cell r="E2789">
            <v>24833</v>
          </cell>
          <cell r="F2789">
            <v>49998701</v>
          </cell>
          <cell r="G2789">
            <v>25610</v>
          </cell>
          <cell r="H2789">
            <v>48748550</v>
          </cell>
          <cell r="I2789">
            <v>15140</v>
          </cell>
          <cell r="J2789">
            <v>20887714</v>
          </cell>
        </row>
        <row r="2790">
          <cell r="A2790">
            <v>280700</v>
          </cell>
          <cell r="B2790" t="str">
            <v>SE</v>
          </cell>
          <cell r="C2790" t="str">
            <v>SÃO MIGUEL DO ALEIXO</v>
          </cell>
          <cell r="D2790" t="str">
            <v>280700</v>
          </cell>
          <cell r="F2790">
            <v>1063889</v>
          </cell>
          <cell r="H2790">
            <v>1029570</v>
          </cell>
          <cell r="J2790">
            <v>446147</v>
          </cell>
        </row>
        <row r="2791">
          <cell r="A2791">
            <v>280710</v>
          </cell>
          <cell r="B2791" t="str">
            <v>SE</v>
          </cell>
          <cell r="C2791" t="str">
            <v>SIMÃO DIAS</v>
          </cell>
          <cell r="D2791" t="str">
            <v>280710</v>
          </cell>
          <cell r="E2791">
            <v>319408</v>
          </cell>
          <cell r="F2791">
            <v>33034127</v>
          </cell>
          <cell r="G2791">
            <v>282895</v>
          </cell>
          <cell r="H2791">
            <v>28637020</v>
          </cell>
          <cell r="I2791">
            <v>153215</v>
          </cell>
          <cell r="J2791">
            <v>13839931</v>
          </cell>
        </row>
        <row r="2792">
          <cell r="A2792">
            <v>280720</v>
          </cell>
          <cell r="B2792" t="str">
            <v>SE</v>
          </cell>
          <cell r="C2792" t="str">
            <v>SIRIRI</v>
          </cell>
          <cell r="D2792" t="str">
            <v>280720</v>
          </cell>
          <cell r="E2792">
            <v>7569</v>
          </cell>
          <cell r="F2792">
            <v>14619387</v>
          </cell>
          <cell r="G2792">
            <v>5338</v>
          </cell>
          <cell r="H2792">
            <v>14749906</v>
          </cell>
          <cell r="I2792">
            <v>1421</v>
          </cell>
          <cell r="J2792">
            <v>6217743</v>
          </cell>
        </row>
        <row r="2793">
          <cell r="A2793">
            <v>280730</v>
          </cell>
          <cell r="B2793" t="str">
            <v>SE</v>
          </cell>
          <cell r="C2793" t="str">
            <v>TELHA</v>
          </cell>
          <cell r="D2793" t="str">
            <v>280730</v>
          </cell>
          <cell r="E2793">
            <v>42598</v>
          </cell>
          <cell r="F2793">
            <v>11608111</v>
          </cell>
          <cell r="G2793">
            <v>24254</v>
          </cell>
          <cell r="H2793">
            <v>10309165</v>
          </cell>
          <cell r="I2793">
            <v>14988</v>
          </cell>
          <cell r="J2793">
            <v>4113033</v>
          </cell>
        </row>
        <row r="2794">
          <cell r="A2794">
            <v>280740</v>
          </cell>
          <cell r="B2794" t="str">
            <v>SE</v>
          </cell>
          <cell r="C2794" t="str">
            <v>TOBIAS BARRETO</v>
          </cell>
          <cell r="D2794" t="str">
            <v>280740</v>
          </cell>
          <cell r="E2794">
            <v>282436</v>
          </cell>
          <cell r="F2794">
            <v>81989834</v>
          </cell>
          <cell r="G2794">
            <v>249556</v>
          </cell>
          <cell r="H2794">
            <v>88705653</v>
          </cell>
          <cell r="I2794">
            <v>104589</v>
          </cell>
          <cell r="J2794">
            <v>39052297</v>
          </cell>
        </row>
        <row r="2795">
          <cell r="A2795">
            <v>280750</v>
          </cell>
          <cell r="B2795" t="str">
            <v>SE</v>
          </cell>
          <cell r="C2795" t="str">
            <v>TOMAR DO GERU</v>
          </cell>
          <cell r="D2795" t="str">
            <v>280750</v>
          </cell>
          <cell r="E2795">
            <v>112361</v>
          </cell>
          <cell r="F2795">
            <v>14119580</v>
          </cell>
          <cell r="G2795">
            <v>107265</v>
          </cell>
          <cell r="H2795">
            <v>17293912</v>
          </cell>
          <cell r="I2795">
            <v>42621</v>
          </cell>
          <cell r="J2795">
            <v>7123927</v>
          </cell>
        </row>
        <row r="2796">
          <cell r="A2796">
            <v>280760</v>
          </cell>
          <cell r="B2796" t="str">
            <v>SE</v>
          </cell>
          <cell r="C2796" t="str">
            <v>UMBAÚBA</v>
          </cell>
          <cell r="D2796" t="str">
            <v>280760</v>
          </cell>
          <cell r="E2796">
            <v>332</v>
          </cell>
          <cell r="F2796">
            <v>13860132</v>
          </cell>
          <cell r="G2796">
            <v>3359</v>
          </cell>
          <cell r="H2796">
            <v>16167110</v>
          </cell>
          <cell r="I2796">
            <v>8795</v>
          </cell>
          <cell r="J2796">
            <v>10960904</v>
          </cell>
        </row>
        <row r="2797">
          <cell r="A2797">
            <v>170025</v>
          </cell>
          <cell r="B2797" t="str">
            <v>TO</v>
          </cell>
          <cell r="C2797" t="str">
            <v>ABREULÂNDIA</v>
          </cell>
          <cell r="D2797" t="str">
            <v>170025</v>
          </cell>
          <cell r="E2797">
            <v>23185</v>
          </cell>
          <cell r="F2797">
            <v>4265896</v>
          </cell>
          <cell r="G2797">
            <v>11387</v>
          </cell>
          <cell r="H2797">
            <v>4005384</v>
          </cell>
          <cell r="I2797">
            <v>10058</v>
          </cell>
          <cell r="J2797">
            <v>2081871</v>
          </cell>
        </row>
        <row r="2798">
          <cell r="A2798">
            <v>170030</v>
          </cell>
          <cell r="B2798" t="str">
            <v>TO</v>
          </cell>
          <cell r="C2798" t="str">
            <v>AGUIARNÓPOLIS</v>
          </cell>
          <cell r="D2798" t="str">
            <v>170030</v>
          </cell>
          <cell r="E2798">
            <v>1886</v>
          </cell>
          <cell r="F2798">
            <v>4609316</v>
          </cell>
          <cell r="G2798">
            <v>18953</v>
          </cell>
          <cell r="H2798">
            <v>4252487</v>
          </cell>
          <cell r="I2798">
            <v>3774</v>
          </cell>
          <cell r="J2798">
            <v>1728510</v>
          </cell>
        </row>
        <row r="2799">
          <cell r="A2799">
            <v>170035</v>
          </cell>
          <cell r="B2799" t="str">
            <v>TO</v>
          </cell>
          <cell r="C2799" t="str">
            <v>ALIANÇA DO TOCANTINS</v>
          </cell>
          <cell r="D2799" t="str">
            <v>170035</v>
          </cell>
          <cell r="E2799">
            <v>34115</v>
          </cell>
          <cell r="F2799">
            <v>5955683</v>
          </cell>
          <cell r="G2799">
            <v>38359</v>
          </cell>
          <cell r="H2799">
            <v>6146210</v>
          </cell>
          <cell r="I2799">
            <v>15464</v>
          </cell>
          <cell r="J2799">
            <v>2290176</v>
          </cell>
        </row>
        <row r="2800">
          <cell r="A2800">
            <v>170040</v>
          </cell>
          <cell r="B2800" t="str">
            <v>TO</v>
          </cell>
          <cell r="C2800" t="str">
            <v>ALMAS</v>
          </cell>
          <cell r="D2800" t="str">
            <v>170040</v>
          </cell>
          <cell r="E2800">
            <v>46215</v>
          </cell>
          <cell r="F2800">
            <v>9717803</v>
          </cell>
          <cell r="G2800">
            <v>42535</v>
          </cell>
          <cell r="H2800">
            <v>9324646</v>
          </cell>
          <cell r="I2800">
            <v>13673</v>
          </cell>
          <cell r="J2800">
            <v>4031683</v>
          </cell>
        </row>
        <row r="2801">
          <cell r="A2801">
            <v>170070</v>
          </cell>
          <cell r="B2801" t="str">
            <v>TO</v>
          </cell>
          <cell r="C2801" t="str">
            <v>ALVORADA</v>
          </cell>
          <cell r="D2801" t="str">
            <v>170070</v>
          </cell>
          <cell r="E2801">
            <v>110177</v>
          </cell>
          <cell r="F2801">
            <v>31798495</v>
          </cell>
          <cell r="G2801">
            <v>107766</v>
          </cell>
          <cell r="H2801">
            <v>28813970</v>
          </cell>
          <cell r="I2801">
            <v>51975</v>
          </cell>
          <cell r="J2801">
            <v>11577914</v>
          </cell>
        </row>
        <row r="2802">
          <cell r="A2802">
            <v>170100</v>
          </cell>
          <cell r="B2802" t="str">
            <v>TO</v>
          </cell>
          <cell r="C2802" t="str">
            <v>ANANÁS</v>
          </cell>
          <cell r="D2802" t="str">
            <v>170100</v>
          </cell>
          <cell r="E2802">
            <v>32574</v>
          </cell>
          <cell r="F2802">
            <v>2248613</v>
          </cell>
          <cell r="G2802">
            <v>28944</v>
          </cell>
          <cell r="H2802">
            <v>2152271</v>
          </cell>
          <cell r="I2802">
            <v>10287</v>
          </cell>
          <cell r="J2802">
            <v>550582</v>
          </cell>
        </row>
        <row r="2803">
          <cell r="A2803">
            <v>170105</v>
          </cell>
          <cell r="B2803" t="str">
            <v>TO</v>
          </cell>
          <cell r="C2803" t="str">
            <v>ANGICO</v>
          </cell>
          <cell r="D2803" t="str">
            <v>170105</v>
          </cell>
          <cell r="E2803">
            <v>25687</v>
          </cell>
          <cell r="F2803">
            <v>1751614</v>
          </cell>
          <cell r="G2803">
            <v>17868</v>
          </cell>
          <cell r="H2803">
            <v>1794864</v>
          </cell>
          <cell r="I2803">
            <v>6963</v>
          </cell>
          <cell r="J2803">
            <v>939852</v>
          </cell>
        </row>
        <row r="2804">
          <cell r="A2804">
            <v>170110</v>
          </cell>
          <cell r="B2804" t="str">
            <v>TO</v>
          </cell>
          <cell r="C2804" t="str">
            <v>APARECIDA DO RIO NEGRO</v>
          </cell>
          <cell r="D2804" t="str">
            <v>170110</v>
          </cell>
          <cell r="E2804">
            <v>53287</v>
          </cell>
          <cell r="F2804">
            <v>3483039</v>
          </cell>
          <cell r="G2804">
            <v>9429</v>
          </cell>
          <cell r="H2804">
            <v>2753265</v>
          </cell>
          <cell r="I2804">
            <v>52728</v>
          </cell>
          <cell r="J2804">
            <v>2091324</v>
          </cell>
        </row>
        <row r="2805">
          <cell r="A2805">
            <v>170130</v>
          </cell>
          <cell r="B2805" t="str">
            <v>TO</v>
          </cell>
          <cell r="C2805" t="str">
            <v>ARAGOMINAS</v>
          </cell>
          <cell r="D2805" t="str">
            <v>170130</v>
          </cell>
          <cell r="E2805">
            <v>22061</v>
          </cell>
          <cell r="F2805">
            <v>14558479</v>
          </cell>
          <cell r="G2805">
            <v>26925</v>
          </cell>
          <cell r="H2805">
            <v>14581184</v>
          </cell>
          <cell r="I2805">
            <v>11477</v>
          </cell>
          <cell r="J2805">
            <v>6310705</v>
          </cell>
        </row>
        <row r="2806">
          <cell r="A2806">
            <v>170190</v>
          </cell>
          <cell r="B2806" t="str">
            <v>TO</v>
          </cell>
          <cell r="C2806" t="str">
            <v>ARAGUACEMA</v>
          </cell>
          <cell r="D2806" t="str">
            <v>170190</v>
          </cell>
          <cell r="E2806">
            <v>47246</v>
          </cell>
          <cell r="F2806">
            <v>2751518</v>
          </cell>
          <cell r="G2806">
            <v>22605</v>
          </cell>
          <cell r="H2806">
            <v>1660093</v>
          </cell>
          <cell r="I2806">
            <v>1621</v>
          </cell>
          <cell r="J2806">
            <v>599261</v>
          </cell>
        </row>
        <row r="2807">
          <cell r="A2807">
            <v>170200</v>
          </cell>
          <cell r="B2807" t="str">
            <v>TO</v>
          </cell>
          <cell r="C2807" t="str">
            <v>ARAGUAÇU</v>
          </cell>
          <cell r="D2807" t="str">
            <v>170200</v>
          </cell>
          <cell r="E2807">
            <v>46631</v>
          </cell>
          <cell r="F2807">
            <v>10276258</v>
          </cell>
          <cell r="G2807">
            <v>49300</v>
          </cell>
          <cell r="H2807">
            <v>8270353</v>
          </cell>
          <cell r="I2807">
            <v>27741</v>
          </cell>
          <cell r="J2807">
            <v>2492006</v>
          </cell>
        </row>
        <row r="2808">
          <cell r="A2808">
            <v>170210</v>
          </cell>
          <cell r="B2808" t="str">
            <v>TO</v>
          </cell>
          <cell r="C2808" t="str">
            <v>ARAGUAÍNA</v>
          </cell>
          <cell r="D2808" t="str">
            <v>170210</v>
          </cell>
          <cell r="E2808">
            <v>78196</v>
          </cell>
          <cell r="F2808">
            <v>107290269</v>
          </cell>
          <cell r="G2808">
            <v>590</v>
          </cell>
          <cell r="H2808">
            <v>84413330</v>
          </cell>
          <cell r="I2808">
            <v>360</v>
          </cell>
          <cell r="J2808">
            <v>30041959</v>
          </cell>
        </row>
        <row r="2809">
          <cell r="A2809">
            <v>170215</v>
          </cell>
          <cell r="B2809" t="str">
            <v>TO</v>
          </cell>
          <cell r="C2809" t="str">
            <v>ARAGUANÃ</v>
          </cell>
          <cell r="D2809" t="str">
            <v>170215</v>
          </cell>
          <cell r="E2809">
            <v>44555</v>
          </cell>
          <cell r="F2809">
            <v>3640701</v>
          </cell>
          <cell r="G2809">
            <v>33419</v>
          </cell>
          <cell r="H2809">
            <v>5279455</v>
          </cell>
          <cell r="I2809">
            <v>16623</v>
          </cell>
          <cell r="J2809">
            <v>2175268</v>
          </cell>
        </row>
        <row r="2810">
          <cell r="A2810">
            <v>170220</v>
          </cell>
          <cell r="B2810" t="str">
            <v>TO</v>
          </cell>
          <cell r="C2810" t="str">
            <v>ARAGUATINS</v>
          </cell>
          <cell r="D2810" t="str">
            <v>170220</v>
          </cell>
          <cell r="E2810">
            <v>62528</v>
          </cell>
          <cell r="F2810">
            <v>9867440</v>
          </cell>
          <cell r="G2810">
            <v>93365</v>
          </cell>
          <cell r="H2810">
            <v>15001184</v>
          </cell>
          <cell r="I2810">
            <v>34694</v>
          </cell>
          <cell r="J2810">
            <v>6339823</v>
          </cell>
        </row>
        <row r="2811">
          <cell r="A2811">
            <v>170230</v>
          </cell>
          <cell r="B2811" t="str">
            <v>TO</v>
          </cell>
          <cell r="C2811" t="str">
            <v>ARAPOEMA</v>
          </cell>
          <cell r="D2811" t="str">
            <v>170230</v>
          </cell>
          <cell r="E2811">
            <v>37187</v>
          </cell>
          <cell r="F2811">
            <v>19668477</v>
          </cell>
          <cell r="G2811">
            <v>50627</v>
          </cell>
          <cell r="H2811">
            <v>17812017</v>
          </cell>
          <cell r="I2811">
            <v>39129</v>
          </cell>
          <cell r="J2811">
            <v>7559450</v>
          </cell>
        </row>
        <row r="2812">
          <cell r="A2812">
            <v>170240</v>
          </cell>
          <cell r="B2812" t="str">
            <v>TO</v>
          </cell>
          <cell r="C2812" t="str">
            <v>ARRAIAS</v>
          </cell>
          <cell r="D2812" t="str">
            <v>170240</v>
          </cell>
          <cell r="E2812">
            <v>33395</v>
          </cell>
          <cell r="F2812">
            <v>6628720</v>
          </cell>
          <cell r="G2812">
            <v>25631</v>
          </cell>
          <cell r="H2812">
            <v>5717848</v>
          </cell>
          <cell r="I2812">
            <v>10603</v>
          </cell>
          <cell r="J2812">
            <v>2312921</v>
          </cell>
        </row>
        <row r="2813">
          <cell r="A2813">
            <v>170255</v>
          </cell>
          <cell r="B2813" t="str">
            <v>TO</v>
          </cell>
          <cell r="C2813" t="str">
            <v>AUGUSTINÓPOLIS</v>
          </cell>
          <cell r="D2813" t="str">
            <v>170255</v>
          </cell>
          <cell r="E2813">
            <v>123908</v>
          </cell>
          <cell r="F2813">
            <v>9845043</v>
          </cell>
          <cell r="G2813">
            <v>109227</v>
          </cell>
          <cell r="H2813">
            <v>8136896</v>
          </cell>
          <cell r="I2813">
            <v>47991</v>
          </cell>
          <cell r="J2813">
            <v>4244267</v>
          </cell>
        </row>
        <row r="2814">
          <cell r="A2814">
            <v>170270</v>
          </cell>
          <cell r="B2814" t="str">
            <v>TO</v>
          </cell>
          <cell r="C2814" t="str">
            <v>AURORA DO TOCANTINS</v>
          </cell>
          <cell r="D2814" t="str">
            <v>170270</v>
          </cell>
          <cell r="E2814">
            <v>236</v>
          </cell>
          <cell r="F2814">
            <v>513271</v>
          </cell>
          <cell r="G2814">
            <v>90</v>
          </cell>
          <cell r="H2814">
            <v>360690</v>
          </cell>
          <cell r="J2814">
            <v>153262</v>
          </cell>
        </row>
        <row r="2815">
          <cell r="A2815">
            <v>170290</v>
          </cell>
          <cell r="B2815" t="str">
            <v>TO</v>
          </cell>
          <cell r="C2815" t="str">
            <v>AXIXÁ DO TOCANTINS</v>
          </cell>
          <cell r="D2815" t="str">
            <v>170290</v>
          </cell>
          <cell r="E2815">
            <v>7233</v>
          </cell>
          <cell r="F2815">
            <v>15189219</v>
          </cell>
          <cell r="G2815">
            <v>5511</v>
          </cell>
          <cell r="H2815">
            <v>14573638</v>
          </cell>
          <cell r="I2815">
            <v>830</v>
          </cell>
          <cell r="J2815">
            <v>6240715</v>
          </cell>
        </row>
        <row r="2816">
          <cell r="A2816">
            <v>170300</v>
          </cell>
          <cell r="B2816" t="str">
            <v>TO</v>
          </cell>
          <cell r="C2816" t="str">
            <v>BABAÇULÂNDIA</v>
          </cell>
          <cell r="D2816" t="str">
            <v>170300</v>
          </cell>
          <cell r="E2816">
            <v>91</v>
          </cell>
          <cell r="F2816">
            <v>2234376</v>
          </cell>
          <cell r="G2816">
            <v>1164</v>
          </cell>
          <cell r="H2816">
            <v>2836522</v>
          </cell>
          <cell r="I2816">
            <v>437</v>
          </cell>
          <cell r="J2816">
            <v>1943495</v>
          </cell>
        </row>
        <row r="2817">
          <cell r="A2817">
            <v>170305</v>
          </cell>
          <cell r="B2817" t="str">
            <v>TO</v>
          </cell>
          <cell r="C2817" t="str">
            <v>BANDEIRANTES DO TOCANTINS</v>
          </cell>
          <cell r="D2817" t="str">
            <v>170305</v>
          </cell>
          <cell r="E2817">
            <v>32375</v>
          </cell>
          <cell r="F2817">
            <v>6319719</v>
          </cell>
          <cell r="G2817">
            <v>29746</v>
          </cell>
          <cell r="H2817">
            <v>5160644</v>
          </cell>
          <cell r="I2817">
            <v>10424</v>
          </cell>
          <cell r="J2817">
            <v>1981944</v>
          </cell>
        </row>
        <row r="2818">
          <cell r="A2818">
            <v>170307</v>
          </cell>
          <cell r="B2818" t="str">
            <v>TO</v>
          </cell>
          <cell r="C2818" t="str">
            <v>BARRA DO OURO</v>
          </cell>
          <cell r="D2818" t="str">
            <v>170307</v>
          </cell>
          <cell r="F2818">
            <v>3542346</v>
          </cell>
          <cell r="H2818">
            <v>2734029</v>
          </cell>
          <cell r="J2818">
            <v>1181359</v>
          </cell>
        </row>
        <row r="2819">
          <cell r="A2819">
            <v>170310</v>
          </cell>
          <cell r="B2819" t="str">
            <v>TO</v>
          </cell>
          <cell r="C2819" t="str">
            <v>BARROLÂNDIA</v>
          </cell>
          <cell r="D2819" t="str">
            <v>170310</v>
          </cell>
          <cell r="E2819">
            <v>33892</v>
          </cell>
          <cell r="F2819">
            <v>5665886</v>
          </cell>
          <cell r="G2819">
            <v>38306</v>
          </cell>
          <cell r="H2819">
            <v>5987798</v>
          </cell>
          <cell r="I2819">
            <v>8934</v>
          </cell>
          <cell r="J2819">
            <v>2440375</v>
          </cell>
        </row>
        <row r="2820">
          <cell r="A2820">
            <v>170320</v>
          </cell>
          <cell r="B2820" t="str">
            <v>TO</v>
          </cell>
          <cell r="C2820" t="str">
            <v>BERNARDO SAYÃO</v>
          </cell>
          <cell r="D2820" t="str">
            <v>170320</v>
          </cell>
          <cell r="E2820">
            <v>15453</v>
          </cell>
          <cell r="F2820">
            <v>6167578</v>
          </cell>
          <cell r="G2820">
            <v>15832</v>
          </cell>
          <cell r="H2820">
            <v>5863082</v>
          </cell>
          <cell r="I2820">
            <v>8217</v>
          </cell>
          <cell r="J2820">
            <v>2434973</v>
          </cell>
        </row>
        <row r="2821">
          <cell r="A2821">
            <v>170330</v>
          </cell>
          <cell r="B2821" t="str">
            <v>TO</v>
          </cell>
          <cell r="C2821" t="str">
            <v>BOM JESUS DO TOCANTINS</v>
          </cell>
          <cell r="D2821" t="str">
            <v>170330</v>
          </cell>
          <cell r="E2821">
            <v>7316</v>
          </cell>
          <cell r="F2821">
            <v>6443998</v>
          </cell>
          <cell r="G2821">
            <v>31671</v>
          </cell>
          <cell r="H2821">
            <v>6638365</v>
          </cell>
          <cell r="I2821">
            <v>10616</v>
          </cell>
          <cell r="J2821">
            <v>2607428</v>
          </cell>
        </row>
        <row r="2822">
          <cell r="A2822">
            <v>170360</v>
          </cell>
          <cell r="B2822" t="str">
            <v>TO</v>
          </cell>
          <cell r="C2822" t="str">
            <v>BRASILÂNDIA DO TOCANTINS</v>
          </cell>
          <cell r="D2822" t="str">
            <v>170360</v>
          </cell>
          <cell r="E2822">
            <v>1641</v>
          </cell>
          <cell r="F2822">
            <v>6287042</v>
          </cell>
          <cell r="H2822">
            <v>6065790</v>
          </cell>
          <cell r="I2822">
            <v>5</v>
          </cell>
          <cell r="J2822">
            <v>2628459</v>
          </cell>
        </row>
        <row r="2823">
          <cell r="A2823">
            <v>170370</v>
          </cell>
          <cell r="B2823" t="str">
            <v>TO</v>
          </cell>
          <cell r="C2823" t="str">
            <v>BREJINHO DE NAZARÉ</v>
          </cell>
          <cell r="D2823" t="str">
            <v>170370</v>
          </cell>
          <cell r="E2823">
            <v>30</v>
          </cell>
          <cell r="F2823">
            <v>83010</v>
          </cell>
          <cell r="H2823">
            <v>115830</v>
          </cell>
          <cell r="J2823">
            <v>12393</v>
          </cell>
        </row>
        <row r="2824">
          <cell r="A2824">
            <v>170380</v>
          </cell>
          <cell r="B2824" t="str">
            <v>TO</v>
          </cell>
          <cell r="C2824" t="str">
            <v>BURITI DO TOCANTINS</v>
          </cell>
          <cell r="D2824" t="str">
            <v>170380</v>
          </cell>
          <cell r="E2824">
            <v>10934</v>
          </cell>
          <cell r="F2824">
            <v>5102620</v>
          </cell>
          <cell r="G2824">
            <v>8672</v>
          </cell>
          <cell r="H2824">
            <v>4436251</v>
          </cell>
          <cell r="I2824">
            <v>7361</v>
          </cell>
          <cell r="J2824">
            <v>1498095</v>
          </cell>
        </row>
        <row r="2825">
          <cell r="A2825">
            <v>170382</v>
          </cell>
          <cell r="B2825" t="str">
            <v>TO</v>
          </cell>
          <cell r="C2825" t="str">
            <v>CACHOEIRINHA</v>
          </cell>
          <cell r="D2825" t="str">
            <v>170382</v>
          </cell>
          <cell r="E2825">
            <v>16173</v>
          </cell>
          <cell r="F2825">
            <v>3922676</v>
          </cell>
          <cell r="G2825">
            <v>43774</v>
          </cell>
          <cell r="H2825">
            <v>4355326</v>
          </cell>
          <cell r="I2825">
            <v>16664</v>
          </cell>
          <cell r="J2825">
            <v>1572431</v>
          </cell>
        </row>
        <row r="2826">
          <cell r="A2826">
            <v>170384</v>
          </cell>
          <cell r="B2826" t="str">
            <v>TO</v>
          </cell>
          <cell r="C2826" t="str">
            <v>CAMPOS LINDOS</v>
          </cell>
          <cell r="D2826" t="str">
            <v>170384</v>
          </cell>
          <cell r="E2826">
            <v>48691</v>
          </cell>
          <cell r="F2826">
            <v>5294053</v>
          </cell>
          <cell r="G2826">
            <v>40857</v>
          </cell>
          <cell r="H2826">
            <v>5189798</v>
          </cell>
          <cell r="I2826">
            <v>18038</v>
          </cell>
          <cell r="J2826">
            <v>1862351</v>
          </cell>
        </row>
        <row r="2827">
          <cell r="A2827">
            <v>170386</v>
          </cell>
          <cell r="B2827" t="str">
            <v>TO</v>
          </cell>
          <cell r="C2827" t="str">
            <v>CARIRI DO TOCANTINS</v>
          </cell>
          <cell r="D2827" t="str">
            <v>170386</v>
          </cell>
          <cell r="F2827">
            <v>11965678</v>
          </cell>
          <cell r="H2827">
            <v>11015206</v>
          </cell>
          <cell r="J2827">
            <v>5635079</v>
          </cell>
        </row>
        <row r="2828">
          <cell r="A2828">
            <v>170388</v>
          </cell>
          <cell r="B2828" t="str">
            <v>TO</v>
          </cell>
          <cell r="C2828" t="str">
            <v>CARMOLÂNDIA</v>
          </cell>
          <cell r="D2828" t="str">
            <v>170388</v>
          </cell>
          <cell r="E2828">
            <v>12089</v>
          </cell>
          <cell r="F2828">
            <v>3043228</v>
          </cell>
          <cell r="G2828">
            <v>6152</v>
          </cell>
          <cell r="H2828">
            <v>2516092</v>
          </cell>
          <cell r="J2828">
            <v>1064713</v>
          </cell>
        </row>
        <row r="2829">
          <cell r="A2829">
            <v>170389</v>
          </cell>
          <cell r="B2829" t="str">
            <v>TO</v>
          </cell>
          <cell r="C2829" t="str">
            <v>CARRASCO BONITO</v>
          </cell>
          <cell r="D2829" t="str">
            <v>170389</v>
          </cell>
          <cell r="E2829">
            <v>1063</v>
          </cell>
          <cell r="F2829">
            <v>1590854</v>
          </cell>
          <cell r="G2829">
            <v>568</v>
          </cell>
          <cell r="H2829">
            <v>1247576</v>
          </cell>
          <cell r="I2829">
            <v>6</v>
          </cell>
          <cell r="J2829">
            <v>527642</v>
          </cell>
        </row>
        <row r="2830">
          <cell r="A2830">
            <v>170390</v>
          </cell>
          <cell r="B2830" t="str">
            <v>TO</v>
          </cell>
          <cell r="C2830" t="str">
            <v>CASEARA</v>
          </cell>
          <cell r="D2830" t="str">
            <v>170390</v>
          </cell>
          <cell r="E2830">
            <v>2827</v>
          </cell>
          <cell r="F2830">
            <v>5244729</v>
          </cell>
          <cell r="G2830">
            <v>1114</v>
          </cell>
          <cell r="H2830">
            <v>5242657</v>
          </cell>
          <cell r="I2830">
            <v>1405</v>
          </cell>
          <cell r="J2830">
            <v>2421998</v>
          </cell>
        </row>
        <row r="2831">
          <cell r="A2831">
            <v>170410</v>
          </cell>
          <cell r="B2831" t="str">
            <v>TO</v>
          </cell>
          <cell r="C2831" t="str">
            <v>CENTENÁRIO</v>
          </cell>
          <cell r="D2831" t="str">
            <v>170410</v>
          </cell>
          <cell r="E2831">
            <v>40961</v>
          </cell>
          <cell r="F2831">
            <v>5316946</v>
          </cell>
          <cell r="G2831">
            <v>24371</v>
          </cell>
          <cell r="H2831">
            <v>5491761</v>
          </cell>
          <cell r="I2831">
            <v>17757</v>
          </cell>
          <cell r="J2831">
            <v>2141659</v>
          </cell>
        </row>
        <row r="2832">
          <cell r="A2832">
            <v>170510</v>
          </cell>
          <cell r="B2832" t="str">
            <v>TO</v>
          </cell>
          <cell r="C2832" t="str">
            <v>CHAPADA DA NATIVIDADE</v>
          </cell>
          <cell r="D2832" t="str">
            <v>170510</v>
          </cell>
          <cell r="E2832">
            <v>8319</v>
          </cell>
          <cell r="F2832">
            <v>397775</v>
          </cell>
          <cell r="G2832">
            <v>7641</v>
          </cell>
          <cell r="H2832">
            <v>561307</v>
          </cell>
          <cell r="I2832">
            <v>7620</v>
          </cell>
          <cell r="J2832">
            <v>484898</v>
          </cell>
        </row>
        <row r="2833">
          <cell r="A2833">
            <v>170460</v>
          </cell>
          <cell r="B2833" t="str">
            <v>TO</v>
          </cell>
          <cell r="C2833" t="str">
            <v>CHAPADA DE AREIA</v>
          </cell>
          <cell r="D2833" t="str">
            <v>170460</v>
          </cell>
          <cell r="F2833">
            <v>164145</v>
          </cell>
          <cell r="H2833">
            <v>158850</v>
          </cell>
          <cell r="J2833">
            <v>68835</v>
          </cell>
        </row>
        <row r="2834">
          <cell r="A2834">
            <v>170550</v>
          </cell>
          <cell r="B2834" t="str">
            <v>TO</v>
          </cell>
          <cell r="C2834" t="str">
            <v>COLINAS DO TOCANTINS</v>
          </cell>
          <cell r="D2834" t="str">
            <v>170550</v>
          </cell>
          <cell r="E2834">
            <v>62765</v>
          </cell>
          <cell r="F2834">
            <v>19202987</v>
          </cell>
          <cell r="G2834">
            <v>62698</v>
          </cell>
          <cell r="H2834">
            <v>18333645</v>
          </cell>
          <cell r="I2834">
            <v>23487</v>
          </cell>
          <cell r="J2834">
            <v>7860451</v>
          </cell>
        </row>
        <row r="2835">
          <cell r="A2835">
            <v>171670</v>
          </cell>
          <cell r="B2835" t="str">
            <v>TO</v>
          </cell>
          <cell r="C2835" t="str">
            <v>COLMÉIA</v>
          </cell>
          <cell r="D2835" t="str">
            <v>171670</v>
          </cell>
          <cell r="E2835">
            <v>10474</v>
          </cell>
          <cell r="F2835">
            <v>1174057</v>
          </cell>
          <cell r="G2835">
            <v>17694</v>
          </cell>
          <cell r="H2835">
            <v>1723633</v>
          </cell>
          <cell r="I2835">
            <v>8019</v>
          </cell>
          <cell r="J2835">
            <v>924500</v>
          </cell>
        </row>
        <row r="2836">
          <cell r="A2836">
            <v>170555</v>
          </cell>
          <cell r="B2836" t="str">
            <v>TO</v>
          </cell>
          <cell r="C2836" t="str">
            <v>COMBINADO</v>
          </cell>
          <cell r="D2836" t="str">
            <v>170555</v>
          </cell>
          <cell r="E2836">
            <v>5210</v>
          </cell>
          <cell r="F2836">
            <v>796308</v>
          </cell>
          <cell r="G2836">
            <v>3811</v>
          </cell>
          <cell r="H2836">
            <v>711732</v>
          </cell>
          <cell r="J2836">
            <v>299767</v>
          </cell>
        </row>
        <row r="2837">
          <cell r="A2837">
            <v>170560</v>
          </cell>
          <cell r="B2837" t="str">
            <v>TO</v>
          </cell>
          <cell r="C2837" t="str">
            <v>CONCEIÇÃO DO TOCANTINS</v>
          </cell>
          <cell r="D2837" t="str">
            <v>170560</v>
          </cell>
          <cell r="E2837">
            <v>210</v>
          </cell>
          <cell r="F2837">
            <v>7391183</v>
          </cell>
          <cell r="G2837">
            <v>1263</v>
          </cell>
          <cell r="H2837">
            <v>7140175</v>
          </cell>
          <cell r="J2837">
            <v>3227437</v>
          </cell>
        </row>
        <row r="2838">
          <cell r="A2838">
            <v>170600</v>
          </cell>
          <cell r="B2838" t="str">
            <v>TO</v>
          </cell>
          <cell r="C2838" t="str">
            <v>COUTO MAGALHÃES</v>
          </cell>
          <cell r="D2838" t="str">
            <v>170600</v>
          </cell>
          <cell r="E2838">
            <v>31672</v>
          </cell>
          <cell r="F2838">
            <v>2856583</v>
          </cell>
          <cell r="G2838">
            <v>31239</v>
          </cell>
          <cell r="H2838">
            <v>2991353</v>
          </cell>
          <cell r="I2838">
            <v>12468</v>
          </cell>
          <cell r="J2838">
            <v>947263</v>
          </cell>
        </row>
        <row r="2839">
          <cell r="A2839">
            <v>170610</v>
          </cell>
          <cell r="B2839" t="str">
            <v>TO</v>
          </cell>
          <cell r="C2839" t="str">
            <v>CRISTALÂNDIA</v>
          </cell>
          <cell r="D2839" t="str">
            <v>170610</v>
          </cell>
          <cell r="E2839">
            <v>33047</v>
          </cell>
          <cell r="F2839">
            <v>2596939</v>
          </cell>
          <cell r="G2839">
            <v>24421</v>
          </cell>
          <cell r="H2839">
            <v>2381246</v>
          </cell>
          <cell r="I2839">
            <v>15628</v>
          </cell>
          <cell r="J2839">
            <v>1220730</v>
          </cell>
        </row>
        <row r="2840">
          <cell r="A2840">
            <v>170625</v>
          </cell>
          <cell r="B2840" t="str">
            <v>TO</v>
          </cell>
          <cell r="C2840" t="str">
            <v>CRIXÁS DO TOCANTINS</v>
          </cell>
          <cell r="D2840" t="str">
            <v>170625</v>
          </cell>
          <cell r="E2840">
            <v>1788</v>
          </cell>
          <cell r="F2840">
            <v>2913970</v>
          </cell>
          <cell r="G2840">
            <v>3474</v>
          </cell>
          <cell r="H2840">
            <v>4455174</v>
          </cell>
          <cell r="I2840">
            <v>239</v>
          </cell>
          <cell r="J2840">
            <v>2126214</v>
          </cell>
        </row>
        <row r="2841">
          <cell r="A2841">
            <v>170650</v>
          </cell>
          <cell r="B2841" t="str">
            <v>TO</v>
          </cell>
          <cell r="C2841" t="str">
            <v>DARCINÓPOLIS</v>
          </cell>
          <cell r="D2841" t="str">
            <v>170650</v>
          </cell>
          <cell r="E2841">
            <v>4033</v>
          </cell>
          <cell r="F2841">
            <v>584643</v>
          </cell>
          <cell r="G2841">
            <v>944</v>
          </cell>
          <cell r="H2841">
            <v>417262</v>
          </cell>
          <cell r="I2841">
            <v>916</v>
          </cell>
          <cell r="J2841">
            <v>61584</v>
          </cell>
        </row>
        <row r="2842">
          <cell r="A2842">
            <v>170700</v>
          </cell>
          <cell r="B2842" t="str">
            <v>TO</v>
          </cell>
          <cell r="C2842" t="str">
            <v>DIANÓPOLIS</v>
          </cell>
          <cell r="D2842" t="str">
            <v>170700</v>
          </cell>
          <cell r="E2842">
            <v>202119</v>
          </cell>
          <cell r="F2842">
            <v>30686155</v>
          </cell>
          <cell r="G2842">
            <v>203879</v>
          </cell>
          <cell r="H2842">
            <v>32050143</v>
          </cell>
          <cell r="I2842">
            <v>94923</v>
          </cell>
          <cell r="J2842">
            <v>14366531</v>
          </cell>
        </row>
        <row r="2843">
          <cell r="A2843">
            <v>170710</v>
          </cell>
          <cell r="B2843" t="str">
            <v>TO</v>
          </cell>
          <cell r="C2843" t="str">
            <v>DIVINÓPOLIS DO TOCANTINS</v>
          </cell>
          <cell r="D2843" t="str">
            <v>170710</v>
          </cell>
          <cell r="E2843">
            <v>25444</v>
          </cell>
          <cell r="F2843">
            <v>5333015</v>
          </cell>
          <cell r="G2843">
            <v>28971</v>
          </cell>
          <cell r="H2843">
            <v>5246747</v>
          </cell>
          <cell r="I2843">
            <v>16354</v>
          </cell>
          <cell r="J2843">
            <v>2509161</v>
          </cell>
        </row>
        <row r="2844">
          <cell r="A2844">
            <v>170720</v>
          </cell>
          <cell r="B2844" t="str">
            <v>TO</v>
          </cell>
          <cell r="C2844" t="str">
            <v>DOIS IRMÃOS DO TOCANTINS</v>
          </cell>
          <cell r="D2844" t="str">
            <v>170720</v>
          </cell>
          <cell r="E2844">
            <v>25796</v>
          </cell>
          <cell r="F2844">
            <v>3390771</v>
          </cell>
          <cell r="G2844">
            <v>63388</v>
          </cell>
          <cell r="H2844">
            <v>3464066</v>
          </cell>
          <cell r="I2844">
            <v>18929</v>
          </cell>
          <cell r="J2844">
            <v>1058371</v>
          </cell>
        </row>
        <row r="2845">
          <cell r="A2845">
            <v>170730</v>
          </cell>
          <cell r="B2845" t="str">
            <v>TO</v>
          </cell>
          <cell r="C2845" t="str">
            <v>DUERÉ</v>
          </cell>
          <cell r="D2845" t="str">
            <v>170730</v>
          </cell>
          <cell r="E2845">
            <v>46888</v>
          </cell>
          <cell r="F2845">
            <v>4868219</v>
          </cell>
          <cell r="G2845">
            <v>36984</v>
          </cell>
          <cell r="H2845">
            <v>4062081</v>
          </cell>
          <cell r="I2845">
            <v>25112</v>
          </cell>
          <cell r="J2845">
            <v>2198244</v>
          </cell>
        </row>
        <row r="2846">
          <cell r="A2846">
            <v>170740</v>
          </cell>
          <cell r="B2846" t="str">
            <v>TO</v>
          </cell>
          <cell r="C2846" t="str">
            <v>ESPERANTINA</v>
          </cell>
          <cell r="D2846" t="str">
            <v>170740</v>
          </cell>
          <cell r="F2846">
            <v>322570</v>
          </cell>
          <cell r="H2846">
            <v>102333</v>
          </cell>
          <cell r="J2846">
            <v>104435</v>
          </cell>
        </row>
        <row r="2847">
          <cell r="A2847">
            <v>170755</v>
          </cell>
          <cell r="B2847" t="str">
            <v>TO</v>
          </cell>
          <cell r="C2847" t="str">
            <v>FÁTIMA</v>
          </cell>
          <cell r="D2847" t="str">
            <v>170755</v>
          </cell>
          <cell r="F2847">
            <v>2154208</v>
          </cell>
          <cell r="H2847">
            <v>2270753</v>
          </cell>
          <cell r="J2847">
            <v>1372629</v>
          </cell>
        </row>
        <row r="2848">
          <cell r="A2848">
            <v>170765</v>
          </cell>
          <cell r="B2848" t="str">
            <v>TO</v>
          </cell>
          <cell r="C2848" t="str">
            <v>FIGUEIRÓPOLIS</v>
          </cell>
          <cell r="D2848" t="str">
            <v>170765</v>
          </cell>
          <cell r="E2848">
            <v>41098</v>
          </cell>
          <cell r="F2848">
            <v>4781426</v>
          </cell>
          <cell r="G2848">
            <v>26240</v>
          </cell>
          <cell r="H2848">
            <v>3495707</v>
          </cell>
          <cell r="I2848">
            <v>11675</v>
          </cell>
          <cell r="J2848">
            <v>1215092</v>
          </cell>
        </row>
        <row r="2849">
          <cell r="A2849">
            <v>170770</v>
          </cell>
          <cell r="B2849" t="str">
            <v>TO</v>
          </cell>
          <cell r="C2849" t="str">
            <v>FILADÉLFIA</v>
          </cell>
          <cell r="D2849" t="str">
            <v>170770</v>
          </cell>
          <cell r="E2849">
            <v>42651</v>
          </cell>
          <cell r="F2849">
            <v>1863602</v>
          </cell>
          <cell r="G2849">
            <v>15622</v>
          </cell>
          <cell r="H2849">
            <v>834351</v>
          </cell>
          <cell r="I2849">
            <v>2304</v>
          </cell>
          <cell r="J2849">
            <v>300778</v>
          </cell>
        </row>
        <row r="2850">
          <cell r="A2850">
            <v>170820</v>
          </cell>
          <cell r="B2850" t="str">
            <v>TO</v>
          </cell>
          <cell r="C2850" t="str">
            <v>FORMOSO DO ARAGUAIA</v>
          </cell>
          <cell r="D2850" t="str">
            <v>170820</v>
          </cell>
          <cell r="E2850">
            <v>60537</v>
          </cell>
          <cell r="F2850">
            <v>9806440</v>
          </cell>
          <cell r="G2850">
            <v>43725</v>
          </cell>
          <cell r="H2850">
            <v>8022995</v>
          </cell>
          <cell r="I2850">
            <v>27715</v>
          </cell>
          <cell r="J2850">
            <v>4314383</v>
          </cell>
        </row>
        <row r="2851">
          <cell r="A2851">
            <v>170825</v>
          </cell>
          <cell r="B2851" t="str">
            <v>TO</v>
          </cell>
          <cell r="C2851" t="str">
            <v>FORTALEZA DO TABOCÃO</v>
          </cell>
          <cell r="D2851" t="str">
            <v>170825</v>
          </cell>
          <cell r="E2851">
            <v>36761</v>
          </cell>
          <cell r="F2851">
            <v>2175208</v>
          </cell>
          <cell r="G2851">
            <v>33826</v>
          </cell>
          <cell r="H2851">
            <v>2000202</v>
          </cell>
          <cell r="I2851">
            <v>16799</v>
          </cell>
          <cell r="J2851">
            <v>860169</v>
          </cell>
        </row>
        <row r="2852">
          <cell r="A2852">
            <v>170830</v>
          </cell>
          <cell r="B2852" t="str">
            <v>TO</v>
          </cell>
          <cell r="C2852" t="str">
            <v>GOIANORTE</v>
          </cell>
          <cell r="D2852" t="str">
            <v>170830</v>
          </cell>
          <cell r="E2852">
            <v>22464</v>
          </cell>
          <cell r="F2852">
            <v>1934778</v>
          </cell>
          <cell r="G2852">
            <v>21244</v>
          </cell>
          <cell r="H2852">
            <v>2055243</v>
          </cell>
          <cell r="I2852">
            <v>10266</v>
          </cell>
          <cell r="J2852">
            <v>805661</v>
          </cell>
        </row>
        <row r="2853">
          <cell r="A2853">
            <v>170900</v>
          </cell>
          <cell r="B2853" t="str">
            <v>TO</v>
          </cell>
          <cell r="C2853" t="str">
            <v>GOIATINS</v>
          </cell>
          <cell r="D2853" t="str">
            <v>170900</v>
          </cell>
          <cell r="E2853">
            <v>25567</v>
          </cell>
          <cell r="F2853">
            <v>3888806</v>
          </cell>
          <cell r="G2853">
            <v>24361</v>
          </cell>
          <cell r="H2853">
            <v>4593481</v>
          </cell>
          <cell r="I2853">
            <v>9678</v>
          </cell>
          <cell r="J2853">
            <v>2251673</v>
          </cell>
        </row>
        <row r="2854">
          <cell r="A2854">
            <v>170930</v>
          </cell>
          <cell r="B2854" t="str">
            <v>TO</v>
          </cell>
          <cell r="C2854" t="str">
            <v>GUARAÍ</v>
          </cell>
          <cell r="D2854" t="str">
            <v>170930</v>
          </cell>
          <cell r="E2854">
            <v>75758</v>
          </cell>
          <cell r="F2854">
            <v>14219195</v>
          </cell>
          <cell r="G2854">
            <v>73433</v>
          </cell>
          <cell r="H2854">
            <v>11465898</v>
          </cell>
          <cell r="I2854">
            <v>31527</v>
          </cell>
          <cell r="J2854">
            <v>4331003</v>
          </cell>
        </row>
        <row r="2855">
          <cell r="A2855">
            <v>170950</v>
          </cell>
          <cell r="B2855" t="str">
            <v>TO</v>
          </cell>
          <cell r="C2855" t="str">
            <v>GURUPI</v>
          </cell>
          <cell r="D2855" t="str">
            <v>170950</v>
          </cell>
          <cell r="E2855">
            <v>98744</v>
          </cell>
          <cell r="F2855">
            <v>43313581</v>
          </cell>
          <cell r="G2855">
            <v>81490</v>
          </cell>
          <cell r="H2855">
            <v>81038356</v>
          </cell>
          <cell r="I2855">
            <v>38512</v>
          </cell>
          <cell r="J2855">
            <v>47276012</v>
          </cell>
        </row>
        <row r="2856">
          <cell r="A2856">
            <v>170980</v>
          </cell>
          <cell r="B2856" t="str">
            <v>TO</v>
          </cell>
          <cell r="C2856" t="str">
            <v>IPUEIRAS</v>
          </cell>
          <cell r="D2856" t="str">
            <v>170980</v>
          </cell>
          <cell r="E2856">
            <v>5482</v>
          </cell>
          <cell r="F2856">
            <v>9161602</v>
          </cell>
          <cell r="G2856">
            <v>2536</v>
          </cell>
          <cell r="H2856">
            <v>8966166</v>
          </cell>
          <cell r="I2856">
            <v>2034</v>
          </cell>
          <cell r="J2856">
            <v>3945783</v>
          </cell>
        </row>
        <row r="2857">
          <cell r="A2857">
            <v>171050</v>
          </cell>
          <cell r="B2857" t="str">
            <v>TO</v>
          </cell>
          <cell r="C2857" t="str">
            <v>ITACAJÁ</v>
          </cell>
          <cell r="D2857" t="str">
            <v>171050</v>
          </cell>
          <cell r="E2857">
            <v>4351</v>
          </cell>
          <cell r="F2857">
            <v>13354525</v>
          </cell>
          <cell r="G2857">
            <v>1863</v>
          </cell>
          <cell r="H2857">
            <v>11715814</v>
          </cell>
          <cell r="J2857">
            <v>979791</v>
          </cell>
        </row>
        <row r="2858">
          <cell r="A2858">
            <v>171070</v>
          </cell>
          <cell r="B2858" t="str">
            <v>TO</v>
          </cell>
          <cell r="C2858" t="str">
            <v>ITAGUATINS</v>
          </cell>
          <cell r="D2858" t="str">
            <v>171070</v>
          </cell>
          <cell r="E2858">
            <v>3754</v>
          </cell>
          <cell r="F2858">
            <v>3545635</v>
          </cell>
          <cell r="G2858">
            <v>1133</v>
          </cell>
          <cell r="H2858">
            <v>3444178</v>
          </cell>
          <cell r="I2858">
            <v>319</v>
          </cell>
          <cell r="J2858">
            <v>1476899</v>
          </cell>
        </row>
        <row r="2859">
          <cell r="A2859">
            <v>171090</v>
          </cell>
          <cell r="B2859" t="str">
            <v>TO</v>
          </cell>
          <cell r="C2859" t="str">
            <v>ITAPIRATINS</v>
          </cell>
          <cell r="D2859" t="str">
            <v>171090</v>
          </cell>
          <cell r="E2859">
            <v>4132</v>
          </cell>
          <cell r="F2859">
            <v>2390924</v>
          </cell>
          <cell r="G2859">
            <v>6904</v>
          </cell>
          <cell r="H2859">
            <v>2582717</v>
          </cell>
          <cell r="I2859">
            <v>1874</v>
          </cell>
          <cell r="J2859">
            <v>1346939</v>
          </cell>
        </row>
        <row r="2860">
          <cell r="A2860">
            <v>171110</v>
          </cell>
          <cell r="B2860" t="str">
            <v>TO</v>
          </cell>
          <cell r="C2860" t="str">
            <v>ITAPORÃ DO TOCANTINS</v>
          </cell>
          <cell r="D2860" t="str">
            <v>171110</v>
          </cell>
          <cell r="E2860">
            <v>17772</v>
          </cell>
          <cell r="F2860">
            <v>2459471</v>
          </cell>
          <cell r="G2860">
            <v>19530</v>
          </cell>
          <cell r="H2860">
            <v>2260161</v>
          </cell>
          <cell r="I2860">
            <v>6629</v>
          </cell>
          <cell r="J2860">
            <v>763135</v>
          </cell>
        </row>
        <row r="2861">
          <cell r="A2861">
            <v>171150</v>
          </cell>
          <cell r="B2861" t="str">
            <v>TO</v>
          </cell>
          <cell r="C2861" t="str">
            <v>JAÚ DO TOCANTINS</v>
          </cell>
          <cell r="D2861" t="str">
            <v>171150</v>
          </cell>
          <cell r="E2861">
            <v>25893</v>
          </cell>
          <cell r="F2861">
            <v>5731898</v>
          </cell>
          <cell r="G2861">
            <v>23519</v>
          </cell>
          <cell r="H2861">
            <v>5067072</v>
          </cell>
          <cell r="I2861">
            <v>7816</v>
          </cell>
          <cell r="J2861">
            <v>2059808</v>
          </cell>
        </row>
        <row r="2862">
          <cell r="A2862">
            <v>171180</v>
          </cell>
          <cell r="B2862" t="str">
            <v>TO</v>
          </cell>
          <cell r="C2862" t="str">
            <v>JUARINA</v>
          </cell>
          <cell r="D2862" t="str">
            <v>171180</v>
          </cell>
          <cell r="E2862">
            <v>23749</v>
          </cell>
          <cell r="F2862">
            <v>5498429</v>
          </cell>
          <cell r="G2862">
            <v>13702</v>
          </cell>
          <cell r="H2862">
            <v>5114055</v>
          </cell>
          <cell r="I2862">
            <v>6799</v>
          </cell>
          <cell r="J2862">
            <v>2066453</v>
          </cell>
        </row>
        <row r="2863">
          <cell r="A2863">
            <v>171190</v>
          </cell>
          <cell r="B2863" t="str">
            <v>TO</v>
          </cell>
          <cell r="C2863" t="str">
            <v>LAGOA DA CONFUSÃO</v>
          </cell>
          <cell r="D2863" t="str">
            <v>171190</v>
          </cell>
          <cell r="E2863">
            <v>68256</v>
          </cell>
          <cell r="F2863">
            <v>9755343</v>
          </cell>
          <cell r="G2863">
            <v>73811</v>
          </cell>
          <cell r="H2863">
            <v>8724289</v>
          </cell>
          <cell r="I2863">
            <v>34030</v>
          </cell>
          <cell r="J2863">
            <v>3466912</v>
          </cell>
        </row>
        <row r="2864">
          <cell r="A2864">
            <v>171195</v>
          </cell>
          <cell r="B2864" t="str">
            <v>TO</v>
          </cell>
          <cell r="C2864" t="str">
            <v>LAGOA DO TOCANTINS</v>
          </cell>
          <cell r="D2864" t="str">
            <v>171195</v>
          </cell>
          <cell r="E2864">
            <v>8674</v>
          </cell>
          <cell r="F2864">
            <v>2872982</v>
          </cell>
          <cell r="G2864">
            <v>1955</v>
          </cell>
          <cell r="H2864">
            <v>2352806</v>
          </cell>
          <cell r="J2864">
            <v>1006304</v>
          </cell>
        </row>
        <row r="2865">
          <cell r="A2865">
            <v>171200</v>
          </cell>
          <cell r="B2865" t="str">
            <v>TO</v>
          </cell>
          <cell r="C2865" t="str">
            <v>LAJEADO</v>
          </cell>
          <cell r="D2865" t="str">
            <v>171200</v>
          </cell>
          <cell r="E2865">
            <v>3165</v>
          </cell>
          <cell r="F2865">
            <v>16248041</v>
          </cell>
          <cell r="G2865">
            <v>596</v>
          </cell>
          <cell r="H2865">
            <v>15595002</v>
          </cell>
          <cell r="I2865">
            <v>597</v>
          </cell>
          <cell r="J2865">
            <v>6619866</v>
          </cell>
        </row>
        <row r="2866">
          <cell r="A2866">
            <v>171215</v>
          </cell>
          <cell r="B2866" t="str">
            <v>TO</v>
          </cell>
          <cell r="C2866" t="str">
            <v>LAVANDEIRA</v>
          </cell>
          <cell r="D2866" t="str">
            <v>171215</v>
          </cell>
          <cell r="E2866">
            <v>347</v>
          </cell>
          <cell r="F2866">
            <v>3478202</v>
          </cell>
          <cell r="G2866">
            <v>316</v>
          </cell>
          <cell r="H2866">
            <v>3353754</v>
          </cell>
          <cell r="I2866">
            <v>90</v>
          </cell>
          <cell r="J2866">
            <v>1449214</v>
          </cell>
        </row>
        <row r="2867">
          <cell r="A2867">
            <v>171240</v>
          </cell>
          <cell r="B2867" t="str">
            <v>TO</v>
          </cell>
          <cell r="C2867" t="str">
            <v>LIZARDA</v>
          </cell>
          <cell r="D2867" t="str">
            <v>171240</v>
          </cell>
          <cell r="F2867">
            <v>5030310</v>
          </cell>
          <cell r="G2867">
            <v>727</v>
          </cell>
          <cell r="H2867">
            <v>4914117</v>
          </cell>
          <cell r="I2867">
            <v>307</v>
          </cell>
          <cell r="J2867">
            <v>2120491</v>
          </cell>
        </row>
        <row r="2868">
          <cell r="A2868">
            <v>171245</v>
          </cell>
          <cell r="B2868" t="str">
            <v>TO</v>
          </cell>
          <cell r="C2868" t="str">
            <v>LUZINÓPOLIS</v>
          </cell>
          <cell r="D2868" t="str">
            <v>171245</v>
          </cell>
          <cell r="E2868">
            <v>6435</v>
          </cell>
          <cell r="F2868">
            <v>6056171</v>
          </cell>
          <cell r="G2868">
            <v>5810</v>
          </cell>
          <cell r="H2868">
            <v>5766832</v>
          </cell>
          <cell r="I2868">
            <v>6597</v>
          </cell>
          <cell r="J2868">
            <v>2369538</v>
          </cell>
        </row>
        <row r="2869">
          <cell r="A2869">
            <v>171250</v>
          </cell>
          <cell r="B2869" t="str">
            <v>TO</v>
          </cell>
          <cell r="C2869" t="str">
            <v>MARIANÓPOLIS DO TOCANTINS</v>
          </cell>
          <cell r="D2869" t="str">
            <v>171250</v>
          </cell>
          <cell r="E2869">
            <v>19008</v>
          </cell>
          <cell r="F2869">
            <v>4200555</v>
          </cell>
          <cell r="G2869">
            <v>17700</v>
          </cell>
          <cell r="H2869">
            <v>3594790</v>
          </cell>
          <cell r="I2869">
            <v>6909</v>
          </cell>
          <cell r="J2869">
            <v>1595280</v>
          </cell>
        </row>
        <row r="2870">
          <cell r="A2870">
            <v>171270</v>
          </cell>
          <cell r="B2870" t="str">
            <v>TO</v>
          </cell>
          <cell r="C2870" t="str">
            <v>MATEIROS</v>
          </cell>
          <cell r="D2870" t="str">
            <v>171270</v>
          </cell>
          <cell r="E2870">
            <v>920</v>
          </cell>
          <cell r="F2870">
            <v>4870872</v>
          </cell>
          <cell r="G2870">
            <v>819</v>
          </cell>
          <cell r="H2870">
            <v>4684936</v>
          </cell>
          <cell r="I2870">
            <v>257</v>
          </cell>
          <cell r="J2870">
            <v>2024076</v>
          </cell>
        </row>
        <row r="2871">
          <cell r="A2871">
            <v>171280</v>
          </cell>
          <cell r="B2871" t="str">
            <v>TO</v>
          </cell>
          <cell r="C2871" t="str">
            <v>MAURILÂNDIA DO TOCANTINS</v>
          </cell>
          <cell r="D2871" t="str">
            <v>171280</v>
          </cell>
          <cell r="E2871">
            <v>25276</v>
          </cell>
          <cell r="F2871">
            <v>15209316</v>
          </cell>
          <cell r="G2871">
            <v>9775</v>
          </cell>
          <cell r="H2871">
            <v>14202534</v>
          </cell>
          <cell r="I2871">
            <v>899</v>
          </cell>
          <cell r="J2871">
            <v>6120574</v>
          </cell>
        </row>
        <row r="2872">
          <cell r="A2872">
            <v>171320</v>
          </cell>
          <cell r="B2872" t="str">
            <v>TO</v>
          </cell>
          <cell r="C2872" t="str">
            <v>MIRACEMA DO TOCANTINS</v>
          </cell>
          <cell r="D2872" t="str">
            <v>171320</v>
          </cell>
          <cell r="E2872">
            <v>146989</v>
          </cell>
          <cell r="F2872">
            <v>20640790</v>
          </cell>
          <cell r="G2872">
            <v>131294</v>
          </cell>
          <cell r="H2872">
            <v>22701815</v>
          </cell>
          <cell r="I2872">
            <v>79608</v>
          </cell>
          <cell r="J2872">
            <v>11740734</v>
          </cell>
        </row>
        <row r="2873">
          <cell r="A2873">
            <v>171330</v>
          </cell>
          <cell r="B2873" t="str">
            <v>TO</v>
          </cell>
          <cell r="C2873" t="str">
            <v>MIRANORTE</v>
          </cell>
          <cell r="D2873" t="str">
            <v>171330</v>
          </cell>
          <cell r="E2873">
            <v>26897</v>
          </cell>
          <cell r="F2873">
            <v>9678209</v>
          </cell>
          <cell r="G2873">
            <v>28438</v>
          </cell>
          <cell r="H2873">
            <v>8211421</v>
          </cell>
          <cell r="I2873">
            <v>13342</v>
          </cell>
          <cell r="J2873">
            <v>3549451</v>
          </cell>
        </row>
        <row r="2874">
          <cell r="A2874">
            <v>171360</v>
          </cell>
          <cell r="B2874" t="str">
            <v>TO</v>
          </cell>
          <cell r="C2874" t="str">
            <v>MONTE DO CARMO</v>
          </cell>
          <cell r="D2874" t="str">
            <v>171360</v>
          </cell>
          <cell r="F2874">
            <v>460567</v>
          </cell>
          <cell r="G2874">
            <v>60</v>
          </cell>
          <cell r="H2874">
            <v>369882</v>
          </cell>
          <cell r="J2874">
            <v>120380</v>
          </cell>
        </row>
        <row r="2875">
          <cell r="A2875">
            <v>171370</v>
          </cell>
          <cell r="B2875" t="str">
            <v>TO</v>
          </cell>
          <cell r="C2875" t="str">
            <v>MONTE SANTO DO TOCANTINS</v>
          </cell>
          <cell r="D2875" t="str">
            <v>171370</v>
          </cell>
          <cell r="F2875">
            <v>5304401</v>
          </cell>
          <cell r="H2875">
            <v>4613415</v>
          </cell>
          <cell r="J2875">
            <v>2359760</v>
          </cell>
        </row>
        <row r="2876">
          <cell r="A2876">
            <v>171395</v>
          </cell>
          <cell r="B2876" t="str">
            <v>TO</v>
          </cell>
          <cell r="C2876" t="str">
            <v>MURICILÂNDIA</v>
          </cell>
          <cell r="D2876" t="str">
            <v>171395</v>
          </cell>
          <cell r="E2876">
            <v>33703</v>
          </cell>
          <cell r="F2876">
            <v>5332562</v>
          </cell>
          <cell r="G2876">
            <v>30109</v>
          </cell>
          <cell r="H2876">
            <v>5764200</v>
          </cell>
          <cell r="I2876">
            <v>9898</v>
          </cell>
          <cell r="J2876">
            <v>2148291</v>
          </cell>
        </row>
        <row r="2877">
          <cell r="A2877">
            <v>171420</v>
          </cell>
          <cell r="B2877" t="str">
            <v>TO</v>
          </cell>
          <cell r="C2877" t="str">
            <v>NATIVIDADE</v>
          </cell>
          <cell r="D2877" t="str">
            <v>171420</v>
          </cell>
          <cell r="E2877">
            <v>939</v>
          </cell>
          <cell r="F2877">
            <v>542879</v>
          </cell>
          <cell r="G2877">
            <v>1966</v>
          </cell>
          <cell r="H2877">
            <v>581206</v>
          </cell>
          <cell r="I2877">
            <v>834</v>
          </cell>
          <cell r="J2877">
            <v>250235</v>
          </cell>
        </row>
        <row r="2878">
          <cell r="A2878">
            <v>171430</v>
          </cell>
          <cell r="B2878" t="str">
            <v>TO</v>
          </cell>
          <cell r="C2878" t="str">
            <v>NAZARÉ</v>
          </cell>
          <cell r="D2878" t="str">
            <v>171430</v>
          </cell>
          <cell r="E2878">
            <v>13934</v>
          </cell>
          <cell r="F2878">
            <v>4716532</v>
          </cell>
          <cell r="G2878">
            <v>40338</v>
          </cell>
          <cell r="H2878">
            <v>4635109</v>
          </cell>
          <cell r="I2878">
            <v>5532</v>
          </cell>
          <cell r="J2878">
            <v>2193610</v>
          </cell>
        </row>
        <row r="2879">
          <cell r="A2879">
            <v>171488</v>
          </cell>
          <cell r="B2879" t="str">
            <v>TO</v>
          </cell>
          <cell r="C2879" t="str">
            <v>NOVA OLINDA</v>
          </cell>
          <cell r="D2879" t="str">
            <v>171488</v>
          </cell>
          <cell r="E2879">
            <v>86171</v>
          </cell>
          <cell r="F2879">
            <v>6057370</v>
          </cell>
          <cell r="G2879">
            <v>92028</v>
          </cell>
          <cell r="H2879">
            <v>6849437</v>
          </cell>
          <cell r="I2879">
            <v>56195</v>
          </cell>
          <cell r="J2879">
            <v>3156398</v>
          </cell>
        </row>
        <row r="2880">
          <cell r="A2880">
            <v>171500</v>
          </cell>
          <cell r="B2880" t="str">
            <v>TO</v>
          </cell>
          <cell r="C2880" t="str">
            <v>NOVA ROSALÂNDIA</v>
          </cell>
          <cell r="D2880" t="str">
            <v>171500</v>
          </cell>
          <cell r="E2880">
            <v>39974</v>
          </cell>
          <cell r="F2880">
            <v>8800086</v>
          </cell>
          <cell r="G2880">
            <v>30953</v>
          </cell>
          <cell r="H2880">
            <v>8379622</v>
          </cell>
          <cell r="I2880">
            <v>24859</v>
          </cell>
          <cell r="J2880">
            <v>3970983</v>
          </cell>
        </row>
        <row r="2881">
          <cell r="A2881">
            <v>171510</v>
          </cell>
          <cell r="B2881" t="str">
            <v>TO</v>
          </cell>
          <cell r="C2881" t="str">
            <v>NOVO ACORDO</v>
          </cell>
          <cell r="D2881" t="str">
            <v>171510</v>
          </cell>
          <cell r="E2881">
            <v>4423</v>
          </cell>
          <cell r="F2881">
            <v>713773</v>
          </cell>
          <cell r="G2881">
            <v>2840</v>
          </cell>
          <cell r="H2881">
            <v>540262</v>
          </cell>
          <cell r="I2881">
            <v>1198</v>
          </cell>
          <cell r="J2881">
            <v>207109</v>
          </cell>
        </row>
        <row r="2882">
          <cell r="A2882">
            <v>171515</v>
          </cell>
          <cell r="B2882" t="str">
            <v>TO</v>
          </cell>
          <cell r="C2882" t="str">
            <v>NOVO ALEGRE</v>
          </cell>
          <cell r="D2882" t="str">
            <v>171515</v>
          </cell>
          <cell r="E2882">
            <v>23677</v>
          </cell>
          <cell r="F2882">
            <v>2075815</v>
          </cell>
          <cell r="G2882">
            <v>9922</v>
          </cell>
          <cell r="H2882">
            <v>1919479</v>
          </cell>
          <cell r="I2882">
            <v>9037</v>
          </cell>
          <cell r="J2882">
            <v>1038678</v>
          </cell>
        </row>
        <row r="2883">
          <cell r="A2883">
            <v>171525</v>
          </cell>
          <cell r="B2883" t="str">
            <v>TO</v>
          </cell>
          <cell r="C2883" t="str">
            <v>NOVO JARDIM</v>
          </cell>
          <cell r="D2883" t="str">
            <v>171525</v>
          </cell>
          <cell r="E2883">
            <v>40011</v>
          </cell>
          <cell r="F2883">
            <v>4417096</v>
          </cell>
          <cell r="G2883">
            <v>145</v>
          </cell>
          <cell r="H2883">
            <v>3827368</v>
          </cell>
          <cell r="J2883">
            <v>1714245</v>
          </cell>
        </row>
        <row r="2884">
          <cell r="A2884">
            <v>171550</v>
          </cell>
          <cell r="B2884" t="str">
            <v>TO</v>
          </cell>
          <cell r="C2884" t="str">
            <v>OLIVEIRA DE FÁTIMA</v>
          </cell>
          <cell r="D2884" t="str">
            <v>171550</v>
          </cell>
          <cell r="E2884">
            <v>21879</v>
          </cell>
          <cell r="F2884">
            <v>6237671</v>
          </cell>
          <cell r="G2884">
            <v>15674</v>
          </cell>
          <cell r="H2884">
            <v>5234969</v>
          </cell>
          <cell r="I2884">
            <v>8723</v>
          </cell>
          <cell r="J2884">
            <v>2107591</v>
          </cell>
        </row>
        <row r="2885">
          <cell r="A2885">
            <v>172100</v>
          </cell>
          <cell r="B2885" t="str">
            <v>TO</v>
          </cell>
          <cell r="C2885" t="str">
            <v>PALMAS</v>
          </cell>
          <cell r="D2885" t="str">
            <v>172100</v>
          </cell>
          <cell r="E2885">
            <v>1148845</v>
          </cell>
          <cell r="F2885">
            <v>240576365</v>
          </cell>
          <cell r="G2885">
            <v>1089452</v>
          </cell>
          <cell r="H2885">
            <v>208062462</v>
          </cell>
          <cell r="I2885">
            <v>397733</v>
          </cell>
          <cell r="J2885">
            <v>89820564</v>
          </cell>
        </row>
        <row r="2886">
          <cell r="A2886">
            <v>171570</v>
          </cell>
          <cell r="B2886" t="str">
            <v>TO</v>
          </cell>
          <cell r="C2886" t="str">
            <v>PALMEIRANTE</v>
          </cell>
          <cell r="D2886" t="str">
            <v>171570</v>
          </cell>
          <cell r="E2886">
            <v>36453</v>
          </cell>
          <cell r="F2886">
            <v>12174212</v>
          </cell>
          <cell r="G2886">
            <v>34732</v>
          </cell>
          <cell r="H2886">
            <v>12325379</v>
          </cell>
          <cell r="I2886">
            <v>9442</v>
          </cell>
          <cell r="J2886">
            <v>5589893</v>
          </cell>
        </row>
        <row r="2887">
          <cell r="A2887">
            <v>171380</v>
          </cell>
          <cell r="B2887" t="str">
            <v>TO</v>
          </cell>
          <cell r="C2887" t="str">
            <v>PALMEIRAS DO TOCANTINS</v>
          </cell>
          <cell r="D2887" t="str">
            <v>171380</v>
          </cell>
          <cell r="E2887">
            <v>19373</v>
          </cell>
          <cell r="F2887">
            <v>1561638</v>
          </cell>
          <cell r="G2887">
            <v>21192</v>
          </cell>
          <cell r="H2887">
            <v>1988258</v>
          </cell>
          <cell r="I2887">
            <v>5882</v>
          </cell>
          <cell r="J2887">
            <v>1149195</v>
          </cell>
        </row>
        <row r="2888">
          <cell r="A2888">
            <v>171575</v>
          </cell>
          <cell r="B2888" t="str">
            <v>TO</v>
          </cell>
          <cell r="C2888" t="str">
            <v>PALMEIRÓPOLIS</v>
          </cell>
          <cell r="D2888" t="str">
            <v>171575</v>
          </cell>
          <cell r="E2888">
            <v>21073</v>
          </cell>
          <cell r="F2888">
            <v>2659498</v>
          </cell>
          <cell r="G2888">
            <v>15600</v>
          </cell>
          <cell r="H2888">
            <v>2407669</v>
          </cell>
          <cell r="I2888">
            <v>9591</v>
          </cell>
          <cell r="J2888">
            <v>1540883</v>
          </cell>
        </row>
        <row r="2889">
          <cell r="A2889">
            <v>171610</v>
          </cell>
          <cell r="B2889" t="str">
            <v>TO</v>
          </cell>
          <cell r="C2889" t="str">
            <v>PARAÍSO DO TOCANTINS</v>
          </cell>
          <cell r="D2889" t="str">
            <v>171610</v>
          </cell>
          <cell r="E2889">
            <v>38795</v>
          </cell>
          <cell r="F2889">
            <v>11585160</v>
          </cell>
          <cell r="G2889">
            <v>50111</v>
          </cell>
          <cell r="H2889">
            <v>14473105</v>
          </cell>
          <cell r="I2889">
            <v>22113</v>
          </cell>
          <cell r="J2889">
            <v>6427122</v>
          </cell>
        </row>
        <row r="2890">
          <cell r="A2890">
            <v>171620</v>
          </cell>
          <cell r="B2890" t="str">
            <v>TO</v>
          </cell>
          <cell r="C2890" t="str">
            <v>PARANÃ</v>
          </cell>
          <cell r="D2890" t="str">
            <v>171620</v>
          </cell>
          <cell r="F2890">
            <v>1636167</v>
          </cell>
          <cell r="G2890">
            <v>5704</v>
          </cell>
          <cell r="H2890">
            <v>5536081</v>
          </cell>
          <cell r="I2890">
            <v>2730</v>
          </cell>
          <cell r="J2890">
            <v>1304992</v>
          </cell>
        </row>
        <row r="2891">
          <cell r="A2891">
            <v>171630</v>
          </cell>
          <cell r="B2891" t="str">
            <v>TO</v>
          </cell>
          <cell r="C2891" t="str">
            <v>PAU D'ARCO</v>
          </cell>
          <cell r="D2891" t="str">
            <v>171630</v>
          </cell>
          <cell r="E2891">
            <v>12</v>
          </cell>
          <cell r="F2891">
            <v>4509984</v>
          </cell>
          <cell r="G2891">
            <v>1582</v>
          </cell>
          <cell r="H2891">
            <v>3746563</v>
          </cell>
          <cell r="J2891">
            <v>707839</v>
          </cell>
        </row>
        <row r="2892">
          <cell r="A2892">
            <v>171650</v>
          </cell>
          <cell r="B2892" t="str">
            <v>TO</v>
          </cell>
          <cell r="C2892" t="str">
            <v>PEDRO AFONSO</v>
          </cell>
          <cell r="D2892" t="str">
            <v>171650</v>
          </cell>
          <cell r="E2892">
            <v>56870</v>
          </cell>
          <cell r="F2892">
            <v>16153584</v>
          </cell>
          <cell r="G2892">
            <v>64963</v>
          </cell>
          <cell r="H2892">
            <v>15752439</v>
          </cell>
          <cell r="I2892">
            <v>34892</v>
          </cell>
          <cell r="J2892">
            <v>6652242</v>
          </cell>
        </row>
        <row r="2893">
          <cell r="A2893">
            <v>171660</v>
          </cell>
          <cell r="B2893" t="str">
            <v>TO</v>
          </cell>
          <cell r="C2893" t="str">
            <v>PEIXE</v>
          </cell>
          <cell r="D2893" t="str">
            <v>171660</v>
          </cell>
          <cell r="E2893">
            <v>15238</v>
          </cell>
          <cell r="F2893">
            <v>7602927</v>
          </cell>
          <cell r="G2893">
            <v>17869</v>
          </cell>
          <cell r="H2893">
            <v>10688944</v>
          </cell>
          <cell r="I2893">
            <v>10283</v>
          </cell>
          <cell r="J2893">
            <v>4554996</v>
          </cell>
        </row>
        <row r="2894">
          <cell r="A2894">
            <v>171665</v>
          </cell>
          <cell r="B2894" t="str">
            <v>TO</v>
          </cell>
          <cell r="C2894" t="str">
            <v>PEQUIZEIRO</v>
          </cell>
          <cell r="D2894" t="str">
            <v>171665</v>
          </cell>
          <cell r="F2894">
            <v>13208635</v>
          </cell>
          <cell r="H2894">
            <v>12771691</v>
          </cell>
          <cell r="I2894">
            <v>523</v>
          </cell>
          <cell r="J2894">
            <v>5512489</v>
          </cell>
        </row>
        <row r="2895">
          <cell r="A2895">
            <v>171700</v>
          </cell>
          <cell r="B2895" t="str">
            <v>TO</v>
          </cell>
          <cell r="C2895" t="str">
            <v>PINDORAMA DO TOCANTINS</v>
          </cell>
          <cell r="D2895" t="str">
            <v>171700</v>
          </cell>
          <cell r="E2895">
            <v>38677</v>
          </cell>
          <cell r="F2895">
            <v>5941162</v>
          </cell>
          <cell r="G2895">
            <v>26955</v>
          </cell>
          <cell r="H2895">
            <v>4816893</v>
          </cell>
          <cell r="I2895">
            <v>12173</v>
          </cell>
          <cell r="J2895">
            <v>2124504</v>
          </cell>
        </row>
        <row r="2896">
          <cell r="A2896">
            <v>171720</v>
          </cell>
          <cell r="B2896" t="str">
            <v>TO</v>
          </cell>
          <cell r="C2896" t="str">
            <v>PIRAQUÊ</v>
          </cell>
          <cell r="D2896" t="str">
            <v>171720</v>
          </cell>
          <cell r="F2896">
            <v>1023904</v>
          </cell>
          <cell r="H2896">
            <v>990900</v>
          </cell>
          <cell r="J2896">
            <v>429390</v>
          </cell>
        </row>
        <row r="2897">
          <cell r="A2897">
            <v>171750</v>
          </cell>
          <cell r="B2897" t="str">
            <v>TO</v>
          </cell>
          <cell r="C2897" t="str">
            <v>PIUM</v>
          </cell>
          <cell r="D2897" t="str">
            <v>171750</v>
          </cell>
          <cell r="E2897">
            <v>31818</v>
          </cell>
          <cell r="F2897">
            <v>3701806</v>
          </cell>
          <cell r="G2897">
            <v>24094</v>
          </cell>
          <cell r="H2897">
            <v>3728904</v>
          </cell>
          <cell r="I2897">
            <v>6876</v>
          </cell>
          <cell r="J2897">
            <v>1711464</v>
          </cell>
        </row>
        <row r="2898">
          <cell r="A2898">
            <v>171780</v>
          </cell>
          <cell r="B2898" t="str">
            <v>TO</v>
          </cell>
          <cell r="C2898" t="str">
            <v>PONTE ALTA DO BOM JESUS</v>
          </cell>
          <cell r="D2898" t="str">
            <v>171780</v>
          </cell>
          <cell r="E2898">
            <v>34494</v>
          </cell>
          <cell r="F2898">
            <v>3223570</v>
          </cell>
          <cell r="G2898">
            <v>30554</v>
          </cell>
          <cell r="H2898">
            <v>3037376</v>
          </cell>
          <cell r="I2898">
            <v>4252</v>
          </cell>
          <cell r="J2898">
            <v>2140066</v>
          </cell>
        </row>
        <row r="2899">
          <cell r="A2899">
            <v>171790</v>
          </cell>
          <cell r="B2899" t="str">
            <v>TO</v>
          </cell>
          <cell r="C2899" t="str">
            <v>PONTE ALTA DO TOCANTINS</v>
          </cell>
          <cell r="D2899" t="str">
            <v>171790</v>
          </cell>
          <cell r="E2899">
            <v>781</v>
          </cell>
          <cell r="F2899">
            <v>999670</v>
          </cell>
          <cell r="G2899">
            <v>68</v>
          </cell>
          <cell r="H2899">
            <v>977919</v>
          </cell>
          <cell r="I2899">
            <v>30</v>
          </cell>
          <cell r="J2899">
            <v>425097</v>
          </cell>
        </row>
        <row r="2900">
          <cell r="A2900">
            <v>171800</v>
          </cell>
          <cell r="B2900" t="str">
            <v>TO</v>
          </cell>
          <cell r="C2900" t="str">
            <v>PORTO ALEGRE DO TOCANTINS</v>
          </cell>
          <cell r="D2900" t="str">
            <v>171800</v>
          </cell>
          <cell r="E2900">
            <v>18757</v>
          </cell>
          <cell r="F2900">
            <v>3847367</v>
          </cell>
          <cell r="G2900">
            <v>8212</v>
          </cell>
          <cell r="H2900">
            <v>3336729</v>
          </cell>
          <cell r="I2900">
            <v>1891</v>
          </cell>
          <cell r="J2900">
            <v>1385224</v>
          </cell>
        </row>
        <row r="2901">
          <cell r="A2901">
            <v>171820</v>
          </cell>
          <cell r="B2901" t="str">
            <v>TO</v>
          </cell>
          <cell r="C2901" t="str">
            <v>PORTO NACIONAL</v>
          </cell>
          <cell r="D2901" t="str">
            <v>171820</v>
          </cell>
          <cell r="E2901">
            <v>323942</v>
          </cell>
          <cell r="F2901">
            <v>86394468</v>
          </cell>
          <cell r="G2901">
            <v>428158</v>
          </cell>
          <cell r="H2901">
            <v>106039659</v>
          </cell>
          <cell r="I2901">
            <v>175864</v>
          </cell>
          <cell r="J2901">
            <v>45566896</v>
          </cell>
        </row>
        <row r="2902">
          <cell r="A2902">
            <v>171830</v>
          </cell>
          <cell r="B2902" t="str">
            <v>TO</v>
          </cell>
          <cell r="C2902" t="str">
            <v>PRAIA NORTE</v>
          </cell>
          <cell r="D2902" t="str">
            <v>171830</v>
          </cell>
          <cell r="E2902">
            <v>2</v>
          </cell>
          <cell r="F2902">
            <v>433938</v>
          </cell>
          <cell r="H2902">
            <v>414996</v>
          </cell>
          <cell r="J2902">
            <v>178594</v>
          </cell>
        </row>
        <row r="2903">
          <cell r="A2903">
            <v>171840</v>
          </cell>
          <cell r="B2903" t="str">
            <v>TO</v>
          </cell>
          <cell r="C2903" t="str">
            <v>PRESIDENTE KENNEDY</v>
          </cell>
          <cell r="D2903" t="str">
            <v>171840</v>
          </cell>
          <cell r="E2903">
            <v>7915</v>
          </cell>
          <cell r="F2903">
            <v>3278777</v>
          </cell>
          <cell r="G2903">
            <v>8595</v>
          </cell>
          <cell r="H2903">
            <v>3537118</v>
          </cell>
          <cell r="I2903">
            <v>293</v>
          </cell>
          <cell r="J2903">
            <v>1603157</v>
          </cell>
        </row>
        <row r="2904">
          <cell r="A2904">
            <v>171845</v>
          </cell>
          <cell r="B2904" t="str">
            <v>TO</v>
          </cell>
          <cell r="C2904" t="str">
            <v>PUGMIL</v>
          </cell>
          <cell r="D2904" t="str">
            <v>171845</v>
          </cell>
          <cell r="E2904">
            <v>11130</v>
          </cell>
          <cell r="F2904">
            <v>4250517</v>
          </cell>
          <cell r="G2904">
            <v>9287</v>
          </cell>
          <cell r="H2904">
            <v>2704108</v>
          </cell>
          <cell r="I2904">
            <v>581</v>
          </cell>
          <cell r="J2904">
            <v>870584</v>
          </cell>
        </row>
        <row r="2905">
          <cell r="A2905">
            <v>171850</v>
          </cell>
          <cell r="B2905" t="str">
            <v>TO</v>
          </cell>
          <cell r="C2905" t="str">
            <v>RECURSOLÂNDIA</v>
          </cell>
          <cell r="D2905" t="str">
            <v>171850</v>
          </cell>
          <cell r="E2905">
            <v>3931</v>
          </cell>
          <cell r="F2905">
            <v>8349528337</v>
          </cell>
          <cell r="G2905">
            <v>949</v>
          </cell>
          <cell r="H2905">
            <v>8080767060</v>
          </cell>
          <cell r="I2905">
            <v>8674</v>
          </cell>
          <cell r="J2905">
            <v>3501906704</v>
          </cell>
        </row>
        <row r="2906">
          <cell r="A2906">
            <v>171855</v>
          </cell>
          <cell r="B2906" t="str">
            <v>TO</v>
          </cell>
          <cell r="C2906" t="str">
            <v>RIACHINHO</v>
          </cell>
          <cell r="D2906" t="str">
            <v>171855</v>
          </cell>
          <cell r="E2906">
            <v>30806</v>
          </cell>
          <cell r="F2906">
            <v>10845114</v>
          </cell>
          <cell r="G2906">
            <v>27546</v>
          </cell>
          <cell r="H2906">
            <v>10097496</v>
          </cell>
          <cell r="I2906">
            <v>9567</v>
          </cell>
          <cell r="J2906">
            <v>4213455</v>
          </cell>
        </row>
        <row r="2907">
          <cell r="A2907">
            <v>171865</v>
          </cell>
          <cell r="B2907" t="str">
            <v>TO</v>
          </cell>
          <cell r="C2907" t="str">
            <v>RIO DA CONCEIÇÃO</v>
          </cell>
          <cell r="D2907" t="str">
            <v>171865</v>
          </cell>
          <cell r="E2907">
            <v>2988</v>
          </cell>
          <cell r="F2907">
            <v>5486907</v>
          </cell>
          <cell r="G2907">
            <v>5907</v>
          </cell>
          <cell r="H2907">
            <v>4957738</v>
          </cell>
          <cell r="I2907">
            <v>3836</v>
          </cell>
          <cell r="J2907">
            <v>2102100</v>
          </cell>
        </row>
        <row r="2908">
          <cell r="A2908">
            <v>171870</v>
          </cell>
          <cell r="B2908" t="str">
            <v>TO</v>
          </cell>
          <cell r="C2908" t="str">
            <v>RIO DOS BOIS</v>
          </cell>
          <cell r="D2908" t="str">
            <v>171870</v>
          </cell>
          <cell r="E2908">
            <v>23528</v>
          </cell>
          <cell r="F2908">
            <v>2429971</v>
          </cell>
          <cell r="G2908">
            <v>24047</v>
          </cell>
          <cell r="H2908">
            <v>2373015</v>
          </cell>
          <cell r="I2908">
            <v>11710</v>
          </cell>
          <cell r="J2908">
            <v>1085459</v>
          </cell>
        </row>
        <row r="2909">
          <cell r="A2909">
            <v>171875</v>
          </cell>
          <cell r="B2909" t="str">
            <v>TO</v>
          </cell>
          <cell r="C2909" t="str">
            <v>RIO SONO</v>
          </cell>
          <cell r="D2909" t="str">
            <v>171875</v>
          </cell>
          <cell r="E2909">
            <v>57634</v>
          </cell>
          <cell r="F2909">
            <v>5891339</v>
          </cell>
          <cell r="G2909">
            <v>46992</v>
          </cell>
          <cell r="H2909">
            <v>7854234</v>
          </cell>
          <cell r="I2909">
            <v>23542</v>
          </cell>
          <cell r="J2909">
            <v>3601554</v>
          </cell>
        </row>
        <row r="2910">
          <cell r="A2910">
            <v>171880</v>
          </cell>
          <cell r="B2910" t="str">
            <v>TO</v>
          </cell>
          <cell r="C2910" t="str">
            <v>SAMPAIO</v>
          </cell>
          <cell r="D2910" t="str">
            <v>171880</v>
          </cell>
          <cell r="F2910">
            <v>12544084</v>
          </cell>
          <cell r="G2910">
            <v>963</v>
          </cell>
          <cell r="H2910">
            <v>12134160</v>
          </cell>
          <cell r="I2910">
            <v>1375</v>
          </cell>
          <cell r="J2910">
            <v>5235352</v>
          </cell>
        </row>
        <row r="2911">
          <cell r="A2911">
            <v>171884</v>
          </cell>
          <cell r="B2911" t="str">
            <v>TO</v>
          </cell>
          <cell r="C2911" t="str">
            <v>SANDOLÂNDIA</v>
          </cell>
          <cell r="D2911" t="str">
            <v>171884</v>
          </cell>
          <cell r="E2911">
            <v>710</v>
          </cell>
          <cell r="F2911">
            <v>302921</v>
          </cell>
          <cell r="G2911">
            <v>184</v>
          </cell>
          <cell r="H2911">
            <v>271365</v>
          </cell>
          <cell r="J2911">
            <v>116818</v>
          </cell>
        </row>
        <row r="2912">
          <cell r="A2912">
            <v>171886</v>
          </cell>
          <cell r="B2912" t="str">
            <v>TO</v>
          </cell>
          <cell r="C2912" t="str">
            <v>SANTA FÉ DO ARAGUAIA</v>
          </cell>
          <cell r="D2912" t="str">
            <v>171886</v>
          </cell>
          <cell r="E2912">
            <v>32981</v>
          </cell>
          <cell r="F2912">
            <v>6391740</v>
          </cell>
          <cell r="G2912">
            <v>25769</v>
          </cell>
          <cell r="H2912">
            <v>7438719</v>
          </cell>
          <cell r="I2912">
            <v>13973</v>
          </cell>
          <cell r="J2912">
            <v>3596389</v>
          </cell>
        </row>
        <row r="2913">
          <cell r="A2913">
            <v>171888</v>
          </cell>
          <cell r="B2913" t="str">
            <v>TO</v>
          </cell>
          <cell r="C2913" t="str">
            <v>SANTA MARIA DO TOCANTINS</v>
          </cell>
          <cell r="D2913" t="str">
            <v>171888</v>
          </cell>
          <cell r="E2913">
            <v>9689</v>
          </cell>
          <cell r="F2913">
            <v>5722588</v>
          </cell>
          <cell r="G2913">
            <v>7585</v>
          </cell>
          <cell r="H2913">
            <v>5838177</v>
          </cell>
          <cell r="I2913">
            <v>122</v>
          </cell>
          <cell r="J2913">
            <v>2565030</v>
          </cell>
        </row>
        <row r="2914">
          <cell r="A2914">
            <v>171889</v>
          </cell>
          <cell r="B2914" t="str">
            <v>TO</v>
          </cell>
          <cell r="C2914" t="str">
            <v>SANTA RITA DO TOCANTINS</v>
          </cell>
          <cell r="D2914" t="str">
            <v>171889</v>
          </cell>
          <cell r="E2914">
            <v>26349</v>
          </cell>
          <cell r="F2914">
            <v>2154033</v>
          </cell>
          <cell r="G2914">
            <v>20084</v>
          </cell>
          <cell r="H2914">
            <v>1790469</v>
          </cell>
          <cell r="I2914">
            <v>13653</v>
          </cell>
          <cell r="J2914">
            <v>1211366</v>
          </cell>
        </row>
        <row r="2915">
          <cell r="A2915">
            <v>171890</v>
          </cell>
          <cell r="B2915" t="str">
            <v>TO</v>
          </cell>
          <cell r="C2915" t="str">
            <v>SANTA ROSA DO TOCANTINS</v>
          </cell>
          <cell r="D2915" t="str">
            <v>171890</v>
          </cell>
          <cell r="E2915">
            <v>896</v>
          </cell>
          <cell r="F2915">
            <v>1363749</v>
          </cell>
          <cell r="G2915">
            <v>768</v>
          </cell>
          <cell r="H2915">
            <v>1226447</v>
          </cell>
          <cell r="I2915">
            <v>1055</v>
          </cell>
          <cell r="J2915">
            <v>594406</v>
          </cell>
        </row>
        <row r="2916">
          <cell r="A2916">
            <v>171900</v>
          </cell>
          <cell r="B2916" t="str">
            <v>TO</v>
          </cell>
          <cell r="C2916" t="str">
            <v>SANTA TEREZA DO TOCANTINS</v>
          </cell>
          <cell r="D2916" t="str">
            <v>171900</v>
          </cell>
          <cell r="E2916">
            <v>12017</v>
          </cell>
          <cell r="F2916">
            <v>4821185</v>
          </cell>
          <cell r="G2916">
            <v>16122</v>
          </cell>
          <cell r="H2916">
            <v>4988068</v>
          </cell>
          <cell r="I2916">
            <v>10597</v>
          </cell>
          <cell r="J2916">
            <v>2412544</v>
          </cell>
        </row>
        <row r="2917">
          <cell r="A2917">
            <v>172000</v>
          </cell>
          <cell r="B2917" t="str">
            <v>TO</v>
          </cell>
          <cell r="C2917" t="str">
            <v>SANTA TEREZINHA DO TOCANTINS</v>
          </cell>
          <cell r="D2917" t="str">
            <v>172000</v>
          </cell>
          <cell r="E2917">
            <v>8881</v>
          </cell>
          <cell r="F2917">
            <v>3219027</v>
          </cell>
          <cell r="G2917">
            <v>14614</v>
          </cell>
          <cell r="H2917">
            <v>3544359</v>
          </cell>
          <cell r="I2917">
            <v>6996</v>
          </cell>
          <cell r="J2917">
            <v>1618617</v>
          </cell>
        </row>
        <row r="2918">
          <cell r="A2918">
            <v>172010</v>
          </cell>
          <cell r="B2918" t="str">
            <v>TO</v>
          </cell>
          <cell r="C2918" t="str">
            <v>SÃO BENTO DO TOCANTINS</v>
          </cell>
          <cell r="D2918" t="str">
            <v>172010</v>
          </cell>
          <cell r="E2918">
            <v>35664</v>
          </cell>
          <cell r="F2918">
            <v>7195920</v>
          </cell>
          <cell r="G2918">
            <v>39914</v>
          </cell>
          <cell r="H2918">
            <v>7448318</v>
          </cell>
          <cell r="I2918">
            <v>15410</v>
          </cell>
          <cell r="J2918">
            <v>3413909</v>
          </cell>
        </row>
        <row r="2919">
          <cell r="A2919">
            <v>172015</v>
          </cell>
          <cell r="B2919" t="str">
            <v>TO</v>
          </cell>
          <cell r="C2919" t="str">
            <v>SÃO FÉLIX DO TOCANTINS</v>
          </cell>
          <cell r="D2919" t="str">
            <v>172015</v>
          </cell>
          <cell r="E2919">
            <v>9656</v>
          </cell>
          <cell r="F2919">
            <v>1108618</v>
          </cell>
          <cell r="G2919">
            <v>13602</v>
          </cell>
          <cell r="H2919">
            <v>1279324</v>
          </cell>
          <cell r="I2919">
            <v>4266</v>
          </cell>
          <cell r="J2919">
            <v>441818</v>
          </cell>
        </row>
        <row r="2920">
          <cell r="A2920">
            <v>172020</v>
          </cell>
          <cell r="B2920" t="str">
            <v>TO</v>
          </cell>
          <cell r="C2920" t="str">
            <v>SÃO MIGUEL DO TOCANTINS</v>
          </cell>
          <cell r="D2920" t="str">
            <v>172020</v>
          </cell>
          <cell r="F2920">
            <v>5610567</v>
          </cell>
          <cell r="H2920">
            <v>6905504</v>
          </cell>
          <cell r="I2920">
            <v>279</v>
          </cell>
          <cell r="J2920">
            <v>2790500</v>
          </cell>
        </row>
        <row r="2921">
          <cell r="A2921">
            <v>172025</v>
          </cell>
          <cell r="B2921" t="str">
            <v>TO</v>
          </cell>
          <cell r="C2921" t="str">
            <v>SÃO SALVADOR DO TOCANTINS</v>
          </cell>
          <cell r="D2921" t="str">
            <v>172025</v>
          </cell>
          <cell r="E2921">
            <v>933</v>
          </cell>
          <cell r="F2921">
            <v>5710009</v>
          </cell>
          <cell r="G2921">
            <v>362</v>
          </cell>
          <cell r="H2921">
            <v>5856177</v>
          </cell>
          <cell r="J2921">
            <v>2845493</v>
          </cell>
        </row>
        <row r="2922">
          <cell r="A2922">
            <v>172030</v>
          </cell>
          <cell r="B2922" t="str">
            <v>TO</v>
          </cell>
          <cell r="C2922" t="str">
            <v>SÃO SEBASTIÃO DO TOCANTINS</v>
          </cell>
          <cell r="D2922" t="str">
            <v>172030</v>
          </cell>
          <cell r="E2922">
            <v>10</v>
          </cell>
          <cell r="F2922">
            <v>208160</v>
          </cell>
          <cell r="G2922">
            <v>745</v>
          </cell>
          <cell r="H2922">
            <v>191834</v>
          </cell>
          <cell r="J2922">
            <v>77480</v>
          </cell>
        </row>
        <row r="2923">
          <cell r="A2923">
            <v>172049</v>
          </cell>
          <cell r="B2923" t="str">
            <v>TO</v>
          </cell>
          <cell r="C2923" t="str">
            <v>SÃO VALÉRIO</v>
          </cell>
          <cell r="D2923" t="str">
            <v>172049</v>
          </cell>
          <cell r="E2923">
            <v>14013</v>
          </cell>
          <cell r="F2923">
            <v>3248263</v>
          </cell>
          <cell r="G2923">
            <v>14103</v>
          </cell>
          <cell r="H2923">
            <v>2649055</v>
          </cell>
          <cell r="I2923">
            <v>113</v>
          </cell>
          <cell r="J2923">
            <v>1138360</v>
          </cell>
        </row>
        <row r="2924">
          <cell r="A2924">
            <v>172065</v>
          </cell>
          <cell r="B2924" t="str">
            <v>TO</v>
          </cell>
          <cell r="C2924" t="str">
            <v>SILVANÓPOLIS</v>
          </cell>
          <cell r="D2924" t="str">
            <v>172065</v>
          </cell>
          <cell r="E2924">
            <v>52575</v>
          </cell>
          <cell r="F2924">
            <v>3502068</v>
          </cell>
          <cell r="G2924">
            <v>48147</v>
          </cell>
          <cell r="H2924">
            <v>3268594</v>
          </cell>
          <cell r="I2924">
            <v>20168</v>
          </cell>
          <cell r="J2924">
            <v>1209787</v>
          </cell>
        </row>
        <row r="2925">
          <cell r="A2925">
            <v>172080</v>
          </cell>
          <cell r="B2925" t="str">
            <v>TO</v>
          </cell>
          <cell r="C2925" t="str">
            <v>SÍTIO NOVO DO TOCANTINS</v>
          </cell>
          <cell r="D2925" t="str">
            <v>172080</v>
          </cell>
          <cell r="E2925">
            <v>18954</v>
          </cell>
          <cell r="F2925">
            <v>4038049</v>
          </cell>
          <cell r="G2925">
            <v>23458</v>
          </cell>
          <cell r="H2925">
            <v>5442814</v>
          </cell>
          <cell r="I2925">
            <v>3243</v>
          </cell>
          <cell r="J2925">
            <v>3985593</v>
          </cell>
        </row>
        <row r="2926">
          <cell r="A2926">
            <v>172085</v>
          </cell>
          <cell r="B2926" t="str">
            <v>TO</v>
          </cell>
          <cell r="C2926" t="str">
            <v>SUCUPIRA</v>
          </cell>
          <cell r="D2926" t="str">
            <v>172085</v>
          </cell>
          <cell r="E2926">
            <v>5671</v>
          </cell>
          <cell r="F2926">
            <v>3289283</v>
          </cell>
          <cell r="G2926">
            <v>7728</v>
          </cell>
          <cell r="H2926">
            <v>2756079</v>
          </cell>
          <cell r="I2926">
            <v>2333</v>
          </cell>
          <cell r="J2926">
            <v>1200165</v>
          </cell>
        </row>
        <row r="2927">
          <cell r="A2927">
            <v>172090</v>
          </cell>
          <cell r="B2927" t="str">
            <v>TO</v>
          </cell>
          <cell r="C2927" t="str">
            <v>TAGUATINGA</v>
          </cell>
          <cell r="D2927" t="str">
            <v>172090</v>
          </cell>
          <cell r="E2927">
            <v>2134</v>
          </cell>
          <cell r="F2927">
            <v>3838063</v>
          </cell>
          <cell r="G2927">
            <v>4734</v>
          </cell>
          <cell r="H2927">
            <v>3810013</v>
          </cell>
          <cell r="I2927">
            <v>1343</v>
          </cell>
          <cell r="J2927">
            <v>1663945</v>
          </cell>
        </row>
        <row r="2928">
          <cell r="A2928">
            <v>172093</v>
          </cell>
          <cell r="B2928" t="str">
            <v>TO</v>
          </cell>
          <cell r="C2928" t="str">
            <v>TAIPAS DO TOCANTINS</v>
          </cell>
          <cell r="D2928" t="str">
            <v>172093</v>
          </cell>
          <cell r="E2928">
            <v>9481</v>
          </cell>
          <cell r="F2928">
            <v>4830449</v>
          </cell>
          <cell r="G2928">
            <v>13525</v>
          </cell>
          <cell r="H2928">
            <v>6581421</v>
          </cell>
          <cell r="I2928">
            <v>2902</v>
          </cell>
          <cell r="J2928">
            <v>2767760</v>
          </cell>
        </row>
        <row r="2929">
          <cell r="A2929">
            <v>172097</v>
          </cell>
          <cell r="B2929" t="str">
            <v>TO</v>
          </cell>
          <cell r="C2929" t="str">
            <v>TALISMÃ</v>
          </cell>
          <cell r="D2929" t="str">
            <v>172097</v>
          </cell>
          <cell r="E2929">
            <v>31150</v>
          </cell>
          <cell r="F2929">
            <v>4401451</v>
          </cell>
          <cell r="G2929">
            <v>35539</v>
          </cell>
          <cell r="H2929">
            <v>3633245</v>
          </cell>
          <cell r="I2929">
            <v>13340</v>
          </cell>
          <cell r="J2929">
            <v>1365267</v>
          </cell>
        </row>
        <row r="2930">
          <cell r="A2930">
            <v>172110</v>
          </cell>
          <cell r="B2930" t="str">
            <v>TO</v>
          </cell>
          <cell r="C2930" t="str">
            <v>TOCANTÍNIA</v>
          </cell>
          <cell r="D2930" t="str">
            <v>172110</v>
          </cell>
          <cell r="E2930">
            <v>6294</v>
          </cell>
          <cell r="F2930">
            <v>6678716</v>
          </cell>
          <cell r="G2930">
            <v>8676</v>
          </cell>
          <cell r="H2930">
            <v>5669749</v>
          </cell>
          <cell r="I2930">
            <v>4316</v>
          </cell>
          <cell r="J2930">
            <v>2364342</v>
          </cell>
        </row>
        <row r="2931">
          <cell r="A2931">
            <v>172120</v>
          </cell>
          <cell r="B2931" t="str">
            <v>TO</v>
          </cell>
          <cell r="C2931" t="str">
            <v>TOCANTINÓPOLIS</v>
          </cell>
          <cell r="D2931" t="str">
            <v>172120</v>
          </cell>
          <cell r="E2931">
            <v>70245</v>
          </cell>
          <cell r="F2931">
            <v>24621769</v>
          </cell>
          <cell r="G2931">
            <v>65935</v>
          </cell>
          <cell r="H2931">
            <v>24269561</v>
          </cell>
          <cell r="I2931">
            <v>38460</v>
          </cell>
          <cell r="J2931">
            <v>11149397</v>
          </cell>
        </row>
        <row r="2932">
          <cell r="A2932">
            <v>172125</v>
          </cell>
          <cell r="B2932" t="str">
            <v>TO</v>
          </cell>
          <cell r="C2932" t="str">
            <v>TUPIRAMA</v>
          </cell>
          <cell r="D2932" t="str">
            <v>172125</v>
          </cell>
          <cell r="E2932">
            <v>11753</v>
          </cell>
          <cell r="F2932">
            <v>5033253</v>
          </cell>
          <cell r="G2932">
            <v>16580</v>
          </cell>
          <cell r="H2932">
            <v>5113157</v>
          </cell>
          <cell r="I2932">
            <v>4709</v>
          </cell>
          <cell r="J2932">
            <v>2683989</v>
          </cell>
        </row>
        <row r="2933">
          <cell r="A2933">
            <v>172130</v>
          </cell>
          <cell r="B2933" t="str">
            <v>TO</v>
          </cell>
          <cell r="C2933" t="str">
            <v>TUPIRATINS</v>
          </cell>
          <cell r="D2933" t="str">
            <v>172130</v>
          </cell>
          <cell r="E2933">
            <v>22848</v>
          </cell>
          <cell r="F2933">
            <v>1671744</v>
          </cell>
          <cell r="G2933">
            <v>12187</v>
          </cell>
          <cell r="H2933">
            <v>1079346</v>
          </cell>
          <cell r="I2933">
            <v>14359</v>
          </cell>
          <cell r="J2933">
            <v>741523</v>
          </cell>
        </row>
        <row r="2934">
          <cell r="A2934">
            <v>172208</v>
          </cell>
          <cell r="B2934" t="str">
            <v>TO</v>
          </cell>
          <cell r="C2934" t="str">
            <v>WANDERLÂNDIA</v>
          </cell>
          <cell r="D2934" t="str">
            <v>172208</v>
          </cell>
          <cell r="E2934">
            <v>8145</v>
          </cell>
          <cell r="F2934">
            <v>402287</v>
          </cell>
          <cell r="G2934">
            <v>2212</v>
          </cell>
          <cell r="H2934">
            <v>206143</v>
          </cell>
          <cell r="I2934">
            <v>1535</v>
          </cell>
          <cell r="J2934">
            <v>64613</v>
          </cell>
        </row>
        <row r="2935">
          <cell r="A2935">
            <v>172210</v>
          </cell>
          <cell r="B2935" t="str">
            <v>TO</v>
          </cell>
          <cell r="C2935" t="str">
            <v>XAMBIOÁ</v>
          </cell>
          <cell r="D2935" t="str">
            <v>172210</v>
          </cell>
          <cell r="E2935">
            <v>31530</v>
          </cell>
          <cell r="F2935">
            <v>7390733</v>
          </cell>
          <cell r="G2935">
            <v>51319</v>
          </cell>
          <cell r="H2935">
            <v>6297132</v>
          </cell>
          <cell r="I2935">
            <v>13609</v>
          </cell>
          <cell r="J2935">
            <v>2730309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ar Planilha"/>
      <sheetName val="SQL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 t="str">
            <v>510385</v>
          </cell>
          <cell r="B2" t="str">
            <v>GAUCHA DO NORTE</v>
          </cell>
          <cell r="C2" t="str">
            <v>MT</v>
          </cell>
          <cell r="D2">
            <v>46760</v>
          </cell>
          <cell r="E2">
            <v>2108001</v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312738</v>
          </cell>
          <cell r="B3" t="str">
            <v>GOIANA</v>
          </cell>
          <cell r="C3" t="str">
            <v>MG</v>
          </cell>
          <cell r="D3">
            <v>4389</v>
          </cell>
          <cell r="E3">
            <v>533904</v>
          </cell>
          <cell r="F3">
            <v>4432</v>
          </cell>
          <cell r="G3">
            <v>491835</v>
          </cell>
          <cell r="H3" t="str">
            <v/>
          </cell>
          <cell r="I3" t="str">
            <v/>
          </cell>
        </row>
        <row r="4">
          <cell r="A4" t="str">
            <v>310945</v>
          </cell>
          <cell r="B4" t="str">
            <v>CABECEIRA GRANDE</v>
          </cell>
          <cell r="C4" t="str">
            <v>MG</v>
          </cell>
          <cell r="D4">
            <v>54443</v>
          </cell>
          <cell r="E4">
            <v>450190</v>
          </cell>
          <cell r="F4">
            <v>48394</v>
          </cell>
          <cell r="G4">
            <v>423965</v>
          </cell>
          <cell r="H4" t="str">
            <v/>
          </cell>
          <cell r="I4" t="str">
            <v/>
          </cell>
        </row>
        <row r="5">
          <cell r="A5" t="str">
            <v>316610</v>
          </cell>
          <cell r="B5" t="str">
            <v>SENHORA DO PORTO</v>
          </cell>
          <cell r="C5" t="str">
            <v>MG</v>
          </cell>
          <cell r="D5">
            <v>73095</v>
          </cell>
          <cell r="E5">
            <v>583891</v>
          </cell>
          <cell r="F5">
            <v>74763</v>
          </cell>
          <cell r="G5">
            <v>494898</v>
          </cell>
          <cell r="H5" t="str">
            <v/>
          </cell>
          <cell r="I5" t="str">
            <v/>
          </cell>
        </row>
        <row r="6">
          <cell r="A6" t="str">
            <v>354980</v>
          </cell>
          <cell r="B6" t="str">
            <v>SAO JOSE DO RIO PRETO</v>
          </cell>
          <cell r="C6" t="str">
            <v>SP</v>
          </cell>
          <cell r="D6" t="str">
            <v/>
          </cell>
          <cell r="E6">
            <v>31546858</v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421940</v>
          </cell>
          <cell r="B7" t="str">
            <v>WITMARSUM</v>
          </cell>
          <cell r="C7" t="str">
            <v>SC</v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313960</v>
          </cell>
          <cell r="B8" t="str">
            <v>MANTENA</v>
          </cell>
          <cell r="C8" t="str">
            <v>MG</v>
          </cell>
          <cell r="D8">
            <v>46848</v>
          </cell>
          <cell r="E8">
            <v>7564997</v>
          </cell>
          <cell r="F8">
            <v>1336</v>
          </cell>
          <cell r="G8">
            <v>7308908</v>
          </cell>
          <cell r="H8" t="str">
            <v/>
          </cell>
          <cell r="I8" t="str">
            <v/>
          </cell>
        </row>
        <row r="9">
          <cell r="A9" t="str">
            <v>310285</v>
          </cell>
          <cell r="B9" t="str">
            <v>ANGELANDIA</v>
          </cell>
          <cell r="C9" t="str">
            <v>MG</v>
          </cell>
          <cell r="D9">
            <v>73356</v>
          </cell>
          <cell r="E9">
            <v>712288</v>
          </cell>
          <cell r="F9">
            <v>72025</v>
          </cell>
          <cell r="G9">
            <v>701757</v>
          </cell>
          <cell r="H9" t="str">
            <v/>
          </cell>
          <cell r="I9" t="str">
            <v/>
          </cell>
        </row>
        <row r="10">
          <cell r="A10" t="str">
            <v>353140</v>
          </cell>
          <cell r="B10" t="str">
            <v>MONTE APRAZIVEL</v>
          </cell>
          <cell r="C10" t="str">
            <v>SP</v>
          </cell>
          <cell r="D10" t="str">
            <v/>
          </cell>
          <cell r="E10">
            <v>1071963</v>
          </cell>
          <cell r="F10" t="str">
            <v/>
          </cell>
          <cell r="G10">
            <v>1244461</v>
          </cell>
          <cell r="H10" t="str">
            <v/>
          </cell>
          <cell r="I10">
            <v>1120704</v>
          </cell>
        </row>
        <row r="11">
          <cell r="A11" t="str">
            <v>313600</v>
          </cell>
          <cell r="B11" t="str">
            <v>JOAIMA</v>
          </cell>
          <cell r="C11" t="str">
            <v>MG</v>
          </cell>
          <cell r="D11">
            <v>123883</v>
          </cell>
          <cell r="E11">
            <v>609202</v>
          </cell>
          <cell r="F11">
            <v>102032</v>
          </cell>
          <cell r="G11">
            <v>545756</v>
          </cell>
          <cell r="H11" t="str">
            <v/>
          </cell>
          <cell r="I11" t="str">
            <v/>
          </cell>
        </row>
        <row r="12">
          <cell r="A12" t="str">
            <v>314020</v>
          </cell>
          <cell r="B12" t="str">
            <v>MARIPA DE MINAS</v>
          </cell>
          <cell r="C12" t="str">
            <v>MG</v>
          </cell>
          <cell r="D12">
            <v>42817</v>
          </cell>
          <cell r="E12">
            <v>1246815</v>
          </cell>
          <cell r="F12">
            <v>54812</v>
          </cell>
          <cell r="G12">
            <v>1300443</v>
          </cell>
          <cell r="H12" t="str">
            <v/>
          </cell>
          <cell r="I12" t="str">
            <v/>
          </cell>
        </row>
        <row r="13">
          <cell r="A13" t="str">
            <v>316225</v>
          </cell>
          <cell r="B13" t="str">
            <v>SAO JOAO DA LAGOA</v>
          </cell>
          <cell r="C13" t="str">
            <v>MG</v>
          </cell>
          <cell r="D13">
            <v>76503</v>
          </cell>
          <cell r="E13">
            <v>519078</v>
          </cell>
          <cell r="F13">
            <v>70759</v>
          </cell>
          <cell r="G13">
            <v>483956</v>
          </cell>
          <cell r="H13" t="str">
            <v/>
          </cell>
          <cell r="I13" t="str">
            <v/>
          </cell>
        </row>
        <row r="14">
          <cell r="A14" t="str">
            <v>500600</v>
          </cell>
          <cell r="B14" t="str">
            <v>NOVA ALVORADA DO SUL</v>
          </cell>
          <cell r="C14" t="str">
            <v>MS</v>
          </cell>
          <cell r="D14">
            <v>115214</v>
          </cell>
          <cell r="E14">
            <v>1431111</v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315410</v>
          </cell>
          <cell r="B15" t="str">
            <v>RECREIO</v>
          </cell>
          <cell r="C15" t="str">
            <v>MG</v>
          </cell>
          <cell r="D15">
            <v>67280</v>
          </cell>
          <cell r="E15">
            <v>319224</v>
          </cell>
          <cell r="F15">
            <v>55461</v>
          </cell>
          <cell r="G15">
            <v>272725</v>
          </cell>
          <cell r="H15" t="str">
            <v/>
          </cell>
          <cell r="I15" t="str">
            <v/>
          </cell>
        </row>
        <row r="16">
          <cell r="A16" t="str">
            <v>315890</v>
          </cell>
          <cell r="B16" t="str">
            <v>SANTANA DO MANHUACU</v>
          </cell>
          <cell r="C16" t="str">
            <v>MG</v>
          </cell>
          <cell r="D16">
            <v>82067</v>
          </cell>
          <cell r="E16">
            <v>1963988</v>
          </cell>
          <cell r="F16">
            <v>85484</v>
          </cell>
          <cell r="G16">
            <v>1919120</v>
          </cell>
          <cell r="H16" t="str">
            <v/>
          </cell>
          <cell r="I16" t="str">
            <v/>
          </cell>
        </row>
        <row r="17">
          <cell r="A17" t="str">
            <v>431660</v>
          </cell>
          <cell r="B17" t="str">
            <v>SANANDUVA</v>
          </cell>
          <cell r="C17" t="str">
            <v>RS</v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353780</v>
          </cell>
          <cell r="B18" t="str">
            <v>PIEDADE</v>
          </cell>
          <cell r="C18" t="str">
            <v>SP</v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313170</v>
          </cell>
          <cell r="B19" t="str">
            <v>ITABIRA</v>
          </cell>
          <cell r="C19" t="str">
            <v>MG</v>
          </cell>
          <cell r="D19">
            <v>33481</v>
          </cell>
          <cell r="E19">
            <v>42276519</v>
          </cell>
          <cell r="F19">
            <v>30645</v>
          </cell>
          <cell r="G19">
            <v>44695730</v>
          </cell>
          <cell r="H19" t="str">
            <v/>
          </cell>
          <cell r="I19" t="str">
            <v/>
          </cell>
        </row>
        <row r="20">
          <cell r="A20" t="str">
            <v>310830</v>
          </cell>
          <cell r="B20" t="str">
            <v>BORDA DA MATA</v>
          </cell>
          <cell r="C20" t="str">
            <v>MG</v>
          </cell>
          <cell r="D20">
            <v>3743</v>
          </cell>
          <cell r="E20">
            <v>4989457</v>
          </cell>
          <cell r="F20">
            <v>1454</v>
          </cell>
          <cell r="G20">
            <v>5058489</v>
          </cell>
          <cell r="H20" t="str">
            <v/>
          </cell>
          <cell r="I20" t="str">
            <v/>
          </cell>
        </row>
        <row r="21">
          <cell r="A21" t="str">
            <v>315725</v>
          </cell>
          <cell r="B21" t="str">
            <v>SANTA BARBARA DO LESTE</v>
          </cell>
          <cell r="C21" t="str">
            <v>MG</v>
          </cell>
          <cell r="D21">
            <v>105721</v>
          </cell>
          <cell r="E21">
            <v>694142</v>
          </cell>
          <cell r="F21">
            <v>105629</v>
          </cell>
          <cell r="G21">
            <v>757593</v>
          </cell>
          <cell r="H21" t="str">
            <v/>
          </cell>
          <cell r="I21" t="str">
            <v/>
          </cell>
        </row>
        <row r="22">
          <cell r="A22" t="str">
            <v>311930</v>
          </cell>
          <cell r="B22" t="str">
            <v>COROMANDEL</v>
          </cell>
          <cell r="C22" t="str">
            <v>MG</v>
          </cell>
          <cell r="D22">
            <v>194433</v>
          </cell>
          <cell r="E22">
            <v>930237</v>
          </cell>
          <cell r="F22">
            <v>186936</v>
          </cell>
          <cell r="G22">
            <v>946462</v>
          </cell>
          <cell r="H22" t="str">
            <v/>
          </cell>
          <cell r="I22" t="str">
            <v/>
          </cell>
        </row>
        <row r="23">
          <cell r="A23" t="str">
            <v>314435</v>
          </cell>
          <cell r="B23" t="str">
            <v>NAQUE</v>
          </cell>
          <cell r="C23" t="str">
            <v>MG</v>
          </cell>
          <cell r="D23">
            <v>67143</v>
          </cell>
          <cell r="E23">
            <v>905904</v>
          </cell>
          <cell r="F23">
            <v>65622</v>
          </cell>
          <cell r="G23">
            <v>905851</v>
          </cell>
          <cell r="H23" t="str">
            <v/>
          </cell>
          <cell r="I23" t="str">
            <v/>
          </cell>
        </row>
        <row r="24">
          <cell r="A24" t="str">
            <v>312750</v>
          </cell>
          <cell r="B24" t="str">
            <v>GONZAGA</v>
          </cell>
          <cell r="C24" t="str">
            <v>MG</v>
          </cell>
          <cell r="D24">
            <v>47316</v>
          </cell>
          <cell r="E24">
            <v>4179083</v>
          </cell>
          <cell r="F24">
            <v>51441</v>
          </cell>
          <cell r="G24">
            <v>4306848</v>
          </cell>
          <cell r="H24" t="str">
            <v/>
          </cell>
          <cell r="I24" t="str">
            <v/>
          </cell>
        </row>
        <row r="25">
          <cell r="A25" t="str">
            <v>315590</v>
          </cell>
          <cell r="B25" t="str">
            <v>RIO PRETO</v>
          </cell>
          <cell r="C25" t="str">
            <v>MG</v>
          </cell>
          <cell r="D25">
            <v>16109</v>
          </cell>
          <cell r="E25">
            <v>729436</v>
          </cell>
          <cell r="F25">
            <v>18191</v>
          </cell>
          <cell r="G25">
            <v>823044</v>
          </cell>
          <cell r="H25" t="str">
            <v/>
          </cell>
          <cell r="I25" t="str">
            <v/>
          </cell>
        </row>
        <row r="26">
          <cell r="A26" t="str">
            <v>421835</v>
          </cell>
          <cell r="B26" t="str">
            <v>TREVISO</v>
          </cell>
          <cell r="C26" t="str">
            <v>SC</v>
          </cell>
          <cell r="D26">
            <v>86656</v>
          </cell>
          <cell r="E26">
            <v>208038</v>
          </cell>
          <cell r="F26">
            <v>88348</v>
          </cell>
          <cell r="G26">
            <v>252239</v>
          </cell>
          <cell r="H26" t="str">
            <v/>
          </cell>
          <cell r="I26" t="str">
            <v/>
          </cell>
        </row>
        <row r="27">
          <cell r="A27" t="str">
            <v>500315</v>
          </cell>
          <cell r="B27" t="str">
            <v>CORONEL SAPUCAIA</v>
          </cell>
          <cell r="C27" t="str">
            <v>MS</v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315980</v>
          </cell>
          <cell r="B28" t="str">
            <v>SANTA VITORIA</v>
          </cell>
          <cell r="C28" t="str">
            <v>MG</v>
          </cell>
          <cell r="D28">
            <v>170954</v>
          </cell>
          <cell r="E28">
            <v>2683081</v>
          </cell>
          <cell r="F28">
            <v>149294</v>
          </cell>
          <cell r="G28">
            <v>2975763</v>
          </cell>
          <cell r="H28" t="str">
            <v/>
          </cell>
          <cell r="I28" t="str">
            <v/>
          </cell>
        </row>
        <row r="29">
          <cell r="A29" t="str">
            <v>354220</v>
          </cell>
          <cell r="B29" t="str">
            <v>RANCHARIA</v>
          </cell>
          <cell r="C29" t="str">
            <v>SP</v>
          </cell>
          <cell r="D29" t="str">
            <v/>
          </cell>
          <cell r="E29" t="str">
            <v/>
          </cell>
          <cell r="F29">
            <v>1021</v>
          </cell>
          <cell r="G29">
            <v>1418785</v>
          </cell>
          <cell r="H29" t="str">
            <v/>
          </cell>
          <cell r="I29" t="str">
            <v/>
          </cell>
        </row>
        <row r="30">
          <cell r="A30" t="str">
            <v>316905</v>
          </cell>
          <cell r="B30" t="str">
            <v>TOCOS DO MOJI</v>
          </cell>
          <cell r="C30" t="str">
            <v>MG</v>
          </cell>
          <cell r="D30">
            <v>35637</v>
          </cell>
          <cell r="E30">
            <v>865304</v>
          </cell>
          <cell r="F30">
            <v>79843</v>
          </cell>
          <cell r="G30">
            <v>794880</v>
          </cell>
          <cell r="H30" t="str">
            <v/>
          </cell>
          <cell r="I30" t="str">
            <v/>
          </cell>
        </row>
        <row r="31">
          <cell r="A31" t="str">
            <v>315160</v>
          </cell>
          <cell r="B31" t="str">
            <v>PLANURA</v>
          </cell>
          <cell r="C31" t="str">
            <v>MG</v>
          </cell>
          <cell r="D31">
            <v>144948</v>
          </cell>
          <cell r="E31">
            <v>670353</v>
          </cell>
          <cell r="F31">
            <v>146858</v>
          </cell>
          <cell r="G31">
            <v>664912</v>
          </cell>
          <cell r="H31" t="str">
            <v/>
          </cell>
          <cell r="I31" t="str">
            <v/>
          </cell>
        </row>
        <row r="32">
          <cell r="A32" t="str">
            <v>420310</v>
          </cell>
          <cell r="B32" t="str">
            <v>CAIBI</v>
          </cell>
          <cell r="C32" t="str">
            <v>SC</v>
          </cell>
          <cell r="D32">
            <v>81143</v>
          </cell>
          <cell r="E32">
            <v>287849</v>
          </cell>
          <cell r="F32">
            <v>80854</v>
          </cell>
          <cell r="G32">
            <v>308257</v>
          </cell>
          <cell r="H32" t="str">
            <v/>
          </cell>
          <cell r="I32">
            <v>300571</v>
          </cell>
        </row>
        <row r="33">
          <cell r="A33" t="str">
            <v>314080</v>
          </cell>
          <cell r="B33" t="str">
            <v>MATIAS BARBOSA</v>
          </cell>
          <cell r="C33" t="str">
            <v>MG</v>
          </cell>
          <cell r="D33">
            <v>407678</v>
          </cell>
          <cell r="E33">
            <v>1674757</v>
          </cell>
          <cell r="F33">
            <v>352027</v>
          </cell>
          <cell r="G33">
            <v>1606332</v>
          </cell>
          <cell r="H33" t="str">
            <v/>
          </cell>
          <cell r="I33" t="str">
            <v/>
          </cell>
        </row>
        <row r="34">
          <cell r="A34" t="str">
            <v>320435</v>
          </cell>
          <cell r="B34" t="str">
            <v>RIO BANANAL</v>
          </cell>
          <cell r="C34" t="str">
            <v>ES</v>
          </cell>
          <cell r="D34">
            <v>72614</v>
          </cell>
          <cell r="E34">
            <v>1026962</v>
          </cell>
          <cell r="F34">
            <v>85808</v>
          </cell>
          <cell r="G34">
            <v>1312250</v>
          </cell>
          <cell r="H34">
            <v>9</v>
          </cell>
          <cell r="I34" t="str">
            <v/>
          </cell>
        </row>
        <row r="35">
          <cell r="A35" t="str">
            <v>312385</v>
          </cell>
          <cell r="B35" t="str">
            <v>ENTRE FOLHAS</v>
          </cell>
          <cell r="C35" t="str">
            <v>MG</v>
          </cell>
          <cell r="D35">
            <v>48391</v>
          </cell>
          <cell r="E35">
            <v>1792048</v>
          </cell>
          <cell r="F35">
            <v>70070</v>
          </cell>
          <cell r="G35">
            <v>1788412</v>
          </cell>
          <cell r="H35" t="str">
            <v/>
          </cell>
          <cell r="I35" t="str">
            <v/>
          </cell>
        </row>
        <row r="36">
          <cell r="A36" t="str">
            <v>310070</v>
          </cell>
          <cell r="B36" t="str">
            <v>AGUA COMPRIDA</v>
          </cell>
          <cell r="C36" t="str">
            <v>MG</v>
          </cell>
          <cell r="D36" t="str">
            <v/>
          </cell>
          <cell r="E36">
            <v>471983</v>
          </cell>
          <cell r="F36" t="str">
            <v/>
          </cell>
          <cell r="G36">
            <v>526515</v>
          </cell>
          <cell r="H36" t="str">
            <v/>
          </cell>
          <cell r="I36" t="str">
            <v/>
          </cell>
        </row>
        <row r="37">
          <cell r="A37" t="str">
            <v>421310</v>
          </cell>
          <cell r="B37" t="str">
            <v>PIRATUBA</v>
          </cell>
          <cell r="C37" t="str">
            <v>SC</v>
          </cell>
          <cell r="D37">
            <v>49396</v>
          </cell>
          <cell r="E37">
            <v>626633</v>
          </cell>
          <cell r="F37">
            <v>121519</v>
          </cell>
          <cell r="G37">
            <v>593811</v>
          </cell>
          <cell r="H37" t="str">
            <v/>
          </cell>
          <cell r="I37">
            <v>583751</v>
          </cell>
        </row>
        <row r="38">
          <cell r="A38" t="str">
            <v>315010</v>
          </cell>
          <cell r="B38" t="str">
            <v>PIAU</v>
          </cell>
          <cell r="C38" t="str">
            <v>MG</v>
          </cell>
          <cell r="D38">
            <v>34156</v>
          </cell>
          <cell r="E38">
            <v>1034529</v>
          </cell>
          <cell r="F38">
            <v>49196</v>
          </cell>
          <cell r="G38">
            <v>968750</v>
          </cell>
          <cell r="H38" t="str">
            <v/>
          </cell>
          <cell r="I38" t="str">
            <v/>
          </cell>
        </row>
        <row r="39">
          <cell r="A39" t="str">
            <v>313055</v>
          </cell>
          <cell r="B39" t="str">
            <v>IMBE DE MINAS</v>
          </cell>
          <cell r="C39" t="str">
            <v>MG</v>
          </cell>
          <cell r="D39">
            <v>4820</v>
          </cell>
          <cell r="E39">
            <v>529379</v>
          </cell>
          <cell r="F39">
            <v>5733</v>
          </cell>
          <cell r="G39">
            <v>556630</v>
          </cell>
          <cell r="H39" t="str">
            <v/>
          </cell>
          <cell r="I39" t="str">
            <v/>
          </cell>
        </row>
        <row r="40">
          <cell r="A40" t="str">
            <v>316770</v>
          </cell>
          <cell r="B40" t="str">
            <v>SOBRALIA</v>
          </cell>
          <cell r="C40" t="str">
            <v>MG</v>
          </cell>
          <cell r="D40">
            <v>76114</v>
          </cell>
          <cell r="E40">
            <v>483956</v>
          </cell>
          <cell r="F40">
            <v>64438</v>
          </cell>
          <cell r="G40">
            <v>450021</v>
          </cell>
          <cell r="H40" t="str">
            <v/>
          </cell>
          <cell r="I40" t="str">
            <v/>
          </cell>
        </row>
        <row r="41">
          <cell r="A41" t="str">
            <v>431360</v>
          </cell>
          <cell r="B41" t="str">
            <v>PAIM FILHO</v>
          </cell>
          <cell r="C41" t="str">
            <v>RS</v>
          </cell>
          <cell r="D41">
            <v>62686</v>
          </cell>
          <cell r="E41">
            <v>305218</v>
          </cell>
          <cell r="F41">
            <v>64185</v>
          </cell>
          <cell r="G41">
            <v>353804</v>
          </cell>
          <cell r="H41" t="str">
            <v/>
          </cell>
          <cell r="I41" t="str">
            <v/>
          </cell>
        </row>
        <row r="42">
          <cell r="A42" t="str">
            <v>310770</v>
          </cell>
          <cell r="B42" t="str">
            <v>BOM JESUS DO AMPARO</v>
          </cell>
          <cell r="C42" t="str">
            <v>MG</v>
          </cell>
          <cell r="D42">
            <v>84731</v>
          </cell>
          <cell r="E42">
            <v>455987</v>
          </cell>
          <cell r="F42">
            <v>72293</v>
          </cell>
          <cell r="G42">
            <v>434257</v>
          </cell>
          <cell r="H42" t="str">
            <v/>
          </cell>
          <cell r="I42" t="str">
            <v/>
          </cell>
        </row>
        <row r="43">
          <cell r="A43" t="str">
            <v>510455</v>
          </cell>
          <cell r="B43" t="str">
            <v>ITAUBA</v>
          </cell>
          <cell r="C43" t="str">
            <v>MT</v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312695</v>
          </cell>
          <cell r="B44" t="str">
            <v>FREI LAGONEGRO</v>
          </cell>
          <cell r="C44" t="str">
            <v>MG</v>
          </cell>
          <cell r="D44">
            <v>43814</v>
          </cell>
          <cell r="E44">
            <v>391813</v>
          </cell>
          <cell r="F44">
            <v>31964</v>
          </cell>
          <cell r="G44">
            <v>396707</v>
          </cell>
          <cell r="H44" t="str">
            <v/>
          </cell>
          <cell r="I44" t="str">
            <v/>
          </cell>
        </row>
        <row r="45">
          <cell r="A45" t="str">
            <v>354900</v>
          </cell>
          <cell r="B45" t="str">
            <v>SAO FRANCISCO</v>
          </cell>
          <cell r="C45" t="str">
            <v>SP</v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351385</v>
          </cell>
          <cell r="B46" t="str">
            <v>DIRCE REIS</v>
          </cell>
          <cell r="C46" t="str">
            <v>SP</v>
          </cell>
          <cell r="D46">
            <v>24042</v>
          </cell>
          <cell r="E46">
            <v>142544</v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421740</v>
          </cell>
          <cell r="B47" t="str">
            <v>SCHROEDER</v>
          </cell>
          <cell r="C47" t="str">
            <v>SC</v>
          </cell>
          <cell r="D47">
            <v>231834</v>
          </cell>
          <cell r="E47">
            <v>867704</v>
          </cell>
          <cell r="F47">
            <v>233064</v>
          </cell>
          <cell r="G47">
            <v>979077</v>
          </cell>
          <cell r="H47">
            <v>115689</v>
          </cell>
          <cell r="I47" t="str">
            <v/>
          </cell>
        </row>
        <row r="48">
          <cell r="A48" t="str">
            <v>432260</v>
          </cell>
          <cell r="B48" t="str">
            <v>VENANCIO AIRES</v>
          </cell>
          <cell r="C48" t="str">
            <v>RS</v>
          </cell>
          <cell r="D48">
            <v>764959</v>
          </cell>
          <cell r="E48">
            <v>3731769</v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316180</v>
          </cell>
          <cell r="B49" t="str">
            <v>SAO GONCALO DO PARA</v>
          </cell>
          <cell r="C49" t="str">
            <v>MG</v>
          </cell>
          <cell r="D49">
            <v>110325</v>
          </cell>
          <cell r="E49">
            <v>872238</v>
          </cell>
          <cell r="F49">
            <v>110476</v>
          </cell>
          <cell r="G49">
            <v>895375</v>
          </cell>
          <cell r="H49" t="str">
            <v/>
          </cell>
          <cell r="I49" t="str">
            <v/>
          </cell>
        </row>
        <row r="50">
          <cell r="A50" t="str">
            <v>312370</v>
          </cell>
          <cell r="B50" t="str">
            <v>ENGENHEIRO CALDAS</v>
          </cell>
          <cell r="C50" t="str">
            <v>MG</v>
          </cell>
          <cell r="D50">
            <v>45931</v>
          </cell>
          <cell r="E50">
            <v>921871</v>
          </cell>
          <cell r="F50">
            <v>47512</v>
          </cell>
          <cell r="G50">
            <v>868387</v>
          </cell>
          <cell r="H50" t="str">
            <v/>
          </cell>
          <cell r="I50" t="str">
            <v/>
          </cell>
        </row>
        <row r="51">
          <cell r="A51" t="str">
            <v>314795</v>
          </cell>
          <cell r="B51" t="str">
            <v>PATIS</v>
          </cell>
          <cell r="C51" t="str">
            <v>MG</v>
          </cell>
          <cell r="D51">
            <v>46593</v>
          </cell>
          <cell r="E51">
            <v>565389</v>
          </cell>
          <cell r="F51">
            <v>51849</v>
          </cell>
          <cell r="G51">
            <v>582828</v>
          </cell>
          <cell r="H51" t="str">
            <v/>
          </cell>
          <cell r="I51" t="str">
            <v/>
          </cell>
        </row>
        <row r="52">
          <cell r="A52" t="str">
            <v>312630</v>
          </cell>
          <cell r="B52" t="str">
            <v>FORTALEZA DE MINAS</v>
          </cell>
          <cell r="C52" t="str">
            <v>MG</v>
          </cell>
          <cell r="D52">
            <v>13371</v>
          </cell>
          <cell r="E52">
            <v>402716</v>
          </cell>
          <cell r="F52">
            <v>14772</v>
          </cell>
          <cell r="G52">
            <v>392773</v>
          </cell>
          <cell r="H52" t="str">
            <v/>
          </cell>
          <cell r="I52" t="str">
            <v/>
          </cell>
        </row>
        <row r="53">
          <cell r="A53" t="str">
            <v>420050</v>
          </cell>
          <cell r="B53" t="str">
            <v>AGUAS DE CHAPECO</v>
          </cell>
          <cell r="C53" t="str">
            <v>SC</v>
          </cell>
          <cell r="D53">
            <v>61695</v>
          </cell>
          <cell r="E53">
            <v>315939</v>
          </cell>
          <cell r="F53">
            <v>80446</v>
          </cell>
          <cell r="G53">
            <v>335343</v>
          </cell>
          <cell r="H53" t="str">
            <v/>
          </cell>
          <cell r="I53">
            <v>469277</v>
          </cell>
        </row>
        <row r="54">
          <cell r="A54" t="str">
            <v>314675</v>
          </cell>
          <cell r="B54" t="str">
            <v>PALMOPOLIS</v>
          </cell>
          <cell r="C54" t="str">
            <v>MG</v>
          </cell>
          <cell r="D54">
            <v>118548</v>
          </cell>
          <cell r="E54">
            <v>1170976</v>
          </cell>
          <cell r="F54">
            <v>97680</v>
          </cell>
          <cell r="G54">
            <v>1070607</v>
          </cell>
          <cell r="H54" t="str">
            <v/>
          </cell>
          <cell r="I54" t="str">
            <v/>
          </cell>
        </row>
        <row r="55">
          <cell r="A55" t="str">
            <v>290840</v>
          </cell>
          <cell r="B55" t="str">
            <v>CONCEICAO DO COITE</v>
          </cell>
          <cell r="C55" t="str">
            <v>BA</v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421090</v>
          </cell>
          <cell r="B56" t="str">
            <v>MODELO</v>
          </cell>
          <cell r="C56" t="str">
            <v>SC</v>
          </cell>
          <cell r="D56">
            <v>61454</v>
          </cell>
          <cell r="E56">
            <v>333363</v>
          </cell>
          <cell r="F56">
            <v>59642</v>
          </cell>
          <cell r="G56">
            <v>278265</v>
          </cell>
          <cell r="H56" t="str">
            <v/>
          </cell>
          <cell r="I56">
            <v>301668</v>
          </cell>
        </row>
        <row r="57">
          <cell r="A57" t="str">
            <v>316580</v>
          </cell>
          <cell r="B57" t="str">
            <v>SENADOR JOSE BENTO</v>
          </cell>
          <cell r="C57" t="str">
            <v>MG</v>
          </cell>
          <cell r="D57">
            <v>15211</v>
          </cell>
          <cell r="E57">
            <v>1045537</v>
          </cell>
          <cell r="F57">
            <v>25877</v>
          </cell>
          <cell r="G57">
            <v>1020137</v>
          </cell>
          <cell r="H57" t="str">
            <v/>
          </cell>
          <cell r="I57" t="str">
            <v/>
          </cell>
        </row>
        <row r="58">
          <cell r="A58" t="str">
            <v>316360</v>
          </cell>
          <cell r="B58" t="str">
            <v>SAO JOSE DO MANTIMENTO</v>
          </cell>
          <cell r="C58" t="str">
            <v>MG</v>
          </cell>
          <cell r="D58">
            <v>348</v>
          </cell>
          <cell r="E58">
            <v>728705</v>
          </cell>
          <cell r="F58">
            <v>242</v>
          </cell>
          <cell r="G58">
            <v>762619</v>
          </cell>
          <cell r="H58" t="str">
            <v/>
          </cell>
          <cell r="I58" t="str">
            <v/>
          </cell>
        </row>
        <row r="59">
          <cell r="A59" t="str">
            <v>420945</v>
          </cell>
          <cell r="B59" t="str">
            <v>LAJEADO GRANDE</v>
          </cell>
          <cell r="C59" t="str">
            <v>SC</v>
          </cell>
          <cell r="D59">
            <v>39860</v>
          </cell>
          <cell r="E59">
            <v>322347</v>
          </cell>
          <cell r="F59">
            <v>37885</v>
          </cell>
          <cell r="G59">
            <v>326898</v>
          </cell>
          <cell r="H59" t="str">
            <v/>
          </cell>
          <cell r="I59" t="str">
            <v/>
          </cell>
        </row>
        <row r="60">
          <cell r="A60" t="str">
            <v>432280</v>
          </cell>
          <cell r="B60" t="str">
            <v>VERANOPOLIS</v>
          </cell>
          <cell r="C60" t="str">
            <v>RS</v>
          </cell>
          <cell r="D60">
            <v>482901</v>
          </cell>
          <cell r="E60">
            <v>1374180</v>
          </cell>
          <cell r="F60">
            <v>369274</v>
          </cell>
          <cell r="G60">
            <v>1270648</v>
          </cell>
          <cell r="H60">
            <v>196066</v>
          </cell>
          <cell r="I60">
            <v>1844890</v>
          </cell>
        </row>
        <row r="61">
          <cell r="A61" t="str">
            <v>314315</v>
          </cell>
          <cell r="B61" t="str">
            <v>MONTE FORMOSO</v>
          </cell>
          <cell r="C61" t="str">
            <v>MG</v>
          </cell>
          <cell r="D61">
            <v>764</v>
          </cell>
          <cell r="E61">
            <v>22519</v>
          </cell>
          <cell r="F61">
            <v>960</v>
          </cell>
          <cell r="G61">
            <v>23757</v>
          </cell>
          <cell r="H61" t="str">
            <v/>
          </cell>
          <cell r="I61" t="str">
            <v/>
          </cell>
        </row>
        <row r="62">
          <cell r="A62" t="str">
            <v>310920</v>
          </cell>
          <cell r="B62" t="str">
            <v>BUENOPOLIS</v>
          </cell>
          <cell r="C62" t="str">
            <v>MG</v>
          </cell>
          <cell r="D62">
            <v>33042</v>
          </cell>
          <cell r="E62">
            <v>2367599</v>
          </cell>
          <cell r="F62">
            <v>24745</v>
          </cell>
          <cell r="G62">
            <v>2782603</v>
          </cell>
          <cell r="H62" t="str">
            <v/>
          </cell>
          <cell r="I62" t="str">
            <v/>
          </cell>
        </row>
        <row r="63">
          <cell r="A63" t="str">
            <v>311110</v>
          </cell>
          <cell r="B63" t="str">
            <v>CAMPINA VERDE</v>
          </cell>
          <cell r="C63" t="str">
            <v>MG</v>
          </cell>
          <cell r="D63">
            <v>153445</v>
          </cell>
          <cell r="E63">
            <v>1155280</v>
          </cell>
          <cell r="F63">
            <v>159955</v>
          </cell>
          <cell r="G63">
            <v>1237228</v>
          </cell>
          <cell r="H63" t="str">
            <v/>
          </cell>
          <cell r="I63" t="str">
            <v/>
          </cell>
        </row>
        <row r="64">
          <cell r="A64" t="str">
            <v>421555</v>
          </cell>
          <cell r="B64" t="str">
            <v>SANTA HELENA</v>
          </cell>
          <cell r="C64" t="str">
            <v>SC</v>
          </cell>
          <cell r="D64">
            <v>77680</v>
          </cell>
          <cell r="E64">
            <v>548644</v>
          </cell>
          <cell r="F64">
            <v>83009</v>
          </cell>
          <cell r="G64">
            <v>466937</v>
          </cell>
          <cell r="H64" t="str">
            <v/>
          </cell>
          <cell r="I64">
            <v>409875</v>
          </cell>
        </row>
        <row r="65">
          <cell r="A65" t="str">
            <v>352490</v>
          </cell>
          <cell r="B65" t="str">
            <v>JAMBEIRO</v>
          </cell>
          <cell r="C65" t="str">
            <v>SP</v>
          </cell>
          <cell r="D65">
            <v>94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313850</v>
          </cell>
          <cell r="B66" t="str">
            <v>LIBERDADE</v>
          </cell>
          <cell r="C66" t="str">
            <v>MG</v>
          </cell>
          <cell r="D66">
            <v>76636</v>
          </cell>
          <cell r="E66">
            <v>323095</v>
          </cell>
          <cell r="F66">
            <v>90551</v>
          </cell>
          <cell r="G66">
            <v>393776</v>
          </cell>
          <cell r="H66" t="str">
            <v/>
          </cell>
          <cell r="I66" t="str">
            <v/>
          </cell>
        </row>
        <row r="67">
          <cell r="A67" t="str">
            <v>313695</v>
          </cell>
          <cell r="B67" t="str">
            <v>JUVENILIA</v>
          </cell>
          <cell r="C67" t="str">
            <v>MG</v>
          </cell>
          <cell r="D67">
            <v>5398</v>
          </cell>
          <cell r="E67">
            <v>1451073</v>
          </cell>
          <cell r="F67">
            <v>8309</v>
          </cell>
          <cell r="G67">
            <v>1246920</v>
          </cell>
          <cell r="H67" t="str">
            <v/>
          </cell>
          <cell r="I67" t="str">
            <v/>
          </cell>
        </row>
        <row r="68">
          <cell r="A68" t="str">
            <v>317080</v>
          </cell>
          <cell r="B68" t="str">
            <v>VARZEA DA PALMA</v>
          </cell>
          <cell r="C68" t="str">
            <v>MG</v>
          </cell>
          <cell r="D68">
            <v>492917</v>
          </cell>
          <cell r="E68">
            <v>3028490</v>
          </cell>
          <cell r="F68">
            <v>511171</v>
          </cell>
          <cell r="G68">
            <v>2870973</v>
          </cell>
          <cell r="H68" t="str">
            <v/>
          </cell>
          <cell r="I68" t="str">
            <v/>
          </cell>
        </row>
        <row r="69">
          <cell r="A69" t="str">
            <v>315057</v>
          </cell>
          <cell r="B69" t="str">
            <v>PINTOPOLIS</v>
          </cell>
          <cell r="C69" t="str">
            <v>MG</v>
          </cell>
          <cell r="D69">
            <v>15771</v>
          </cell>
          <cell r="E69">
            <v>1776959</v>
          </cell>
          <cell r="F69">
            <v>11824</v>
          </cell>
          <cell r="G69">
            <v>1731925</v>
          </cell>
          <cell r="H69" t="str">
            <v/>
          </cell>
          <cell r="I69" t="str">
            <v/>
          </cell>
        </row>
        <row r="70">
          <cell r="A70" t="str">
            <v>313830</v>
          </cell>
          <cell r="B70" t="str">
            <v>LEANDRO FERREIRA</v>
          </cell>
          <cell r="C70" t="str">
            <v>MG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312540</v>
          </cell>
          <cell r="B71" t="str">
            <v>FELICIO DOS SANTOS</v>
          </cell>
          <cell r="C71" t="str">
            <v>MG</v>
          </cell>
          <cell r="D71">
            <v>98214</v>
          </cell>
          <cell r="E71">
            <v>678559</v>
          </cell>
          <cell r="F71">
            <v>104254</v>
          </cell>
          <cell r="G71">
            <v>646244</v>
          </cell>
          <cell r="H71" t="str">
            <v/>
          </cell>
          <cell r="I71" t="str">
            <v/>
          </cell>
        </row>
        <row r="72">
          <cell r="A72" t="str">
            <v>520549</v>
          </cell>
          <cell r="B72" t="str">
            <v>CIDADE OCIDENTAL</v>
          </cell>
          <cell r="C72" t="str">
            <v>GO</v>
          </cell>
          <cell r="D72" t="str">
            <v/>
          </cell>
          <cell r="E72">
            <v>55497</v>
          </cell>
          <cell r="F72" t="str">
            <v/>
          </cell>
          <cell r="G72">
            <v>72096</v>
          </cell>
          <cell r="H72" t="str">
            <v/>
          </cell>
          <cell r="I72" t="str">
            <v/>
          </cell>
        </row>
        <row r="73">
          <cell r="A73" t="str">
            <v>312000</v>
          </cell>
          <cell r="B73" t="str">
            <v>CORREGO NOVO</v>
          </cell>
          <cell r="C73" t="str">
            <v>MG</v>
          </cell>
          <cell r="D73">
            <v>35080</v>
          </cell>
          <cell r="E73">
            <v>513809</v>
          </cell>
          <cell r="F73">
            <v>29486</v>
          </cell>
          <cell r="G73">
            <v>504271</v>
          </cell>
          <cell r="H73" t="str">
            <v/>
          </cell>
          <cell r="I73" t="str">
            <v/>
          </cell>
        </row>
        <row r="74">
          <cell r="A74" t="str">
            <v>310720</v>
          </cell>
          <cell r="B74" t="str">
            <v>BOCAINA DE MINAS</v>
          </cell>
          <cell r="C74" t="str">
            <v>MG</v>
          </cell>
          <cell r="D74">
            <v>27594</v>
          </cell>
          <cell r="E74">
            <v>361636</v>
          </cell>
          <cell r="F74">
            <v>25018</v>
          </cell>
          <cell r="G74">
            <v>487032</v>
          </cell>
          <cell r="H74" t="str">
            <v/>
          </cell>
          <cell r="I74" t="str">
            <v/>
          </cell>
        </row>
        <row r="75">
          <cell r="A75" t="str">
            <v>314270</v>
          </cell>
          <cell r="B75" t="str">
            <v>MONTALVANIA</v>
          </cell>
          <cell r="C75" t="str">
            <v>MG</v>
          </cell>
          <cell r="D75">
            <v>105221</v>
          </cell>
          <cell r="E75">
            <v>603775</v>
          </cell>
          <cell r="F75">
            <v>104411</v>
          </cell>
          <cell r="G75">
            <v>627918</v>
          </cell>
          <cell r="H75" t="str">
            <v/>
          </cell>
          <cell r="I75" t="str">
            <v/>
          </cell>
        </row>
        <row r="76">
          <cell r="A76" t="str">
            <v>311060</v>
          </cell>
          <cell r="B76" t="str">
            <v>CAMBUI</v>
          </cell>
          <cell r="C76" t="str">
            <v>MG</v>
          </cell>
          <cell r="D76">
            <v>183796</v>
          </cell>
          <cell r="E76">
            <v>2023153</v>
          </cell>
          <cell r="F76">
            <v>191288</v>
          </cell>
          <cell r="G76">
            <v>1900990</v>
          </cell>
          <cell r="H76" t="str">
            <v/>
          </cell>
          <cell r="I76" t="str">
            <v/>
          </cell>
        </row>
        <row r="77">
          <cell r="A77" t="str">
            <v>312650</v>
          </cell>
          <cell r="B77" t="str">
            <v>FRANCISCO BADARO</v>
          </cell>
          <cell r="C77" t="str">
            <v>MG</v>
          </cell>
          <cell r="D77">
            <v>76420</v>
          </cell>
          <cell r="E77">
            <v>1173900</v>
          </cell>
          <cell r="F77">
            <v>82077</v>
          </cell>
          <cell r="G77">
            <v>1076480</v>
          </cell>
          <cell r="H77" t="str">
            <v/>
          </cell>
          <cell r="I77" t="str">
            <v/>
          </cell>
        </row>
        <row r="78">
          <cell r="A78" t="str">
            <v>310460</v>
          </cell>
          <cell r="B78" t="str">
            <v>ASTOLFO DUTRA</v>
          </cell>
          <cell r="C78" t="str">
            <v>MG</v>
          </cell>
          <cell r="D78">
            <v>84544</v>
          </cell>
          <cell r="E78">
            <v>806687</v>
          </cell>
          <cell r="F78">
            <v>82733</v>
          </cell>
          <cell r="G78">
            <v>822182</v>
          </cell>
          <cell r="H78" t="str">
            <v/>
          </cell>
          <cell r="I78" t="str">
            <v/>
          </cell>
        </row>
        <row r="79">
          <cell r="A79" t="str">
            <v>311000</v>
          </cell>
          <cell r="B79" t="str">
            <v>CAETE</v>
          </cell>
          <cell r="C79" t="str">
            <v>MG</v>
          </cell>
          <cell r="D79">
            <v>1886</v>
          </cell>
          <cell r="E79">
            <v>18941441</v>
          </cell>
          <cell r="F79">
            <v>1880</v>
          </cell>
          <cell r="G79">
            <v>19804967</v>
          </cell>
          <cell r="H79" t="str">
            <v/>
          </cell>
          <cell r="I79" t="str">
            <v/>
          </cell>
        </row>
        <row r="80">
          <cell r="A80" t="str">
            <v>510325</v>
          </cell>
          <cell r="B80" t="str">
            <v>COLNIZA</v>
          </cell>
          <cell r="C80" t="str">
            <v>MT</v>
          </cell>
          <cell r="D80">
            <v>103389</v>
          </cell>
          <cell r="E80">
            <v>3112537</v>
          </cell>
          <cell r="F80">
            <v>89392</v>
          </cell>
          <cell r="G80">
            <v>3098626</v>
          </cell>
          <cell r="H80" t="str">
            <v/>
          </cell>
          <cell r="I80" t="str">
            <v/>
          </cell>
        </row>
        <row r="81">
          <cell r="A81" t="str">
            <v>311020</v>
          </cell>
          <cell r="B81" t="str">
            <v>CAJURI</v>
          </cell>
          <cell r="C81" t="str">
            <v>MG</v>
          </cell>
          <cell r="D81">
            <v>108495</v>
          </cell>
          <cell r="E81">
            <v>634743</v>
          </cell>
          <cell r="F81">
            <v>119378</v>
          </cell>
          <cell r="G81">
            <v>578008</v>
          </cell>
          <cell r="H81" t="str">
            <v/>
          </cell>
          <cell r="I81" t="str">
            <v/>
          </cell>
        </row>
        <row r="82">
          <cell r="A82" t="str">
            <v>355390</v>
          </cell>
          <cell r="B82" t="str">
            <v>TARABAI</v>
          </cell>
          <cell r="C82" t="str">
            <v>SP</v>
          </cell>
          <cell r="D82">
            <v>64493</v>
          </cell>
          <cell r="E82">
            <v>216147</v>
          </cell>
          <cell r="F82">
            <v>65265</v>
          </cell>
          <cell r="G82">
            <v>252407</v>
          </cell>
          <cell r="H82" t="str">
            <v/>
          </cell>
          <cell r="I82" t="str">
            <v/>
          </cell>
        </row>
        <row r="83">
          <cell r="A83" t="str">
            <v>355475</v>
          </cell>
          <cell r="B83" t="str">
            <v>TRABIJU</v>
          </cell>
          <cell r="C83" t="str">
            <v>SP</v>
          </cell>
          <cell r="D83">
            <v>21810</v>
          </cell>
          <cell r="E83" t="str">
            <v/>
          </cell>
          <cell r="F83">
            <v>20362</v>
          </cell>
          <cell r="G83">
            <v>186723</v>
          </cell>
          <cell r="H83" t="str">
            <v/>
          </cell>
          <cell r="I83">
            <v>200153</v>
          </cell>
        </row>
        <row r="84">
          <cell r="A84" t="str">
            <v>310610</v>
          </cell>
          <cell r="B84" t="str">
            <v>BELMIRO BRAGA</v>
          </cell>
          <cell r="C84" t="str">
            <v>MG</v>
          </cell>
          <cell r="D84">
            <v>55814</v>
          </cell>
          <cell r="E84">
            <v>349369</v>
          </cell>
          <cell r="F84">
            <v>56288</v>
          </cell>
          <cell r="G84">
            <v>375651</v>
          </cell>
          <cell r="H84" t="str">
            <v/>
          </cell>
          <cell r="I84" t="str">
            <v/>
          </cell>
        </row>
        <row r="85">
          <cell r="A85" t="str">
            <v>314590</v>
          </cell>
          <cell r="B85" t="str">
            <v>OURO BRANCO</v>
          </cell>
          <cell r="C85" t="str">
            <v>MG</v>
          </cell>
          <cell r="D85">
            <v>1574</v>
          </cell>
          <cell r="E85">
            <v>78332</v>
          </cell>
          <cell r="F85">
            <v>728</v>
          </cell>
          <cell r="G85">
            <v>79669</v>
          </cell>
          <cell r="H85" t="str">
            <v/>
          </cell>
          <cell r="I85" t="str">
            <v/>
          </cell>
        </row>
        <row r="86">
          <cell r="A86" t="str">
            <v>316150</v>
          </cell>
          <cell r="B86" t="str">
            <v>SAO GERALDO</v>
          </cell>
          <cell r="C86" t="str">
            <v>MG</v>
          </cell>
          <cell r="D86">
            <v>94475</v>
          </cell>
          <cell r="E86">
            <v>792438</v>
          </cell>
          <cell r="F86">
            <v>94664</v>
          </cell>
          <cell r="G86">
            <v>827517</v>
          </cell>
          <cell r="H86" t="str">
            <v/>
          </cell>
          <cell r="I86" t="str">
            <v/>
          </cell>
        </row>
        <row r="87">
          <cell r="A87" t="str">
            <v>412215</v>
          </cell>
          <cell r="B87" t="str">
            <v>RIO BONITO DO IGUACU</v>
          </cell>
          <cell r="C87" t="str">
            <v>PR</v>
          </cell>
          <cell r="D87">
            <v>144065</v>
          </cell>
          <cell r="E87">
            <v>527345</v>
          </cell>
          <cell r="F87">
            <v>138723</v>
          </cell>
          <cell r="G87">
            <v>705028</v>
          </cell>
          <cell r="H87" t="str">
            <v/>
          </cell>
          <cell r="I87">
            <v>658791</v>
          </cell>
        </row>
        <row r="88">
          <cell r="A88" t="str">
            <v>431160</v>
          </cell>
          <cell r="B88" t="str">
            <v>LIBERATO SALZANO</v>
          </cell>
          <cell r="C88" t="str">
            <v>RS</v>
          </cell>
          <cell r="D88">
            <v>54622</v>
          </cell>
          <cell r="E88">
            <v>361503</v>
          </cell>
          <cell r="F88">
            <v>46645</v>
          </cell>
          <cell r="G88">
            <v>339584</v>
          </cell>
          <cell r="H88" t="str">
            <v/>
          </cell>
          <cell r="I88" t="str">
            <v/>
          </cell>
        </row>
        <row r="89">
          <cell r="A89" t="str">
            <v>316447</v>
          </cell>
          <cell r="B89" t="str">
            <v>SAO SEBASTIAO DO ANTA</v>
          </cell>
          <cell r="C89" t="str">
            <v>MG</v>
          </cell>
          <cell r="D89">
            <v>2201</v>
          </cell>
          <cell r="E89">
            <v>2421751</v>
          </cell>
          <cell r="F89">
            <v>515</v>
          </cell>
          <cell r="G89">
            <v>2492900</v>
          </cell>
          <cell r="H89" t="str">
            <v/>
          </cell>
          <cell r="I89" t="str">
            <v/>
          </cell>
        </row>
        <row r="90">
          <cell r="A90" t="str">
            <v>420253</v>
          </cell>
          <cell r="B90" t="str">
            <v>BOM JESUS</v>
          </cell>
          <cell r="C90" t="str">
            <v>SC</v>
          </cell>
          <cell r="D90">
            <v>62799</v>
          </cell>
          <cell r="E90">
            <v>167781</v>
          </cell>
          <cell r="F90">
            <v>60199</v>
          </cell>
          <cell r="G90">
            <v>159388</v>
          </cell>
          <cell r="H90" t="str">
            <v/>
          </cell>
          <cell r="I90" t="str">
            <v/>
          </cell>
        </row>
        <row r="91">
          <cell r="A91" t="str">
            <v>311360</v>
          </cell>
          <cell r="B91" t="str">
            <v>CAREACU</v>
          </cell>
          <cell r="C91" t="str">
            <v>MG</v>
          </cell>
          <cell r="D91">
            <v>126380</v>
          </cell>
          <cell r="E91">
            <v>1095195</v>
          </cell>
          <cell r="F91">
            <v>117112</v>
          </cell>
          <cell r="G91">
            <v>1047572</v>
          </cell>
          <cell r="H91" t="str">
            <v/>
          </cell>
          <cell r="I91" t="str">
            <v/>
          </cell>
        </row>
        <row r="92">
          <cell r="A92" t="str">
            <v>410290</v>
          </cell>
          <cell r="B92" t="str">
            <v>BITURUNA</v>
          </cell>
          <cell r="C92" t="str">
            <v>PR</v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350775</v>
          </cell>
          <cell r="B93" t="str">
            <v>BREJO ALEGRE</v>
          </cell>
          <cell r="C93" t="str">
            <v>SP</v>
          </cell>
          <cell r="D93">
            <v>74568</v>
          </cell>
          <cell r="E93">
            <v>216499</v>
          </cell>
          <cell r="F93" t="str">
            <v/>
          </cell>
          <cell r="G93">
            <v>197991</v>
          </cell>
          <cell r="H93" t="str">
            <v/>
          </cell>
          <cell r="I93" t="str">
            <v/>
          </cell>
        </row>
        <row r="94">
          <cell r="A94" t="str">
            <v>314140</v>
          </cell>
          <cell r="B94" t="str">
            <v>MEDINA</v>
          </cell>
          <cell r="C94" t="str">
            <v>MG</v>
          </cell>
          <cell r="D94">
            <v>30412</v>
          </cell>
          <cell r="E94">
            <v>16066223</v>
          </cell>
          <cell r="F94">
            <v>25528</v>
          </cell>
          <cell r="G94">
            <v>16030961</v>
          </cell>
          <cell r="H94" t="str">
            <v/>
          </cell>
          <cell r="I94" t="str">
            <v/>
          </cell>
        </row>
        <row r="95">
          <cell r="A95" t="str">
            <v>315050</v>
          </cell>
          <cell r="B95" t="str">
            <v>PIMENTA</v>
          </cell>
          <cell r="C95" t="str">
            <v>MG</v>
          </cell>
          <cell r="D95">
            <v>75828</v>
          </cell>
          <cell r="E95">
            <v>238637</v>
          </cell>
          <cell r="F95">
            <v>59385</v>
          </cell>
          <cell r="G95">
            <v>230075</v>
          </cell>
          <cell r="H95" t="str">
            <v/>
          </cell>
          <cell r="I95" t="str">
            <v/>
          </cell>
        </row>
        <row r="96">
          <cell r="A96" t="str">
            <v>311730</v>
          </cell>
          <cell r="B96" t="str">
            <v>CONCEICAO DAS ALAGOAS</v>
          </cell>
          <cell r="C96" t="str">
            <v>MG</v>
          </cell>
          <cell r="D96">
            <v>161441</v>
          </cell>
          <cell r="E96">
            <v>1004451</v>
          </cell>
          <cell r="F96">
            <v>132299</v>
          </cell>
          <cell r="G96">
            <v>918762</v>
          </cell>
          <cell r="H96" t="str">
            <v/>
          </cell>
          <cell r="I96" t="str">
            <v/>
          </cell>
        </row>
        <row r="97">
          <cell r="A97" t="str">
            <v>311840</v>
          </cell>
          <cell r="B97" t="str">
            <v>CONSELHEIRO PENA</v>
          </cell>
          <cell r="C97" t="str">
            <v>MG</v>
          </cell>
          <cell r="D97">
            <v>146531</v>
          </cell>
          <cell r="E97">
            <v>486441</v>
          </cell>
          <cell r="F97">
            <v>135417</v>
          </cell>
          <cell r="G97">
            <v>665046</v>
          </cell>
          <cell r="H97" t="str">
            <v/>
          </cell>
          <cell r="I97" t="str">
            <v/>
          </cell>
        </row>
        <row r="98">
          <cell r="A98" t="str">
            <v>315610</v>
          </cell>
          <cell r="B98" t="str">
            <v>RITAPOLIS</v>
          </cell>
          <cell r="C98" t="str">
            <v>MG</v>
          </cell>
          <cell r="D98">
            <v>21021</v>
          </cell>
          <cell r="E98">
            <v>851928</v>
          </cell>
          <cell r="F98">
            <v>27997</v>
          </cell>
          <cell r="G98">
            <v>750060</v>
          </cell>
          <cell r="H98" t="str">
            <v/>
          </cell>
          <cell r="I98" t="str">
            <v/>
          </cell>
        </row>
        <row r="99">
          <cell r="A99" t="str">
            <v>420315</v>
          </cell>
          <cell r="B99" t="str">
            <v>CALMON</v>
          </cell>
          <cell r="C99" t="str">
            <v>SC</v>
          </cell>
          <cell r="D99">
            <v>16620</v>
          </cell>
          <cell r="E99">
            <v>323842</v>
          </cell>
          <cell r="F99">
            <v>1068</v>
          </cell>
          <cell r="G99">
            <v>353901</v>
          </cell>
          <cell r="H99">
            <v>472</v>
          </cell>
          <cell r="I99" t="str">
            <v/>
          </cell>
        </row>
        <row r="100">
          <cell r="A100" t="str">
            <v>430610</v>
          </cell>
          <cell r="B100" t="str">
            <v>CRUZ ALTA</v>
          </cell>
          <cell r="C100" t="str">
            <v>RS</v>
          </cell>
          <cell r="D100">
            <v>971397</v>
          </cell>
          <cell r="E100">
            <v>4657696</v>
          </cell>
          <cell r="F100">
            <v>1527637</v>
          </cell>
          <cell r="G100">
            <v>4989890</v>
          </cell>
          <cell r="H100" t="str">
            <v/>
          </cell>
          <cell r="I100" t="str">
            <v/>
          </cell>
        </row>
        <row r="101">
          <cell r="A101" t="str">
            <v>315040</v>
          </cell>
          <cell r="B101" t="str">
            <v>PIEDADE DOS GERAIS</v>
          </cell>
          <cell r="C101" t="str">
            <v>MG</v>
          </cell>
          <cell r="D101">
            <v>29617</v>
          </cell>
          <cell r="E101">
            <v>2205332</v>
          </cell>
          <cell r="F101">
            <v>46881</v>
          </cell>
          <cell r="G101">
            <v>2513189</v>
          </cell>
          <cell r="H101" t="str">
            <v/>
          </cell>
          <cell r="I101" t="str">
            <v/>
          </cell>
        </row>
        <row r="102">
          <cell r="A102" t="str">
            <v>421780</v>
          </cell>
          <cell r="B102" t="str">
            <v>TAIO</v>
          </cell>
          <cell r="C102" t="str">
            <v>SC</v>
          </cell>
          <cell r="D102" t="str">
            <v/>
          </cell>
          <cell r="E102" t="str">
            <v/>
          </cell>
          <cell r="F102">
            <v>182932</v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315060</v>
          </cell>
          <cell r="B103" t="str">
            <v>PIRACEMA</v>
          </cell>
          <cell r="C103" t="str">
            <v>MG</v>
          </cell>
          <cell r="D103">
            <v>86736</v>
          </cell>
          <cell r="E103">
            <v>816862</v>
          </cell>
          <cell r="F103">
            <v>91861</v>
          </cell>
          <cell r="G103">
            <v>822452</v>
          </cell>
          <cell r="H103" t="str">
            <v/>
          </cell>
          <cell r="I103" t="str">
            <v/>
          </cell>
        </row>
        <row r="104">
          <cell r="A104" t="str">
            <v>313610</v>
          </cell>
          <cell r="B104" t="str">
            <v>JOANESIA</v>
          </cell>
          <cell r="C104" t="str">
            <v>MG</v>
          </cell>
          <cell r="D104">
            <v>32750</v>
          </cell>
          <cell r="E104">
            <v>180149</v>
          </cell>
          <cell r="F104">
            <v>27500</v>
          </cell>
          <cell r="G104">
            <v>168557</v>
          </cell>
          <cell r="H104" t="str">
            <v/>
          </cell>
          <cell r="I104" t="str">
            <v/>
          </cell>
        </row>
        <row r="105">
          <cell r="A105" t="str">
            <v>500797</v>
          </cell>
          <cell r="B105" t="str">
            <v>TAQUARUSSU</v>
          </cell>
          <cell r="C105" t="str">
            <v>MS</v>
          </cell>
          <cell r="D105">
            <v>6377</v>
          </cell>
          <cell r="E105">
            <v>64973</v>
          </cell>
          <cell r="F105">
            <v>13059</v>
          </cell>
          <cell r="G105">
            <v>85662</v>
          </cell>
          <cell r="H105" t="str">
            <v/>
          </cell>
          <cell r="I105" t="str">
            <v/>
          </cell>
        </row>
        <row r="106">
          <cell r="A106" t="str">
            <v>312965</v>
          </cell>
          <cell r="B106" t="str">
            <v>IBIRACATU</v>
          </cell>
          <cell r="C106" t="str">
            <v>MG</v>
          </cell>
          <cell r="D106">
            <v>83</v>
          </cell>
          <cell r="E106">
            <v>1247301</v>
          </cell>
          <cell r="F106">
            <v>238</v>
          </cell>
          <cell r="G106">
            <v>1242286</v>
          </cell>
          <cell r="H106" t="str">
            <v/>
          </cell>
          <cell r="I106" t="str">
            <v/>
          </cell>
        </row>
        <row r="107">
          <cell r="A107" t="str">
            <v>430280</v>
          </cell>
          <cell r="B107" t="str">
            <v>CACAPAVA DO SUL</v>
          </cell>
          <cell r="C107" t="str">
            <v>RS</v>
          </cell>
          <cell r="D107">
            <v>142859</v>
          </cell>
          <cell r="E107">
            <v>1155487</v>
          </cell>
          <cell r="F107">
            <v>148897</v>
          </cell>
          <cell r="G107">
            <v>998285</v>
          </cell>
          <cell r="H107" t="str">
            <v/>
          </cell>
          <cell r="I107" t="str">
            <v/>
          </cell>
        </row>
        <row r="108">
          <cell r="A108" t="str">
            <v>500220</v>
          </cell>
          <cell r="B108" t="str">
            <v>BONITO</v>
          </cell>
          <cell r="C108" t="str">
            <v>MS</v>
          </cell>
          <cell r="D108">
            <v>256434</v>
          </cell>
          <cell r="E108">
            <v>3962773</v>
          </cell>
          <cell r="F108">
            <v>271343</v>
          </cell>
          <cell r="G108">
            <v>2202951</v>
          </cell>
          <cell r="H108" t="str">
            <v/>
          </cell>
          <cell r="I108" t="str">
            <v/>
          </cell>
        </row>
        <row r="109">
          <cell r="A109" t="str">
            <v>316790</v>
          </cell>
          <cell r="B109" t="str">
            <v>TABULEIRO</v>
          </cell>
          <cell r="C109" t="str">
            <v>MG</v>
          </cell>
          <cell r="D109">
            <v>65369</v>
          </cell>
          <cell r="E109">
            <v>604726</v>
          </cell>
          <cell r="F109">
            <v>69277</v>
          </cell>
          <cell r="G109">
            <v>622759</v>
          </cell>
          <cell r="H109" t="str">
            <v/>
          </cell>
          <cell r="I109" t="str">
            <v/>
          </cell>
        </row>
        <row r="110">
          <cell r="A110" t="str">
            <v>410450</v>
          </cell>
          <cell r="B110" t="str">
            <v>CAPANEMA</v>
          </cell>
          <cell r="C110" t="str">
            <v>PR</v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431590</v>
          </cell>
          <cell r="B111" t="str">
            <v>RODEIO BONITO</v>
          </cell>
          <cell r="C111" t="str">
            <v>RS</v>
          </cell>
          <cell r="D111">
            <v>61971</v>
          </cell>
          <cell r="E111">
            <v>296009</v>
          </cell>
          <cell r="F111">
            <v>4185</v>
          </cell>
          <cell r="G111">
            <v>368776</v>
          </cell>
          <cell r="H111" t="str">
            <v/>
          </cell>
          <cell r="I111">
            <v>309903</v>
          </cell>
        </row>
        <row r="112">
          <cell r="A112" t="str">
            <v>432370</v>
          </cell>
          <cell r="B112" t="str">
            <v>VISTA GAUCHA</v>
          </cell>
          <cell r="C112" t="str">
            <v>RS</v>
          </cell>
          <cell r="D112">
            <v>69198</v>
          </cell>
          <cell r="E112">
            <v>269788</v>
          </cell>
          <cell r="F112">
            <v>70769</v>
          </cell>
          <cell r="G112">
            <v>396152</v>
          </cell>
          <cell r="H112" t="str">
            <v/>
          </cell>
          <cell r="I112" t="str">
            <v/>
          </cell>
        </row>
        <row r="113">
          <cell r="A113" t="str">
            <v>315390</v>
          </cell>
          <cell r="B113" t="str">
            <v>RAPOSOS</v>
          </cell>
          <cell r="C113" t="str">
            <v>MG</v>
          </cell>
          <cell r="D113">
            <v>14</v>
          </cell>
          <cell r="E113">
            <v>19985231</v>
          </cell>
          <cell r="F113">
            <v>14</v>
          </cell>
          <cell r="G113">
            <v>20057048</v>
          </cell>
          <cell r="H113" t="str">
            <v/>
          </cell>
          <cell r="I113" t="str">
            <v/>
          </cell>
        </row>
        <row r="114">
          <cell r="A114" t="str">
            <v>314910</v>
          </cell>
          <cell r="B114" t="str">
            <v>PEDRALVA</v>
          </cell>
          <cell r="C114" t="str">
            <v>MG</v>
          </cell>
          <cell r="D114">
            <v>204241</v>
          </cell>
          <cell r="E114">
            <v>1097494</v>
          </cell>
          <cell r="F114">
            <v>179594</v>
          </cell>
          <cell r="G114">
            <v>988581</v>
          </cell>
          <cell r="H114" t="str">
            <v/>
          </cell>
          <cell r="I114" t="str">
            <v/>
          </cell>
        </row>
        <row r="115">
          <cell r="A115" t="str">
            <v>353310</v>
          </cell>
          <cell r="B115" t="str">
            <v>NOVA GUATAPORANGA</v>
          </cell>
          <cell r="C115" t="str">
            <v>SP</v>
          </cell>
          <cell r="D115">
            <v>39704</v>
          </cell>
          <cell r="E115" t="str">
            <v/>
          </cell>
          <cell r="F115">
            <v>21502</v>
          </cell>
          <cell r="G115">
            <v>142594</v>
          </cell>
          <cell r="H115" t="str">
            <v/>
          </cell>
          <cell r="I115">
            <v>161204</v>
          </cell>
        </row>
        <row r="116">
          <cell r="A116" t="str">
            <v>421775</v>
          </cell>
          <cell r="B116" t="str">
            <v>SUL BRASIL</v>
          </cell>
          <cell r="C116" t="str">
            <v>SC</v>
          </cell>
          <cell r="D116">
            <v>109085</v>
          </cell>
          <cell r="E116">
            <v>290961</v>
          </cell>
          <cell r="F116">
            <v>81009</v>
          </cell>
          <cell r="G116">
            <v>266482</v>
          </cell>
          <cell r="H116" t="str">
            <v/>
          </cell>
          <cell r="I116">
            <v>288526</v>
          </cell>
        </row>
        <row r="117">
          <cell r="A117" t="str">
            <v>311220</v>
          </cell>
          <cell r="B117" t="str">
            <v>CAPELA NOVA</v>
          </cell>
          <cell r="C117" t="str">
            <v>MG</v>
          </cell>
          <cell r="D117">
            <v>89270</v>
          </cell>
          <cell r="E117">
            <v>354589</v>
          </cell>
          <cell r="F117">
            <v>87463</v>
          </cell>
          <cell r="G117">
            <v>391198</v>
          </cell>
          <cell r="H117" t="str">
            <v/>
          </cell>
          <cell r="I117" t="str">
            <v/>
          </cell>
        </row>
        <row r="118">
          <cell r="A118" t="str">
            <v>316510</v>
          </cell>
          <cell r="B118" t="str">
            <v>SAO TOMAS DE AQUINO</v>
          </cell>
          <cell r="C118" t="str">
            <v>MG</v>
          </cell>
          <cell r="D118">
            <v>45705</v>
          </cell>
          <cell r="E118">
            <v>540883</v>
          </cell>
          <cell r="F118">
            <v>35048</v>
          </cell>
          <cell r="G118">
            <v>502652</v>
          </cell>
          <cell r="H118" t="str">
            <v/>
          </cell>
          <cell r="I118" t="str">
            <v/>
          </cell>
        </row>
        <row r="119">
          <cell r="A119" t="str">
            <v>352450</v>
          </cell>
          <cell r="B119" t="str">
            <v>JACI</v>
          </cell>
          <cell r="C119" t="str">
            <v>SP</v>
          </cell>
          <cell r="D119">
            <v>116431</v>
          </cell>
          <cell r="E119">
            <v>439494</v>
          </cell>
          <cell r="F119">
            <v>113767</v>
          </cell>
          <cell r="G119">
            <v>392475</v>
          </cell>
          <cell r="H119" t="str">
            <v/>
          </cell>
          <cell r="I119" t="str">
            <v/>
          </cell>
        </row>
        <row r="120">
          <cell r="A120" t="str">
            <v>311720</v>
          </cell>
          <cell r="B120" t="str">
            <v>CONCEICAO DAS PEDRAS</v>
          </cell>
          <cell r="C120" t="str">
            <v>MG</v>
          </cell>
          <cell r="D120">
            <v>40423</v>
          </cell>
          <cell r="E120">
            <v>228444</v>
          </cell>
          <cell r="F120">
            <v>42925</v>
          </cell>
          <cell r="G120">
            <v>239492</v>
          </cell>
          <cell r="H120" t="str">
            <v/>
          </cell>
          <cell r="I120" t="str">
            <v/>
          </cell>
        </row>
        <row r="121">
          <cell r="A121" t="str">
            <v>410790</v>
          </cell>
          <cell r="B121" t="str">
            <v>FLORESTA</v>
          </cell>
          <cell r="C121" t="str">
            <v>PR</v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313560</v>
          </cell>
          <cell r="B122" t="str">
            <v>JEQUITAI</v>
          </cell>
          <cell r="C122" t="str">
            <v>MG</v>
          </cell>
          <cell r="D122">
            <v>41853</v>
          </cell>
          <cell r="E122">
            <v>1351360</v>
          </cell>
          <cell r="F122">
            <v>54786</v>
          </cell>
          <cell r="G122">
            <v>1369022</v>
          </cell>
          <cell r="H122" t="str">
            <v/>
          </cell>
          <cell r="I122" t="str">
            <v/>
          </cell>
        </row>
        <row r="123">
          <cell r="A123" t="str">
            <v>354460</v>
          </cell>
          <cell r="B123" t="str">
            <v>SABINO</v>
          </cell>
          <cell r="C123" t="str">
            <v>SP</v>
          </cell>
          <cell r="D123">
            <v>148988</v>
          </cell>
          <cell r="E123">
            <v>487994</v>
          </cell>
          <cell r="F123">
            <v>153461</v>
          </cell>
          <cell r="G123">
            <v>455891</v>
          </cell>
          <cell r="H123" t="str">
            <v/>
          </cell>
          <cell r="I123">
            <v>480741</v>
          </cell>
        </row>
        <row r="124">
          <cell r="A124" t="str">
            <v>310010</v>
          </cell>
          <cell r="B124" t="str">
            <v>ABADIA DOS DOURADOS</v>
          </cell>
          <cell r="C124" t="str">
            <v>MG</v>
          </cell>
          <cell r="D124">
            <v>64920</v>
          </cell>
          <cell r="E124">
            <v>261868</v>
          </cell>
          <cell r="F124">
            <v>63207</v>
          </cell>
          <cell r="G124">
            <v>245672</v>
          </cell>
          <cell r="H124" t="str">
            <v/>
          </cell>
          <cell r="I124" t="str">
            <v/>
          </cell>
        </row>
        <row r="125">
          <cell r="A125" t="str">
            <v>351750</v>
          </cell>
          <cell r="B125" t="str">
            <v>GUAPIACU</v>
          </cell>
          <cell r="C125" t="str">
            <v>SP</v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430700</v>
          </cell>
          <cell r="B126" t="str">
            <v>ERECHIM</v>
          </cell>
          <cell r="C126" t="str">
            <v>RS</v>
          </cell>
          <cell r="D126">
            <v>1444348</v>
          </cell>
          <cell r="E126">
            <v>2296106</v>
          </cell>
          <cell r="F126">
            <v>1468847</v>
          </cell>
          <cell r="G126">
            <v>2147138</v>
          </cell>
          <cell r="H126" t="str">
            <v/>
          </cell>
          <cell r="I126" t="str">
            <v/>
          </cell>
        </row>
        <row r="127">
          <cell r="A127" t="str">
            <v>421230</v>
          </cell>
          <cell r="B127" t="str">
            <v>PAULO LOPES</v>
          </cell>
          <cell r="C127" t="str">
            <v>SC</v>
          </cell>
          <cell r="D127">
            <v>141526</v>
          </cell>
          <cell r="E127">
            <v>479788</v>
          </cell>
          <cell r="F127">
            <v>142562</v>
          </cell>
          <cell r="G127">
            <v>482273</v>
          </cell>
          <cell r="H127" t="str">
            <v/>
          </cell>
          <cell r="I127">
            <v>476978</v>
          </cell>
        </row>
        <row r="128">
          <cell r="A128" t="str">
            <v>315700</v>
          </cell>
          <cell r="B128" t="str">
            <v>SALINAS</v>
          </cell>
          <cell r="C128" t="str">
            <v>MG</v>
          </cell>
          <cell r="D128">
            <v>392536</v>
          </cell>
          <cell r="E128">
            <v>1672625</v>
          </cell>
          <cell r="F128">
            <v>364548</v>
          </cell>
          <cell r="G128">
            <v>1439533</v>
          </cell>
          <cell r="H128" t="str">
            <v/>
          </cell>
          <cell r="I128" t="str">
            <v/>
          </cell>
        </row>
        <row r="129">
          <cell r="A129" t="str">
            <v>312060</v>
          </cell>
          <cell r="B129" t="str">
            <v>CRUCILANDIA</v>
          </cell>
          <cell r="C129" t="str">
            <v>MG</v>
          </cell>
          <cell r="D129">
            <v>2575</v>
          </cell>
          <cell r="E129">
            <v>4075065</v>
          </cell>
          <cell r="F129">
            <v>3101</v>
          </cell>
          <cell r="G129">
            <v>4066131</v>
          </cell>
          <cell r="H129" t="str">
            <v/>
          </cell>
          <cell r="I129" t="str">
            <v/>
          </cell>
        </row>
        <row r="130">
          <cell r="A130" t="str">
            <v>316050</v>
          </cell>
          <cell r="B130" t="str">
            <v>SANTO ANTONIO DO RIO ABAIXO</v>
          </cell>
          <cell r="C130" t="str">
            <v>MG</v>
          </cell>
          <cell r="D130">
            <v>52739</v>
          </cell>
          <cell r="E130">
            <v>375501</v>
          </cell>
          <cell r="F130">
            <v>46985</v>
          </cell>
          <cell r="G130">
            <v>357565</v>
          </cell>
          <cell r="H130" t="str">
            <v/>
          </cell>
          <cell r="I130" t="str">
            <v/>
          </cell>
        </row>
        <row r="131">
          <cell r="A131" t="str">
            <v>500020</v>
          </cell>
          <cell r="B131" t="str">
            <v>AGUA CLARA</v>
          </cell>
          <cell r="C131" t="str">
            <v>MS</v>
          </cell>
          <cell r="D131" t="str">
            <v/>
          </cell>
          <cell r="E131" t="str">
            <v/>
          </cell>
          <cell r="F131">
            <v>94209</v>
          </cell>
          <cell r="G131">
            <v>373687</v>
          </cell>
          <cell r="H131" t="str">
            <v/>
          </cell>
          <cell r="I131" t="str">
            <v/>
          </cell>
        </row>
        <row r="132">
          <cell r="A132" t="str">
            <v>412030</v>
          </cell>
          <cell r="B132" t="str">
            <v>PORTO VITORIA</v>
          </cell>
          <cell r="C132" t="str">
            <v>PR</v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316935</v>
          </cell>
          <cell r="B133" t="str">
            <v>TRES MARIAS</v>
          </cell>
          <cell r="C133" t="str">
            <v>MG</v>
          </cell>
          <cell r="D133">
            <v>152149</v>
          </cell>
          <cell r="E133">
            <v>2351090</v>
          </cell>
          <cell r="F133">
            <v>147093</v>
          </cell>
          <cell r="G133">
            <v>2355673</v>
          </cell>
          <cell r="H133" t="str">
            <v/>
          </cell>
          <cell r="I133" t="str">
            <v/>
          </cell>
        </row>
        <row r="134">
          <cell r="A134" t="str">
            <v>354840</v>
          </cell>
          <cell r="B134" t="str">
            <v>SANTOPOLIS DO AGUAPEI</v>
          </cell>
          <cell r="C134" t="str">
            <v>SP</v>
          </cell>
          <cell r="D134">
            <v>34408</v>
          </cell>
          <cell r="E134">
            <v>123675</v>
          </cell>
          <cell r="F134">
            <v>31508</v>
          </cell>
          <cell r="G134">
            <v>141079</v>
          </cell>
          <cell r="H134" t="str">
            <v/>
          </cell>
          <cell r="I134">
            <v>111484</v>
          </cell>
        </row>
        <row r="135">
          <cell r="A135" t="str">
            <v>313430</v>
          </cell>
          <cell r="B135" t="str">
            <v>ITUMIRIM</v>
          </cell>
          <cell r="C135" t="str">
            <v>MG</v>
          </cell>
          <cell r="D135">
            <v>16453</v>
          </cell>
          <cell r="E135">
            <v>1350055</v>
          </cell>
          <cell r="F135">
            <v>15797</v>
          </cell>
          <cell r="G135">
            <v>1333056</v>
          </cell>
          <cell r="H135" t="str">
            <v/>
          </cell>
          <cell r="I135" t="str">
            <v/>
          </cell>
        </row>
        <row r="136">
          <cell r="A136" t="str">
            <v>431937</v>
          </cell>
          <cell r="B136" t="str">
            <v>SAO PEDRO DO BUTIA</v>
          </cell>
          <cell r="C136" t="str">
            <v>RS</v>
          </cell>
          <cell r="D136">
            <v>49256</v>
          </cell>
          <cell r="E136">
            <v>301524</v>
          </cell>
          <cell r="F136">
            <v>45426</v>
          </cell>
          <cell r="G136">
            <v>311812</v>
          </cell>
          <cell r="H136" t="str">
            <v/>
          </cell>
          <cell r="I136" t="str">
            <v/>
          </cell>
        </row>
        <row r="137">
          <cell r="A137" t="str">
            <v>430650</v>
          </cell>
          <cell r="B137" t="str">
            <v>DOM FELICIANO</v>
          </cell>
          <cell r="C137" t="str">
            <v>RS</v>
          </cell>
          <cell r="D137">
            <v>97862</v>
          </cell>
          <cell r="E137">
            <v>240111</v>
          </cell>
          <cell r="F137">
            <v>107162</v>
          </cell>
          <cell r="G137">
            <v>421728</v>
          </cell>
          <cell r="H137" t="str">
            <v/>
          </cell>
          <cell r="I137" t="str">
            <v/>
          </cell>
        </row>
        <row r="138">
          <cell r="A138" t="str">
            <v>354250</v>
          </cell>
          <cell r="B138" t="str">
            <v>REGINOPOLIS</v>
          </cell>
          <cell r="C138" t="str">
            <v>SP</v>
          </cell>
          <cell r="D138">
            <v>120112</v>
          </cell>
          <cell r="E138">
            <v>1308342</v>
          </cell>
          <cell r="F138">
            <v>126141</v>
          </cell>
          <cell r="G138" t="str">
            <v/>
          </cell>
          <cell r="H138" t="str">
            <v/>
          </cell>
          <cell r="I138">
            <v>613860</v>
          </cell>
        </row>
        <row r="139">
          <cell r="A139" t="str">
            <v>316060</v>
          </cell>
          <cell r="B139" t="str">
            <v>SANTO HIPOLITO</v>
          </cell>
          <cell r="C139" t="str">
            <v>MG</v>
          </cell>
          <cell r="D139">
            <v>54623</v>
          </cell>
          <cell r="E139">
            <v>651109</v>
          </cell>
          <cell r="F139">
            <v>55479</v>
          </cell>
          <cell r="G139">
            <v>661202</v>
          </cell>
          <cell r="H139" t="str">
            <v/>
          </cell>
          <cell r="I139" t="str">
            <v/>
          </cell>
        </row>
        <row r="140">
          <cell r="A140" t="str">
            <v>510800</v>
          </cell>
          <cell r="B140" t="str">
            <v>TAPURAH</v>
          </cell>
          <cell r="C140" t="str">
            <v>MT</v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352590</v>
          </cell>
          <cell r="B141" t="str">
            <v>JUNDIAI</v>
          </cell>
          <cell r="C141" t="str">
            <v>SP</v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316450</v>
          </cell>
          <cell r="B142" t="str">
            <v>SAO SEBASTIAO DO MARANHAO</v>
          </cell>
          <cell r="C142" t="str">
            <v>MG</v>
          </cell>
          <cell r="D142">
            <v>586</v>
          </cell>
          <cell r="E142">
            <v>1892280</v>
          </cell>
          <cell r="F142">
            <v>356</v>
          </cell>
          <cell r="G142">
            <v>1885492</v>
          </cell>
          <cell r="H142" t="str">
            <v/>
          </cell>
          <cell r="I142" t="str">
            <v/>
          </cell>
        </row>
        <row r="143">
          <cell r="A143" t="str">
            <v>315560</v>
          </cell>
          <cell r="B143" t="str">
            <v>RIO PARDO DE MINAS</v>
          </cell>
          <cell r="C143" t="str">
            <v>MG</v>
          </cell>
          <cell r="D143">
            <v>256185</v>
          </cell>
          <cell r="E143">
            <v>1448367</v>
          </cell>
          <cell r="F143">
            <v>243966</v>
          </cell>
          <cell r="G143">
            <v>1246996</v>
          </cell>
          <cell r="H143" t="str">
            <v/>
          </cell>
          <cell r="I143" t="str">
            <v/>
          </cell>
        </row>
        <row r="144">
          <cell r="A144" t="str">
            <v>315770</v>
          </cell>
          <cell r="B144" t="str">
            <v>SANTA JULIANA</v>
          </cell>
          <cell r="C144" t="str">
            <v>MG</v>
          </cell>
          <cell r="D144">
            <v>111908</v>
          </cell>
          <cell r="E144">
            <v>931808</v>
          </cell>
          <cell r="F144">
            <v>125981</v>
          </cell>
          <cell r="G144">
            <v>999114</v>
          </cell>
          <cell r="H144" t="str">
            <v/>
          </cell>
          <cell r="I144" t="str">
            <v/>
          </cell>
        </row>
        <row r="145">
          <cell r="A145" t="str">
            <v>421795</v>
          </cell>
          <cell r="B145" t="str">
            <v>TIGRINHOS</v>
          </cell>
          <cell r="C145" t="str">
            <v>SC</v>
          </cell>
          <cell r="D145">
            <v>47183</v>
          </cell>
          <cell r="E145">
            <v>324940</v>
          </cell>
          <cell r="F145">
            <v>55519</v>
          </cell>
          <cell r="G145">
            <v>323194</v>
          </cell>
          <cell r="H145" t="str">
            <v/>
          </cell>
          <cell r="I145">
            <v>357773</v>
          </cell>
        </row>
        <row r="146">
          <cell r="A146" t="str">
            <v>412535</v>
          </cell>
          <cell r="B146" t="str">
            <v>SAO JORGE DO PATROCINIO</v>
          </cell>
          <cell r="C146" t="str">
            <v>PR</v>
          </cell>
          <cell r="D146">
            <v>46404</v>
          </cell>
          <cell r="E146">
            <v>192441</v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312670</v>
          </cell>
          <cell r="B147" t="str">
            <v>FRANCISCO SA</v>
          </cell>
          <cell r="C147" t="str">
            <v>MG</v>
          </cell>
          <cell r="D147">
            <v>50400</v>
          </cell>
          <cell r="E147">
            <v>4365281</v>
          </cell>
          <cell r="F147">
            <v>5660</v>
          </cell>
          <cell r="G147">
            <v>4593325</v>
          </cell>
          <cell r="H147" t="str">
            <v/>
          </cell>
          <cell r="I147" t="str">
            <v/>
          </cell>
        </row>
        <row r="148">
          <cell r="A148" t="str">
            <v>421730</v>
          </cell>
          <cell r="B148" t="str">
            <v>SAUDADES</v>
          </cell>
          <cell r="C148" t="str">
            <v>SC</v>
          </cell>
          <cell r="D148">
            <v>101908</v>
          </cell>
          <cell r="E148">
            <v>462907</v>
          </cell>
          <cell r="F148">
            <v>99790</v>
          </cell>
          <cell r="G148">
            <v>554581</v>
          </cell>
          <cell r="H148" t="str">
            <v/>
          </cell>
          <cell r="I148">
            <v>555560</v>
          </cell>
        </row>
        <row r="149">
          <cell r="A149" t="str">
            <v>313005</v>
          </cell>
          <cell r="B149" t="str">
            <v>ICARAI DE MINAS</v>
          </cell>
          <cell r="C149" t="str">
            <v>MG</v>
          </cell>
          <cell r="D149">
            <v>25275</v>
          </cell>
          <cell r="E149">
            <v>43575931</v>
          </cell>
          <cell r="F149">
            <v>41489</v>
          </cell>
          <cell r="G149">
            <v>43657188</v>
          </cell>
          <cell r="H149" t="str">
            <v/>
          </cell>
          <cell r="I149" t="str">
            <v/>
          </cell>
        </row>
        <row r="150">
          <cell r="A150" t="str">
            <v>310570</v>
          </cell>
          <cell r="B150" t="str">
            <v>BARRA LONGA</v>
          </cell>
          <cell r="C150" t="str">
            <v>MG</v>
          </cell>
          <cell r="D150">
            <v>23289</v>
          </cell>
          <cell r="E150">
            <v>1233814</v>
          </cell>
          <cell r="F150">
            <v>15840</v>
          </cell>
          <cell r="G150">
            <v>1375290</v>
          </cell>
          <cell r="H150" t="str">
            <v/>
          </cell>
          <cell r="I150" t="str">
            <v/>
          </cell>
        </row>
        <row r="151">
          <cell r="A151" t="str">
            <v>317180</v>
          </cell>
          <cell r="B151" t="str">
            <v>VIRGINOPOLIS</v>
          </cell>
          <cell r="C151" t="str">
            <v>MG</v>
          </cell>
          <cell r="D151">
            <v>73989</v>
          </cell>
          <cell r="E151">
            <v>1000472</v>
          </cell>
          <cell r="F151">
            <v>70021</v>
          </cell>
          <cell r="G151">
            <v>1020428</v>
          </cell>
          <cell r="H151" t="str">
            <v/>
          </cell>
          <cell r="I151" t="str">
            <v/>
          </cell>
        </row>
        <row r="152">
          <cell r="A152" t="str">
            <v>500620</v>
          </cell>
          <cell r="B152" t="str">
            <v>NOVA ANDRADINA</v>
          </cell>
          <cell r="C152" t="str">
            <v>MS</v>
          </cell>
          <cell r="D152">
            <v>464671</v>
          </cell>
          <cell r="E152">
            <v>7567043</v>
          </cell>
          <cell r="F152">
            <v>500704</v>
          </cell>
          <cell r="G152">
            <v>7036233</v>
          </cell>
          <cell r="H152" t="str">
            <v/>
          </cell>
          <cell r="I152" t="str">
            <v/>
          </cell>
        </row>
        <row r="153">
          <cell r="A153" t="str">
            <v>355000</v>
          </cell>
          <cell r="B153" t="str">
            <v>SAO LUIS DO PARAITINGA</v>
          </cell>
          <cell r="C153" t="str">
            <v>SP</v>
          </cell>
          <cell r="D153">
            <v>153036</v>
          </cell>
          <cell r="E153">
            <v>741565</v>
          </cell>
          <cell r="F153">
            <v>121326</v>
          </cell>
          <cell r="G153">
            <v>722727</v>
          </cell>
          <cell r="H153" t="str">
            <v/>
          </cell>
          <cell r="I153">
            <v>610836</v>
          </cell>
        </row>
        <row r="154">
          <cell r="A154" t="str">
            <v>510675</v>
          </cell>
          <cell r="B154" t="str">
            <v>PONTES E LACERDA</v>
          </cell>
          <cell r="C154" t="str">
            <v>MT</v>
          </cell>
          <cell r="D154">
            <v>299124</v>
          </cell>
          <cell r="E154">
            <v>1941811</v>
          </cell>
          <cell r="F154">
            <v>310655</v>
          </cell>
          <cell r="G154">
            <v>1896105</v>
          </cell>
          <cell r="H154" t="str">
            <v/>
          </cell>
          <cell r="I154" t="str">
            <v/>
          </cell>
        </row>
        <row r="155">
          <cell r="A155" t="str">
            <v>411435</v>
          </cell>
          <cell r="B155" t="str">
            <v>MANFRINOPOLIS</v>
          </cell>
          <cell r="C155" t="str">
            <v>PR</v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310280</v>
          </cell>
          <cell r="B156" t="str">
            <v>ANDRELANDIA</v>
          </cell>
          <cell r="C156" t="str">
            <v>MG</v>
          </cell>
          <cell r="D156">
            <v>135181</v>
          </cell>
          <cell r="E156">
            <v>1876032</v>
          </cell>
          <cell r="F156">
            <v>144684</v>
          </cell>
          <cell r="G156">
            <v>1860160</v>
          </cell>
          <cell r="H156" t="str">
            <v/>
          </cell>
          <cell r="I156" t="str">
            <v/>
          </cell>
        </row>
        <row r="157">
          <cell r="A157" t="str">
            <v>313300</v>
          </cell>
          <cell r="B157" t="str">
            <v>ITAMONTE</v>
          </cell>
          <cell r="C157" t="str">
            <v>MG</v>
          </cell>
          <cell r="D157">
            <v>89695</v>
          </cell>
          <cell r="E157">
            <v>1824480</v>
          </cell>
          <cell r="F157">
            <v>94920</v>
          </cell>
          <cell r="G157">
            <v>1822804</v>
          </cell>
          <cell r="H157" t="str">
            <v/>
          </cell>
          <cell r="I157" t="str">
            <v/>
          </cell>
        </row>
        <row r="158">
          <cell r="A158" t="str">
            <v>314790</v>
          </cell>
          <cell r="B158" t="str">
            <v>PASSOS</v>
          </cell>
          <cell r="C158" t="str">
            <v>MG</v>
          </cell>
          <cell r="D158">
            <v>3657</v>
          </cell>
          <cell r="E158">
            <v>5599486</v>
          </cell>
          <cell r="F158">
            <v>2506</v>
          </cell>
          <cell r="G158">
            <v>5607903</v>
          </cell>
          <cell r="H158" t="str">
            <v/>
          </cell>
          <cell r="I158" t="str">
            <v/>
          </cell>
        </row>
        <row r="159">
          <cell r="A159" t="str">
            <v>510590</v>
          </cell>
          <cell r="B159" t="str">
            <v>NOBRES</v>
          </cell>
          <cell r="C159" t="str">
            <v>MT</v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351518</v>
          </cell>
          <cell r="B160" t="str">
            <v>ESPIRITO SANTO DO PINHAL</v>
          </cell>
          <cell r="C160" t="str">
            <v>SP</v>
          </cell>
          <cell r="D160" t="str">
            <v/>
          </cell>
          <cell r="E160">
            <v>2673357</v>
          </cell>
          <cell r="F160">
            <v>666598</v>
          </cell>
          <cell r="G160">
            <v>1862927</v>
          </cell>
          <cell r="H160" t="str">
            <v/>
          </cell>
          <cell r="I160">
            <v>1733236</v>
          </cell>
        </row>
        <row r="161">
          <cell r="A161" t="str">
            <v>500430</v>
          </cell>
          <cell r="B161" t="str">
            <v>IGUATEMI</v>
          </cell>
          <cell r="C161" t="str">
            <v>MS</v>
          </cell>
          <cell r="D161">
            <v>168064</v>
          </cell>
          <cell r="E161">
            <v>459085</v>
          </cell>
          <cell r="F161">
            <v>199296</v>
          </cell>
          <cell r="G161">
            <v>532585</v>
          </cell>
          <cell r="H161" t="str">
            <v/>
          </cell>
          <cell r="I161" t="str">
            <v/>
          </cell>
        </row>
        <row r="162">
          <cell r="A162" t="str">
            <v>315180</v>
          </cell>
          <cell r="B162" t="str">
            <v>POCOS DE CALDAS</v>
          </cell>
          <cell r="C162" t="str">
            <v>MG</v>
          </cell>
          <cell r="D162">
            <v>7656</v>
          </cell>
          <cell r="E162">
            <v>77471</v>
          </cell>
          <cell r="F162">
            <v>6208</v>
          </cell>
          <cell r="G162">
            <v>96666</v>
          </cell>
          <cell r="H162" t="str">
            <v/>
          </cell>
          <cell r="I162" t="str">
            <v/>
          </cell>
        </row>
        <row r="163">
          <cell r="A163" t="str">
            <v>431550</v>
          </cell>
          <cell r="B163" t="str">
            <v>RESTINGA SECA</v>
          </cell>
          <cell r="C163" t="str">
            <v>RS</v>
          </cell>
          <cell r="D163">
            <v>145526</v>
          </cell>
          <cell r="E163">
            <v>877036</v>
          </cell>
          <cell r="F163">
            <v>163746</v>
          </cell>
          <cell r="G163">
            <v>782367</v>
          </cell>
          <cell r="H163" t="str">
            <v/>
          </cell>
          <cell r="I163" t="str">
            <v/>
          </cell>
        </row>
        <row r="164">
          <cell r="A164" t="str">
            <v>314890</v>
          </cell>
          <cell r="B164" t="str">
            <v>PEDRA DO INDAIA</v>
          </cell>
          <cell r="C164" t="str">
            <v>MG</v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314850</v>
          </cell>
          <cell r="B165" t="str">
            <v>PAVAO</v>
          </cell>
          <cell r="C165" t="str">
            <v>MG</v>
          </cell>
          <cell r="D165">
            <v>11318</v>
          </cell>
          <cell r="E165">
            <v>1157065</v>
          </cell>
          <cell r="F165">
            <v>11286</v>
          </cell>
          <cell r="G165">
            <v>1196032</v>
          </cell>
          <cell r="H165" t="str">
            <v/>
          </cell>
          <cell r="I165" t="str">
            <v/>
          </cell>
        </row>
        <row r="166">
          <cell r="A166" t="str">
            <v>317070</v>
          </cell>
          <cell r="B166" t="str">
            <v>VARGINHA</v>
          </cell>
          <cell r="C166" t="str">
            <v>MG</v>
          </cell>
          <cell r="D166">
            <v>4214</v>
          </cell>
          <cell r="E166">
            <v>146032082</v>
          </cell>
          <cell r="F166">
            <v>5125</v>
          </cell>
          <cell r="G166">
            <v>146026898</v>
          </cell>
          <cell r="H166" t="str">
            <v/>
          </cell>
          <cell r="I166" t="str">
            <v/>
          </cell>
        </row>
        <row r="167">
          <cell r="A167" t="str">
            <v>315070</v>
          </cell>
          <cell r="B167" t="str">
            <v>PIRAJUBA</v>
          </cell>
          <cell r="C167" t="str">
            <v>MG</v>
          </cell>
          <cell r="D167">
            <v>59684</v>
          </cell>
          <cell r="E167">
            <v>297959</v>
          </cell>
          <cell r="F167">
            <v>57905</v>
          </cell>
          <cell r="G167">
            <v>354365</v>
          </cell>
          <cell r="H167" t="str">
            <v/>
          </cell>
          <cell r="I167" t="str">
            <v/>
          </cell>
        </row>
        <row r="168">
          <cell r="A168" t="str">
            <v>316730</v>
          </cell>
          <cell r="B168" t="str">
            <v>SILVEIRANIA</v>
          </cell>
          <cell r="C168" t="str">
            <v>MG</v>
          </cell>
          <cell r="D168">
            <v>65599</v>
          </cell>
          <cell r="E168">
            <v>390177</v>
          </cell>
          <cell r="F168">
            <v>60504</v>
          </cell>
          <cell r="G168">
            <v>398069</v>
          </cell>
          <cell r="H168" t="str">
            <v/>
          </cell>
          <cell r="I168" t="str">
            <v/>
          </cell>
        </row>
        <row r="169">
          <cell r="A169" t="str">
            <v>500150</v>
          </cell>
          <cell r="B169" t="str">
            <v>BANDEIRANTES</v>
          </cell>
          <cell r="C169" t="str">
            <v>MS</v>
          </cell>
          <cell r="D169">
            <v>79372</v>
          </cell>
          <cell r="E169">
            <v>710837</v>
          </cell>
          <cell r="F169">
            <v>92128</v>
          </cell>
          <cell r="G169">
            <v>1008537</v>
          </cell>
          <cell r="H169" t="str">
            <v/>
          </cell>
          <cell r="I169" t="str">
            <v/>
          </cell>
        </row>
        <row r="170">
          <cell r="A170" t="str">
            <v>420820</v>
          </cell>
          <cell r="B170" t="str">
            <v>ITAJAI</v>
          </cell>
          <cell r="C170" t="str">
            <v>SC</v>
          </cell>
          <cell r="D170">
            <v>60</v>
          </cell>
          <cell r="E170">
            <v>1253252</v>
          </cell>
          <cell r="F170" t="str">
            <v/>
          </cell>
          <cell r="G170">
            <v>1253223</v>
          </cell>
          <cell r="H170" t="str">
            <v/>
          </cell>
          <cell r="I170" t="str">
            <v/>
          </cell>
        </row>
        <row r="171">
          <cell r="A171" t="str">
            <v>310630</v>
          </cell>
          <cell r="B171" t="str">
            <v>BELO ORIENTE</v>
          </cell>
          <cell r="C171" t="str">
            <v>MG</v>
          </cell>
          <cell r="D171">
            <v>340935</v>
          </cell>
          <cell r="E171">
            <v>924491</v>
          </cell>
          <cell r="F171">
            <v>350695</v>
          </cell>
          <cell r="G171">
            <v>902423</v>
          </cell>
          <cell r="H171" t="str">
            <v/>
          </cell>
          <cell r="I171" t="str">
            <v/>
          </cell>
        </row>
        <row r="172">
          <cell r="A172" t="str">
            <v>315895</v>
          </cell>
          <cell r="B172" t="str">
            <v>SANTANA DO PARAISO</v>
          </cell>
          <cell r="C172" t="str">
            <v>MG</v>
          </cell>
          <cell r="D172">
            <v>315725</v>
          </cell>
          <cell r="E172">
            <v>4492550</v>
          </cell>
          <cell r="F172">
            <v>303107</v>
          </cell>
          <cell r="G172">
            <v>4523247</v>
          </cell>
          <cell r="H172" t="str">
            <v/>
          </cell>
          <cell r="I172" t="str">
            <v/>
          </cell>
        </row>
        <row r="173">
          <cell r="A173" t="str">
            <v>315660</v>
          </cell>
          <cell r="B173" t="str">
            <v>RUBIM</v>
          </cell>
          <cell r="C173" t="str">
            <v>MG</v>
          </cell>
          <cell r="D173">
            <v>84764</v>
          </cell>
          <cell r="E173">
            <v>227766</v>
          </cell>
          <cell r="F173">
            <v>71661</v>
          </cell>
          <cell r="G173">
            <v>296172</v>
          </cell>
          <cell r="H173" t="str">
            <v/>
          </cell>
          <cell r="I173" t="str">
            <v/>
          </cell>
        </row>
        <row r="174">
          <cell r="A174" t="str">
            <v>312180</v>
          </cell>
          <cell r="B174" t="str">
            <v>DIONISIO</v>
          </cell>
          <cell r="C174" t="str">
            <v>MG</v>
          </cell>
          <cell r="D174">
            <v>93726</v>
          </cell>
          <cell r="E174">
            <v>972476</v>
          </cell>
          <cell r="F174">
            <v>93059</v>
          </cell>
          <cell r="G174">
            <v>954006</v>
          </cell>
          <cell r="H174" t="str">
            <v/>
          </cell>
          <cell r="I174" t="str">
            <v/>
          </cell>
        </row>
        <row r="175">
          <cell r="A175" t="str">
            <v>314460</v>
          </cell>
          <cell r="B175" t="str">
            <v>NEPOMUCENO</v>
          </cell>
          <cell r="C175" t="str">
            <v>MG</v>
          </cell>
          <cell r="D175">
            <v>1691</v>
          </cell>
          <cell r="E175">
            <v>5549734</v>
          </cell>
          <cell r="F175">
            <v>2596</v>
          </cell>
          <cell r="G175">
            <v>6082345</v>
          </cell>
          <cell r="H175" t="str">
            <v/>
          </cell>
          <cell r="I175" t="str">
            <v/>
          </cell>
        </row>
        <row r="176">
          <cell r="A176" t="str">
            <v>510700</v>
          </cell>
          <cell r="B176" t="str">
            <v>POXOREO</v>
          </cell>
          <cell r="C176" t="str">
            <v>MT</v>
          </cell>
          <cell r="D176" t="str">
            <v/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310445</v>
          </cell>
          <cell r="B177" t="str">
            <v>ARICANDUVA</v>
          </cell>
          <cell r="C177" t="str">
            <v>MG</v>
          </cell>
          <cell r="D177">
            <v>58518</v>
          </cell>
          <cell r="E177">
            <v>377461</v>
          </cell>
          <cell r="F177">
            <v>63478</v>
          </cell>
          <cell r="G177">
            <v>340708</v>
          </cell>
          <cell r="H177" t="str">
            <v/>
          </cell>
          <cell r="I177" t="str">
            <v/>
          </cell>
        </row>
        <row r="178">
          <cell r="A178" t="str">
            <v>420650</v>
          </cell>
          <cell r="B178" t="str">
            <v>GUARAMIRIM</v>
          </cell>
          <cell r="C178" t="str">
            <v>SC</v>
          </cell>
          <cell r="D178">
            <v>819264</v>
          </cell>
          <cell r="E178">
            <v>3618247</v>
          </cell>
          <cell r="F178">
            <v>847589</v>
          </cell>
          <cell r="G178">
            <v>3346435</v>
          </cell>
          <cell r="H178">
            <v>424816</v>
          </cell>
          <cell r="I178" t="str">
            <v/>
          </cell>
        </row>
        <row r="179">
          <cell r="A179" t="str">
            <v>310490</v>
          </cell>
          <cell r="B179" t="str">
            <v>BAEPENDI</v>
          </cell>
          <cell r="C179" t="str">
            <v>MG</v>
          </cell>
          <cell r="D179">
            <v>2114</v>
          </cell>
          <cell r="E179">
            <v>2489381</v>
          </cell>
          <cell r="F179">
            <v>2847</v>
          </cell>
          <cell r="G179">
            <v>2480380</v>
          </cell>
          <cell r="H179" t="str">
            <v/>
          </cell>
          <cell r="I179" t="str">
            <v/>
          </cell>
        </row>
        <row r="180">
          <cell r="A180" t="str">
            <v>313690</v>
          </cell>
          <cell r="B180" t="str">
            <v>JURUAIA</v>
          </cell>
          <cell r="C180" t="str">
            <v>MG</v>
          </cell>
          <cell r="D180">
            <v>9924</v>
          </cell>
          <cell r="E180">
            <v>2604521</v>
          </cell>
          <cell r="F180">
            <v>4861</v>
          </cell>
          <cell r="G180">
            <v>2825089</v>
          </cell>
          <cell r="H180" t="str">
            <v/>
          </cell>
          <cell r="I180" t="str">
            <v/>
          </cell>
        </row>
        <row r="181">
          <cell r="A181" t="str">
            <v>311170</v>
          </cell>
          <cell r="B181" t="str">
            <v>CANAA</v>
          </cell>
          <cell r="C181" t="str">
            <v>MG</v>
          </cell>
          <cell r="D181">
            <v>91001</v>
          </cell>
          <cell r="E181">
            <v>398898</v>
          </cell>
          <cell r="F181">
            <v>92350</v>
          </cell>
          <cell r="G181">
            <v>366689</v>
          </cell>
          <cell r="H181" t="str">
            <v/>
          </cell>
          <cell r="I181" t="str">
            <v/>
          </cell>
        </row>
        <row r="182">
          <cell r="A182" t="str">
            <v>510625</v>
          </cell>
          <cell r="B182" t="str">
            <v>NOVA XAVANTINA</v>
          </cell>
          <cell r="C182" t="str">
            <v>MT</v>
          </cell>
          <cell r="D182" t="str">
            <v/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421625</v>
          </cell>
          <cell r="B183" t="str">
            <v>SAO JOAO DO OESTE</v>
          </cell>
          <cell r="C183" t="str">
            <v>SC</v>
          </cell>
          <cell r="D183">
            <v>103809</v>
          </cell>
          <cell r="E183">
            <v>500334</v>
          </cell>
          <cell r="F183" t="str">
            <v/>
          </cell>
          <cell r="G183">
            <v>478059</v>
          </cell>
          <cell r="H183" t="str">
            <v/>
          </cell>
          <cell r="I183" t="str">
            <v/>
          </cell>
        </row>
        <row r="184">
          <cell r="A184" t="str">
            <v>410165</v>
          </cell>
          <cell r="B184" t="str">
            <v>ARAPUA</v>
          </cell>
          <cell r="C184" t="str">
            <v>PR</v>
          </cell>
          <cell r="D184">
            <v>109359</v>
          </cell>
          <cell r="E184">
            <v>719828</v>
          </cell>
          <cell r="F184">
            <v>104772</v>
          </cell>
          <cell r="G184">
            <v>688041</v>
          </cell>
          <cell r="H184" t="str">
            <v/>
          </cell>
          <cell r="I184" t="str">
            <v/>
          </cell>
        </row>
        <row r="185">
          <cell r="A185" t="str">
            <v>290210</v>
          </cell>
          <cell r="B185" t="str">
            <v>ARACI</v>
          </cell>
          <cell r="C185" t="str">
            <v>BA</v>
          </cell>
          <cell r="D185" t="str">
            <v/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312190</v>
          </cell>
          <cell r="B186" t="str">
            <v>DIVINESIA</v>
          </cell>
          <cell r="C186" t="str">
            <v>MG</v>
          </cell>
          <cell r="D186" t="str">
            <v/>
          </cell>
          <cell r="E186">
            <v>633</v>
          </cell>
          <cell r="F186" t="str">
            <v/>
          </cell>
          <cell r="G186">
            <v>522</v>
          </cell>
          <cell r="H186" t="str">
            <v/>
          </cell>
          <cell r="I186" t="str">
            <v/>
          </cell>
        </row>
        <row r="187">
          <cell r="A187" t="str">
            <v>310900</v>
          </cell>
          <cell r="B187" t="str">
            <v>BRUMADINHO</v>
          </cell>
          <cell r="C187" t="str">
            <v>MG</v>
          </cell>
          <cell r="D187">
            <v>17145</v>
          </cell>
          <cell r="E187">
            <v>19470821</v>
          </cell>
          <cell r="F187">
            <v>19195</v>
          </cell>
          <cell r="G187">
            <v>19469019</v>
          </cell>
          <cell r="H187" t="str">
            <v/>
          </cell>
          <cell r="I187" t="str">
            <v/>
          </cell>
        </row>
        <row r="188">
          <cell r="A188" t="str">
            <v>311080</v>
          </cell>
          <cell r="B188" t="str">
            <v>CAMPANARIO</v>
          </cell>
          <cell r="C188" t="str">
            <v>MG</v>
          </cell>
          <cell r="D188">
            <v>98845</v>
          </cell>
          <cell r="E188">
            <v>544112</v>
          </cell>
          <cell r="F188">
            <v>96551</v>
          </cell>
          <cell r="G188">
            <v>576767</v>
          </cell>
          <cell r="H188" t="str">
            <v/>
          </cell>
          <cell r="I188" t="str">
            <v/>
          </cell>
        </row>
        <row r="189">
          <cell r="A189" t="str">
            <v>432132</v>
          </cell>
          <cell r="B189" t="str">
            <v>TAQUARUCU DO SUL</v>
          </cell>
          <cell r="C189" t="str">
            <v>RS</v>
          </cell>
          <cell r="D189">
            <v>61910</v>
          </cell>
          <cell r="E189">
            <v>231319</v>
          </cell>
          <cell r="F189">
            <v>57312</v>
          </cell>
          <cell r="G189">
            <v>300833</v>
          </cell>
          <cell r="H189" t="str">
            <v/>
          </cell>
          <cell r="I189">
            <v>298027</v>
          </cell>
        </row>
        <row r="190">
          <cell r="A190" t="str">
            <v>420900</v>
          </cell>
          <cell r="B190" t="str">
            <v>JOACABA</v>
          </cell>
          <cell r="C190" t="str">
            <v>SC</v>
          </cell>
          <cell r="D190">
            <v>66107</v>
          </cell>
          <cell r="E190">
            <v>630406</v>
          </cell>
          <cell r="F190">
            <v>66887</v>
          </cell>
          <cell r="G190">
            <v>641289</v>
          </cell>
          <cell r="H190" t="str">
            <v/>
          </cell>
          <cell r="I190">
            <v>623384</v>
          </cell>
        </row>
        <row r="191">
          <cell r="A191" t="str">
            <v>500060</v>
          </cell>
          <cell r="B191" t="str">
            <v>AMAMBAI</v>
          </cell>
          <cell r="C191" t="str">
            <v>MS</v>
          </cell>
          <cell r="D191">
            <v>163078</v>
          </cell>
          <cell r="E191">
            <v>795118</v>
          </cell>
          <cell r="F191">
            <v>156239</v>
          </cell>
          <cell r="G191">
            <v>728973</v>
          </cell>
          <cell r="H191" t="str">
            <v/>
          </cell>
          <cell r="I191" t="str">
            <v/>
          </cell>
        </row>
        <row r="192">
          <cell r="A192" t="str">
            <v>317000</v>
          </cell>
          <cell r="B192" t="str">
            <v>UBAI</v>
          </cell>
          <cell r="C192" t="str">
            <v>MG</v>
          </cell>
          <cell r="D192">
            <v>150320</v>
          </cell>
          <cell r="E192">
            <v>4751439</v>
          </cell>
          <cell r="F192">
            <v>149868</v>
          </cell>
          <cell r="G192">
            <v>4451507</v>
          </cell>
          <cell r="H192" t="str">
            <v/>
          </cell>
          <cell r="I192" t="str">
            <v/>
          </cell>
        </row>
        <row r="193">
          <cell r="A193" t="str">
            <v>314260</v>
          </cell>
          <cell r="B193" t="str">
            <v>MONSENHOR PAULO</v>
          </cell>
          <cell r="C193" t="str">
            <v>MG</v>
          </cell>
          <cell r="D193">
            <v>170</v>
          </cell>
          <cell r="E193">
            <v>11145346</v>
          </cell>
          <cell r="F193">
            <v>185</v>
          </cell>
          <cell r="G193">
            <v>11202097</v>
          </cell>
          <cell r="H193" t="str">
            <v/>
          </cell>
          <cell r="I193" t="str">
            <v/>
          </cell>
        </row>
        <row r="194">
          <cell r="A194" t="str">
            <v>500240</v>
          </cell>
          <cell r="B194" t="str">
            <v>CAARAPO</v>
          </cell>
          <cell r="C194" t="str">
            <v>MS</v>
          </cell>
          <cell r="D194">
            <v>209523</v>
          </cell>
          <cell r="E194">
            <v>1420010</v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317075</v>
          </cell>
          <cell r="B195" t="str">
            <v>VARJAO DE MINAS</v>
          </cell>
          <cell r="C195" t="str">
            <v>MG</v>
          </cell>
          <cell r="D195" t="str">
            <v/>
          </cell>
          <cell r="E195">
            <v>1630</v>
          </cell>
          <cell r="F195" t="str">
            <v/>
          </cell>
          <cell r="G195">
            <v>3653</v>
          </cell>
          <cell r="H195" t="str">
            <v/>
          </cell>
          <cell r="I195" t="str">
            <v/>
          </cell>
        </row>
        <row r="196">
          <cell r="A196" t="str">
            <v>353870</v>
          </cell>
          <cell r="B196" t="str">
            <v>PIRACICABA</v>
          </cell>
          <cell r="C196" t="str">
            <v>SP</v>
          </cell>
          <cell r="D196">
            <v>2090690</v>
          </cell>
          <cell r="E196">
            <v>48926464</v>
          </cell>
          <cell r="F196">
            <v>19276</v>
          </cell>
          <cell r="G196">
            <v>51693401</v>
          </cell>
          <cell r="H196" t="str">
            <v/>
          </cell>
          <cell r="I196" t="str">
            <v/>
          </cell>
        </row>
        <row r="197">
          <cell r="A197" t="str">
            <v>310440</v>
          </cell>
          <cell r="B197" t="str">
            <v>ARGIRITA</v>
          </cell>
          <cell r="C197" t="str">
            <v>MG</v>
          </cell>
          <cell r="D197">
            <v>34738</v>
          </cell>
          <cell r="E197">
            <v>244105</v>
          </cell>
          <cell r="F197">
            <v>33696</v>
          </cell>
          <cell r="G197">
            <v>250262</v>
          </cell>
          <cell r="H197" t="str">
            <v/>
          </cell>
          <cell r="I197" t="str">
            <v/>
          </cell>
        </row>
        <row r="198">
          <cell r="A198" t="str">
            <v>420980</v>
          </cell>
          <cell r="B198" t="str">
            <v>LEOBERTO LEAL</v>
          </cell>
          <cell r="C198" t="str">
            <v>SC</v>
          </cell>
          <cell r="D198">
            <v>48310</v>
          </cell>
          <cell r="E198">
            <v>253224</v>
          </cell>
          <cell r="F198">
            <v>50371</v>
          </cell>
          <cell r="G198">
            <v>261631</v>
          </cell>
          <cell r="H198" t="str">
            <v/>
          </cell>
          <cell r="I198">
            <v>273029</v>
          </cell>
        </row>
        <row r="199">
          <cell r="A199" t="str">
            <v>430642</v>
          </cell>
          <cell r="B199" t="str">
            <v>DOIS IRMAOS DAS MISSOES</v>
          </cell>
          <cell r="C199" t="str">
            <v>RS</v>
          </cell>
          <cell r="D199">
            <v>9746</v>
          </cell>
          <cell r="E199">
            <v>74868</v>
          </cell>
          <cell r="F199">
            <v>17541</v>
          </cell>
          <cell r="G199">
            <v>107812</v>
          </cell>
          <cell r="H199" t="str">
            <v/>
          </cell>
          <cell r="I199" t="str">
            <v/>
          </cell>
        </row>
        <row r="200">
          <cell r="A200" t="str">
            <v>313410</v>
          </cell>
          <cell r="B200" t="str">
            <v>ITUETA</v>
          </cell>
          <cell r="C200" t="str">
            <v>MG</v>
          </cell>
          <cell r="D200">
            <v>98678</v>
          </cell>
          <cell r="E200">
            <v>506727</v>
          </cell>
          <cell r="F200">
            <v>92320</v>
          </cell>
          <cell r="G200">
            <v>507673</v>
          </cell>
          <cell r="H200" t="str">
            <v/>
          </cell>
          <cell r="I200" t="str">
            <v/>
          </cell>
        </row>
        <row r="201">
          <cell r="A201" t="str">
            <v>316660</v>
          </cell>
          <cell r="B201" t="str">
            <v>SERRA DA SAUDADE</v>
          </cell>
          <cell r="C201" t="str">
            <v>MG</v>
          </cell>
          <cell r="D201">
            <v>2</v>
          </cell>
          <cell r="E201">
            <v>322036</v>
          </cell>
          <cell r="F201" t="str">
            <v/>
          </cell>
          <cell r="G201">
            <v>322076</v>
          </cell>
          <cell r="H201" t="str">
            <v/>
          </cell>
          <cell r="I201" t="str">
            <v/>
          </cell>
        </row>
        <row r="202">
          <cell r="A202" t="str">
            <v>312930</v>
          </cell>
          <cell r="B202" t="str">
            <v>IAPU</v>
          </cell>
          <cell r="C202" t="str">
            <v>MG</v>
          </cell>
          <cell r="D202">
            <v>38477</v>
          </cell>
          <cell r="E202">
            <v>681241</v>
          </cell>
          <cell r="F202">
            <v>37323</v>
          </cell>
          <cell r="G202">
            <v>757416</v>
          </cell>
          <cell r="H202" t="str">
            <v/>
          </cell>
          <cell r="I202" t="str">
            <v/>
          </cell>
        </row>
        <row r="203">
          <cell r="A203" t="str">
            <v>351450</v>
          </cell>
          <cell r="B203" t="str">
            <v>DUARTINA</v>
          </cell>
          <cell r="C203" t="str">
            <v>SP</v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313655</v>
          </cell>
          <cell r="B204" t="str">
            <v>JOSE RAYDAN</v>
          </cell>
          <cell r="C204" t="str">
            <v>MG</v>
          </cell>
          <cell r="D204">
            <v>76658</v>
          </cell>
          <cell r="E204">
            <v>520524</v>
          </cell>
          <cell r="F204">
            <v>68095</v>
          </cell>
          <cell r="G204">
            <v>613744</v>
          </cell>
          <cell r="H204" t="str">
            <v/>
          </cell>
          <cell r="I204" t="str">
            <v/>
          </cell>
        </row>
        <row r="205">
          <cell r="A205" t="str">
            <v>351565</v>
          </cell>
          <cell r="B205" t="str">
            <v>FERNAO</v>
          </cell>
          <cell r="C205" t="str">
            <v>SP</v>
          </cell>
          <cell r="D205">
            <v>28697</v>
          </cell>
          <cell r="E205">
            <v>81792</v>
          </cell>
          <cell r="F205">
            <v>26275</v>
          </cell>
          <cell r="G205">
            <v>88860</v>
          </cell>
          <cell r="H205" t="str">
            <v/>
          </cell>
          <cell r="I205" t="str">
            <v/>
          </cell>
        </row>
        <row r="206">
          <cell r="A206" t="str">
            <v>520250</v>
          </cell>
          <cell r="B206" t="str">
            <v>ARUANA</v>
          </cell>
          <cell r="C206" t="str">
            <v>GO</v>
          </cell>
          <cell r="D206" t="str">
            <v/>
          </cell>
          <cell r="E206">
            <v>29028</v>
          </cell>
          <cell r="F206" t="str">
            <v/>
          </cell>
          <cell r="G206">
            <v>29028</v>
          </cell>
          <cell r="H206" t="str">
            <v/>
          </cell>
          <cell r="I206" t="str">
            <v/>
          </cell>
        </row>
        <row r="207">
          <cell r="A207" t="str">
            <v>312083</v>
          </cell>
          <cell r="B207" t="str">
            <v>CUPARAQUE</v>
          </cell>
          <cell r="C207" t="str">
            <v>MG</v>
          </cell>
          <cell r="D207">
            <v>36594</v>
          </cell>
          <cell r="E207">
            <v>450940</v>
          </cell>
          <cell r="F207">
            <v>34407</v>
          </cell>
          <cell r="G207">
            <v>437824</v>
          </cell>
          <cell r="H207" t="str">
            <v/>
          </cell>
          <cell r="I207" t="str">
            <v/>
          </cell>
        </row>
        <row r="208">
          <cell r="A208" t="str">
            <v>430410</v>
          </cell>
          <cell r="B208" t="str">
            <v>CAMPOS BORGES</v>
          </cell>
          <cell r="C208" t="str">
            <v>RS</v>
          </cell>
          <cell r="D208">
            <v>1</v>
          </cell>
          <cell r="E208">
            <v>219345</v>
          </cell>
          <cell r="F208">
            <v>112484</v>
          </cell>
          <cell r="G208">
            <v>214300</v>
          </cell>
          <cell r="H208">
            <v>2</v>
          </cell>
          <cell r="I208" t="str">
            <v/>
          </cell>
        </row>
        <row r="209">
          <cell r="A209" t="str">
            <v>313450</v>
          </cell>
          <cell r="B209" t="str">
            <v>ITUTINGA</v>
          </cell>
          <cell r="C209" t="str">
            <v>MG</v>
          </cell>
          <cell r="D209">
            <v>30297</v>
          </cell>
          <cell r="E209">
            <v>608704</v>
          </cell>
          <cell r="F209">
            <v>26630</v>
          </cell>
          <cell r="G209">
            <v>588499</v>
          </cell>
          <cell r="H209" t="str">
            <v/>
          </cell>
          <cell r="I209" t="str">
            <v/>
          </cell>
        </row>
        <row r="210">
          <cell r="A210" t="str">
            <v>310810</v>
          </cell>
          <cell r="B210" t="str">
            <v>BONFIM</v>
          </cell>
          <cell r="C210" t="str">
            <v>MG</v>
          </cell>
          <cell r="D210">
            <v>92662</v>
          </cell>
          <cell r="E210">
            <v>664016</v>
          </cell>
          <cell r="F210">
            <v>94401</v>
          </cell>
          <cell r="G210">
            <v>569715</v>
          </cell>
          <cell r="H210" t="str">
            <v/>
          </cell>
          <cell r="I210" t="str">
            <v/>
          </cell>
        </row>
        <row r="211">
          <cell r="A211" t="str">
            <v>314820</v>
          </cell>
          <cell r="B211" t="str">
            <v>PATROCINIO DO MURIAE</v>
          </cell>
          <cell r="C211" t="str">
            <v>MG</v>
          </cell>
          <cell r="D211">
            <v>11802</v>
          </cell>
          <cell r="E211">
            <v>492599</v>
          </cell>
          <cell r="F211">
            <v>12915</v>
          </cell>
          <cell r="G211">
            <v>509457</v>
          </cell>
          <cell r="H211" t="str">
            <v/>
          </cell>
          <cell r="I211" t="str">
            <v/>
          </cell>
        </row>
        <row r="212">
          <cell r="A212" t="str">
            <v>314625</v>
          </cell>
          <cell r="B212" t="str">
            <v>PADRE CARVALHO</v>
          </cell>
          <cell r="C212" t="str">
            <v>MG</v>
          </cell>
          <cell r="D212">
            <v>4044</v>
          </cell>
          <cell r="E212">
            <v>996096</v>
          </cell>
          <cell r="F212">
            <v>4952</v>
          </cell>
          <cell r="G212">
            <v>1065549</v>
          </cell>
          <cell r="H212" t="str">
            <v/>
          </cell>
          <cell r="I212" t="str">
            <v/>
          </cell>
        </row>
        <row r="213">
          <cell r="A213" t="str">
            <v>291160</v>
          </cell>
          <cell r="B213" t="str">
            <v>GOVERNADOR MANGABEIRA</v>
          </cell>
          <cell r="C213" t="str">
            <v>BA</v>
          </cell>
          <cell r="D213">
            <v>226231</v>
          </cell>
          <cell r="E213">
            <v>622541</v>
          </cell>
          <cell r="F213">
            <v>195233</v>
          </cell>
          <cell r="G213">
            <v>599759</v>
          </cell>
          <cell r="H213">
            <v>68</v>
          </cell>
          <cell r="I213" t="str">
            <v/>
          </cell>
        </row>
        <row r="214">
          <cell r="A214" t="str">
            <v>313020</v>
          </cell>
          <cell r="B214" t="str">
            <v>IGARATINGA</v>
          </cell>
          <cell r="C214" t="str">
            <v>MG</v>
          </cell>
          <cell r="D214">
            <v>73618</v>
          </cell>
          <cell r="E214">
            <v>384983</v>
          </cell>
          <cell r="F214">
            <v>67103</v>
          </cell>
          <cell r="G214">
            <v>350247</v>
          </cell>
          <cell r="H214" t="str">
            <v/>
          </cell>
          <cell r="I214" t="str">
            <v/>
          </cell>
        </row>
        <row r="215">
          <cell r="A215" t="str">
            <v>315140</v>
          </cell>
          <cell r="B215" t="str">
            <v>PITANGUI</v>
          </cell>
          <cell r="C215" t="str">
            <v>MG</v>
          </cell>
          <cell r="D215">
            <v>263726</v>
          </cell>
          <cell r="E215">
            <v>1866500</v>
          </cell>
          <cell r="F215">
            <v>242263</v>
          </cell>
          <cell r="G215">
            <v>2023352</v>
          </cell>
          <cell r="H215" t="str">
            <v/>
          </cell>
          <cell r="I215" t="str">
            <v/>
          </cell>
        </row>
        <row r="216">
          <cell r="A216" t="str">
            <v>315130</v>
          </cell>
          <cell r="B216" t="str">
            <v>PIRAUBA</v>
          </cell>
          <cell r="C216" t="str">
            <v>MG</v>
          </cell>
          <cell r="D216">
            <v>106199</v>
          </cell>
          <cell r="E216">
            <v>549292</v>
          </cell>
          <cell r="F216">
            <v>99964</v>
          </cell>
          <cell r="G216">
            <v>524415</v>
          </cell>
          <cell r="H216" t="str">
            <v/>
          </cell>
          <cell r="I216" t="str">
            <v/>
          </cell>
        </row>
        <row r="217">
          <cell r="A217" t="str">
            <v>315053</v>
          </cell>
          <cell r="B217" t="str">
            <v>PINGO-D'AGUA</v>
          </cell>
          <cell r="C217" t="str">
            <v>MG</v>
          </cell>
          <cell r="D217">
            <v>77443</v>
          </cell>
          <cell r="E217">
            <v>778365</v>
          </cell>
          <cell r="F217">
            <v>74417</v>
          </cell>
          <cell r="G217">
            <v>777807</v>
          </cell>
          <cell r="H217" t="str">
            <v/>
          </cell>
          <cell r="I217" t="str">
            <v/>
          </cell>
        </row>
        <row r="218">
          <cell r="A218" t="str">
            <v>353970</v>
          </cell>
          <cell r="B218" t="str">
            <v>PLATINA</v>
          </cell>
          <cell r="C218" t="str">
            <v>SP</v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315260</v>
          </cell>
          <cell r="B219" t="str">
            <v>POUSO ALTO</v>
          </cell>
          <cell r="C219" t="str">
            <v>MG</v>
          </cell>
          <cell r="D219">
            <v>26864</v>
          </cell>
          <cell r="E219">
            <v>2477410</v>
          </cell>
          <cell r="F219">
            <v>30950</v>
          </cell>
          <cell r="G219">
            <v>2484495</v>
          </cell>
          <cell r="H219" t="str">
            <v/>
          </cell>
          <cell r="I219" t="str">
            <v/>
          </cell>
        </row>
        <row r="220">
          <cell r="A220" t="str">
            <v>312125</v>
          </cell>
          <cell r="B220" t="str">
            <v>DELTA</v>
          </cell>
          <cell r="C220" t="str">
            <v>MG</v>
          </cell>
          <cell r="D220">
            <v>118931</v>
          </cell>
          <cell r="E220">
            <v>880952</v>
          </cell>
          <cell r="F220">
            <v>128732</v>
          </cell>
          <cell r="G220">
            <v>958109</v>
          </cell>
          <cell r="H220" t="str">
            <v/>
          </cell>
          <cell r="I220" t="str">
            <v/>
          </cell>
        </row>
        <row r="221">
          <cell r="A221" t="str">
            <v>521310</v>
          </cell>
          <cell r="B221" t="str">
            <v>MINEIROS</v>
          </cell>
          <cell r="C221" t="str">
            <v>GO</v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420165</v>
          </cell>
          <cell r="B222" t="str">
            <v>ARVOREDO</v>
          </cell>
          <cell r="C222" t="str">
            <v>SC</v>
          </cell>
          <cell r="D222">
            <v>66215</v>
          </cell>
          <cell r="E222">
            <v>191645</v>
          </cell>
          <cell r="F222">
            <v>71970</v>
          </cell>
          <cell r="G222">
            <v>222056</v>
          </cell>
          <cell r="H222" t="str">
            <v/>
          </cell>
          <cell r="I222" t="str">
            <v/>
          </cell>
        </row>
        <row r="223">
          <cell r="A223" t="str">
            <v>312450</v>
          </cell>
          <cell r="B223" t="str">
            <v>ESTIVA</v>
          </cell>
          <cell r="C223" t="str">
            <v>MG</v>
          </cell>
          <cell r="D223">
            <v>68618</v>
          </cell>
          <cell r="E223">
            <v>514002</v>
          </cell>
          <cell r="F223">
            <v>74518</v>
          </cell>
          <cell r="G223">
            <v>460699</v>
          </cell>
          <cell r="H223" t="str">
            <v/>
          </cell>
          <cell r="I223" t="str">
            <v/>
          </cell>
        </row>
        <row r="224">
          <cell r="A224" t="str">
            <v>431010</v>
          </cell>
          <cell r="B224" t="str">
            <v>IGREJINHA</v>
          </cell>
          <cell r="C224" t="str">
            <v>RS</v>
          </cell>
          <cell r="D224">
            <v>27140</v>
          </cell>
          <cell r="E224">
            <v>4823126</v>
          </cell>
          <cell r="F224">
            <v>486016</v>
          </cell>
          <cell r="G224">
            <v>4667417</v>
          </cell>
          <cell r="H224" t="str">
            <v/>
          </cell>
          <cell r="I224">
            <v>4242037</v>
          </cell>
        </row>
        <row r="225">
          <cell r="A225" t="str">
            <v>316750</v>
          </cell>
          <cell r="B225" t="str">
            <v>SIMAO PEREIRA</v>
          </cell>
          <cell r="C225" t="str">
            <v>MG</v>
          </cell>
          <cell r="D225">
            <v>88026</v>
          </cell>
          <cell r="E225">
            <v>700935</v>
          </cell>
          <cell r="F225">
            <v>72077</v>
          </cell>
          <cell r="G225">
            <v>907247</v>
          </cell>
          <cell r="H225" t="str">
            <v/>
          </cell>
          <cell r="I225" t="str">
            <v/>
          </cell>
        </row>
        <row r="226">
          <cell r="A226" t="str">
            <v>317200</v>
          </cell>
          <cell r="B226" t="str">
            <v>VISCONDE DO RIO BRANCO</v>
          </cell>
          <cell r="C226" t="str">
            <v>MG</v>
          </cell>
          <cell r="D226">
            <v>6582</v>
          </cell>
          <cell r="E226">
            <v>24404721</v>
          </cell>
          <cell r="F226">
            <v>6343</v>
          </cell>
          <cell r="G226">
            <v>24429485</v>
          </cell>
          <cell r="H226" t="str">
            <v/>
          </cell>
          <cell r="I226" t="str">
            <v/>
          </cell>
        </row>
        <row r="227">
          <cell r="A227" t="str">
            <v>411160</v>
          </cell>
          <cell r="B227" t="str">
            <v>IVATUBA</v>
          </cell>
          <cell r="C227" t="str">
            <v>PR</v>
          </cell>
          <cell r="D227">
            <v>77338</v>
          </cell>
          <cell r="E227">
            <v>548131</v>
          </cell>
          <cell r="F227">
            <v>82530</v>
          </cell>
          <cell r="G227">
            <v>509280</v>
          </cell>
          <cell r="H227" t="str">
            <v/>
          </cell>
          <cell r="I227" t="str">
            <v/>
          </cell>
        </row>
        <row r="228">
          <cell r="A228" t="str">
            <v>310560</v>
          </cell>
          <cell r="B228" t="str">
            <v>BARBACENA</v>
          </cell>
          <cell r="C228" t="str">
            <v>MG</v>
          </cell>
          <cell r="D228">
            <v>161781</v>
          </cell>
          <cell r="E228">
            <v>1308578</v>
          </cell>
          <cell r="F228">
            <v>162826</v>
          </cell>
          <cell r="G228">
            <v>1880661</v>
          </cell>
          <cell r="H228" t="str">
            <v/>
          </cell>
          <cell r="I228" t="str">
            <v/>
          </cell>
        </row>
        <row r="229">
          <cell r="A229" t="str">
            <v>313570</v>
          </cell>
          <cell r="B229" t="str">
            <v>JEQUITIBA</v>
          </cell>
          <cell r="C229" t="str">
            <v>MG</v>
          </cell>
          <cell r="D229" t="str">
            <v/>
          </cell>
          <cell r="E229">
            <v>1205</v>
          </cell>
          <cell r="F229" t="str">
            <v/>
          </cell>
          <cell r="G229">
            <v>905</v>
          </cell>
          <cell r="H229" t="str">
            <v/>
          </cell>
          <cell r="I229" t="str">
            <v/>
          </cell>
        </row>
        <row r="230">
          <cell r="A230" t="str">
            <v>317043</v>
          </cell>
          <cell r="B230" t="str">
            <v>UNIAO DE MINAS</v>
          </cell>
          <cell r="C230" t="str">
            <v>MG</v>
          </cell>
          <cell r="D230">
            <v>9745</v>
          </cell>
          <cell r="E230">
            <v>597326</v>
          </cell>
          <cell r="F230">
            <v>6937</v>
          </cell>
          <cell r="G230">
            <v>589833</v>
          </cell>
          <cell r="H230" t="str">
            <v/>
          </cell>
          <cell r="I230" t="str">
            <v/>
          </cell>
        </row>
        <row r="231">
          <cell r="A231" t="str">
            <v>314380</v>
          </cell>
          <cell r="B231" t="str">
            <v>MUNHOZ</v>
          </cell>
          <cell r="C231" t="str">
            <v>MG</v>
          </cell>
          <cell r="D231">
            <v>110064</v>
          </cell>
          <cell r="E231">
            <v>2347656</v>
          </cell>
          <cell r="F231">
            <v>188</v>
          </cell>
          <cell r="G231">
            <v>2413555</v>
          </cell>
          <cell r="H231" t="str">
            <v/>
          </cell>
          <cell r="I231" t="str">
            <v/>
          </cell>
        </row>
        <row r="232">
          <cell r="A232" t="str">
            <v>311140</v>
          </cell>
          <cell r="B232" t="str">
            <v>CAMPO FLORIDO</v>
          </cell>
          <cell r="C232" t="str">
            <v>MG</v>
          </cell>
          <cell r="D232">
            <v>18920</v>
          </cell>
          <cell r="E232">
            <v>979178</v>
          </cell>
          <cell r="F232">
            <v>33008</v>
          </cell>
          <cell r="G232">
            <v>962945</v>
          </cell>
          <cell r="H232" t="str">
            <v/>
          </cell>
          <cell r="I232" t="str">
            <v/>
          </cell>
        </row>
        <row r="233">
          <cell r="A233" t="str">
            <v>310730</v>
          </cell>
          <cell r="B233" t="str">
            <v>BOCAIUVA</v>
          </cell>
          <cell r="C233" t="str">
            <v>MG</v>
          </cell>
          <cell r="D233">
            <v>20538</v>
          </cell>
          <cell r="E233">
            <v>29706738</v>
          </cell>
          <cell r="F233">
            <v>133193</v>
          </cell>
          <cell r="G233">
            <v>26760189</v>
          </cell>
          <cell r="H233" t="str">
            <v/>
          </cell>
          <cell r="I233" t="str">
            <v/>
          </cell>
        </row>
        <row r="234">
          <cell r="A234" t="str">
            <v>314995</v>
          </cell>
          <cell r="B234" t="str">
            <v>PERIQUITO</v>
          </cell>
          <cell r="C234" t="str">
            <v>MG</v>
          </cell>
          <cell r="D234">
            <v>67143</v>
          </cell>
          <cell r="E234">
            <v>567268</v>
          </cell>
          <cell r="F234">
            <v>64952</v>
          </cell>
          <cell r="G234">
            <v>541065</v>
          </cell>
          <cell r="H234" t="str">
            <v/>
          </cell>
          <cell r="I234" t="str">
            <v/>
          </cell>
        </row>
        <row r="235">
          <cell r="A235" t="str">
            <v>430607</v>
          </cell>
          <cell r="B235" t="str">
            <v>CRISTAL DO SUL</v>
          </cell>
          <cell r="C235" t="str">
            <v>RS</v>
          </cell>
          <cell r="D235">
            <v>19916</v>
          </cell>
          <cell r="E235">
            <v>183621</v>
          </cell>
          <cell r="F235">
            <v>23440</v>
          </cell>
          <cell r="G235">
            <v>192268</v>
          </cell>
          <cell r="H235" t="str">
            <v/>
          </cell>
          <cell r="I235" t="str">
            <v/>
          </cell>
        </row>
        <row r="236">
          <cell r="A236" t="str">
            <v>316165</v>
          </cell>
          <cell r="B236" t="str">
            <v>SAO GERALDO DO BAIXIO</v>
          </cell>
          <cell r="C236" t="str">
            <v>MG</v>
          </cell>
          <cell r="D236">
            <v>44789</v>
          </cell>
          <cell r="E236">
            <v>573519</v>
          </cell>
          <cell r="F236">
            <v>39071</v>
          </cell>
          <cell r="G236">
            <v>648428</v>
          </cell>
          <cell r="H236" t="str">
            <v/>
          </cell>
          <cell r="I236" t="str">
            <v/>
          </cell>
        </row>
        <row r="237">
          <cell r="A237" t="str">
            <v>420120</v>
          </cell>
          <cell r="B237" t="str">
            <v>ANTONIO CARLOS</v>
          </cell>
          <cell r="C237" t="str">
            <v>SC</v>
          </cell>
          <cell r="D237">
            <v>229764</v>
          </cell>
          <cell r="E237">
            <v>838701</v>
          </cell>
          <cell r="F237">
            <v>242868</v>
          </cell>
          <cell r="G237">
            <v>1089445</v>
          </cell>
          <cell r="H237" t="str">
            <v/>
          </cell>
          <cell r="I237">
            <v>872720</v>
          </cell>
        </row>
        <row r="238">
          <cell r="A238" t="str">
            <v>316265</v>
          </cell>
          <cell r="B238" t="str">
            <v>SAO JOAO DO PACUI</v>
          </cell>
          <cell r="C238" t="str">
            <v>MG</v>
          </cell>
          <cell r="D238">
            <v>57377</v>
          </cell>
          <cell r="E238">
            <v>431235</v>
          </cell>
          <cell r="F238">
            <v>54741</v>
          </cell>
          <cell r="G238">
            <v>392131</v>
          </cell>
          <cell r="H238" t="str">
            <v/>
          </cell>
          <cell r="I238" t="str">
            <v/>
          </cell>
        </row>
        <row r="239">
          <cell r="A239" t="str">
            <v>313650</v>
          </cell>
          <cell r="B239" t="str">
            <v>JORDANIA</v>
          </cell>
          <cell r="C239" t="str">
            <v>MG</v>
          </cell>
          <cell r="D239">
            <v>268</v>
          </cell>
          <cell r="E239">
            <v>478119</v>
          </cell>
          <cell r="F239">
            <v>322</v>
          </cell>
          <cell r="G239">
            <v>487772</v>
          </cell>
          <cell r="H239" t="str">
            <v/>
          </cell>
          <cell r="I239" t="str">
            <v/>
          </cell>
        </row>
        <row r="240">
          <cell r="A240" t="str">
            <v>312360</v>
          </cell>
          <cell r="B240" t="str">
            <v>ELOI MENDES</v>
          </cell>
          <cell r="C240" t="str">
            <v>MG</v>
          </cell>
          <cell r="D240">
            <v>1204</v>
          </cell>
          <cell r="E240">
            <v>6439789</v>
          </cell>
          <cell r="F240">
            <v>810</v>
          </cell>
          <cell r="G240">
            <v>6570366</v>
          </cell>
          <cell r="H240" t="str">
            <v/>
          </cell>
          <cell r="I240" t="str">
            <v/>
          </cell>
        </row>
        <row r="241">
          <cell r="A241" t="str">
            <v>315480</v>
          </cell>
          <cell r="B241" t="str">
            <v>RIO ACIMA</v>
          </cell>
          <cell r="C241" t="str">
            <v>MG</v>
          </cell>
          <cell r="D241">
            <v>152868</v>
          </cell>
          <cell r="E241">
            <v>1506959</v>
          </cell>
          <cell r="F241">
            <v>157730</v>
          </cell>
          <cell r="G241">
            <v>1240678</v>
          </cell>
          <cell r="H241" t="str">
            <v/>
          </cell>
          <cell r="I241" t="str">
            <v/>
          </cell>
        </row>
        <row r="242">
          <cell r="A242" t="str">
            <v>315650</v>
          </cell>
          <cell r="B242" t="str">
            <v>RUBELITA</v>
          </cell>
          <cell r="C242" t="str">
            <v>MG</v>
          </cell>
          <cell r="D242">
            <v>23718</v>
          </cell>
          <cell r="E242">
            <v>2534679</v>
          </cell>
          <cell r="F242">
            <v>5991</v>
          </cell>
          <cell r="G242">
            <v>2529230</v>
          </cell>
          <cell r="H242" t="str">
            <v/>
          </cell>
          <cell r="I242" t="str">
            <v/>
          </cell>
        </row>
        <row r="243">
          <cell r="A243" t="str">
            <v>350810</v>
          </cell>
          <cell r="B243" t="str">
            <v>BURITAMA</v>
          </cell>
          <cell r="C243" t="str">
            <v>SP</v>
          </cell>
          <cell r="D243" t="str">
            <v/>
          </cell>
          <cell r="E243">
            <v>1152104</v>
          </cell>
          <cell r="F243">
            <v>240570</v>
          </cell>
          <cell r="G243" t="str">
            <v/>
          </cell>
          <cell r="H243" t="str">
            <v/>
          </cell>
          <cell r="I243">
            <v>1434520</v>
          </cell>
        </row>
        <row r="244">
          <cell r="A244" t="str">
            <v>313800</v>
          </cell>
          <cell r="B244" t="str">
            <v>LARANJAL</v>
          </cell>
          <cell r="C244" t="str">
            <v>MG</v>
          </cell>
          <cell r="D244">
            <v>43776</v>
          </cell>
          <cell r="E244">
            <v>366375</v>
          </cell>
          <cell r="F244">
            <v>46833</v>
          </cell>
          <cell r="G244">
            <v>350221</v>
          </cell>
          <cell r="H244" t="str">
            <v/>
          </cell>
          <cell r="I244" t="str">
            <v/>
          </cell>
        </row>
        <row r="245">
          <cell r="A245" t="str">
            <v>351870</v>
          </cell>
          <cell r="B245" t="str">
            <v>GUARUJA</v>
          </cell>
          <cell r="C245" t="str">
            <v>SP</v>
          </cell>
          <cell r="D245">
            <v>822563</v>
          </cell>
          <cell r="E245">
            <v>5785502</v>
          </cell>
          <cell r="F245">
            <v>969241</v>
          </cell>
          <cell r="G245">
            <v>7276236</v>
          </cell>
          <cell r="H245">
            <v>428690</v>
          </cell>
          <cell r="I245">
            <v>5961495</v>
          </cell>
        </row>
        <row r="246">
          <cell r="A246" t="str">
            <v>311115</v>
          </cell>
          <cell r="B246" t="str">
            <v>CAMPO AZUL</v>
          </cell>
          <cell r="C246" t="str">
            <v>MG</v>
          </cell>
          <cell r="D246">
            <v>56606</v>
          </cell>
          <cell r="E246">
            <v>566386</v>
          </cell>
          <cell r="F246">
            <v>77027</v>
          </cell>
          <cell r="G246">
            <v>532878</v>
          </cell>
          <cell r="H246" t="str">
            <v/>
          </cell>
          <cell r="I246" t="str">
            <v/>
          </cell>
        </row>
        <row r="247">
          <cell r="A247" t="str">
            <v>310230</v>
          </cell>
          <cell r="B247" t="str">
            <v>ALVINOPOLIS</v>
          </cell>
          <cell r="C247" t="str">
            <v>MG</v>
          </cell>
          <cell r="D247">
            <v>223150</v>
          </cell>
          <cell r="E247">
            <v>2365502</v>
          </cell>
          <cell r="F247">
            <v>222429</v>
          </cell>
          <cell r="G247">
            <v>2387266</v>
          </cell>
          <cell r="H247" t="str">
            <v/>
          </cell>
          <cell r="I247" t="str">
            <v/>
          </cell>
        </row>
        <row r="248">
          <cell r="A248" t="str">
            <v>310163</v>
          </cell>
          <cell r="B248" t="str">
            <v>ALFREDO VASCONCELOS</v>
          </cell>
          <cell r="C248" t="str">
            <v>MG</v>
          </cell>
          <cell r="D248">
            <v>120403</v>
          </cell>
          <cell r="E248">
            <v>667541</v>
          </cell>
          <cell r="F248">
            <v>118978</v>
          </cell>
          <cell r="G248">
            <v>585808</v>
          </cell>
          <cell r="H248" t="str">
            <v/>
          </cell>
          <cell r="I248" t="str">
            <v/>
          </cell>
        </row>
        <row r="249">
          <cell r="A249" t="str">
            <v>351520</v>
          </cell>
          <cell r="B249" t="str">
            <v>ESTRELA D'OESTE</v>
          </cell>
          <cell r="C249" t="str">
            <v>SP</v>
          </cell>
          <cell r="D249">
            <v>28827</v>
          </cell>
          <cell r="E249">
            <v>541537</v>
          </cell>
          <cell r="F249">
            <v>25968</v>
          </cell>
          <cell r="G249" t="str">
            <v/>
          </cell>
          <cell r="H249" t="str">
            <v/>
          </cell>
          <cell r="I249">
            <v>462004</v>
          </cell>
        </row>
        <row r="250">
          <cell r="A250" t="str">
            <v>315270</v>
          </cell>
          <cell r="B250" t="str">
            <v>PRADOS</v>
          </cell>
          <cell r="C250" t="str">
            <v>MG</v>
          </cell>
          <cell r="D250">
            <v>31093</v>
          </cell>
          <cell r="E250">
            <v>329452</v>
          </cell>
          <cell r="F250">
            <v>41041</v>
          </cell>
          <cell r="G250">
            <v>303958</v>
          </cell>
          <cell r="H250" t="str">
            <v/>
          </cell>
          <cell r="I250" t="str">
            <v/>
          </cell>
        </row>
        <row r="251">
          <cell r="A251" t="str">
            <v>316810</v>
          </cell>
          <cell r="B251" t="str">
            <v>TAPIRA</v>
          </cell>
          <cell r="C251" t="str">
            <v>MG</v>
          </cell>
          <cell r="D251">
            <v>26217</v>
          </cell>
          <cell r="E251">
            <v>215912</v>
          </cell>
          <cell r="F251">
            <v>23445</v>
          </cell>
          <cell r="G251">
            <v>200533</v>
          </cell>
          <cell r="H251" t="str">
            <v/>
          </cell>
          <cell r="I251" t="str">
            <v/>
          </cell>
        </row>
        <row r="252">
          <cell r="A252" t="str">
            <v>311130</v>
          </cell>
          <cell r="B252" t="str">
            <v>CAMPO DO MEIO</v>
          </cell>
          <cell r="C252" t="str">
            <v>MG</v>
          </cell>
          <cell r="D252">
            <v>18488</v>
          </cell>
          <cell r="E252">
            <v>721354</v>
          </cell>
          <cell r="F252">
            <v>16541</v>
          </cell>
          <cell r="G252">
            <v>720493</v>
          </cell>
          <cell r="H252" t="str">
            <v/>
          </cell>
          <cell r="I252" t="str">
            <v/>
          </cell>
        </row>
        <row r="253">
          <cell r="A253" t="str">
            <v>314560</v>
          </cell>
          <cell r="B253" t="str">
            <v>OLIVEIRA</v>
          </cell>
          <cell r="C253" t="str">
            <v>MG</v>
          </cell>
          <cell r="D253">
            <v>328997</v>
          </cell>
          <cell r="E253">
            <v>1343662</v>
          </cell>
          <cell r="F253">
            <v>307251</v>
          </cell>
          <cell r="G253">
            <v>1137313</v>
          </cell>
          <cell r="H253" t="str">
            <v/>
          </cell>
          <cell r="I253" t="str">
            <v/>
          </cell>
        </row>
        <row r="254">
          <cell r="A254" t="str">
            <v>421568</v>
          </cell>
          <cell r="B254" t="str">
            <v>SANTA TEREZINHA DO PROGRESSO</v>
          </cell>
          <cell r="C254" t="str">
            <v>SC</v>
          </cell>
          <cell r="D254">
            <v>44598</v>
          </cell>
          <cell r="E254">
            <v>229468</v>
          </cell>
          <cell r="F254">
            <v>43583</v>
          </cell>
          <cell r="G254">
            <v>193958</v>
          </cell>
          <cell r="H254" t="str">
            <v/>
          </cell>
          <cell r="I254">
            <v>158418</v>
          </cell>
        </row>
        <row r="255">
          <cell r="A255" t="str">
            <v>410990</v>
          </cell>
          <cell r="B255" t="str">
            <v>ICARAIMA</v>
          </cell>
          <cell r="C255" t="str">
            <v>PR</v>
          </cell>
          <cell r="D255">
            <v>104549</v>
          </cell>
          <cell r="E255">
            <v>326447</v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431370</v>
          </cell>
          <cell r="B256" t="str">
            <v>PALMEIRA DAS MISSOES</v>
          </cell>
          <cell r="C256" t="str">
            <v>RS</v>
          </cell>
          <cell r="D256">
            <v>277945</v>
          </cell>
          <cell r="E256">
            <v>594028</v>
          </cell>
          <cell r="F256">
            <v>260624</v>
          </cell>
          <cell r="G256">
            <v>765625</v>
          </cell>
          <cell r="H256" t="str">
            <v/>
          </cell>
          <cell r="I256" t="str">
            <v/>
          </cell>
        </row>
        <row r="257">
          <cell r="A257" t="str">
            <v>313505</v>
          </cell>
          <cell r="B257" t="str">
            <v>JAIBA</v>
          </cell>
          <cell r="C257" t="str">
            <v>MG</v>
          </cell>
          <cell r="D257">
            <v>315859</v>
          </cell>
          <cell r="E257">
            <v>5902273</v>
          </cell>
          <cell r="F257">
            <v>274642</v>
          </cell>
          <cell r="G257">
            <v>6322763</v>
          </cell>
          <cell r="H257" t="str">
            <v/>
          </cell>
          <cell r="I257" t="str">
            <v/>
          </cell>
        </row>
        <row r="258">
          <cell r="A258" t="str">
            <v>314340</v>
          </cell>
          <cell r="B258" t="str">
            <v>MONTE SIAO</v>
          </cell>
          <cell r="C258" t="str">
            <v>MG</v>
          </cell>
          <cell r="D258">
            <v>66342</v>
          </cell>
          <cell r="E258">
            <v>567989</v>
          </cell>
          <cell r="F258">
            <v>84244</v>
          </cell>
          <cell r="G258">
            <v>560486</v>
          </cell>
          <cell r="H258" t="str">
            <v/>
          </cell>
          <cell r="I258" t="str">
            <v/>
          </cell>
        </row>
        <row r="259">
          <cell r="A259" t="str">
            <v>355580</v>
          </cell>
          <cell r="B259" t="str">
            <v>URANIA</v>
          </cell>
          <cell r="C259" t="str">
            <v>SP</v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431610</v>
          </cell>
          <cell r="B260" t="str">
            <v>RONDA ALTA</v>
          </cell>
          <cell r="C260" t="str">
            <v>RS</v>
          </cell>
          <cell r="D260">
            <v>100913</v>
          </cell>
          <cell r="E260">
            <v>5923348</v>
          </cell>
          <cell r="F260">
            <v>108348</v>
          </cell>
          <cell r="G260">
            <v>7066958</v>
          </cell>
          <cell r="H260">
            <v>6602</v>
          </cell>
          <cell r="I260" t="str">
            <v/>
          </cell>
        </row>
        <row r="261">
          <cell r="A261" t="str">
            <v>421415</v>
          </cell>
          <cell r="B261" t="str">
            <v>PRINCESA</v>
          </cell>
          <cell r="C261" t="str">
            <v>SC</v>
          </cell>
          <cell r="D261">
            <v>68821</v>
          </cell>
          <cell r="E261">
            <v>335007</v>
          </cell>
          <cell r="F261">
            <v>72917</v>
          </cell>
          <cell r="G261">
            <v>374054</v>
          </cell>
          <cell r="H261" t="str">
            <v/>
          </cell>
          <cell r="I261">
            <v>355858</v>
          </cell>
        </row>
        <row r="262">
          <cell r="A262" t="str">
            <v>313665</v>
          </cell>
          <cell r="B262" t="str">
            <v>JUATUBA</v>
          </cell>
          <cell r="C262" t="str">
            <v>MG</v>
          </cell>
          <cell r="D262">
            <v>93507</v>
          </cell>
          <cell r="E262">
            <v>5340429</v>
          </cell>
          <cell r="F262">
            <v>88443</v>
          </cell>
          <cell r="G262">
            <v>5716375</v>
          </cell>
          <cell r="H262" t="str">
            <v/>
          </cell>
          <cell r="I262" t="str">
            <v/>
          </cell>
        </row>
        <row r="263">
          <cell r="A263" t="str">
            <v>412750</v>
          </cell>
          <cell r="B263" t="str">
            <v>TIBAGI</v>
          </cell>
          <cell r="C263" t="str">
            <v>PR</v>
          </cell>
          <cell r="D263" t="str">
            <v/>
          </cell>
          <cell r="E263">
            <v>70639</v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410370</v>
          </cell>
          <cell r="B264" t="str">
            <v>CAMBE</v>
          </cell>
          <cell r="C264" t="str">
            <v>PR</v>
          </cell>
          <cell r="D264">
            <v>942190</v>
          </cell>
          <cell r="E264">
            <v>6864638</v>
          </cell>
          <cell r="F264">
            <v>1095251</v>
          </cell>
          <cell r="G264">
            <v>2782157</v>
          </cell>
          <cell r="H264" t="str">
            <v/>
          </cell>
          <cell r="I264" t="str">
            <v/>
          </cell>
        </row>
        <row r="265">
          <cell r="A265" t="str">
            <v>315420</v>
          </cell>
          <cell r="B265" t="str">
            <v>RESENDE COSTA</v>
          </cell>
          <cell r="C265" t="str">
            <v>MG</v>
          </cell>
          <cell r="D265">
            <v>99774</v>
          </cell>
          <cell r="E265">
            <v>542522</v>
          </cell>
          <cell r="F265">
            <v>93118</v>
          </cell>
          <cell r="G265">
            <v>512318</v>
          </cell>
          <cell r="H265" t="str">
            <v/>
          </cell>
          <cell r="I265" t="str">
            <v/>
          </cell>
        </row>
        <row r="266">
          <cell r="A266" t="str">
            <v>310710</v>
          </cell>
          <cell r="B266" t="str">
            <v>BOA ESPERANCA</v>
          </cell>
          <cell r="C266" t="str">
            <v>MG</v>
          </cell>
          <cell r="D266">
            <v>199827</v>
          </cell>
          <cell r="E266">
            <v>906500</v>
          </cell>
          <cell r="F266">
            <v>181976</v>
          </cell>
          <cell r="G266">
            <v>1078403</v>
          </cell>
          <cell r="H266" t="str">
            <v/>
          </cell>
          <cell r="I266" t="str">
            <v/>
          </cell>
        </row>
        <row r="267">
          <cell r="A267" t="str">
            <v>421520</v>
          </cell>
          <cell r="B267" t="str">
            <v>ROMELANDIA</v>
          </cell>
          <cell r="C267" t="str">
            <v>SC</v>
          </cell>
          <cell r="D267">
            <v>121322</v>
          </cell>
          <cell r="E267">
            <v>524785</v>
          </cell>
          <cell r="F267">
            <v>119987</v>
          </cell>
          <cell r="G267">
            <v>530787</v>
          </cell>
          <cell r="H267" t="str">
            <v/>
          </cell>
          <cell r="I267">
            <v>576780</v>
          </cell>
        </row>
        <row r="268">
          <cell r="A268" t="str">
            <v>314810</v>
          </cell>
          <cell r="B268" t="str">
            <v>PATROCINIO</v>
          </cell>
          <cell r="C268" t="str">
            <v>MG</v>
          </cell>
          <cell r="D268">
            <v>7176</v>
          </cell>
          <cell r="E268">
            <v>5554776</v>
          </cell>
          <cell r="F268">
            <v>7975</v>
          </cell>
          <cell r="G268">
            <v>6079565</v>
          </cell>
          <cell r="H268" t="str">
            <v/>
          </cell>
          <cell r="I268" t="str">
            <v/>
          </cell>
        </row>
        <row r="269">
          <cell r="A269" t="str">
            <v>310420</v>
          </cell>
          <cell r="B269" t="str">
            <v>ARCOS</v>
          </cell>
          <cell r="C269" t="str">
            <v>MG</v>
          </cell>
          <cell r="D269">
            <v>390406</v>
          </cell>
          <cell r="E269">
            <v>3330180</v>
          </cell>
          <cell r="F269">
            <v>391716</v>
          </cell>
          <cell r="G269">
            <v>3152917</v>
          </cell>
          <cell r="H269" t="str">
            <v/>
          </cell>
          <cell r="I269" t="str">
            <v/>
          </cell>
        </row>
        <row r="270">
          <cell r="A270" t="str">
            <v>316300</v>
          </cell>
          <cell r="B270" t="str">
            <v>SAO JOSE DA SAFIRA</v>
          </cell>
          <cell r="C270" t="str">
            <v>MG</v>
          </cell>
          <cell r="D270">
            <v>30715</v>
          </cell>
          <cell r="E270">
            <v>223344</v>
          </cell>
          <cell r="F270">
            <v>27042</v>
          </cell>
          <cell r="G270">
            <v>217745</v>
          </cell>
          <cell r="H270" t="str">
            <v/>
          </cell>
          <cell r="I270" t="str">
            <v/>
          </cell>
        </row>
        <row r="271">
          <cell r="A271" t="str">
            <v>521180</v>
          </cell>
          <cell r="B271" t="str">
            <v>JARAGUA</v>
          </cell>
          <cell r="C271" t="str">
            <v>GO</v>
          </cell>
          <cell r="D271" t="str">
            <v/>
          </cell>
          <cell r="E271">
            <v>1340148</v>
          </cell>
          <cell r="F271" t="str">
            <v/>
          </cell>
          <cell r="G271">
            <v>1330242</v>
          </cell>
          <cell r="H271" t="str">
            <v/>
          </cell>
          <cell r="I271" t="str">
            <v/>
          </cell>
        </row>
        <row r="272">
          <cell r="A272" t="str">
            <v>311290</v>
          </cell>
          <cell r="B272" t="str">
            <v>CAPUTIRA</v>
          </cell>
          <cell r="C272" t="str">
            <v>MG</v>
          </cell>
          <cell r="D272">
            <v>60223</v>
          </cell>
          <cell r="E272">
            <v>999493</v>
          </cell>
          <cell r="F272">
            <v>58178</v>
          </cell>
          <cell r="G272">
            <v>962101</v>
          </cell>
          <cell r="H272" t="str">
            <v/>
          </cell>
          <cell r="I272" t="str">
            <v/>
          </cell>
        </row>
        <row r="273">
          <cell r="A273" t="str">
            <v>411250</v>
          </cell>
          <cell r="B273" t="str">
            <v>JARDIM ALEGRE</v>
          </cell>
          <cell r="C273" t="str">
            <v>PR</v>
          </cell>
          <cell r="D273">
            <v>85224</v>
          </cell>
          <cell r="E273">
            <v>163907</v>
          </cell>
          <cell r="F273">
            <v>82847</v>
          </cell>
          <cell r="G273">
            <v>120469</v>
          </cell>
          <cell r="H273" t="str">
            <v/>
          </cell>
          <cell r="I273" t="str">
            <v/>
          </cell>
        </row>
        <row r="274">
          <cell r="A274" t="str">
            <v>314170</v>
          </cell>
          <cell r="B274" t="str">
            <v>MESQUITA</v>
          </cell>
          <cell r="C274" t="str">
            <v>MG</v>
          </cell>
          <cell r="D274">
            <v>76162</v>
          </cell>
          <cell r="E274">
            <v>420458</v>
          </cell>
          <cell r="F274">
            <v>92245</v>
          </cell>
          <cell r="G274">
            <v>449808</v>
          </cell>
          <cell r="H274" t="str">
            <v/>
          </cell>
          <cell r="I274" t="str">
            <v/>
          </cell>
        </row>
        <row r="275">
          <cell r="A275" t="str">
            <v>316640</v>
          </cell>
          <cell r="B275" t="str">
            <v>SERITINGA</v>
          </cell>
          <cell r="C275" t="str">
            <v>MG</v>
          </cell>
          <cell r="D275">
            <v>22454</v>
          </cell>
          <cell r="E275">
            <v>492947</v>
          </cell>
          <cell r="F275">
            <v>18901</v>
          </cell>
          <cell r="G275">
            <v>510017</v>
          </cell>
          <cell r="H275" t="str">
            <v/>
          </cell>
          <cell r="I275" t="str">
            <v/>
          </cell>
        </row>
        <row r="276">
          <cell r="A276" t="str">
            <v>313115</v>
          </cell>
          <cell r="B276" t="str">
            <v>IPABA</v>
          </cell>
          <cell r="C276" t="str">
            <v>MG</v>
          </cell>
          <cell r="D276">
            <v>127608</v>
          </cell>
          <cell r="E276">
            <v>1087259</v>
          </cell>
          <cell r="F276">
            <v>105905</v>
          </cell>
          <cell r="G276">
            <v>1076408</v>
          </cell>
          <cell r="H276" t="str">
            <v/>
          </cell>
          <cell r="I276" t="str">
            <v/>
          </cell>
        </row>
        <row r="277">
          <cell r="A277" t="str">
            <v>310840</v>
          </cell>
          <cell r="B277" t="str">
            <v>BOTELHOS</v>
          </cell>
          <cell r="C277" t="str">
            <v>MG</v>
          </cell>
          <cell r="D277">
            <v>24865</v>
          </cell>
          <cell r="E277">
            <v>4038035</v>
          </cell>
          <cell r="F277">
            <v>23500</v>
          </cell>
          <cell r="G277">
            <v>4368422</v>
          </cell>
          <cell r="H277" t="str">
            <v/>
          </cell>
          <cell r="I277" t="str">
            <v/>
          </cell>
        </row>
        <row r="278">
          <cell r="A278" t="str">
            <v>313250</v>
          </cell>
          <cell r="B278" t="str">
            <v>ITAMARANDIBA</v>
          </cell>
          <cell r="C278" t="str">
            <v>MG</v>
          </cell>
          <cell r="D278">
            <v>246132</v>
          </cell>
          <cell r="E278">
            <v>2802317</v>
          </cell>
          <cell r="F278">
            <v>249206</v>
          </cell>
          <cell r="G278">
            <v>2838454</v>
          </cell>
          <cell r="H278" t="str">
            <v/>
          </cell>
          <cell r="I278" t="str">
            <v/>
          </cell>
        </row>
        <row r="279">
          <cell r="A279" t="str">
            <v>316170</v>
          </cell>
          <cell r="B279" t="str">
            <v>SAO GONCALO DO ABAETE</v>
          </cell>
          <cell r="C279" t="str">
            <v>MG</v>
          </cell>
          <cell r="D279">
            <v>45783</v>
          </cell>
          <cell r="E279">
            <v>1150568</v>
          </cell>
          <cell r="F279">
            <v>41965</v>
          </cell>
          <cell r="G279">
            <v>1136243</v>
          </cell>
          <cell r="H279" t="str">
            <v/>
          </cell>
          <cell r="I279" t="str">
            <v/>
          </cell>
        </row>
        <row r="280">
          <cell r="A280" t="str">
            <v>310340</v>
          </cell>
          <cell r="B280" t="str">
            <v>ARACUAI</v>
          </cell>
          <cell r="C280" t="str">
            <v>MG</v>
          </cell>
          <cell r="D280">
            <v>188996</v>
          </cell>
          <cell r="E280">
            <v>1802853</v>
          </cell>
          <cell r="F280">
            <v>197618</v>
          </cell>
          <cell r="G280">
            <v>2064661</v>
          </cell>
          <cell r="H280" t="str">
            <v/>
          </cell>
          <cell r="I280" t="str">
            <v/>
          </cell>
        </row>
        <row r="281">
          <cell r="A281" t="str">
            <v>313530</v>
          </cell>
          <cell r="B281" t="str">
            <v>JAPARAIBA</v>
          </cell>
          <cell r="C281" t="str">
            <v>MG</v>
          </cell>
          <cell r="D281">
            <v>47082</v>
          </cell>
          <cell r="E281">
            <v>219081</v>
          </cell>
          <cell r="F281">
            <v>45822</v>
          </cell>
          <cell r="G281">
            <v>256214</v>
          </cell>
          <cell r="H281" t="str">
            <v/>
          </cell>
          <cell r="I281" t="str">
            <v/>
          </cell>
        </row>
        <row r="282">
          <cell r="A282" t="str">
            <v>316020</v>
          </cell>
          <cell r="B282" t="str">
            <v>SANTO ANTONIO DO ITAMBE</v>
          </cell>
          <cell r="C282" t="str">
            <v>MG</v>
          </cell>
          <cell r="D282">
            <v>96603</v>
          </cell>
          <cell r="E282">
            <v>456093</v>
          </cell>
          <cell r="F282">
            <v>89939</v>
          </cell>
          <cell r="G282">
            <v>494951</v>
          </cell>
          <cell r="H282" t="str">
            <v/>
          </cell>
          <cell r="I282" t="str">
            <v/>
          </cell>
        </row>
        <row r="283">
          <cell r="A283" t="str">
            <v>312200</v>
          </cell>
          <cell r="B283" t="str">
            <v>DIVINO</v>
          </cell>
          <cell r="C283" t="str">
            <v>MG</v>
          </cell>
          <cell r="D283">
            <v>238037</v>
          </cell>
          <cell r="E283">
            <v>1303153</v>
          </cell>
          <cell r="F283">
            <v>241696</v>
          </cell>
          <cell r="G283">
            <v>1329596</v>
          </cell>
          <cell r="H283" t="str">
            <v/>
          </cell>
          <cell r="I283" t="str">
            <v/>
          </cell>
        </row>
        <row r="284">
          <cell r="A284" t="str">
            <v>420445</v>
          </cell>
          <cell r="B284" t="str">
            <v>CORONEL MARTINS</v>
          </cell>
          <cell r="C284" t="str">
            <v>SC</v>
          </cell>
          <cell r="D284">
            <v>35714</v>
          </cell>
          <cell r="E284">
            <v>250739</v>
          </cell>
          <cell r="F284">
            <v>48012</v>
          </cell>
          <cell r="G284">
            <v>219240</v>
          </cell>
          <cell r="H284" t="str">
            <v/>
          </cell>
          <cell r="I284" t="str">
            <v/>
          </cell>
        </row>
        <row r="285">
          <cell r="A285" t="str">
            <v>432190</v>
          </cell>
          <cell r="B285" t="str">
            <v>TRES PASSOS</v>
          </cell>
          <cell r="C285" t="str">
            <v>RS</v>
          </cell>
          <cell r="D285">
            <v>157911</v>
          </cell>
          <cell r="E285">
            <v>1238359</v>
          </cell>
          <cell r="F285">
            <v>184170</v>
          </cell>
          <cell r="G285">
            <v>1412556</v>
          </cell>
          <cell r="H285" t="str">
            <v/>
          </cell>
          <cell r="I285" t="str">
            <v/>
          </cell>
        </row>
        <row r="286">
          <cell r="A286" t="str">
            <v>430730</v>
          </cell>
          <cell r="B286" t="str">
            <v>ERVAL SECO</v>
          </cell>
          <cell r="C286" t="str">
            <v>RS</v>
          </cell>
          <cell r="D286">
            <v>55909</v>
          </cell>
          <cell r="E286">
            <v>164216</v>
          </cell>
          <cell r="F286">
            <v>64079</v>
          </cell>
          <cell r="G286">
            <v>259352</v>
          </cell>
          <cell r="H286" t="str">
            <v/>
          </cell>
          <cell r="I286">
            <v>220792</v>
          </cell>
        </row>
        <row r="287">
          <cell r="A287" t="str">
            <v>314915</v>
          </cell>
          <cell r="B287" t="str">
            <v>PEDRAS DE MARIA DA CRUZ</v>
          </cell>
          <cell r="C287" t="str">
            <v>MG</v>
          </cell>
          <cell r="D287">
            <v>66530</v>
          </cell>
          <cell r="E287">
            <v>646057</v>
          </cell>
          <cell r="F287">
            <v>68865</v>
          </cell>
          <cell r="G287">
            <v>702519</v>
          </cell>
          <cell r="H287" t="str">
            <v/>
          </cell>
          <cell r="I287" t="str">
            <v/>
          </cell>
        </row>
        <row r="288">
          <cell r="A288" t="str">
            <v>312850</v>
          </cell>
          <cell r="B288" t="str">
            <v>GUARARA</v>
          </cell>
          <cell r="C288" t="str">
            <v>MG</v>
          </cell>
          <cell r="D288">
            <v>74900</v>
          </cell>
          <cell r="E288">
            <v>334759</v>
          </cell>
          <cell r="F288">
            <v>62878</v>
          </cell>
          <cell r="G288">
            <v>464588</v>
          </cell>
          <cell r="H288" t="str">
            <v/>
          </cell>
          <cell r="I288" t="str">
            <v/>
          </cell>
        </row>
        <row r="289">
          <cell r="A289" t="str">
            <v>315090</v>
          </cell>
          <cell r="B289" t="str">
            <v>PIRANGUCU</v>
          </cell>
          <cell r="C289" t="str">
            <v>MG</v>
          </cell>
          <cell r="D289">
            <v>234426</v>
          </cell>
          <cell r="E289">
            <v>1296523</v>
          </cell>
          <cell r="F289">
            <v>241658</v>
          </cell>
          <cell r="G289">
            <v>1436481</v>
          </cell>
          <cell r="H289" t="str">
            <v/>
          </cell>
          <cell r="I289" t="str">
            <v/>
          </cell>
        </row>
        <row r="290">
          <cell r="A290" t="str">
            <v>431455</v>
          </cell>
          <cell r="B290" t="str">
            <v>PIRAPO</v>
          </cell>
          <cell r="C290" t="str">
            <v>RS</v>
          </cell>
          <cell r="D290">
            <v>54786</v>
          </cell>
          <cell r="E290">
            <v>312585</v>
          </cell>
          <cell r="F290">
            <v>57161</v>
          </cell>
          <cell r="G290">
            <v>330180</v>
          </cell>
          <cell r="H290" t="str">
            <v/>
          </cell>
          <cell r="I290" t="str">
            <v/>
          </cell>
        </row>
        <row r="291">
          <cell r="A291" t="str">
            <v>313010</v>
          </cell>
          <cell r="B291" t="str">
            <v>IGARAPE</v>
          </cell>
          <cell r="C291" t="str">
            <v>MG</v>
          </cell>
          <cell r="D291" t="str">
            <v/>
          </cell>
          <cell r="E291">
            <v>38691894</v>
          </cell>
          <cell r="F291" t="str">
            <v/>
          </cell>
          <cell r="G291">
            <v>38694998</v>
          </cell>
          <cell r="H291" t="str">
            <v/>
          </cell>
          <cell r="I291" t="str">
            <v/>
          </cell>
        </row>
        <row r="292">
          <cell r="A292" t="str">
            <v>420240</v>
          </cell>
          <cell r="B292" t="str">
            <v>BLUMENAU</v>
          </cell>
          <cell r="C292" t="str">
            <v>SC</v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431843</v>
          </cell>
          <cell r="B293" t="str">
            <v>SAO JOAO DO POLESINE</v>
          </cell>
          <cell r="C293" t="str">
            <v>RS</v>
          </cell>
          <cell r="D293">
            <v>47036</v>
          </cell>
          <cell r="E293" t="str">
            <v/>
          </cell>
          <cell r="F293">
            <v>44428</v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310240</v>
          </cell>
          <cell r="B294" t="str">
            <v>ALVORADA DE MINAS</v>
          </cell>
          <cell r="C294" t="str">
            <v>MG</v>
          </cell>
          <cell r="D294">
            <v>82389</v>
          </cell>
          <cell r="E294">
            <v>436607</v>
          </cell>
          <cell r="F294">
            <v>76545</v>
          </cell>
          <cell r="G294">
            <v>436791</v>
          </cell>
          <cell r="H294" t="str">
            <v/>
          </cell>
          <cell r="I294" t="str">
            <v/>
          </cell>
        </row>
        <row r="295">
          <cell r="A295" t="str">
            <v>410730</v>
          </cell>
          <cell r="B295" t="str">
            <v>DOUTOR CAMARGO</v>
          </cell>
          <cell r="C295" t="str">
            <v>PR</v>
          </cell>
          <cell r="D295">
            <v>116545</v>
          </cell>
          <cell r="E295">
            <v>392003</v>
          </cell>
          <cell r="F295">
            <v>135506</v>
          </cell>
          <cell r="G295">
            <v>324832</v>
          </cell>
          <cell r="H295" t="str">
            <v/>
          </cell>
          <cell r="I295" t="str">
            <v/>
          </cell>
        </row>
        <row r="296">
          <cell r="A296" t="str">
            <v>316440</v>
          </cell>
          <cell r="B296" t="str">
            <v>SAO SEBASTIAO DA BELA VISTA</v>
          </cell>
          <cell r="C296" t="str">
            <v>MG</v>
          </cell>
          <cell r="D296">
            <v>86212</v>
          </cell>
          <cell r="E296">
            <v>864776</v>
          </cell>
          <cell r="F296">
            <v>82555</v>
          </cell>
          <cell r="G296">
            <v>886426</v>
          </cell>
          <cell r="H296" t="str">
            <v/>
          </cell>
          <cell r="I296" t="str">
            <v/>
          </cell>
        </row>
        <row r="297">
          <cell r="A297" t="str">
            <v>312390</v>
          </cell>
          <cell r="B297" t="str">
            <v>ENTRE RIOS DE MINAS</v>
          </cell>
          <cell r="C297" t="str">
            <v>MG</v>
          </cell>
          <cell r="D297">
            <v>64843</v>
          </cell>
          <cell r="E297">
            <v>290989</v>
          </cell>
          <cell r="F297">
            <v>65084</v>
          </cell>
          <cell r="G297">
            <v>418646</v>
          </cell>
          <cell r="H297" t="str">
            <v/>
          </cell>
          <cell r="I297" t="str">
            <v/>
          </cell>
        </row>
        <row r="298">
          <cell r="A298" t="str">
            <v>354480</v>
          </cell>
          <cell r="B298" t="str">
            <v>SALES</v>
          </cell>
          <cell r="C298" t="str">
            <v>SP</v>
          </cell>
          <cell r="D298">
            <v>42026</v>
          </cell>
          <cell r="E298">
            <v>136169</v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430155</v>
          </cell>
          <cell r="B299" t="str">
            <v>AUREA</v>
          </cell>
          <cell r="C299" t="str">
            <v>RS</v>
          </cell>
          <cell r="D299">
            <v>88930</v>
          </cell>
          <cell r="E299">
            <v>316111</v>
          </cell>
          <cell r="F299">
            <v>81856</v>
          </cell>
          <cell r="G299">
            <v>467857</v>
          </cell>
          <cell r="H299">
            <v>17903</v>
          </cell>
          <cell r="I299" t="str">
            <v/>
          </cell>
        </row>
        <row r="300">
          <cell r="A300" t="str">
            <v>431115</v>
          </cell>
          <cell r="B300" t="str">
            <v>JOIA</v>
          </cell>
          <cell r="C300" t="str">
            <v>RS</v>
          </cell>
          <cell r="D300">
            <v>88245</v>
          </cell>
          <cell r="E300">
            <v>1121977</v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352420</v>
          </cell>
          <cell r="B301" t="str">
            <v>JABORANDI</v>
          </cell>
          <cell r="C301" t="str">
            <v>SP</v>
          </cell>
          <cell r="D301">
            <v>54960</v>
          </cell>
          <cell r="E301">
            <v>289326</v>
          </cell>
          <cell r="F301">
            <v>53711</v>
          </cell>
          <cell r="G301">
            <v>262913</v>
          </cell>
          <cell r="H301" t="str">
            <v/>
          </cell>
          <cell r="I301">
            <v>321668</v>
          </cell>
        </row>
        <row r="302">
          <cell r="A302" t="str">
            <v>313545</v>
          </cell>
          <cell r="B302" t="str">
            <v>JENIPAPO DE MINAS</v>
          </cell>
          <cell r="C302" t="str">
            <v>MG</v>
          </cell>
          <cell r="D302">
            <v>114865</v>
          </cell>
          <cell r="E302">
            <v>543442</v>
          </cell>
          <cell r="F302">
            <v>120847</v>
          </cell>
          <cell r="G302">
            <v>604769</v>
          </cell>
          <cell r="H302" t="str">
            <v/>
          </cell>
          <cell r="I302" t="str">
            <v/>
          </cell>
        </row>
        <row r="303">
          <cell r="A303" t="str">
            <v>430693</v>
          </cell>
          <cell r="B303" t="str">
            <v>ENTRE-IJUIS</v>
          </cell>
          <cell r="C303" t="str">
            <v>RS</v>
          </cell>
          <cell r="D303">
            <v>118485</v>
          </cell>
          <cell r="E303">
            <v>946511</v>
          </cell>
          <cell r="F303">
            <v>113418</v>
          </cell>
          <cell r="G303">
            <v>1105565</v>
          </cell>
          <cell r="H303" t="str">
            <v/>
          </cell>
          <cell r="I303">
            <v>1533697</v>
          </cell>
        </row>
        <row r="304">
          <cell r="A304" t="str">
            <v>311670</v>
          </cell>
          <cell r="B304" t="str">
            <v>COIMBRA</v>
          </cell>
          <cell r="C304" t="str">
            <v>MG</v>
          </cell>
          <cell r="D304">
            <v>61729</v>
          </cell>
          <cell r="E304">
            <v>2960030</v>
          </cell>
          <cell r="F304">
            <v>140688</v>
          </cell>
          <cell r="G304">
            <v>3106238</v>
          </cell>
          <cell r="H304" t="str">
            <v/>
          </cell>
          <cell r="I304" t="str">
            <v/>
          </cell>
        </row>
        <row r="305">
          <cell r="A305" t="str">
            <v>411470</v>
          </cell>
          <cell r="B305" t="str">
            <v>MARIA HELENA</v>
          </cell>
          <cell r="C305" t="str">
            <v>PR</v>
          </cell>
          <cell r="D305">
            <v>68583</v>
          </cell>
          <cell r="E305">
            <v>177058</v>
          </cell>
          <cell r="F305">
            <v>63963</v>
          </cell>
          <cell r="G305">
            <v>124160</v>
          </cell>
          <cell r="H305" t="str">
            <v/>
          </cell>
          <cell r="I305" t="str">
            <v/>
          </cell>
        </row>
        <row r="306">
          <cell r="A306" t="str">
            <v>310190</v>
          </cell>
          <cell r="B306" t="str">
            <v>ALPINOPOLIS</v>
          </cell>
          <cell r="C306" t="str">
            <v>MG</v>
          </cell>
          <cell r="D306">
            <v>151740</v>
          </cell>
          <cell r="E306">
            <v>1260817</v>
          </cell>
          <cell r="F306">
            <v>147749</v>
          </cell>
          <cell r="G306">
            <v>1219345</v>
          </cell>
          <cell r="H306" t="str">
            <v/>
          </cell>
          <cell r="I306" t="str">
            <v/>
          </cell>
        </row>
        <row r="307">
          <cell r="A307" t="str">
            <v>412125</v>
          </cell>
          <cell r="B307" t="str">
            <v>RAMILANDIA</v>
          </cell>
          <cell r="C307" t="str">
            <v>PR</v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431041</v>
          </cell>
          <cell r="B308" t="str">
            <v>INHACORA</v>
          </cell>
          <cell r="C308" t="str">
            <v>RS</v>
          </cell>
          <cell r="D308">
            <v>65564</v>
          </cell>
          <cell r="E308">
            <v>388527</v>
          </cell>
          <cell r="F308">
            <v>61685</v>
          </cell>
          <cell r="G308">
            <v>410043</v>
          </cell>
          <cell r="H308" t="str">
            <v/>
          </cell>
          <cell r="I308" t="str">
            <v/>
          </cell>
        </row>
        <row r="309">
          <cell r="A309" t="str">
            <v>316030</v>
          </cell>
          <cell r="B309" t="str">
            <v>SANTO ANTONIO DO JACINTO</v>
          </cell>
          <cell r="C309" t="str">
            <v>MG</v>
          </cell>
          <cell r="D309">
            <v>1361</v>
          </cell>
          <cell r="E309">
            <v>1055153</v>
          </cell>
          <cell r="F309">
            <v>137</v>
          </cell>
          <cell r="G309">
            <v>1057932</v>
          </cell>
          <cell r="H309" t="str">
            <v/>
          </cell>
          <cell r="I309" t="str">
            <v/>
          </cell>
        </row>
        <row r="310">
          <cell r="A310" t="str">
            <v>312860</v>
          </cell>
          <cell r="B310" t="str">
            <v>GUARDA-MOR</v>
          </cell>
          <cell r="C310" t="str">
            <v>MG</v>
          </cell>
          <cell r="D310">
            <v>36928</v>
          </cell>
          <cell r="E310">
            <v>615515</v>
          </cell>
          <cell r="F310">
            <v>36410</v>
          </cell>
          <cell r="G310">
            <v>593788</v>
          </cell>
          <cell r="H310" t="str">
            <v/>
          </cell>
          <cell r="I310" t="str">
            <v/>
          </cell>
        </row>
        <row r="311">
          <cell r="A311" t="str">
            <v>313420</v>
          </cell>
          <cell r="B311" t="str">
            <v>ITUIUTABA</v>
          </cell>
          <cell r="C311" t="str">
            <v>MG</v>
          </cell>
          <cell r="D311">
            <v>805021</v>
          </cell>
          <cell r="E311">
            <v>8456027</v>
          </cell>
          <cell r="F311">
            <v>768271</v>
          </cell>
          <cell r="G311">
            <v>8391295</v>
          </cell>
          <cell r="H311" t="str">
            <v/>
          </cell>
          <cell r="I311" t="str">
            <v/>
          </cell>
        </row>
        <row r="312">
          <cell r="A312" t="str">
            <v>317030</v>
          </cell>
          <cell r="B312" t="str">
            <v>UMBURATIBA</v>
          </cell>
          <cell r="C312" t="str">
            <v>MG</v>
          </cell>
          <cell r="D312">
            <v>33727</v>
          </cell>
          <cell r="E312">
            <v>1727846</v>
          </cell>
          <cell r="F312">
            <v>41308</v>
          </cell>
          <cell r="G312">
            <v>660094</v>
          </cell>
          <cell r="H312" t="str">
            <v/>
          </cell>
          <cell r="I312" t="str">
            <v/>
          </cell>
        </row>
        <row r="313">
          <cell r="A313" t="str">
            <v>310500</v>
          </cell>
          <cell r="B313" t="str">
            <v>BALDIM</v>
          </cell>
          <cell r="C313" t="str">
            <v>MG</v>
          </cell>
          <cell r="D313">
            <v>42510</v>
          </cell>
          <cell r="E313">
            <v>153735</v>
          </cell>
          <cell r="F313">
            <v>44459</v>
          </cell>
          <cell r="G313">
            <v>158632</v>
          </cell>
          <cell r="H313" t="str">
            <v/>
          </cell>
          <cell r="I313" t="str">
            <v/>
          </cell>
        </row>
        <row r="314">
          <cell r="A314" t="str">
            <v>314060</v>
          </cell>
          <cell r="B314" t="str">
            <v>MATERLANDIA</v>
          </cell>
          <cell r="C314" t="str">
            <v>MG</v>
          </cell>
          <cell r="D314">
            <v>28865</v>
          </cell>
          <cell r="E314">
            <v>371395</v>
          </cell>
          <cell r="F314">
            <v>23152</v>
          </cell>
          <cell r="G314">
            <v>352914</v>
          </cell>
          <cell r="H314" t="str">
            <v/>
          </cell>
          <cell r="I314" t="str">
            <v/>
          </cell>
        </row>
        <row r="315">
          <cell r="A315" t="str">
            <v>315870</v>
          </cell>
          <cell r="B315" t="str">
            <v>SANTANA DO GARAMBEU</v>
          </cell>
          <cell r="C315" t="str">
            <v>MG</v>
          </cell>
          <cell r="D315">
            <v>80482</v>
          </cell>
          <cell r="E315">
            <v>574629</v>
          </cell>
          <cell r="F315">
            <v>72475</v>
          </cell>
          <cell r="G315">
            <v>496845</v>
          </cell>
          <cell r="H315" t="str">
            <v/>
          </cell>
          <cell r="I315" t="str">
            <v/>
          </cell>
        </row>
        <row r="316">
          <cell r="A316" t="str">
            <v>312675</v>
          </cell>
          <cell r="B316" t="str">
            <v>FRANCISCOPOLIS</v>
          </cell>
          <cell r="C316" t="str">
            <v>MG</v>
          </cell>
          <cell r="D316">
            <v>125692</v>
          </cell>
          <cell r="E316">
            <v>744224</v>
          </cell>
          <cell r="F316">
            <v>119444</v>
          </cell>
          <cell r="G316">
            <v>722694</v>
          </cell>
          <cell r="H316" t="str">
            <v/>
          </cell>
          <cell r="I316" t="str">
            <v/>
          </cell>
        </row>
        <row r="317">
          <cell r="A317" t="str">
            <v>290680</v>
          </cell>
          <cell r="B317" t="str">
            <v>CANSANCAO</v>
          </cell>
          <cell r="C317" t="str">
            <v>BA</v>
          </cell>
          <cell r="D317">
            <v>13116</v>
          </cell>
          <cell r="E317">
            <v>787103</v>
          </cell>
          <cell r="F317">
            <v>10414</v>
          </cell>
          <cell r="G317">
            <v>802257</v>
          </cell>
          <cell r="H317" t="str">
            <v/>
          </cell>
          <cell r="I317" t="str">
            <v/>
          </cell>
        </row>
        <row r="318">
          <cell r="A318" t="str">
            <v>355110</v>
          </cell>
          <cell r="B318" t="str">
            <v>SARAPUI</v>
          </cell>
          <cell r="C318" t="str">
            <v>SP</v>
          </cell>
          <cell r="D318">
            <v>69686</v>
          </cell>
          <cell r="E318">
            <v>1670314</v>
          </cell>
          <cell r="F318">
            <v>97748</v>
          </cell>
          <cell r="G318">
            <v>2438049</v>
          </cell>
          <cell r="H318">
            <v>39786</v>
          </cell>
          <cell r="I318">
            <v>2625575</v>
          </cell>
        </row>
        <row r="319">
          <cell r="A319" t="str">
            <v>311350</v>
          </cell>
          <cell r="B319" t="str">
            <v>CARBONITA</v>
          </cell>
          <cell r="C319" t="str">
            <v>MG</v>
          </cell>
          <cell r="D319">
            <v>77439</v>
          </cell>
          <cell r="E319">
            <v>658875</v>
          </cell>
          <cell r="F319">
            <v>77017</v>
          </cell>
          <cell r="G319">
            <v>588445</v>
          </cell>
          <cell r="H319" t="str">
            <v/>
          </cell>
          <cell r="I319" t="str">
            <v/>
          </cell>
        </row>
        <row r="320">
          <cell r="A320" t="str">
            <v>421500</v>
          </cell>
          <cell r="B320" t="str">
            <v>RIO NEGRINHO</v>
          </cell>
          <cell r="C320" t="str">
            <v>SC</v>
          </cell>
          <cell r="D320">
            <v>491720</v>
          </cell>
          <cell r="E320">
            <v>1380378</v>
          </cell>
          <cell r="F320">
            <v>489455</v>
          </cell>
          <cell r="G320">
            <v>1670949</v>
          </cell>
          <cell r="H320">
            <v>237712</v>
          </cell>
          <cell r="I320" t="str">
            <v/>
          </cell>
        </row>
        <row r="321">
          <cell r="A321" t="str">
            <v>315680</v>
          </cell>
          <cell r="B321" t="str">
            <v>SABINOPOLIS</v>
          </cell>
          <cell r="C321" t="str">
            <v>MG</v>
          </cell>
          <cell r="D321">
            <v>99681</v>
          </cell>
          <cell r="E321">
            <v>638811</v>
          </cell>
          <cell r="F321">
            <v>104861</v>
          </cell>
          <cell r="G321">
            <v>692589</v>
          </cell>
          <cell r="H321" t="str">
            <v/>
          </cell>
          <cell r="I321" t="str">
            <v/>
          </cell>
        </row>
        <row r="322">
          <cell r="A322" t="str">
            <v>316940</v>
          </cell>
          <cell r="B322" t="str">
            <v>TRES PONTAS</v>
          </cell>
          <cell r="C322" t="str">
            <v>MG</v>
          </cell>
          <cell r="D322">
            <v>335980</v>
          </cell>
          <cell r="E322">
            <v>18570144</v>
          </cell>
          <cell r="F322">
            <v>345033</v>
          </cell>
          <cell r="G322">
            <v>19352418</v>
          </cell>
          <cell r="H322" t="str">
            <v/>
          </cell>
          <cell r="I322" t="str">
            <v/>
          </cell>
        </row>
        <row r="323">
          <cell r="A323" t="str">
            <v>314610</v>
          </cell>
          <cell r="B323" t="str">
            <v>OURO PRETO</v>
          </cell>
          <cell r="C323" t="str">
            <v>MG</v>
          </cell>
          <cell r="D323">
            <v>29556</v>
          </cell>
          <cell r="E323">
            <v>421597</v>
          </cell>
          <cell r="F323">
            <v>94667</v>
          </cell>
          <cell r="G323">
            <v>402860</v>
          </cell>
          <cell r="H323" t="str">
            <v/>
          </cell>
          <cell r="I323" t="str">
            <v/>
          </cell>
        </row>
        <row r="324">
          <cell r="A324" t="str">
            <v>355480</v>
          </cell>
          <cell r="B324" t="str">
            <v>TREMEMBE</v>
          </cell>
          <cell r="C324" t="str">
            <v>SP</v>
          </cell>
          <cell r="D324">
            <v>371690</v>
          </cell>
          <cell r="E324" t="str">
            <v/>
          </cell>
          <cell r="F324">
            <v>391738</v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315150</v>
          </cell>
          <cell r="B325" t="str">
            <v>PIUMHI</v>
          </cell>
          <cell r="C325" t="str">
            <v>MG</v>
          </cell>
          <cell r="D325">
            <v>261611</v>
          </cell>
          <cell r="E325">
            <v>895435</v>
          </cell>
          <cell r="F325">
            <v>239419</v>
          </cell>
          <cell r="G325">
            <v>1142167</v>
          </cell>
          <cell r="H325" t="str">
            <v/>
          </cell>
          <cell r="I325" t="str">
            <v/>
          </cell>
        </row>
        <row r="326">
          <cell r="A326" t="str">
            <v>430222</v>
          </cell>
          <cell r="B326" t="str">
            <v>BOA VISTA DO CADEADO</v>
          </cell>
          <cell r="C326" t="str">
            <v>RS</v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313480</v>
          </cell>
          <cell r="B327" t="str">
            <v>JACUI</v>
          </cell>
          <cell r="C327" t="str">
            <v>MG</v>
          </cell>
          <cell r="D327">
            <v>51959</v>
          </cell>
          <cell r="E327">
            <v>586717</v>
          </cell>
          <cell r="F327">
            <v>35821</v>
          </cell>
          <cell r="G327">
            <v>539790</v>
          </cell>
          <cell r="H327" t="str">
            <v/>
          </cell>
          <cell r="I327" t="str">
            <v/>
          </cell>
        </row>
        <row r="328">
          <cell r="A328" t="str">
            <v>311050</v>
          </cell>
          <cell r="B328" t="str">
            <v>CAMANDUCAIA</v>
          </cell>
          <cell r="C328" t="str">
            <v>MG</v>
          </cell>
          <cell r="D328">
            <v>72802</v>
          </cell>
          <cell r="E328">
            <v>1740613</v>
          </cell>
          <cell r="F328">
            <v>72934</v>
          </cell>
          <cell r="G328">
            <v>1793923</v>
          </cell>
          <cell r="H328" t="str">
            <v/>
          </cell>
          <cell r="I328" t="str">
            <v/>
          </cell>
        </row>
        <row r="329">
          <cell r="A329" t="str">
            <v>352020</v>
          </cell>
          <cell r="B329" t="str">
            <v>IGARATA</v>
          </cell>
          <cell r="C329" t="str">
            <v>SP</v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310960</v>
          </cell>
          <cell r="B330" t="str">
            <v>CACHOEIRA DA PRATA</v>
          </cell>
          <cell r="C330" t="str">
            <v>MG</v>
          </cell>
          <cell r="D330">
            <v>85855</v>
          </cell>
          <cell r="E330">
            <v>712109</v>
          </cell>
          <cell r="F330">
            <v>88988</v>
          </cell>
          <cell r="G330">
            <v>782636</v>
          </cell>
          <cell r="H330" t="str">
            <v/>
          </cell>
          <cell r="I330" t="str">
            <v/>
          </cell>
        </row>
        <row r="331">
          <cell r="A331" t="str">
            <v>312520</v>
          </cell>
          <cell r="B331" t="str">
            <v>FAMA</v>
          </cell>
          <cell r="C331" t="str">
            <v>MG</v>
          </cell>
          <cell r="D331" t="str">
            <v/>
          </cell>
          <cell r="E331">
            <v>1947571</v>
          </cell>
          <cell r="F331" t="str">
            <v/>
          </cell>
          <cell r="G331">
            <v>2021632</v>
          </cell>
          <cell r="H331" t="str">
            <v/>
          </cell>
          <cell r="I331" t="str">
            <v/>
          </cell>
        </row>
        <row r="332">
          <cell r="A332" t="str">
            <v>312420</v>
          </cell>
          <cell r="B332" t="str">
            <v>ESPERA FELIZ</v>
          </cell>
          <cell r="C332" t="str">
            <v>MG</v>
          </cell>
          <cell r="D332">
            <v>177675</v>
          </cell>
          <cell r="E332">
            <v>3053003</v>
          </cell>
          <cell r="F332">
            <v>178203</v>
          </cell>
          <cell r="G332">
            <v>2672844</v>
          </cell>
          <cell r="H332" t="str">
            <v/>
          </cell>
          <cell r="I332" t="str">
            <v/>
          </cell>
        </row>
        <row r="333">
          <cell r="A333" t="str">
            <v>314990</v>
          </cell>
          <cell r="B333" t="str">
            <v>PERDOES</v>
          </cell>
          <cell r="C333" t="str">
            <v>MG</v>
          </cell>
          <cell r="D333">
            <v>8643</v>
          </cell>
          <cell r="E333">
            <v>264478</v>
          </cell>
          <cell r="F333">
            <v>7184</v>
          </cell>
          <cell r="G333">
            <v>258287</v>
          </cell>
          <cell r="H333" t="str">
            <v/>
          </cell>
          <cell r="I333" t="str">
            <v/>
          </cell>
        </row>
        <row r="334">
          <cell r="A334" t="str">
            <v>420470</v>
          </cell>
          <cell r="B334" t="str">
            <v>CUNHA PORA</v>
          </cell>
          <cell r="C334" t="str">
            <v>SC</v>
          </cell>
          <cell r="D334">
            <v>150716</v>
          </cell>
          <cell r="E334">
            <v>346291</v>
          </cell>
          <cell r="F334">
            <v>148983</v>
          </cell>
          <cell r="G334">
            <v>273448</v>
          </cell>
          <cell r="H334" t="str">
            <v/>
          </cell>
          <cell r="I334">
            <v>277998</v>
          </cell>
        </row>
        <row r="335">
          <cell r="A335" t="str">
            <v>311420</v>
          </cell>
          <cell r="B335" t="str">
            <v>CARMO DO CAJURU</v>
          </cell>
          <cell r="C335" t="str">
            <v>MG</v>
          </cell>
          <cell r="D335">
            <v>216091</v>
          </cell>
          <cell r="E335">
            <v>1899816</v>
          </cell>
          <cell r="F335">
            <v>220534</v>
          </cell>
          <cell r="G335">
            <v>2301466</v>
          </cell>
          <cell r="H335" t="str">
            <v/>
          </cell>
          <cell r="I335" t="str">
            <v/>
          </cell>
        </row>
        <row r="336">
          <cell r="A336" t="str">
            <v>420480</v>
          </cell>
          <cell r="B336" t="str">
            <v>CURITIBANOS</v>
          </cell>
          <cell r="C336" t="str">
            <v>SC</v>
          </cell>
          <cell r="D336">
            <v>608492</v>
          </cell>
          <cell r="E336">
            <v>2272840</v>
          </cell>
          <cell r="F336">
            <v>595442</v>
          </cell>
          <cell r="G336">
            <v>2446246</v>
          </cell>
          <cell r="H336" t="str">
            <v/>
          </cell>
          <cell r="I336" t="str">
            <v/>
          </cell>
        </row>
        <row r="337">
          <cell r="A337" t="str">
            <v>313860</v>
          </cell>
          <cell r="B337" t="str">
            <v>LIMA DUARTE</v>
          </cell>
          <cell r="C337" t="str">
            <v>MG</v>
          </cell>
          <cell r="D337">
            <v>152001</v>
          </cell>
          <cell r="E337">
            <v>2181467</v>
          </cell>
          <cell r="F337">
            <v>151257</v>
          </cell>
          <cell r="G337">
            <v>2201257</v>
          </cell>
          <cell r="H337" t="str">
            <v/>
          </cell>
          <cell r="I337" t="str">
            <v/>
          </cell>
        </row>
        <row r="338">
          <cell r="A338" t="str">
            <v>314210</v>
          </cell>
          <cell r="B338" t="str">
            <v>MIRADOURO</v>
          </cell>
          <cell r="C338" t="str">
            <v>MG</v>
          </cell>
          <cell r="D338">
            <v>116482</v>
          </cell>
          <cell r="E338">
            <v>719369</v>
          </cell>
          <cell r="F338">
            <v>113878</v>
          </cell>
          <cell r="G338">
            <v>740980</v>
          </cell>
          <cell r="H338" t="str">
            <v/>
          </cell>
          <cell r="I338" t="str">
            <v/>
          </cell>
        </row>
        <row r="339">
          <cell r="A339" t="str">
            <v>510850</v>
          </cell>
          <cell r="B339" t="str">
            <v>VERA</v>
          </cell>
          <cell r="C339" t="str">
            <v>MT</v>
          </cell>
          <cell r="D339">
            <v>153803</v>
          </cell>
          <cell r="E339">
            <v>189238</v>
          </cell>
          <cell r="F339">
            <v>138517</v>
          </cell>
          <cell r="G339">
            <v>205832</v>
          </cell>
          <cell r="H339" t="str">
            <v/>
          </cell>
          <cell r="I339" t="str">
            <v/>
          </cell>
        </row>
        <row r="340">
          <cell r="A340" t="str">
            <v>520860</v>
          </cell>
          <cell r="B340" t="str">
            <v>GOIANESIA</v>
          </cell>
          <cell r="C340" t="str">
            <v>GO</v>
          </cell>
          <cell r="D340" t="str">
            <v/>
          </cell>
          <cell r="E340">
            <v>7331158</v>
          </cell>
          <cell r="F340" t="str">
            <v/>
          </cell>
          <cell r="G340">
            <v>8216249</v>
          </cell>
          <cell r="H340" t="str">
            <v/>
          </cell>
          <cell r="I340" t="str">
            <v/>
          </cell>
        </row>
        <row r="341">
          <cell r="A341" t="str">
            <v>430055</v>
          </cell>
          <cell r="B341" t="str">
            <v>ALTO ALEGRE</v>
          </cell>
          <cell r="C341" t="str">
            <v>RS</v>
          </cell>
          <cell r="D341" t="str">
            <v/>
          </cell>
          <cell r="E341" t="str">
            <v/>
          </cell>
          <cell r="F341">
            <v>70909</v>
          </cell>
          <cell r="G341">
            <v>322359</v>
          </cell>
          <cell r="H341" t="str">
            <v/>
          </cell>
          <cell r="I341" t="str">
            <v/>
          </cell>
        </row>
        <row r="342">
          <cell r="A342" t="str">
            <v>312500</v>
          </cell>
          <cell r="B342" t="str">
            <v>EWBANK DA CAMARA</v>
          </cell>
          <cell r="C342" t="str">
            <v>MG</v>
          </cell>
          <cell r="D342">
            <v>116</v>
          </cell>
          <cell r="E342">
            <v>258874</v>
          </cell>
          <cell r="F342">
            <v>3801</v>
          </cell>
          <cell r="G342">
            <v>273835</v>
          </cell>
          <cell r="H342" t="str">
            <v/>
          </cell>
          <cell r="I342" t="str">
            <v/>
          </cell>
        </row>
        <row r="343">
          <cell r="A343" t="str">
            <v>314490</v>
          </cell>
          <cell r="B343" t="str">
            <v>NOVA MODICA</v>
          </cell>
          <cell r="C343" t="str">
            <v>MG</v>
          </cell>
          <cell r="D343">
            <v>120</v>
          </cell>
          <cell r="E343">
            <v>114857</v>
          </cell>
          <cell r="F343">
            <v>1030</v>
          </cell>
          <cell r="G343">
            <v>97799</v>
          </cell>
          <cell r="H343" t="str">
            <v/>
          </cell>
          <cell r="I343" t="str">
            <v/>
          </cell>
        </row>
        <row r="344">
          <cell r="A344" t="str">
            <v>310160</v>
          </cell>
          <cell r="B344" t="str">
            <v>ALFENAS</v>
          </cell>
          <cell r="C344" t="str">
            <v>MG</v>
          </cell>
          <cell r="D344">
            <v>21130</v>
          </cell>
          <cell r="E344">
            <v>831773</v>
          </cell>
          <cell r="F344">
            <v>43770</v>
          </cell>
          <cell r="G344">
            <v>831914</v>
          </cell>
          <cell r="H344" t="str">
            <v/>
          </cell>
          <cell r="I344" t="str">
            <v/>
          </cell>
        </row>
        <row r="345">
          <cell r="A345" t="str">
            <v>500440</v>
          </cell>
          <cell r="B345" t="str">
            <v>INOCENCIA</v>
          </cell>
          <cell r="C345" t="str">
            <v>MS</v>
          </cell>
          <cell r="D345">
            <v>39728</v>
          </cell>
          <cell r="E345">
            <v>299004</v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316553</v>
          </cell>
          <cell r="B346" t="str">
            <v>SARZEDO</v>
          </cell>
          <cell r="C346" t="str">
            <v>MG</v>
          </cell>
          <cell r="D346">
            <v>1701</v>
          </cell>
          <cell r="E346">
            <v>19066388</v>
          </cell>
          <cell r="F346">
            <v>1629</v>
          </cell>
          <cell r="G346">
            <v>19344247</v>
          </cell>
          <cell r="H346" t="str">
            <v/>
          </cell>
          <cell r="I346" t="str">
            <v/>
          </cell>
        </row>
        <row r="347">
          <cell r="A347" t="str">
            <v>315210</v>
          </cell>
          <cell r="B347" t="str">
            <v>PONTE NOVA</v>
          </cell>
          <cell r="C347" t="str">
            <v>MG</v>
          </cell>
          <cell r="D347">
            <v>1116796</v>
          </cell>
          <cell r="E347">
            <v>7628693</v>
          </cell>
          <cell r="F347">
            <v>1113859</v>
          </cell>
          <cell r="G347">
            <v>7558809</v>
          </cell>
          <cell r="H347" t="str">
            <v/>
          </cell>
          <cell r="I347" t="str">
            <v/>
          </cell>
        </row>
        <row r="348">
          <cell r="A348" t="str">
            <v>500375</v>
          </cell>
          <cell r="B348" t="str">
            <v>ELDORADO</v>
          </cell>
          <cell r="C348" t="str">
            <v>MS</v>
          </cell>
          <cell r="D348" t="str">
            <v/>
          </cell>
          <cell r="E348" t="str">
            <v/>
          </cell>
          <cell r="F348">
            <v>66442</v>
          </cell>
          <cell r="G348">
            <v>408432</v>
          </cell>
          <cell r="H348" t="str">
            <v/>
          </cell>
          <cell r="I348" t="str">
            <v/>
          </cell>
        </row>
        <row r="349">
          <cell r="A349" t="str">
            <v>421100</v>
          </cell>
          <cell r="B349" t="str">
            <v>MONDAI</v>
          </cell>
          <cell r="C349" t="str">
            <v>SC</v>
          </cell>
          <cell r="D349">
            <v>232846</v>
          </cell>
          <cell r="E349">
            <v>523796</v>
          </cell>
          <cell r="F349">
            <v>236107</v>
          </cell>
          <cell r="G349">
            <v>627186</v>
          </cell>
          <cell r="H349" t="str">
            <v/>
          </cell>
          <cell r="I349">
            <v>659266</v>
          </cell>
        </row>
        <row r="350">
          <cell r="A350" t="str">
            <v>314950</v>
          </cell>
          <cell r="B350" t="str">
            <v>PEQUERI</v>
          </cell>
          <cell r="C350" t="str">
            <v>MG</v>
          </cell>
          <cell r="D350">
            <v>7915</v>
          </cell>
          <cell r="E350">
            <v>853579</v>
          </cell>
          <cell r="F350">
            <v>14686</v>
          </cell>
          <cell r="G350">
            <v>983358</v>
          </cell>
          <cell r="H350" t="str">
            <v/>
          </cell>
          <cell r="I350" t="str">
            <v/>
          </cell>
        </row>
        <row r="351">
          <cell r="A351" t="str">
            <v>314450</v>
          </cell>
          <cell r="B351" t="str">
            <v>NAZARENO</v>
          </cell>
          <cell r="C351" t="str">
            <v>MG</v>
          </cell>
          <cell r="D351">
            <v>59537</v>
          </cell>
          <cell r="E351">
            <v>7307266</v>
          </cell>
          <cell r="F351">
            <v>60219</v>
          </cell>
          <cell r="G351">
            <v>7278425</v>
          </cell>
          <cell r="H351" t="str">
            <v/>
          </cell>
          <cell r="I351" t="str">
            <v/>
          </cell>
        </row>
        <row r="352">
          <cell r="A352" t="str">
            <v>420730</v>
          </cell>
          <cell r="B352" t="str">
            <v>IMBITUBA</v>
          </cell>
          <cell r="C352" t="str">
            <v>SC</v>
          </cell>
          <cell r="D352">
            <v>330649</v>
          </cell>
          <cell r="E352">
            <v>2769073</v>
          </cell>
          <cell r="F352" t="str">
            <v/>
          </cell>
          <cell r="G352">
            <v>3103221</v>
          </cell>
          <cell r="H352" t="str">
            <v/>
          </cell>
          <cell r="I352" t="str">
            <v/>
          </cell>
        </row>
        <row r="353">
          <cell r="A353" t="str">
            <v>420257</v>
          </cell>
          <cell r="B353" t="str">
            <v>BOM JESUS DO OESTE</v>
          </cell>
          <cell r="C353" t="str">
            <v>SC</v>
          </cell>
          <cell r="D353">
            <v>42509</v>
          </cell>
          <cell r="E353">
            <v>251783</v>
          </cell>
          <cell r="F353">
            <v>44859</v>
          </cell>
          <cell r="G353">
            <v>305681</v>
          </cell>
          <cell r="H353" t="str">
            <v/>
          </cell>
          <cell r="I353">
            <v>302394</v>
          </cell>
        </row>
        <row r="354">
          <cell r="A354" t="str">
            <v>317040</v>
          </cell>
          <cell r="B354" t="str">
            <v>UNAI</v>
          </cell>
          <cell r="C354" t="str">
            <v>MG</v>
          </cell>
          <cell r="D354">
            <v>885289</v>
          </cell>
          <cell r="E354">
            <v>4403396</v>
          </cell>
          <cell r="F354">
            <v>881911</v>
          </cell>
          <cell r="G354">
            <v>4282203</v>
          </cell>
          <cell r="H354" t="str">
            <v/>
          </cell>
          <cell r="I354" t="str">
            <v/>
          </cell>
        </row>
        <row r="355">
          <cell r="A355" t="str">
            <v>510420</v>
          </cell>
          <cell r="B355" t="str">
            <v>GUIRATINGA</v>
          </cell>
          <cell r="C355" t="str">
            <v>MT</v>
          </cell>
          <cell r="D355">
            <v>68667</v>
          </cell>
          <cell r="E355">
            <v>212623</v>
          </cell>
          <cell r="F355" t="str">
            <v/>
          </cell>
          <cell r="G355">
            <v>125622</v>
          </cell>
          <cell r="H355" t="str">
            <v/>
          </cell>
          <cell r="I355" t="str">
            <v/>
          </cell>
        </row>
        <row r="356">
          <cell r="A356" t="str">
            <v>313350</v>
          </cell>
          <cell r="B356" t="str">
            <v>ITAPECERICA</v>
          </cell>
          <cell r="C356" t="str">
            <v>MG</v>
          </cell>
          <cell r="D356">
            <v>203916</v>
          </cell>
          <cell r="E356">
            <v>1655505</v>
          </cell>
          <cell r="F356">
            <v>218557</v>
          </cell>
          <cell r="G356">
            <v>1471405</v>
          </cell>
          <cell r="H356" t="str">
            <v/>
          </cell>
          <cell r="I356" t="str">
            <v/>
          </cell>
        </row>
        <row r="357">
          <cell r="A357" t="str">
            <v>312460</v>
          </cell>
          <cell r="B357" t="str">
            <v>ESTRELA DALVA</v>
          </cell>
          <cell r="C357" t="str">
            <v>MG</v>
          </cell>
          <cell r="D357">
            <v>308</v>
          </cell>
          <cell r="E357">
            <v>498491</v>
          </cell>
          <cell r="F357">
            <v>43</v>
          </cell>
          <cell r="G357">
            <v>526290</v>
          </cell>
          <cell r="H357" t="str">
            <v/>
          </cell>
          <cell r="I357" t="str">
            <v/>
          </cell>
        </row>
        <row r="358">
          <cell r="A358" t="str">
            <v>316570</v>
          </cell>
          <cell r="B358" t="str">
            <v>SENADOR FIRMINO</v>
          </cell>
          <cell r="C358" t="str">
            <v>MG</v>
          </cell>
          <cell r="D358">
            <v>100614</v>
          </cell>
          <cell r="E358">
            <v>710510</v>
          </cell>
          <cell r="F358">
            <v>149287</v>
          </cell>
          <cell r="G358">
            <v>654433</v>
          </cell>
          <cell r="H358" t="str">
            <v/>
          </cell>
          <cell r="I358" t="str">
            <v/>
          </cell>
        </row>
        <row r="359">
          <cell r="A359" t="str">
            <v>314505</v>
          </cell>
          <cell r="B359" t="str">
            <v>NOVA PORTEIRINHA</v>
          </cell>
          <cell r="C359" t="str">
            <v>MG</v>
          </cell>
          <cell r="D359">
            <v>42685</v>
          </cell>
          <cell r="E359">
            <v>7254857</v>
          </cell>
          <cell r="F359">
            <v>37166</v>
          </cell>
          <cell r="G359">
            <v>7258872</v>
          </cell>
          <cell r="H359" t="str">
            <v/>
          </cell>
          <cell r="I359" t="str">
            <v/>
          </cell>
        </row>
        <row r="360">
          <cell r="A360" t="str">
            <v>311910</v>
          </cell>
          <cell r="B360" t="str">
            <v>CORINTO</v>
          </cell>
          <cell r="C360" t="str">
            <v>MG</v>
          </cell>
          <cell r="D360">
            <v>94270</v>
          </cell>
          <cell r="E360">
            <v>1965710</v>
          </cell>
          <cell r="F360">
            <v>104462</v>
          </cell>
          <cell r="G360">
            <v>1896189</v>
          </cell>
          <cell r="H360" t="str">
            <v/>
          </cell>
          <cell r="I360" t="str">
            <v/>
          </cell>
        </row>
        <row r="361">
          <cell r="A361" t="str">
            <v>312290</v>
          </cell>
          <cell r="B361" t="str">
            <v>DONA EUSEBIA</v>
          </cell>
          <cell r="C361" t="str">
            <v>MG</v>
          </cell>
          <cell r="D361">
            <v>15669</v>
          </cell>
          <cell r="E361">
            <v>267070</v>
          </cell>
          <cell r="F361">
            <v>17010</v>
          </cell>
          <cell r="G361">
            <v>250643</v>
          </cell>
          <cell r="H361" t="str">
            <v/>
          </cell>
          <cell r="I361" t="str">
            <v/>
          </cell>
        </row>
        <row r="362">
          <cell r="A362" t="str">
            <v>500750</v>
          </cell>
          <cell r="B362" t="str">
            <v>ROCHEDO</v>
          </cell>
          <cell r="C362" t="str">
            <v>MS</v>
          </cell>
          <cell r="D362">
            <v>102699</v>
          </cell>
          <cell r="E362">
            <v>499216</v>
          </cell>
          <cell r="F362">
            <v>114458</v>
          </cell>
          <cell r="G362">
            <v>492834</v>
          </cell>
          <cell r="H362" t="str">
            <v/>
          </cell>
          <cell r="I362" t="str">
            <v/>
          </cell>
        </row>
        <row r="363">
          <cell r="A363" t="str">
            <v>316000</v>
          </cell>
          <cell r="B363" t="str">
            <v>SANTO ANTONIO DO AVENTUREIRO</v>
          </cell>
          <cell r="C363" t="str">
            <v>MG</v>
          </cell>
          <cell r="D363">
            <v>59290</v>
          </cell>
          <cell r="E363">
            <v>484183</v>
          </cell>
          <cell r="F363">
            <v>41830</v>
          </cell>
          <cell r="G363">
            <v>575504</v>
          </cell>
          <cell r="H363" t="str">
            <v/>
          </cell>
          <cell r="I363" t="str">
            <v/>
          </cell>
        </row>
        <row r="364">
          <cell r="A364" t="str">
            <v>315950</v>
          </cell>
          <cell r="B364" t="str">
            <v>SANTA RITA DO ITUETO</v>
          </cell>
          <cell r="C364" t="str">
            <v>MG</v>
          </cell>
          <cell r="D364">
            <v>75082</v>
          </cell>
          <cell r="E364">
            <v>1204283</v>
          </cell>
          <cell r="F364">
            <v>93847</v>
          </cell>
          <cell r="G364">
            <v>1195903</v>
          </cell>
          <cell r="H364" t="str">
            <v/>
          </cell>
          <cell r="I364" t="str">
            <v/>
          </cell>
        </row>
        <row r="365">
          <cell r="A365" t="str">
            <v>430540</v>
          </cell>
          <cell r="B365" t="str">
            <v>CHIAPETTA</v>
          </cell>
          <cell r="C365" t="str">
            <v>RS</v>
          </cell>
          <cell r="D365">
            <v>83368</v>
          </cell>
          <cell r="E365">
            <v>394751</v>
          </cell>
          <cell r="F365">
            <v>93496</v>
          </cell>
          <cell r="G365">
            <v>430765</v>
          </cell>
          <cell r="H365" t="str">
            <v/>
          </cell>
          <cell r="I365" t="str">
            <v/>
          </cell>
        </row>
        <row r="366">
          <cell r="A366" t="str">
            <v>310400</v>
          </cell>
          <cell r="B366" t="str">
            <v>ARAXA</v>
          </cell>
          <cell r="C366" t="str">
            <v>MG</v>
          </cell>
          <cell r="D366">
            <v>17112</v>
          </cell>
          <cell r="E366">
            <v>74622795</v>
          </cell>
          <cell r="F366">
            <v>17013</v>
          </cell>
          <cell r="G366">
            <v>75172900</v>
          </cell>
          <cell r="H366" t="str">
            <v/>
          </cell>
          <cell r="I366" t="str">
            <v/>
          </cell>
        </row>
        <row r="367">
          <cell r="A367" t="str">
            <v>316557</v>
          </cell>
          <cell r="B367" t="str">
            <v>SENADOR AMARAL</v>
          </cell>
          <cell r="C367" t="str">
            <v>MG</v>
          </cell>
          <cell r="D367">
            <v>36129</v>
          </cell>
          <cell r="E367">
            <v>780192</v>
          </cell>
          <cell r="F367">
            <v>35975</v>
          </cell>
          <cell r="G367">
            <v>793633</v>
          </cell>
          <cell r="H367" t="str">
            <v/>
          </cell>
          <cell r="I367" t="str">
            <v/>
          </cell>
        </row>
        <row r="368">
          <cell r="A368" t="str">
            <v>432149</v>
          </cell>
          <cell r="B368" t="str">
            <v>TOROPI</v>
          </cell>
          <cell r="C368" t="str">
            <v>RS</v>
          </cell>
          <cell r="D368">
            <v>48380</v>
          </cell>
          <cell r="E368">
            <v>198782</v>
          </cell>
          <cell r="F368">
            <v>57441</v>
          </cell>
          <cell r="G368">
            <v>271337</v>
          </cell>
          <cell r="H368" t="str">
            <v/>
          </cell>
          <cell r="I368" t="str">
            <v/>
          </cell>
        </row>
        <row r="369">
          <cell r="A369" t="str">
            <v>315520</v>
          </cell>
          <cell r="B369" t="str">
            <v>RIO ESPERA</v>
          </cell>
          <cell r="C369" t="str">
            <v>MG</v>
          </cell>
          <cell r="D369">
            <v>5023</v>
          </cell>
          <cell r="E369">
            <v>407860</v>
          </cell>
          <cell r="F369">
            <v>11853</v>
          </cell>
          <cell r="G369">
            <v>567419</v>
          </cell>
          <cell r="H369" t="str">
            <v/>
          </cell>
          <cell r="I369" t="str">
            <v/>
          </cell>
        </row>
        <row r="370">
          <cell r="A370" t="str">
            <v>292660</v>
          </cell>
          <cell r="B370" t="str">
            <v>RIBEIRA DO POMBAL</v>
          </cell>
          <cell r="C370" t="str">
            <v>BA</v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312780</v>
          </cell>
          <cell r="B371" t="str">
            <v>GRAO MOGOL</v>
          </cell>
          <cell r="C371" t="str">
            <v>MG</v>
          </cell>
          <cell r="D371">
            <v>117700</v>
          </cell>
          <cell r="E371">
            <v>1581242</v>
          </cell>
          <cell r="F371">
            <v>117330</v>
          </cell>
          <cell r="G371">
            <v>1482860</v>
          </cell>
          <cell r="H371" t="str">
            <v/>
          </cell>
          <cell r="I371" t="str">
            <v/>
          </cell>
        </row>
        <row r="372">
          <cell r="A372" t="str">
            <v>314770</v>
          </cell>
          <cell r="B372" t="str">
            <v>PASSA TEMPO</v>
          </cell>
          <cell r="C372" t="str">
            <v>MG</v>
          </cell>
          <cell r="D372">
            <v>7445</v>
          </cell>
          <cell r="E372">
            <v>327265</v>
          </cell>
          <cell r="F372">
            <v>1696</v>
          </cell>
          <cell r="G372">
            <v>335650</v>
          </cell>
          <cell r="H372" t="str">
            <v/>
          </cell>
          <cell r="I372" t="str">
            <v/>
          </cell>
        </row>
        <row r="373">
          <cell r="A373" t="str">
            <v>353890</v>
          </cell>
          <cell r="B373" t="str">
            <v>PIRAJUI</v>
          </cell>
          <cell r="C373" t="str">
            <v>SP</v>
          </cell>
          <cell r="D373">
            <v>190383</v>
          </cell>
          <cell r="E373">
            <v>548372</v>
          </cell>
          <cell r="F373">
            <v>151681</v>
          </cell>
          <cell r="G373">
            <v>392079</v>
          </cell>
          <cell r="H373" t="str">
            <v/>
          </cell>
          <cell r="I373">
            <v>411223</v>
          </cell>
        </row>
        <row r="374">
          <cell r="A374" t="str">
            <v>311430</v>
          </cell>
          <cell r="B374" t="str">
            <v>CARMO DO PARANAIBA</v>
          </cell>
          <cell r="C374" t="str">
            <v>MG</v>
          </cell>
          <cell r="D374">
            <v>350712</v>
          </cell>
          <cell r="E374">
            <v>2765323</v>
          </cell>
          <cell r="F374">
            <v>376745</v>
          </cell>
          <cell r="G374">
            <v>2583852</v>
          </cell>
          <cell r="H374" t="str">
            <v/>
          </cell>
          <cell r="I374" t="str">
            <v/>
          </cell>
        </row>
        <row r="375">
          <cell r="A375" t="str">
            <v>311120</v>
          </cell>
          <cell r="B375" t="str">
            <v>CAMPO BELO</v>
          </cell>
          <cell r="C375" t="str">
            <v>MG</v>
          </cell>
          <cell r="D375">
            <v>262815</v>
          </cell>
          <cell r="E375">
            <v>2543883</v>
          </cell>
          <cell r="F375">
            <v>265530</v>
          </cell>
          <cell r="G375">
            <v>2422087</v>
          </cell>
          <cell r="H375" t="str">
            <v/>
          </cell>
          <cell r="I375" t="str">
            <v/>
          </cell>
        </row>
        <row r="376">
          <cell r="A376" t="str">
            <v>313810</v>
          </cell>
          <cell r="B376" t="str">
            <v>LASSANCE</v>
          </cell>
          <cell r="C376" t="str">
            <v>MG</v>
          </cell>
          <cell r="D376">
            <v>75507</v>
          </cell>
          <cell r="E376">
            <v>992981</v>
          </cell>
          <cell r="F376">
            <v>80065</v>
          </cell>
          <cell r="G376">
            <v>988106</v>
          </cell>
          <cell r="H376" t="str">
            <v/>
          </cell>
          <cell r="I376" t="str">
            <v/>
          </cell>
        </row>
        <row r="377">
          <cell r="A377" t="str">
            <v>354440</v>
          </cell>
          <cell r="B377" t="str">
            <v>RUBIACEA</v>
          </cell>
          <cell r="C377" t="str">
            <v>SP</v>
          </cell>
          <cell r="D377">
            <v>26072</v>
          </cell>
          <cell r="E377">
            <v>122271</v>
          </cell>
          <cell r="F377">
            <v>25496</v>
          </cell>
          <cell r="G377">
            <v>128192</v>
          </cell>
          <cell r="H377" t="str">
            <v/>
          </cell>
          <cell r="I377" t="str">
            <v/>
          </cell>
        </row>
        <row r="378">
          <cell r="A378" t="str">
            <v>431642</v>
          </cell>
          <cell r="B378" t="str">
            <v>SAGRADA FAMILIA</v>
          </cell>
          <cell r="C378" t="str">
            <v>RS</v>
          </cell>
          <cell r="D378">
            <v>22279</v>
          </cell>
          <cell r="E378">
            <v>171295</v>
          </cell>
          <cell r="F378">
            <v>19319</v>
          </cell>
          <cell r="G378">
            <v>179711</v>
          </cell>
          <cell r="H378" t="str">
            <v/>
          </cell>
          <cell r="I378" t="str">
            <v/>
          </cell>
        </row>
        <row r="379">
          <cell r="A379" t="str">
            <v>310700</v>
          </cell>
          <cell r="B379" t="str">
            <v>BIQUINHAS</v>
          </cell>
          <cell r="C379" t="str">
            <v>MG</v>
          </cell>
          <cell r="D379">
            <v>154</v>
          </cell>
          <cell r="E379">
            <v>3353</v>
          </cell>
          <cell r="F379">
            <v>220</v>
          </cell>
          <cell r="G379">
            <v>2622</v>
          </cell>
          <cell r="H379" t="str">
            <v/>
          </cell>
          <cell r="I379" t="str">
            <v/>
          </cell>
        </row>
        <row r="380">
          <cell r="A380" t="str">
            <v>421825</v>
          </cell>
          <cell r="B380" t="str">
            <v>TIMBO GRANDE</v>
          </cell>
          <cell r="C380" t="str">
            <v>SC</v>
          </cell>
          <cell r="D380">
            <v>35179</v>
          </cell>
          <cell r="E380">
            <v>310563</v>
          </cell>
          <cell r="F380">
            <v>39285</v>
          </cell>
          <cell r="G380">
            <v>312674</v>
          </cell>
          <cell r="H380" t="str">
            <v/>
          </cell>
          <cell r="I380">
            <v>327762</v>
          </cell>
        </row>
        <row r="381">
          <cell r="A381" t="str">
            <v>313380</v>
          </cell>
          <cell r="B381" t="str">
            <v>ITAUNA</v>
          </cell>
          <cell r="C381" t="str">
            <v>MG</v>
          </cell>
          <cell r="D381">
            <v>695179</v>
          </cell>
          <cell r="E381">
            <v>5288436</v>
          </cell>
          <cell r="F381">
            <v>665562</v>
          </cell>
          <cell r="G381">
            <v>6200909</v>
          </cell>
          <cell r="H381" t="str">
            <v/>
          </cell>
          <cell r="I381" t="str">
            <v/>
          </cell>
        </row>
        <row r="382">
          <cell r="A382" t="str">
            <v>350240</v>
          </cell>
          <cell r="B382" t="str">
            <v>ANHUMAS</v>
          </cell>
          <cell r="C382" t="str">
            <v>SP</v>
          </cell>
          <cell r="D382">
            <v>57241</v>
          </cell>
          <cell r="E382">
            <v>269391</v>
          </cell>
          <cell r="F382">
            <v>58997</v>
          </cell>
          <cell r="G382">
            <v>257593</v>
          </cell>
          <cell r="H382" t="str">
            <v/>
          </cell>
          <cell r="I382" t="str">
            <v/>
          </cell>
        </row>
        <row r="383">
          <cell r="A383" t="str">
            <v>313740</v>
          </cell>
          <cell r="B383" t="str">
            <v>LAGOA DOURADA</v>
          </cell>
          <cell r="C383" t="str">
            <v>MG</v>
          </cell>
          <cell r="D383">
            <v>168055</v>
          </cell>
          <cell r="E383">
            <v>658904</v>
          </cell>
          <cell r="F383">
            <v>159474</v>
          </cell>
          <cell r="G383">
            <v>724442</v>
          </cell>
          <cell r="H383" t="str">
            <v/>
          </cell>
          <cell r="I383" t="str">
            <v/>
          </cell>
        </row>
        <row r="384">
          <cell r="A384" t="str">
            <v>354130</v>
          </cell>
          <cell r="B384" t="str">
            <v>PRESIDENTE EPITACIO</v>
          </cell>
          <cell r="C384" t="str">
            <v>SP</v>
          </cell>
          <cell r="D384">
            <v>267953</v>
          </cell>
          <cell r="E384">
            <v>22793271</v>
          </cell>
          <cell r="F384">
            <v>276873</v>
          </cell>
          <cell r="G384">
            <v>21507451</v>
          </cell>
          <cell r="H384">
            <v>90193</v>
          </cell>
          <cell r="I384">
            <v>7605526</v>
          </cell>
        </row>
        <row r="385">
          <cell r="A385" t="str">
            <v>313065</v>
          </cell>
          <cell r="B385" t="str">
            <v>INDAIABIRA</v>
          </cell>
          <cell r="C385" t="str">
            <v>MG</v>
          </cell>
          <cell r="D385">
            <v>18773</v>
          </cell>
          <cell r="E385">
            <v>2032184</v>
          </cell>
          <cell r="F385">
            <v>21605</v>
          </cell>
          <cell r="G385">
            <v>2232268</v>
          </cell>
          <cell r="H385" t="str">
            <v/>
          </cell>
          <cell r="I385" t="str">
            <v/>
          </cell>
        </row>
        <row r="386">
          <cell r="A386" t="str">
            <v>312010</v>
          </cell>
          <cell r="B386" t="str">
            <v>COUTO DE MAGALHAES DE MINAS</v>
          </cell>
          <cell r="C386" t="str">
            <v>MG</v>
          </cell>
          <cell r="D386">
            <v>70799</v>
          </cell>
          <cell r="E386">
            <v>356253</v>
          </cell>
          <cell r="F386">
            <v>63074</v>
          </cell>
          <cell r="G386">
            <v>428815</v>
          </cell>
          <cell r="H386" t="str">
            <v/>
          </cell>
          <cell r="I386" t="str">
            <v/>
          </cell>
        </row>
        <row r="387">
          <cell r="A387" t="str">
            <v>315760</v>
          </cell>
          <cell r="B387" t="str">
            <v>SANTA FE DE MINAS</v>
          </cell>
          <cell r="C387" t="str">
            <v>MG</v>
          </cell>
          <cell r="D387">
            <v>23447</v>
          </cell>
          <cell r="E387">
            <v>30606824</v>
          </cell>
          <cell r="F387">
            <v>33947</v>
          </cell>
          <cell r="G387">
            <v>30586202</v>
          </cell>
          <cell r="H387" t="str">
            <v/>
          </cell>
          <cell r="I387" t="str">
            <v/>
          </cell>
        </row>
        <row r="388">
          <cell r="A388" t="str">
            <v>353830</v>
          </cell>
          <cell r="B388" t="str">
            <v>PIQUEROBI</v>
          </cell>
          <cell r="C388" t="str">
            <v>SP</v>
          </cell>
          <cell r="D388" t="str">
            <v/>
          </cell>
          <cell r="E388" t="str">
            <v/>
          </cell>
          <cell r="F388">
            <v>1222</v>
          </cell>
          <cell r="G388">
            <v>47634</v>
          </cell>
          <cell r="H388">
            <v>10810</v>
          </cell>
          <cell r="I388">
            <v>398907</v>
          </cell>
        </row>
        <row r="389">
          <cell r="A389" t="str">
            <v>316910</v>
          </cell>
          <cell r="B389" t="str">
            <v>TOLEDO</v>
          </cell>
          <cell r="C389" t="str">
            <v>MG</v>
          </cell>
          <cell r="D389">
            <v>774</v>
          </cell>
          <cell r="E389">
            <v>2466787</v>
          </cell>
          <cell r="F389">
            <v>1224</v>
          </cell>
          <cell r="G389">
            <v>2618681</v>
          </cell>
          <cell r="H389" t="str">
            <v/>
          </cell>
          <cell r="I389" t="str">
            <v/>
          </cell>
        </row>
        <row r="390">
          <cell r="A390" t="str">
            <v>350930</v>
          </cell>
          <cell r="B390" t="str">
            <v>CAJOBI</v>
          </cell>
          <cell r="C390" t="str">
            <v>SP</v>
          </cell>
          <cell r="D390">
            <v>42771</v>
          </cell>
          <cell r="E390">
            <v>232678</v>
          </cell>
          <cell r="F390">
            <v>55292</v>
          </cell>
          <cell r="G390">
            <v>265535</v>
          </cell>
          <cell r="H390" t="str">
            <v/>
          </cell>
          <cell r="I390" t="str">
            <v/>
          </cell>
        </row>
        <row r="391">
          <cell r="A391" t="str">
            <v>355030</v>
          </cell>
          <cell r="B391" t="str">
            <v>SAO PAULO</v>
          </cell>
          <cell r="C391" t="str">
            <v>SP</v>
          </cell>
          <cell r="D391">
            <v>143407252</v>
          </cell>
          <cell r="E391">
            <v>125565510</v>
          </cell>
          <cell r="F391">
            <v>168036775</v>
          </cell>
          <cell r="G391">
            <v>123597694</v>
          </cell>
          <cell r="H391">
            <v>76741055</v>
          </cell>
          <cell r="I391" t="str">
            <v/>
          </cell>
        </row>
        <row r="392">
          <cell r="A392" t="str">
            <v>420550</v>
          </cell>
          <cell r="B392" t="str">
            <v>FRAIBURGO</v>
          </cell>
          <cell r="C392" t="str">
            <v>SC</v>
          </cell>
          <cell r="D392">
            <v>331290</v>
          </cell>
          <cell r="E392">
            <v>996635</v>
          </cell>
          <cell r="F392">
            <v>449993</v>
          </cell>
          <cell r="G392">
            <v>952984</v>
          </cell>
          <cell r="H392" t="str">
            <v/>
          </cell>
          <cell r="I392">
            <v>1242137</v>
          </cell>
        </row>
        <row r="393">
          <cell r="A393" t="str">
            <v>312480</v>
          </cell>
          <cell r="B393" t="str">
            <v>ESTRELA DO SUL</v>
          </cell>
          <cell r="C393" t="str">
            <v>MG</v>
          </cell>
          <cell r="D393">
            <v>46856</v>
          </cell>
          <cell r="E393">
            <v>398293</v>
          </cell>
          <cell r="F393">
            <v>32031</v>
          </cell>
          <cell r="G393">
            <v>434932</v>
          </cell>
          <cell r="H393" t="str">
            <v/>
          </cell>
          <cell r="I393" t="str">
            <v/>
          </cell>
        </row>
        <row r="394">
          <cell r="A394" t="str">
            <v>430570</v>
          </cell>
          <cell r="B394" t="str">
            <v>CONDOR</v>
          </cell>
          <cell r="C394" t="str">
            <v>RS</v>
          </cell>
          <cell r="D394">
            <v>111309</v>
          </cell>
          <cell r="E394">
            <v>426668</v>
          </cell>
          <cell r="F394">
            <v>112130</v>
          </cell>
          <cell r="G394">
            <v>458551</v>
          </cell>
          <cell r="H394" t="str">
            <v/>
          </cell>
          <cell r="I394" t="str">
            <v/>
          </cell>
        </row>
        <row r="395">
          <cell r="A395" t="str">
            <v>317090</v>
          </cell>
          <cell r="B395" t="str">
            <v>VARZELANDIA</v>
          </cell>
          <cell r="C395" t="str">
            <v>MG</v>
          </cell>
          <cell r="D395">
            <v>280313</v>
          </cell>
          <cell r="E395">
            <v>2060807</v>
          </cell>
          <cell r="F395">
            <v>250519</v>
          </cell>
          <cell r="G395">
            <v>2216666</v>
          </cell>
          <cell r="H395" t="str">
            <v/>
          </cell>
          <cell r="I395" t="str">
            <v/>
          </cell>
        </row>
        <row r="396">
          <cell r="A396" t="str">
            <v>330220</v>
          </cell>
          <cell r="B396" t="str">
            <v>ITAPERUNA</v>
          </cell>
          <cell r="C396" t="str">
            <v>RJ</v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314150</v>
          </cell>
          <cell r="B397" t="str">
            <v>MENDES PIMENTEL</v>
          </cell>
          <cell r="C397" t="str">
            <v>MG</v>
          </cell>
          <cell r="D397">
            <v>70072</v>
          </cell>
          <cell r="E397">
            <v>914327</v>
          </cell>
          <cell r="F397">
            <v>95769</v>
          </cell>
          <cell r="G397">
            <v>871165</v>
          </cell>
          <cell r="H397" t="str">
            <v/>
          </cell>
          <cell r="I397" t="str">
            <v/>
          </cell>
        </row>
        <row r="398">
          <cell r="A398" t="str">
            <v>313500</v>
          </cell>
          <cell r="B398" t="str">
            <v>JAGUARACU</v>
          </cell>
          <cell r="C398" t="str">
            <v>MG</v>
          </cell>
          <cell r="D398">
            <v>125030</v>
          </cell>
          <cell r="E398">
            <v>2914538</v>
          </cell>
          <cell r="F398">
            <v>107445</v>
          </cell>
          <cell r="G398">
            <v>3090478</v>
          </cell>
          <cell r="H398" t="str">
            <v/>
          </cell>
          <cell r="I398" t="str">
            <v/>
          </cell>
        </row>
        <row r="399">
          <cell r="A399" t="str">
            <v>431620</v>
          </cell>
          <cell r="B399" t="str">
            <v>RONDINHA</v>
          </cell>
          <cell r="C399" t="str">
            <v>RS</v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431645</v>
          </cell>
          <cell r="B400" t="str">
            <v>SALTO DO JACUI</v>
          </cell>
          <cell r="C400" t="str">
            <v>RS</v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420985</v>
          </cell>
          <cell r="B401" t="str">
            <v>LINDOIA DO SUL</v>
          </cell>
          <cell r="C401" t="str">
            <v>SC</v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420340</v>
          </cell>
          <cell r="B402" t="str">
            <v>CAMPO BELO DO SUL</v>
          </cell>
          <cell r="C402" t="str">
            <v>SC</v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313310</v>
          </cell>
          <cell r="B403" t="str">
            <v>ITANHANDU</v>
          </cell>
          <cell r="C403" t="str">
            <v>MG</v>
          </cell>
          <cell r="D403">
            <v>171185</v>
          </cell>
          <cell r="E403">
            <v>697781</v>
          </cell>
          <cell r="F403">
            <v>169362</v>
          </cell>
          <cell r="G403">
            <v>1042796</v>
          </cell>
          <cell r="H403" t="str">
            <v/>
          </cell>
          <cell r="I403" t="str">
            <v/>
          </cell>
        </row>
        <row r="404">
          <cell r="A404" t="str">
            <v>421885</v>
          </cell>
          <cell r="B404" t="str">
            <v>UNIAO DO OESTE</v>
          </cell>
          <cell r="C404" t="str">
            <v>SC</v>
          </cell>
          <cell r="D404">
            <v>3839</v>
          </cell>
          <cell r="E404">
            <v>50014</v>
          </cell>
          <cell r="F404">
            <v>4687</v>
          </cell>
          <cell r="G404">
            <v>44758</v>
          </cell>
          <cell r="H404" t="str">
            <v/>
          </cell>
          <cell r="I404">
            <v>43800</v>
          </cell>
        </row>
        <row r="405">
          <cell r="A405" t="str">
            <v>420090</v>
          </cell>
          <cell r="B405" t="str">
            <v>ANGELINA</v>
          </cell>
          <cell r="C405" t="str">
            <v>SC</v>
          </cell>
          <cell r="D405">
            <v>37203</v>
          </cell>
          <cell r="E405">
            <v>254971</v>
          </cell>
          <cell r="F405">
            <v>31928</v>
          </cell>
          <cell r="G405">
            <v>208258</v>
          </cell>
          <cell r="H405" t="str">
            <v/>
          </cell>
          <cell r="I405" t="str">
            <v/>
          </cell>
        </row>
        <row r="406">
          <cell r="A406" t="str">
            <v>310760</v>
          </cell>
          <cell r="B406" t="str">
            <v>BOM JESUS DA PENHA</v>
          </cell>
          <cell r="C406" t="str">
            <v>MG</v>
          </cell>
          <cell r="D406">
            <v>62492</v>
          </cell>
          <cell r="E406">
            <v>391883</v>
          </cell>
          <cell r="F406">
            <v>61926</v>
          </cell>
          <cell r="G406">
            <v>445584</v>
          </cell>
          <cell r="H406" t="str">
            <v/>
          </cell>
          <cell r="I406" t="str">
            <v/>
          </cell>
        </row>
        <row r="407">
          <cell r="A407" t="str">
            <v>510685</v>
          </cell>
          <cell r="B407" t="str">
            <v>PORTO ESTRELA</v>
          </cell>
          <cell r="C407" t="str">
            <v>MT</v>
          </cell>
          <cell r="D407" t="str">
            <v/>
          </cell>
          <cell r="E407">
            <v>71330</v>
          </cell>
          <cell r="F407" t="str">
            <v/>
          </cell>
          <cell r="G407">
            <v>91347</v>
          </cell>
          <cell r="H407" t="str">
            <v/>
          </cell>
          <cell r="I407" t="str">
            <v/>
          </cell>
        </row>
        <row r="408">
          <cell r="A408" t="str">
            <v>313220</v>
          </cell>
          <cell r="B408" t="str">
            <v>ITAGUARA</v>
          </cell>
          <cell r="C408" t="str">
            <v>MG</v>
          </cell>
          <cell r="D408">
            <v>193875</v>
          </cell>
          <cell r="E408">
            <v>1339317</v>
          </cell>
          <cell r="F408">
            <v>176463</v>
          </cell>
          <cell r="G408">
            <v>1643975</v>
          </cell>
          <cell r="H408" t="str">
            <v/>
          </cell>
          <cell r="I408" t="str">
            <v/>
          </cell>
        </row>
        <row r="409">
          <cell r="A409" t="str">
            <v>421450</v>
          </cell>
          <cell r="B409" t="str">
            <v>RIO DO CAMPO</v>
          </cell>
          <cell r="C409" t="str">
            <v>SC</v>
          </cell>
          <cell r="D409">
            <v>91052</v>
          </cell>
          <cell r="E409">
            <v>500642</v>
          </cell>
          <cell r="F409">
            <v>98475</v>
          </cell>
          <cell r="G409">
            <v>477061</v>
          </cell>
          <cell r="H409" t="str">
            <v/>
          </cell>
          <cell r="I409">
            <v>492411</v>
          </cell>
        </row>
        <row r="410">
          <cell r="A410" t="str">
            <v>421210</v>
          </cell>
          <cell r="B410" t="str">
            <v>PALMITOS</v>
          </cell>
          <cell r="C410" t="str">
            <v>SC</v>
          </cell>
          <cell r="D410">
            <v>135195</v>
          </cell>
          <cell r="E410">
            <v>741329</v>
          </cell>
          <cell r="F410">
            <v>122086</v>
          </cell>
          <cell r="G410">
            <v>701823</v>
          </cell>
          <cell r="H410" t="str">
            <v/>
          </cell>
          <cell r="I410">
            <v>653899</v>
          </cell>
        </row>
        <row r="411">
          <cell r="A411" t="str">
            <v>110007</v>
          </cell>
          <cell r="B411" t="str">
            <v>CORUMBIARA</v>
          </cell>
          <cell r="C411" t="str">
            <v>RO</v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352300</v>
          </cell>
          <cell r="B412" t="str">
            <v>ITAPURA</v>
          </cell>
          <cell r="C412" t="str">
            <v>SP</v>
          </cell>
          <cell r="D412" t="str">
            <v/>
          </cell>
          <cell r="E412">
            <v>273354</v>
          </cell>
          <cell r="F412">
            <v>100291</v>
          </cell>
          <cell r="G412" t="str">
            <v/>
          </cell>
          <cell r="H412" t="str">
            <v/>
          </cell>
          <cell r="I412">
            <v>676800</v>
          </cell>
        </row>
        <row r="413">
          <cell r="A413" t="str">
            <v>312730</v>
          </cell>
          <cell r="B413" t="str">
            <v>GALILEIA</v>
          </cell>
          <cell r="C413" t="str">
            <v>MG</v>
          </cell>
          <cell r="D413">
            <v>46125</v>
          </cell>
          <cell r="E413">
            <v>352256</v>
          </cell>
          <cell r="F413">
            <v>58905</v>
          </cell>
          <cell r="G413">
            <v>282517</v>
          </cell>
          <cell r="H413" t="str">
            <v/>
          </cell>
          <cell r="I413" t="str">
            <v/>
          </cell>
        </row>
        <row r="414">
          <cell r="A414" t="str">
            <v>410830</v>
          </cell>
          <cell r="B414" t="str">
            <v>FOZ DO IGUACU</v>
          </cell>
          <cell r="C414" t="str">
            <v>PR</v>
          </cell>
          <cell r="D414">
            <v>2544473</v>
          </cell>
          <cell r="E414">
            <v>12728221</v>
          </cell>
          <cell r="F414">
            <v>2372141</v>
          </cell>
          <cell r="G414">
            <v>10621571</v>
          </cell>
          <cell r="H414" t="str">
            <v/>
          </cell>
          <cell r="I414" t="str">
            <v/>
          </cell>
        </row>
        <row r="415">
          <cell r="A415" t="str">
            <v>317130</v>
          </cell>
          <cell r="B415" t="str">
            <v>VICOSA</v>
          </cell>
          <cell r="C415" t="str">
            <v>MG</v>
          </cell>
          <cell r="D415">
            <v>719807</v>
          </cell>
          <cell r="E415">
            <v>4144061</v>
          </cell>
          <cell r="F415">
            <v>789041</v>
          </cell>
          <cell r="G415">
            <v>4326792</v>
          </cell>
          <cell r="H415" t="str">
            <v/>
          </cell>
          <cell r="I415" t="str">
            <v/>
          </cell>
        </row>
        <row r="416">
          <cell r="A416" t="str">
            <v>431120</v>
          </cell>
          <cell r="B416" t="str">
            <v>JULIO DE CASTILHOS</v>
          </cell>
          <cell r="C416" t="str">
            <v>RS</v>
          </cell>
          <cell r="D416">
            <v>97500</v>
          </cell>
          <cell r="E416">
            <v>970884</v>
          </cell>
          <cell r="F416">
            <v>96374</v>
          </cell>
          <cell r="G416">
            <v>911301</v>
          </cell>
          <cell r="H416" t="str">
            <v/>
          </cell>
          <cell r="I416" t="str">
            <v/>
          </cell>
        </row>
        <row r="417">
          <cell r="A417" t="str">
            <v>412820</v>
          </cell>
          <cell r="B417" t="str">
            <v>UNIAO DA VITORIA</v>
          </cell>
          <cell r="C417" t="str">
            <v>PR</v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</row>
        <row r="418">
          <cell r="A418" t="str">
            <v>350945</v>
          </cell>
          <cell r="B418" t="str">
            <v>CAMPINA DO MONTE ALEGRE</v>
          </cell>
          <cell r="C418" t="str">
            <v>SP</v>
          </cell>
          <cell r="D418">
            <v>78</v>
          </cell>
          <cell r="E418">
            <v>1259011</v>
          </cell>
          <cell r="F418">
            <v>124</v>
          </cell>
          <cell r="G418">
            <v>246138</v>
          </cell>
          <cell r="H418" t="str">
            <v/>
          </cell>
          <cell r="I418">
            <v>298261</v>
          </cell>
        </row>
        <row r="419">
          <cell r="A419" t="str">
            <v>411930</v>
          </cell>
          <cell r="B419" t="str">
            <v>PINHAO</v>
          </cell>
          <cell r="C419" t="str">
            <v>PR</v>
          </cell>
          <cell r="D419" t="str">
            <v/>
          </cell>
          <cell r="E419" t="str">
            <v/>
          </cell>
          <cell r="F419">
            <v>156207</v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310540</v>
          </cell>
          <cell r="B420" t="str">
            <v>BARAO DE COCAIS</v>
          </cell>
          <cell r="C420" t="str">
            <v>MG</v>
          </cell>
          <cell r="D420">
            <v>80498</v>
          </cell>
          <cell r="E420">
            <v>1113571</v>
          </cell>
          <cell r="F420">
            <v>78980</v>
          </cell>
          <cell r="G420">
            <v>1141852</v>
          </cell>
          <cell r="H420" t="str">
            <v/>
          </cell>
          <cell r="I420" t="str">
            <v/>
          </cell>
        </row>
        <row r="421">
          <cell r="A421" t="str">
            <v>313720</v>
          </cell>
          <cell r="B421" t="str">
            <v>LAGOA DA PRATA</v>
          </cell>
          <cell r="C421" t="str">
            <v>MG</v>
          </cell>
          <cell r="D421">
            <v>406365</v>
          </cell>
          <cell r="E421">
            <v>2336052</v>
          </cell>
          <cell r="F421">
            <v>383694</v>
          </cell>
          <cell r="G421">
            <v>2289012</v>
          </cell>
          <cell r="H421" t="str">
            <v/>
          </cell>
          <cell r="I421" t="str">
            <v/>
          </cell>
        </row>
        <row r="422">
          <cell r="A422" t="str">
            <v>314900</v>
          </cell>
          <cell r="B422" t="str">
            <v>PEDRA DOURADA</v>
          </cell>
          <cell r="C422" t="str">
            <v>MG</v>
          </cell>
          <cell r="D422">
            <v>84396</v>
          </cell>
          <cell r="E422">
            <v>442162</v>
          </cell>
          <cell r="F422">
            <v>88470</v>
          </cell>
          <cell r="G422">
            <v>410367</v>
          </cell>
          <cell r="H422" t="str">
            <v/>
          </cell>
          <cell r="I422" t="str">
            <v/>
          </cell>
        </row>
        <row r="423">
          <cell r="A423" t="str">
            <v>421620</v>
          </cell>
          <cell r="B423" t="str">
            <v>SAO FRANCISCO DO SUL</v>
          </cell>
          <cell r="C423" t="str">
            <v>SC</v>
          </cell>
          <cell r="D423">
            <v>473762</v>
          </cell>
          <cell r="E423">
            <v>1546681</v>
          </cell>
          <cell r="F423">
            <v>493291</v>
          </cell>
          <cell r="G423">
            <v>1506790</v>
          </cell>
          <cell r="H423">
            <v>218814</v>
          </cell>
          <cell r="I423" t="str">
            <v/>
          </cell>
        </row>
        <row r="424">
          <cell r="A424" t="str">
            <v>314780</v>
          </cell>
          <cell r="B424" t="str">
            <v>PASSA-VINTE</v>
          </cell>
          <cell r="C424" t="str">
            <v>MG</v>
          </cell>
          <cell r="D424">
            <v>43445</v>
          </cell>
          <cell r="E424">
            <v>617332</v>
          </cell>
          <cell r="F424">
            <v>49144</v>
          </cell>
          <cell r="G424">
            <v>591266</v>
          </cell>
          <cell r="H424" t="str">
            <v/>
          </cell>
          <cell r="I424" t="str">
            <v/>
          </cell>
        </row>
        <row r="425">
          <cell r="A425" t="str">
            <v>431720</v>
          </cell>
          <cell r="B425" t="str">
            <v>SANTA ROSA</v>
          </cell>
          <cell r="C425" t="str">
            <v>RS</v>
          </cell>
          <cell r="D425">
            <v>776571</v>
          </cell>
          <cell r="E425">
            <v>1813120</v>
          </cell>
          <cell r="F425">
            <v>749038</v>
          </cell>
          <cell r="G425">
            <v>2187172</v>
          </cell>
          <cell r="H425" t="str">
            <v/>
          </cell>
          <cell r="I425" t="str">
            <v/>
          </cell>
        </row>
        <row r="426">
          <cell r="A426" t="str">
            <v>311640</v>
          </cell>
          <cell r="B426" t="str">
            <v>CLARAVAL</v>
          </cell>
          <cell r="C426" t="str">
            <v>MG</v>
          </cell>
          <cell r="D426">
            <v>14640</v>
          </cell>
          <cell r="E426">
            <v>10166093</v>
          </cell>
          <cell r="F426">
            <v>12021</v>
          </cell>
          <cell r="G426">
            <v>10233367</v>
          </cell>
          <cell r="H426" t="str">
            <v/>
          </cell>
          <cell r="I426" t="str">
            <v/>
          </cell>
        </row>
        <row r="427">
          <cell r="A427" t="str">
            <v>421917</v>
          </cell>
          <cell r="B427" t="str">
            <v>VARGEM BONITA</v>
          </cell>
          <cell r="C427" t="str">
            <v>SC</v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353570</v>
          </cell>
          <cell r="B428" t="str">
            <v>PARAISO</v>
          </cell>
          <cell r="C428" t="str">
            <v>SP</v>
          </cell>
          <cell r="D428">
            <v>94160</v>
          </cell>
          <cell r="E428">
            <v>273697</v>
          </cell>
          <cell r="F428">
            <v>84750</v>
          </cell>
          <cell r="G428">
            <v>463892</v>
          </cell>
          <cell r="H428" t="str">
            <v/>
          </cell>
          <cell r="I428">
            <v>90214</v>
          </cell>
        </row>
        <row r="429">
          <cell r="A429" t="str">
            <v>315960</v>
          </cell>
          <cell r="B429" t="str">
            <v>SANTA RITA DO SAPUCAI</v>
          </cell>
          <cell r="C429" t="str">
            <v>MG</v>
          </cell>
          <cell r="D429">
            <v>374415</v>
          </cell>
          <cell r="E429">
            <v>5151786</v>
          </cell>
          <cell r="F429">
            <v>394801</v>
          </cell>
          <cell r="G429">
            <v>4728133</v>
          </cell>
          <cell r="H429" t="str">
            <v/>
          </cell>
          <cell r="I429" t="str">
            <v/>
          </cell>
        </row>
        <row r="430">
          <cell r="A430" t="str">
            <v>314580</v>
          </cell>
          <cell r="B430" t="str">
            <v>ONCA DE PITANGUI</v>
          </cell>
          <cell r="C430" t="str">
            <v>MG</v>
          </cell>
          <cell r="D430">
            <v>76320</v>
          </cell>
          <cell r="E430">
            <v>614699</v>
          </cell>
          <cell r="F430">
            <v>81183</v>
          </cell>
          <cell r="G430">
            <v>633531</v>
          </cell>
          <cell r="H430" t="str">
            <v/>
          </cell>
          <cell r="I430" t="str">
            <v/>
          </cell>
        </row>
        <row r="431">
          <cell r="A431" t="str">
            <v>353020</v>
          </cell>
          <cell r="B431" t="str">
            <v>MIRANTE DO PARANAPANEMA</v>
          </cell>
          <cell r="C431" t="str">
            <v>SP</v>
          </cell>
          <cell r="D431">
            <v>115416</v>
          </cell>
          <cell r="E431">
            <v>531494</v>
          </cell>
          <cell r="F431">
            <v>90488</v>
          </cell>
          <cell r="G431">
            <v>374979</v>
          </cell>
          <cell r="H431" t="str">
            <v/>
          </cell>
          <cell r="I431">
            <v>312973</v>
          </cell>
        </row>
        <row r="432">
          <cell r="A432" t="str">
            <v>311090</v>
          </cell>
          <cell r="B432" t="str">
            <v>CAMPANHA</v>
          </cell>
          <cell r="C432" t="str">
            <v>MG</v>
          </cell>
          <cell r="D432">
            <v>31088</v>
          </cell>
          <cell r="E432">
            <v>2109662</v>
          </cell>
          <cell r="F432">
            <v>31369</v>
          </cell>
          <cell r="G432">
            <v>2181386</v>
          </cell>
          <cell r="H432" t="str">
            <v/>
          </cell>
          <cell r="I432" t="str">
            <v/>
          </cell>
        </row>
        <row r="433">
          <cell r="A433" t="str">
            <v>421507</v>
          </cell>
          <cell r="B433" t="str">
            <v>RIQUEZA</v>
          </cell>
          <cell r="C433" t="str">
            <v>SC</v>
          </cell>
          <cell r="D433">
            <v>73382</v>
          </cell>
          <cell r="E433">
            <v>247172</v>
          </cell>
          <cell r="F433">
            <v>73274</v>
          </cell>
          <cell r="G433">
            <v>269023</v>
          </cell>
          <cell r="H433" t="str">
            <v/>
          </cell>
          <cell r="I433">
            <v>208651</v>
          </cell>
        </row>
        <row r="434">
          <cell r="A434" t="str">
            <v>315640</v>
          </cell>
          <cell r="B434" t="str">
            <v>ROMARIA</v>
          </cell>
          <cell r="C434" t="str">
            <v>MG</v>
          </cell>
          <cell r="D434">
            <v>42598</v>
          </cell>
          <cell r="E434">
            <v>247848</v>
          </cell>
          <cell r="F434">
            <v>42783</v>
          </cell>
          <cell r="G434">
            <v>252119</v>
          </cell>
          <cell r="H434" t="str">
            <v/>
          </cell>
          <cell r="I434" t="str">
            <v/>
          </cell>
        </row>
        <row r="435">
          <cell r="A435" t="str">
            <v>316680</v>
          </cell>
          <cell r="B435" t="str">
            <v>SERRA DO SALITRE</v>
          </cell>
          <cell r="C435" t="str">
            <v>MG</v>
          </cell>
          <cell r="D435">
            <v>29005</v>
          </cell>
          <cell r="E435">
            <v>516889</v>
          </cell>
          <cell r="F435">
            <v>28141</v>
          </cell>
          <cell r="G435">
            <v>412792</v>
          </cell>
          <cell r="H435" t="str">
            <v/>
          </cell>
          <cell r="I435" t="str">
            <v/>
          </cell>
        </row>
        <row r="436">
          <cell r="A436" t="str">
            <v>310870</v>
          </cell>
          <cell r="B436" t="str">
            <v>BRAS PIRES</v>
          </cell>
          <cell r="C436" t="str">
            <v>MG</v>
          </cell>
          <cell r="D436">
            <v>82696</v>
          </cell>
          <cell r="E436">
            <v>541417</v>
          </cell>
          <cell r="F436">
            <v>86665</v>
          </cell>
          <cell r="G436">
            <v>515275</v>
          </cell>
          <cell r="H436" t="str">
            <v/>
          </cell>
          <cell r="I436" t="str">
            <v/>
          </cell>
        </row>
        <row r="437">
          <cell r="A437" t="str">
            <v>310800</v>
          </cell>
          <cell r="B437" t="str">
            <v>BOM SUCESSO</v>
          </cell>
          <cell r="C437" t="str">
            <v>MG</v>
          </cell>
          <cell r="D437">
            <v>118488</v>
          </cell>
          <cell r="E437">
            <v>770998</v>
          </cell>
          <cell r="F437">
            <v>88540</v>
          </cell>
          <cell r="G437">
            <v>763963</v>
          </cell>
          <cell r="H437" t="str">
            <v/>
          </cell>
          <cell r="I437" t="str">
            <v/>
          </cell>
        </row>
        <row r="438">
          <cell r="A438" t="str">
            <v>312020</v>
          </cell>
          <cell r="B438" t="str">
            <v>CRISTAIS</v>
          </cell>
          <cell r="C438" t="str">
            <v>MG</v>
          </cell>
          <cell r="D438">
            <v>69630</v>
          </cell>
          <cell r="E438">
            <v>448977</v>
          </cell>
          <cell r="F438">
            <v>72273</v>
          </cell>
          <cell r="G438">
            <v>424601</v>
          </cell>
          <cell r="H438" t="str">
            <v/>
          </cell>
          <cell r="I438" t="str">
            <v/>
          </cell>
        </row>
        <row r="439">
          <cell r="A439" t="str">
            <v>431555</v>
          </cell>
          <cell r="B439" t="str">
            <v>RIO DOS INDIOS</v>
          </cell>
          <cell r="C439" t="str">
            <v>RS</v>
          </cell>
          <cell r="D439">
            <v>44343</v>
          </cell>
          <cell r="E439">
            <v>183591</v>
          </cell>
          <cell r="F439">
            <v>42075</v>
          </cell>
          <cell r="G439">
            <v>176338</v>
          </cell>
          <cell r="H439" t="str">
            <v/>
          </cell>
          <cell r="I439" t="str">
            <v/>
          </cell>
        </row>
        <row r="440">
          <cell r="A440" t="str">
            <v>313835</v>
          </cell>
          <cell r="B440" t="str">
            <v>LEME DO PRADO</v>
          </cell>
          <cell r="C440" t="str">
            <v>MG</v>
          </cell>
          <cell r="D440">
            <v>107233</v>
          </cell>
          <cell r="E440">
            <v>503331</v>
          </cell>
          <cell r="F440">
            <v>115637</v>
          </cell>
          <cell r="G440">
            <v>483221</v>
          </cell>
          <cell r="H440" t="str">
            <v/>
          </cell>
          <cell r="I440" t="str">
            <v/>
          </cell>
        </row>
        <row r="441">
          <cell r="A441" t="str">
            <v>420400</v>
          </cell>
          <cell r="B441" t="str">
            <v>CATANDUVAS</v>
          </cell>
          <cell r="C441" t="str">
            <v>SC</v>
          </cell>
          <cell r="D441">
            <v>345790</v>
          </cell>
          <cell r="E441">
            <v>1178931</v>
          </cell>
          <cell r="F441">
            <v>221287</v>
          </cell>
          <cell r="G441">
            <v>1111565</v>
          </cell>
          <cell r="H441" t="str">
            <v/>
          </cell>
          <cell r="I441" t="str">
            <v/>
          </cell>
        </row>
        <row r="442">
          <cell r="A442" t="str">
            <v>312510</v>
          </cell>
          <cell r="B442" t="str">
            <v>EXTREMA</v>
          </cell>
          <cell r="C442" t="str">
            <v>MG</v>
          </cell>
          <cell r="D442">
            <v>1601</v>
          </cell>
          <cell r="E442">
            <v>301925</v>
          </cell>
          <cell r="F442">
            <v>2945</v>
          </cell>
          <cell r="G442">
            <v>309129</v>
          </cell>
          <cell r="H442" t="str">
            <v/>
          </cell>
          <cell r="I442" t="str">
            <v/>
          </cell>
        </row>
        <row r="443">
          <cell r="A443" t="str">
            <v>311920</v>
          </cell>
          <cell r="B443" t="str">
            <v>COROACI</v>
          </cell>
          <cell r="C443" t="str">
            <v>MG</v>
          </cell>
          <cell r="D443">
            <v>162091</v>
          </cell>
          <cell r="E443">
            <v>778135</v>
          </cell>
          <cell r="F443">
            <v>162865</v>
          </cell>
          <cell r="G443">
            <v>814349</v>
          </cell>
          <cell r="H443" t="str">
            <v/>
          </cell>
          <cell r="I443" t="str">
            <v/>
          </cell>
        </row>
        <row r="444">
          <cell r="A444" t="str">
            <v>316960</v>
          </cell>
          <cell r="B444" t="str">
            <v>TUPACIGUARA</v>
          </cell>
          <cell r="C444" t="str">
            <v>MG</v>
          </cell>
          <cell r="D444">
            <v>32056</v>
          </cell>
          <cell r="E444">
            <v>1714224</v>
          </cell>
          <cell r="F444">
            <v>32092</v>
          </cell>
          <cell r="G444">
            <v>1587248</v>
          </cell>
          <cell r="H444" t="str">
            <v/>
          </cell>
          <cell r="I444" t="str">
            <v/>
          </cell>
        </row>
        <row r="445">
          <cell r="A445" t="str">
            <v>500660</v>
          </cell>
          <cell r="B445" t="str">
            <v>PONTA PORA</v>
          </cell>
          <cell r="C445" t="str">
            <v>MS</v>
          </cell>
          <cell r="D445">
            <v>776084</v>
          </cell>
          <cell r="E445">
            <v>1959489</v>
          </cell>
          <cell r="F445">
            <v>756028</v>
          </cell>
          <cell r="G445">
            <v>1684424</v>
          </cell>
          <cell r="H445" t="str">
            <v/>
          </cell>
          <cell r="I445" t="str">
            <v/>
          </cell>
        </row>
        <row r="446">
          <cell r="A446" t="str">
            <v>314465</v>
          </cell>
          <cell r="B446" t="str">
            <v>NINHEIRA</v>
          </cell>
          <cell r="C446" t="str">
            <v>MG</v>
          </cell>
          <cell r="D446">
            <v>41664</v>
          </cell>
          <cell r="E446">
            <v>449271</v>
          </cell>
          <cell r="F446">
            <v>37188</v>
          </cell>
          <cell r="G446">
            <v>468152</v>
          </cell>
          <cell r="H446" t="str">
            <v/>
          </cell>
          <cell r="I446" t="str">
            <v/>
          </cell>
        </row>
        <row r="447">
          <cell r="A447" t="str">
            <v>314320</v>
          </cell>
          <cell r="B447" t="str">
            <v>MONTE SANTO DE MINAS</v>
          </cell>
          <cell r="C447" t="str">
            <v>MG</v>
          </cell>
          <cell r="D447">
            <v>120230</v>
          </cell>
          <cell r="E447">
            <v>6801400</v>
          </cell>
          <cell r="F447">
            <v>123874</v>
          </cell>
          <cell r="G447">
            <v>7236902</v>
          </cell>
          <cell r="H447" t="str">
            <v/>
          </cell>
          <cell r="I447" t="str">
            <v/>
          </cell>
        </row>
        <row r="448">
          <cell r="A448" t="str">
            <v>312950</v>
          </cell>
          <cell r="B448" t="str">
            <v>IBIA</v>
          </cell>
          <cell r="C448" t="str">
            <v>MG</v>
          </cell>
          <cell r="D448">
            <v>189459</v>
          </cell>
          <cell r="E448">
            <v>1456194</v>
          </cell>
          <cell r="F448">
            <v>194149</v>
          </cell>
          <cell r="G448">
            <v>1695453</v>
          </cell>
          <cell r="H448" t="str">
            <v/>
          </cell>
          <cell r="I448" t="str">
            <v/>
          </cell>
        </row>
        <row r="449">
          <cell r="A449" t="str">
            <v>420930</v>
          </cell>
          <cell r="B449" t="str">
            <v>LAGES</v>
          </cell>
          <cell r="C449" t="str">
            <v>SC</v>
          </cell>
          <cell r="D449">
            <v>931770</v>
          </cell>
          <cell r="E449">
            <v>1714422</v>
          </cell>
          <cell r="F449">
            <v>919322</v>
          </cell>
          <cell r="G449">
            <v>1833127</v>
          </cell>
          <cell r="H449" t="str">
            <v/>
          </cell>
          <cell r="I449" t="str">
            <v/>
          </cell>
        </row>
        <row r="450">
          <cell r="A450" t="str">
            <v>314530</v>
          </cell>
          <cell r="B450" t="str">
            <v>NOVO CRUZEIRO</v>
          </cell>
          <cell r="C450" t="str">
            <v>MG</v>
          </cell>
          <cell r="D450">
            <v>299401</v>
          </cell>
          <cell r="E450">
            <v>2495403</v>
          </cell>
          <cell r="F450">
            <v>393886</v>
          </cell>
          <cell r="G450">
            <v>2631032</v>
          </cell>
          <cell r="H450" t="str">
            <v/>
          </cell>
          <cell r="I450" t="str">
            <v/>
          </cell>
        </row>
        <row r="451">
          <cell r="A451" t="str">
            <v>313620</v>
          </cell>
          <cell r="B451" t="str">
            <v>JOAO MONLEVADE</v>
          </cell>
          <cell r="C451" t="str">
            <v>MG</v>
          </cell>
          <cell r="D451">
            <v>194352</v>
          </cell>
          <cell r="E451">
            <v>746663</v>
          </cell>
          <cell r="F451">
            <v>184801</v>
          </cell>
          <cell r="G451">
            <v>817022</v>
          </cell>
          <cell r="H451" t="str">
            <v/>
          </cell>
          <cell r="I451" t="str">
            <v/>
          </cell>
        </row>
        <row r="452">
          <cell r="A452" t="str">
            <v>313390</v>
          </cell>
          <cell r="B452" t="str">
            <v>ITAVERAVA</v>
          </cell>
          <cell r="C452" t="str">
            <v>MG</v>
          </cell>
          <cell r="D452">
            <v>70847</v>
          </cell>
          <cell r="E452">
            <v>566138</v>
          </cell>
          <cell r="F452">
            <v>91799</v>
          </cell>
          <cell r="G452">
            <v>552843</v>
          </cell>
          <cell r="H452" t="str">
            <v/>
          </cell>
          <cell r="I452" t="str">
            <v/>
          </cell>
        </row>
        <row r="453">
          <cell r="A453" t="str">
            <v>313753</v>
          </cell>
          <cell r="B453" t="str">
            <v>LAGOA GRANDE</v>
          </cell>
          <cell r="C453" t="str">
            <v>MG</v>
          </cell>
          <cell r="D453">
            <v>76708</v>
          </cell>
          <cell r="E453">
            <v>633423</v>
          </cell>
          <cell r="F453">
            <v>64140</v>
          </cell>
          <cell r="G453">
            <v>547284</v>
          </cell>
          <cell r="H453" t="str">
            <v/>
          </cell>
          <cell r="I453" t="str">
            <v/>
          </cell>
        </row>
        <row r="454">
          <cell r="A454" t="str">
            <v>316930</v>
          </cell>
          <cell r="B454" t="str">
            <v>TRES CORACOES</v>
          </cell>
          <cell r="C454" t="str">
            <v>MG</v>
          </cell>
          <cell r="D454">
            <v>759204</v>
          </cell>
          <cell r="E454">
            <v>12060467</v>
          </cell>
          <cell r="F454">
            <v>763869</v>
          </cell>
          <cell r="G454">
            <v>11261225</v>
          </cell>
          <cell r="H454" t="str">
            <v/>
          </cell>
          <cell r="I454" t="str">
            <v/>
          </cell>
        </row>
        <row r="455">
          <cell r="A455" t="str">
            <v>310790</v>
          </cell>
          <cell r="B455" t="str">
            <v>BOM REPOUSO</v>
          </cell>
          <cell r="C455" t="str">
            <v>MG</v>
          </cell>
          <cell r="D455">
            <v>113113</v>
          </cell>
          <cell r="E455">
            <v>751624</v>
          </cell>
          <cell r="F455">
            <v>105024</v>
          </cell>
          <cell r="G455">
            <v>798061</v>
          </cell>
          <cell r="H455" t="str">
            <v/>
          </cell>
          <cell r="I455" t="str">
            <v/>
          </cell>
        </row>
        <row r="456">
          <cell r="A456" t="str">
            <v>312530</v>
          </cell>
          <cell r="B456" t="str">
            <v>FARIA LEMOS</v>
          </cell>
          <cell r="C456" t="str">
            <v>MG</v>
          </cell>
          <cell r="D456">
            <v>38077</v>
          </cell>
          <cell r="E456">
            <v>212016</v>
          </cell>
          <cell r="F456">
            <v>39133</v>
          </cell>
          <cell r="G456">
            <v>237625</v>
          </cell>
          <cell r="H456" t="str">
            <v/>
          </cell>
          <cell r="I456" t="str">
            <v/>
          </cell>
        </row>
        <row r="457">
          <cell r="A457" t="str">
            <v>314180</v>
          </cell>
          <cell r="B457" t="str">
            <v>MINAS NOVAS</v>
          </cell>
          <cell r="C457" t="str">
            <v>MG</v>
          </cell>
          <cell r="D457">
            <v>248588</v>
          </cell>
          <cell r="E457">
            <v>1564174</v>
          </cell>
          <cell r="F457">
            <v>258186</v>
          </cell>
          <cell r="G457">
            <v>1606140</v>
          </cell>
          <cell r="H457" t="str">
            <v/>
          </cell>
          <cell r="I457" t="str">
            <v/>
          </cell>
        </row>
        <row r="458">
          <cell r="A458" t="str">
            <v>312690</v>
          </cell>
          <cell r="B458" t="str">
            <v>FREI INOCENCIO</v>
          </cell>
          <cell r="C458" t="str">
            <v>MG</v>
          </cell>
          <cell r="D458">
            <v>136032</v>
          </cell>
          <cell r="E458">
            <v>1002415</v>
          </cell>
          <cell r="F458">
            <v>145917</v>
          </cell>
          <cell r="G458">
            <v>881867</v>
          </cell>
          <cell r="H458" t="str">
            <v/>
          </cell>
          <cell r="I458" t="str">
            <v/>
          </cell>
        </row>
        <row r="459">
          <cell r="A459" t="str">
            <v>520330</v>
          </cell>
          <cell r="B459" t="str">
            <v>BELA VISTA DE GOIAS</v>
          </cell>
          <cell r="C459" t="str">
            <v>GO</v>
          </cell>
          <cell r="D459" t="str">
            <v/>
          </cell>
          <cell r="E459">
            <v>1317813</v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314220</v>
          </cell>
          <cell r="B460" t="str">
            <v>MIRAI</v>
          </cell>
          <cell r="C460" t="str">
            <v>MG</v>
          </cell>
          <cell r="D460">
            <v>127473</v>
          </cell>
          <cell r="E460">
            <v>833737</v>
          </cell>
          <cell r="F460">
            <v>110180</v>
          </cell>
          <cell r="G460">
            <v>878456</v>
          </cell>
          <cell r="H460" t="str">
            <v/>
          </cell>
          <cell r="I460" t="str">
            <v/>
          </cell>
        </row>
        <row r="461">
          <cell r="A461" t="str">
            <v>316556</v>
          </cell>
          <cell r="B461" t="str">
            <v>SEM-PEIXE</v>
          </cell>
          <cell r="C461" t="str">
            <v>MG</v>
          </cell>
          <cell r="D461">
            <v>95779</v>
          </cell>
          <cell r="E461">
            <v>1003747</v>
          </cell>
          <cell r="F461">
            <v>94339</v>
          </cell>
          <cell r="G461">
            <v>1080519</v>
          </cell>
          <cell r="H461" t="str">
            <v/>
          </cell>
          <cell r="I461" t="str">
            <v/>
          </cell>
        </row>
        <row r="462">
          <cell r="A462" t="str">
            <v>410870</v>
          </cell>
          <cell r="B462" t="str">
            <v>GRANDES RIOS</v>
          </cell>
          <cell r="C462" t="str">
            <v>PR</v>
          </cell>
          <cell r="D462">
            <v>12642</v>
          </cell>
          <cell r="E462">
            <v>92349</v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310410</v>
          </cell>
          <cell r="B463" t="str">
            <v>ARCEBURGO</v>
          </cell>
          <cell r="C463" t="str">
            <v>MG</v>
          </cell>
          <cell r="D463">
            <v>5609</v>
          </cell>
          <cell r="E463">
            <v>212949</v>
          </cell>
          <cell r="F463">
            <v>9025</v>
          </cell>
          <cell r="G463">
            <v>184720</v>
          </cell>
          <cell r="H463" t="str">
            <v/>
          </cell>
          <cell r="I463" t="str">
            <v/>
          </cell>
        </row>
        <row r="464">
          <cell r="A464" t="str">
            <v>311940</v>
          </cell>
          <cell r="B464" t="str">
            <v>CORONEL FABRICIANO</v>
          </cell>
          <cell r="C464" t="str">
            <v>MG</v>
          </cell>
          <cell r="D464">
            <v>5073</v>
          </cell>
          <cell r="E464">
            <v>19356560</v>
          </cell>
          <cell r="F464">
            <v>5421</v>
          </cell>
          <cell r="G464">
            <v>20392696</v>
          </cell>
          <cell r="H464" t="str">
            <v/>
          </cell>
          <cell r="I464" t="str">
            <v/>
          </cell>
        </row>
        <row r="465">
          <cell r="A465" t="str">
            <v>500710</v>
          </cell>
          <cell r="B465" t="str">
            <v>RIBAS DO RIO PARDO</v>
          </cell>
          <cell r="C465" t="str">
            <v>MS</v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421080</v>
          </cell>
          <cell r="B466" t="str">
            <v>MELEIRO</v>
          </cell>
          <cell r="C466" t="str">
            <v>SC</v>
          </cell>
          <cell r="D466">
            <v>185167</v>
          </cell>
          <cell r="E466">
            <v>247803</v>
          </cell>
          <cell r="F466">
            <v>160765</v>
          </cell>
          <cell r="G466">
            <v>292693</v>
          </cell>
          <cell r="H466" t="str">
            <v/>
          </cell>
          <cell r="I466" t="str">
            <v/>
          </cell>
        </row>
        <row r="467">
          <cell r="A467" t="str">
            <v>310330</v>
          </cell>
          <cell r="B467" t="str">
            <v>ARACITABA</v>
          </cell>
          <cell r="C467" t="str">
            <v>MG</v>
          </cell>
          <cell r="D467">
            <v>61918</v>
          </cell>
          <cell r="E467">
            <v>700948</v>
          </cell>
          <cell r="F467">
            <v>61436</v>
          </cell>
          <cell r="G467">
            <v>1469850</v>
          </cell>
          <cell r="H467" t="str">
            <v/>
          </cell>
          <cell r="I467" t="str">
            <v/>
          </cell>
        </row>
        <row r="468">
          <cell r="A468" t="str">
            <v>310470</v>
          </cell>
          <cell r="B468" t="str">
            <v>ATALEIA</v>
          </cell>
          <cell r="C468" t="str">
            <v>MG</v>
          </cell>
          <cell r="D468">
            <v>196809</v>
          </cell>
          <cell r="E468">
            <v>3015450</v>
          </cell>
          <cell r="F468">
            <v>180418</v>
          </cell>
          <cell r="G468">
            <v>2780002</v>
          </cell>
          <cell r="H468" t="str">
            <v/>
          </cell>
          <cell r="I468" t="str">
            <v/>
          </cell>
        </row>
        <row r="469">
          <cell r="A469" t="str">
            <v>510621</v>
          </cell>
          <cell r="B469" t="str">
            <v>NOVA CANAA DO NORTE</v>
          </cell>
          <cell r="C469" t="str">
            <v>MT</v>
          </cell>
          <cell r="D469" t="str">
            <v/>
          </cell>
          <cell r="E469" t="str">
            <v/>
          </cell>
          <cell r="F469">
            <v>98983</v>
          </cell>
          <cell r="G469">
            <v>2865638</v>
          </cell>
          <cell r="H469" t="str">
            <v/>
          </cell>
          <cell r="I469" t="str">
            <v/>
          </cell>
        </row>
        <row r="470">
          <cell r="A470" t="str">
            <v>420910</v>
          </cell>
          <cell r="B470" t="str">
            <v>JOINVILLE</v>
          </cell>
          <cell r="C470" t="str">
            <v>SC</v>
          </cell>
          <cell r="D470">
            <v>9460790</v>
          </cell>
          <cell r="E470">
            <v>30882690</v>
          </cell>
          <cell r="F470">
            <v>9544118</v>
          </cell>
          <cell r="G470">
            <v>5278580</v>
          </cell>
          <cell r="H470">
            <v>4519399</v>
          </cell>
          <cell r="I470" t="str">
            <v/>
          </cell>
        </row>
        <row r="471">
          <cell r="A471" t="str">
            <v>350020</v>
          </cell>
          <cell r="B471" t="str">
            <v>ADOLFO</v>
          </cell>
          <cell r="C471" t="str">
            <v>SP</v>
          </cell>
          <cell r="D471">
            <v>114425</v>
          </cell>
          <cell r="E471">
            <v>284573</v>
          </cell>
          <cell r="F471">
            <v>117835</v>
          </cell>
          <cell r="G471">
            <v>317683</v>
          </cell>
          <cell r="H471" t="str">
            <v/>
          </cell>
          <cell r="I471">
            <v>322973</v>
          </cell>
        </row>
        <row r="472">
          <cell r="A472" t="str">
            <v>421790</v>
          </cell>
          <cell r="B472" t="str">
            <v>TANGARA</v>
          </cell>
          <cell r="C472" t="str">
            <v>SC</v>
          </cell>
          <cell r="D472">
            <v>161996</v>
          </cell>
          <cell r="E472">
            <v>688338</v>
          </cell>
          <cell r="F472">
            <v>158302</v>
          </cell>
          <cell r="G472">
            <v>634043</v>
          </cell>
          <cell r="H472" t="str">
            <v/>
          </cell>
          <cell r="I472">
            <v>425070</v>
          </cell>
        </row>
        <row r="473">
          <cell r="A473" t="str">
            <v>314410</v>
          </cell>
          <cell r="B473" t="str">
            <v>MUZAMBINHO</v>
          </cell>
          <cell r="C473" t="str">
            <v>MG</v>
          </cell>
          <cell r="D473">
            <v>181821</v>
          </cell>
          <cell r="E473">
            <v>819043</v>
          </cell>
          <cell r="F473">
            <v>178211</v>
          </cell>
          <cell r="G473">
            <v>827386</v>
          </cell>
          <cell r="H473" t="str">
            <v/>
          </cell>
          <cell r="I473" t="str">
            <v/>
          </cell>
        </row>
        <row r="474">
          <cell r="A474" t="str">
            <v>421170</v>
          </cell>
          <cell r="B474" t="str">
            <v>ORLEANS</v>
          </cell>
          <cell r="C474" t="str">
            <v>SC</v>
          </cell>
          <cell r="D474">
            <v>73161</v>
          </cell>
          <cell r="E474">
            <v>1646493</v>
          </cell>
          <cell r="F474">
            <v>1262</v>
          </cell>
          <cell r="G474">
            <v>1647645</v>
          </cell>
          <cell r="H474" t="str">
            <v/>
          </cell>
          <cell r="I474" t="str">
            <v/>
          </cell>
        </row>
        <row r="475">
          <cell r="A475" t="str">
            <v>510480</v>
          </cell>
          <cell r="B475" t="str">
            <v>JACIARA</v>
          </cell>
          <cell r="C475" t="str">
            <v>MT</v>
          </cell>
          <cell r="D475">
            <v>61104</v>
          </cell>
          <cell r="E475">
            <v>178870</v>
          </cell>
          <cell r="F475">
            <v>58637</v>
          </cell>
          <cell r="G475">
            <v>126653</v>
          </cell>
          <cell r="H475" t="str">
            <v/>
          </cell>
          <cell r="I475">
            <v>194110</v>
          </cell>
        </row>
        <row r="476">
          <cell r="A476" t="str">
            <v>313000</v>
          </cell>
          <cell r="B476" t="str">
            <v>IBITURUNA</v>
          </cell>
          <cell r="C476" t="str">
            <v>MG</v>
          </cell>
          <cell r="D476">
            <v>44823</v>
          </cell>
          <cell r="E476">
            <v>119700</v>
          </cell>
          <cell r="F476">
            <v>38992</v>
          </cell>
          <cell r="G476">
            <v>149926</v>
          </cell>
          <cell r="H476" t="str">
            <v/>
          </cell>
          <cell r="I476" t="str">
            <v/>
          </cell>
        </row>
        <row r="477">
          <cell r="A477" t="str">
            <v>330100</v>
          </cell>
          <cell r="B477" t="str">
            <v>CAMPOS DOS GOYTACAZES</v>
          </cell>
          <cell r="C477" t="str">
            <v>RJ</v>
          </cell>
          <cell r="D477">
            <v>3819469</v>
          </cell>
          <cell r="E477">
            <v>9932098</v>
          </cell>
          <cell r="F477">
            <v>4550807</v>
          </cell>
          <cell r="G477">
            <v>9300415</v>
          </cell>
          <cell r="H477" t="str">
            <v/>
          </cell>
          <cell r="I477" t="str">
            <v/>
          </cell>
        </row>
        <row r="478">
          <cell r="A478" t="str">
            <v>314585</v>
          </cell>
          <cell r="B478" t="str">
            <v>ORATORIOS</v>
          </cell>
          <cell r="C478" t="str">
            <v>MG</v>
          </cell>
          <cell r="D478">
            <v>124451</v>
          </cell>
          <cell r="E478">
            <v>519447</v>
          </cell>
          <cell r="F478">
            <v>120038</v>
          </cell>
          <cell r="G478">
            <v>572862</v>
          </cell>
          <cell r="H478" t="str">
            <v/>
          </cell>
          <cell r="I478" t="str">
            <v/>
          </cell>
        </row>
        <row r="479">
          <cell r="A479" t="str">
            <v>310290</v>
          </cell>
          <cell r="B479" t="str">
            <v>ANTONIO CARLOS</v>
          </cell>
          <cell r="C479" t="str">
            <v>MG</v>
          </cell>
          <cell r="D479">
            <v>87231</v>
          </cell>
          <cell r="E479">
            <v>681121</v>
          </cell>
          <cell r="F479">
            <v>85538</v>
          </cell>
          <cell r="G479">
            <v>598931</v>
          </cell>
          <cell r="H479" t="str">
            <v/>
          </cell>
          <cell r="I479" t="str">
            <v/>
          </cell>
        </row>
        <row r="480">
          <cell r="A480" t="str">
            <v>317120</v>
          </cell>
          <cell r="B480" t="str">
            <v>VESPASIANO</v>
          </cell>
          <cell r="C480" t="str">
            <v>MG</v>
          </cell>
          <cell r="D480">
            <v>2140</v>
          </cell>
          <cell r="E480">
            <v>112838904</v>
          </cell>
          <cell r="F480">
            <v>1373</v>
          </cell>
          <cell r="G480">
            <v>113733759</v>
          </cell>
          <cell r="H480" t="str">
            <v/>
          </cell>
          <cell r="I480" t="str">
            <v/>
          </cell>
        </row>
        <row r="481">
          <cell r="A481" t="str">
            <v>312130</v>
          </cell>
          <cell r="B481" t="str">
            <v>DESCOBERTO</v>
          </cell>
          <cell r="C481" t="str">
            <v>MG</v>
          </cell>
          <cell r="D481">
            <v>44691</v>
          </cell>
          <cell r="E481">
            <v>1417950</v>
          </cell>
          <cell r="F481">
            <v>47005</v>
          </cell>
          <cell r="G481">
            <v>993477</v>
          </cell>
          <cell r="H481" t="str">
            <v/>
          </cell>
          <cell r="I481" t="str">
            <v/>
          </cell>
        </row>
        <row r="482">
          <cell r="A482" t="str">
            <v>351550</v>
          </cell>
          <cell r="B482" t="str">
            <v>FERNANDOPOLIS</v>
          </cell>
          <cell r="C482" t="str">
            <v>SP</v>
          </cell>
          <cell r="D482">
            <v>688053</v>
          </cell>
          <cell r="E482">
            <v>4139555</v>
          </cell>
          <cell r="F482">
            <v>767972</v>
          </cell>
          <cell r="G482">
            <v>4244052</v>
          </cell>
          <cell r="H482" t="str">
            <v/>
          </cell>
          <cell r="I482" t="str">
            <v/>
          </cell>
        </row>
        <row r="483">
          <cell r="A483" t="str">
            <v>315810</v>
          </cell>
          <cell r="B483" t="str">
            <v>SANTA MARIA DO SALTO</v>
          </cell>
          <cell r="C483" t="str">
            <v>MG</v>
          </cell>
          <cell r="D483">
            <v>19530</v>
          </cell>
          <cell r="E483">
            <v>692433</v>
          </cell>
          <cell r="F483">
            <v>31166</v>
          </cell>
          <cell r="G483">
            <v>782166</v>
          </cell>
          <cell r="H483" t="str">
            <v/>
          </cell>
          <cell r="I483" t="str">
            <v/>
          </cell>
        </row>
        <row r="484">
          <cell r="A484" t="str">
            <v>316710</v>
          </cell>
          <cell r="B484" t="str">
            <v>SERRO</v>
          </cell>
          <cell r="C484" t="str">
            <v>MG</v>
          </cell>
          <cell r="D484">
            <v>129926</v>
          </cell>
          <cell r="E484">
            <v>1159335</v>
          </cell>
          <cell r="F484">
            <v>131513</v>
          </cell>
          <cell r="G484">
            <v>1298307</v>
          </cell>
          <cell r="H484" t="str">
            <v/>
          </cell>
          <cell r="I484" t="str">
            <v/>
          </cell>
        </row>
        <row r="485">
          <cell r="A485" t="str">
            <v>420208</v>
          </cell>
          <cell r="B485" t="str">
            <v>BANDEIRANTE</v>
          </cell>
          <cell r="C485" t="str">
            <v>SC</v>
          </cell>
          <cell r="D485">
            <v>149552</v>
          </cell>
          <cell r="E485" t="str">
            <v/>
          </cell>
          <cell r="F485" t="str">
            <v/>
          </cell>
          <cell r="G485">
            <v>464964</v>
          </cell>
          <cell r="H485" t="str">
            <v/>
          </cell>
          <cell r="I485" t="str">
            <v/>
          </cell>
        </row>
        <row r="486">
          <cell r="A486" t="str">
            <v>315217</v>
          </cell>
          <cell r="B486" t="str">
            <v>PONTO DOS VOLANTES</v>
          </cell>
          <cell r="C486" t="str">
            <v>MG</v>
          </cell>
          <cell r="D486">
            <v>48264</v>
          </cell>
          <cell r="E486">
            <v>1864856</v>
          </cell>
          <cell r="F486">
            <v>37261</v>
          </cell>
          <cell r="G486">
            <v>1666877</v>
          </cell>
          <cell r="H486" t="str">
            <v/>
          </cell>
          <cell r="I486" t="str">
            <v/>
          </cell>
        </row>
        <row r="487">
          <cell r="A487" t="str">
            <v>420917</v>
          </cell>
          <cell r="B487" t="str">
            <v>JUPIA</v>
          </cell>
          <cell r="C487" t="str">
            <v>SC</v>
          </cell>
          <cell r="D487">
            <v>39463</v>
          </cell>
          <cell r="E487">
            <v>182750</v>
          </cell>
          <cell r="F487">
            <v>39274</v>
          </cell>
          <cell r="G487">
            <v>178590</v>
          </cell>
          <cell r="H487" t="str">
            <v/>
          </cell>
          <cell r="I487" t="str">
            <v/>
          </cell>
        </row>
        <row r="488">
          <cell r="A488" t="str">
            <v>421225</v>
          </cell>
          <cell r="B488" t="str">
            <v>PASSO DE TORRES</v>
          </cell>
          <cell r="C488" t="str">
            <v>SC</v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310380</v>
          </cell>
          <cell r="B489" t="str">
            <v>ARAPUA</v>
          </cell>
          <cell r="C489" t="str">
            <v>MG</v>
          </cell>
          <cell r="D489">
            <v>67404</v>
          </cell>
          <cell r="E489">
            <v>626881</v>
          </cell>
          <cell r="F489">
            <v>67203</v>
          </cell>
          <cell r="G489">
            <v>536338</v>
          </cell>
          <cell r="H489" t="str">
            <v/>
          </cell>
          <cell r="I489" t="str">
            <v/>
          </cell>
        </row>
        <row r="490">
          <cell r="A490" t="str">
            <v>280030</v>
          </cell>
          <cell r="B490" t="str">
            <v>ARACAJU</v>
          </cell>
          <cell r="C490" t="str">
            <v>SE</v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310750</v>
          </cell>
          <cell r="B491" t="str">
            <v>BOM JARDIM DE MINAS</v>
          </cell>
          <cell r="C491" t="str">
            <v>MG</v>
          </cell>
          <cell r="D491">
            <v>132234</v>
          </cell>
          <cell r="E491">
            <v>581818</v>
          </cell>
          <cell r="F491">
            <v>155123</v>
          </cell>
          <cell r="G491">
            <v>676448</v>
          </cell>
          <cell r="H491" t="str">
            <v/>
          </cell>
          <cell r="I491" t="str">
            <v/>
          </cell>
        </row>
        <row r="492">
          <cell r="A492" t="str">
            <v>311690</v>
          </cell>
          <cell r="B492" t="str">
            <v>COMENDADOR GOMES</v>
          </cell>
          <cell r="C492" t="str">
            <v>MG</v>
          </cell>
          <cell r="D492">
            <v>45310</v>
          </cell>
          <cell r="E492">
            <v>469044</v>
          </cell>
          <cell r="F492">
            <v>50139</v>
          </cell>
          <cell r="G492">
            <v>458214</v>
          </cell>
          <cell r="H492" t="str">
            <v/>
          </cell>
          <cell r="I492" t="str">
            <v/>
          </cell>
        </row>
        <row r="493">
          <cell r="A493" t="str">
            <v>315830</v>
          </cell>
          <cell r="B493" t="str">
            <v>SANTANA DA VARGEM</v>
          </cell>
          <cell r="C493" t="str">
            <v>MG</v>
          </cell>
          <cell r="D493" t="str">
            <v/>
          </cell>
          <cell r="E493">
            <v>1137</v>
          </cell>
          <cell r="F493" t="str">
            <v/>
          </cell>
          <cell r="G493">
            <v>3267</v>
          </cell>
          <cell r="H493" t="str">
            <v/>
          </cell>
          <cell r="I493" t="str">
            <v/>
          </cell>
        </row>
        <row r="494">
          <cell r="A494" t="str">
            <v>410785</v>
          </cell>
          <cell r="B494" t="str">
            <v>FLOR DA SERRA DO SUL</v>
          </cell>
          <cell r="C494" t="str">
            <v>PR</v>
          </cell>
          <cell r="D494">
            <v>90143</v>
          </cell>
          <cell r="E494">
            <v>2642117</v>
          </cell>
          <cell r="F494">
            <v>94532</v>
          </cell>
          <cell r="G494">
            <v>2713989</v>
          </cell>
          <cell r="H494" t="str">
            <v/>
          </cell>
          <cell r="I494">
            <v>388731</v>
          </cell>
        </row>
        <row r="495">
          <cell r="A495" t="str">
            <v>313862</v>
          </cell>
          <cell r="B495" t="str">
            <v>LIMEIRA DO OESTE</v>
          </cell>
          <cell r="C495" t="str">
            <v>MG</v>
          </cell>
          <cell r="D495">
            <v>106228</v>
          </cell>
          <cell r="E495">
            <v>766391</v>
          </cell>
          <cell r="F495">
            <v>110777</v>
          </cell>
          <cell r="G495">
            <v>741622</v>
          </cell>
          <cell r="H495" t="str">
            <v/>
          </cell>
          <cell r="I495" t="str">
            <v/>
          </cell>
        </row>
        <row r="496">
          <cell r="A496" t="str">
            <v>312050</v>
          </cell>
          <cell r="B496" t="str">
            <v>CRISTINA</v>
          </cell>
          <cell r="C496" t="str">
            <v>MG</v>
          </cell>
          <cell r="D496">
            <v>187629</v>
          </cell>
          <cell r="E496">
            <v>484662</v>
          </cell>
          <cell r="F496">
            <v>173500</v>
          </cell>
          <cell r="G496">
            <v>464425</v>
          </cell>
          <cell r="H496" t="str">
            <v/>
          </cell>
          <cell r="I496" t="str">
            <v/>
          </cell>
        </row>
        <row r="497">
          <cell r="A497" t="str">
            <v>311560</v>
          </cell>
          <cell r="B497" t="str">
            <v>CEDRO DO ABAETE</v>
          </cell>
          <cell r="C497" t="str">
            <v>MG</v>
          </cell>
          <cell r="D497">
            <v>52705</v>
          </cell>
          <cell r="E497">
            <v>273413</v>
          </cell>
          <cell r="F497">
            <v>54433</v>
          </cell>
          <cell r="G497">
            <v>310657</v>
          </cell>
          <cell r="H497" t="str">
            <v/>
          </cell>
          <cell r="I497" t="str">
            <v/>
          </cell>
        </row>
        <row r="498">
          <cell r="A498" t="str">
            <v>420350</v>
          </cell>
          <cell r="B498" t="str">
            <v>CAMPO ERE</v>
          </cell>
          <cell r="C498" t="str">
            <v>SC</v>
          </cell>
          <cell r="D498">
            <v>128117</v>
          </cell>
          <cell r="E498">
            <v>292276</v>
          </cell>
          <cell r="F498">
            <v>146682</v>
          </cell>
          <cell r="G498">
            <v>340392</v>
          </cell>
          <cell r="H498" t="str">
            <v/>
          </cell>
          <cell r="I498">
            <v>505482</v>
          </cell>
        </row>
        <row r="499">
          <cell r="A499" t="str">
            <v>310940</v>
          </cell>
          <cell r="B499" t="str">
            <v>BURITIZEIRO</v>
          </cell>
          <cell r="C499" t="str">
            <v>MG</v>
          </cell>
          <cell r="D499">
            <v>148374</v>
          </cell>
          <cell r="E499">
            <v>1177070</v>
          </cell>
          <cell r="F499">
            <v>141693</v>
          </cell>
          <cell r="G499">
            <v>1473317</v>
          </cell>
          <cell r="H499" t="str">
            <v/>
          </cell>
          <cell r="I499" t="str">
            <v/>
          </cell>
        </row>
        <row r="500">
          <cell r="A500" t="str">
            <v>310925</v>
          </cell>
          <cell r="B500" t="str">
            <v>BUGRE</v>
          </cell>
          <cell r="C500" t="str">
            <v>MG</v>
          </cell>
          <cell r="D500">
            <v>14435</v>
          </cell>
          <cell r="E500">
            <v>1620265</v>
          </cell>
          <cell r="F500">
            <v>12245</v>
          </cell>
          <cell r="G500">
            <v>1641053</v>
          </cell>
          <cell r="H500" t="str">
            <v/>
          </cell>
          <cell r="I500" t="str">
            <v/>
          </cell>
        </row>
        <row r="501">
          <cell r="A501" t="str">
            <v>312707</v>
          </cell>
          <cell r="B501" t="str">
            <v>FRUTA DE LEITE</v>
          </cell>
          <cell r="C501" t="str">
            <v>MG</v>
          </cell>
          <cell r="D501">
            <v>290</v>
          </cell>
          <cell r="E501">
            <v>391789</v>
          </cell>
          <cell r="F501" t="str">
            <v/>
          </cell>
          <cell r="G501">
            <v>395919</v>
          </cell>
          <cell r="H501" t="str">
            <v/>
          </cell>
          <cell r="I501" t="str">
            <v/>
          </cell>
        </row>
        <row r="502">
          <cell r="A502" t="str">
            <v>310670</v>
          </cell>
          <cell r="B502" t="str">
            <v>BETIM</v>
          </cell>
          <cell r="C502" t="str">
            <v>MG</v>
          </cell>
          <cell r="D502">
            <v>2193</v>
          </cell>
          <cell r="E502">
            <v>15227462</v>
          </cell>
          <cell r="F502">
            <v>1458</v>
          </cell>
          <cell r="G502">
            <v>12954858</v>
          </cell>
          <cell r="H502" t="str">
            <v/>
          </cell>
          <cell r="I502" t="str">
            <v/>
          </cell>
        </row>
        <row r="503">
          <cell r="A503" t="str">
            <v>432170</v>
          </cell>
          <cell r="B503" t="str">
            <v>TRES COROAS</v>
          </cell>
          <cell r="C503" t="str">
            <v>RS</v>
          </cell>
          <cell r="D503">
            <v>315477</v>
          </cell>
          <cell r="E503">
            <v>1977269</v>
          </cell>
          <cell r="F503">
            <v>277724</v>
          </cell>
          <cell r="G503">
            <v>2020775</v>
          </cell>
          <cell r="H503" t="str">
            <v/>
          </cell>
          <cell r="I503">
            <v>1791284</v>
          </cell>
        </row>
        <row r="504">
          <cell r="A504" t="str">
            <v>314400</v>
          </cell>
          <cell r="B504" t="str">
            <v>MUTUM</v>
          </cell>
          <cell r="C504" t="str">
            <v>MG</v>
          </cell>
          <cell r="D504">
            <v>90077</v>
          </cell>
          <cell r="E504">
            <v>2543686</v>
          </cell>
          <cell r="F504">
            <v>85065</v>
          </cell>
          <cell r="G504">
            <v>2727941</v>
          </cell>
          <cell r="H504" t="str">
            <v/>
          </cell>
          <cell r="I504" t="str">
            <v/>
          </cell>
        </row>
        <row r="505">
          <cell r="A505" t="str">
            <v>314535</v>
          </cell>
          <cell r="B505" t="str">
            <v>NOVO ORIENTE DE MINAS</v>
          </cell>
          <cell r="C505" t="str">
            <v>MG</v>
          </cell>
          <cell r="D505">
            <v>146464</v>
          </cell>
          <cell r="E505">
            <v>1174712</v>
          </cell>
          <cell r="F505">
            <v>134894</v>
          </cell>
          <cell r="G505">
            <v>1258921</v>
          </cell>
          <cell r="H505" t="str">
            <v/>
          </cell>
          <cell r="I505" t="str">
            <v/>
          </cell>
        </row>
        <row r="506">
          <cell r="A506" t="str">
            <v>312030</v>
          </cell>
          <cell r="B506" t="str">
            <v>CRISTALIA</v>
          </cell>
          <cell r="C506" t="str">
            <v>MG</v>
          </cell>
          <cell r="D506">
            <v>46104</v>
          </cell>
          <cell r="E506">
            <v>422580</v>
          </cell>
          <cell r="F506">
            <v>55987</v>
          </cell>
          <cell r="G506">
            <v>437202</v>
          </cell>
          <cell r="H506" t="str">
            <v/>
          </cell>
          <cell r="I506" t="str">
            <v/>
          </cell>
        </row>
        <row r="507">
          <cell r="A507" t="str">
            <v>313660</v>
          </cell>
          <cell r="B507" t="str">
            <v>NOVA UNIAO</v>
          </cell>
          <cell r="C507" t="str">
            <v>MG</v>
          </cell>
          <cell r="D507">
            <v>63045</v>
          </cell>
          <cell r="E507">
            <v>344701</v>
          </cell>
          <cell r="F507">
            <v>57565</v>
          </cell>
          <cell r="G507">
            <v>345816</v>
          </cell>
          <cell r="H507" t="str">
            <v/>
          </cell>
          <cell r="I507" t="str">
            <v/>
          </cell>
        </row>
        <row r="508">
          <cell r="A508" t="str">
            <v>421227</v>
          </cell>
          <cell r="B508" t="str">
            <v>PASSOS MAIA</v>
          </cell>
          <cell r="C508" t="str">
            <v>SC</v>
          </cell>
          <cell r="D508">
            <v>90380</v>
          </cell>
          <cell r="E508">
            <v>410545</v>
          </cell>
          <cell r="F508">
            <v>100899</v>
          </cell>
          <cell r="G508">
            <v>422151</v>
          </cell>
          <cell r="H508" t="str">
            <v/>
          </cell>
          <cell r="I508" t="str">
            <v/>
          </cell>
        </row>
        <row r="509">
          <cell r="A509" t="str">
            <v>313260</v>
          </cell>
          <cell r="B509" t="str">
            <v>ITAMARATI DE MINAS</v>
          </cell>
          <cell r="C509" t="str">
            <v>MG</v>
          </cell>
          <cell r="D509">
            <v>30640</v>
          </cell>
          <cell r="E509">
            <v>121138</v>
          </cell>
          <cell r="F509">
            <v>41543</v>
          </cell>
          <cell r="G509">
            <v>162428</v>
          </cell>
          <cell r="H509" t="str">
            <v/>
          </cell>
          <cell r="I509" t="str">
            <v/>
          </cell>
        </row>
        <row r="510">
          <cell r="A510" t="str">
            <v>293190</v>
          </cell>
          <cell r="B510" t="str">
            <v>TUCANO</v>
          </cell>
          <cell r="C510" t="str">
            <v>BA</v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316560</v>
          </cell>
          <cell r="B511" t="str">
            <v>SENADOR CORTES</v>
          </cell>
          <cell r="C511" t="str">
            <v>MG</v>
          </cell>
          <cell r="D511">
            <v>38961</v>
          </cell>
          <cell r="E511">
            <v>232514</v>
          </cell>
          <cell r="F511">
            <v>41982</v>
          </cell>
          <cell r="G511">
            <v>258552</v>
          </cell>
          <cell r="H511" t="str">
            <v/>
          </cell>
          <cell r="I511" t="str">
            <v/>
          </cell>
        </row>
        <row r="512">
          <cell r="A512" t="str">
            <v>316190</v>
          </cell>
          <cell r="B512" t="str">
            <v>SAO GONCALO DO RIO ABAIXO</v>
          </cell>
          <cell r="C512" t="str">
            <v>MG</v>
          </cell>
          <cell r="D512">
            <v>398027</v>
          </cell>
          <cell r="E512">
            <v>1129588</v>
          </cell>
          <cell r="F512">
            <v>371239</v>
          </cell>
          <cell r="G512">
            <v>846987</v>
          </cell>
          <cell r="H512" t="str">
            <v/>
          </cell>
          <cell r="I512" t="str">
            <v/>
          </cell>
        </row>
        <row r="513">
          <cell r="A513" t="str">
            <v>312400</v>
          </cell>
          <cell r="B513" t="str">
            <v>ERVALIA</v>
          </cell>
          <cell r="C513" t="str">
            <v>MG</v>
          </cell>
          <cell r="D513">
            <v>322063</v>
          </cell>
          <cell r="E513">
            <v>6829842</v>
          </cell>
          <cell r="F513">
            <v>303888</v>
          </cell>
          <cell r="G513">
            <v>7520441</v>
          </cell>
          <cell r="H513" t="str">
            <v/>
          </cell>
          <cell r="I513" t="str">
            <v/>
          </cell>
        </row>
        <row r="514">
          <cell r="A514" t="str">
            <v>316820</v>
          </cell>
          <cell r="B514" t="str">
            <v>TAPIRAI</v>
          </cell>
          <cell r="C514" t="str">
            <v>MG</v>
          </cell>
          <cell r="D514">
            <v>27288</v>
          </cell>
          <cell r="E514">
            <v>315210</v>
          </cell>
          <cell r="F514">
            <v>27695</v>
          </cell>
          <cell r="G514">
            <v>310612</v>
          </cell>
          <cell r="H514" t="str">
            <v/>
          </cell>
          <cell r="I514" t="str">
            <v/>
          </cell>
        </row>
        <row r="515">
          <cell r="A515" t="str">
            <v>313190</v>
          </cell>
          <cell r="B515" t="str">
            <v>ITABIRITO</v>
          </cell>
          <cell r="C515" t="str">
            <v>MG</v>
          </cell>
          <cell r="D515">
            <v>2097</v>
          </cell>
          <cell r="E515">
            <v>13011650</v>
          </cell>
          <cell r="F515">
            <v>2049</v>
          </cell>
          <cell r="G515">
            <v>13019928</v>
          </cell>
          <cell r="H515" t="str">
            <v/>
          </cell>
          <cell r="I515" t="str">
            <v/>
          </cell>
        </row>
        <row r="516">
          <cell r="A516" t="str">
            <v>311740</v>
          </cell>
          <cell r="B516" t="str">
            <v>CONCEICAO DE IPANEMA</v>
          </cell>
          <cell r="C516" t="str">
            <v>MG</v>
          </cell>
          <cell r="D516">
            <v>2114</v>
          </cell>
          <cell r="E516">
            <v>308933</v>
          </cell>
          <cell r="F516">
            <v>480</v>
          </cell>
          <cell r="G516">
            <v>309595</v>
          </cell>
          <cell r="H516" t="str">
            <v/>
          </cell>
          <cell r="I516" t="str">
            <v/>
          </cell>
        </row>
        <row r="517">
          <cell r="A517" t="str">
            <v>315220</v>
          </cell>
          <cell r="B517" t="str">
            <v>PORTEIRINHA</v>
          </cell>
          <cell r="C517" t="str">
            <v>MG</v>
          </cell>
          <cell r="D517">
            <v>142456</v>
          </cell>
          <cell r="E517">
            <v>1304588</v>
          </cell>
          <cell r="F517">
            <v>192642</v>
          </cell>
          <cell r="G517">
            <v>1130016</v>
          </cell>
          <cell r="H517" t="str">
            <v/>
          </cell>
          <cell r="I517" t="str">
            <v/>
          </cell>
        </row>
        <row r="518">
          <cell r="A518" t="str">
            <v>311450</v>
          </cell>
          <cell r="B518" t="str">
            <v>CARMOPOLIS DE MINAS</v>
          </cell>
          <cell r="C518" t="str">
            <v>MG</v>
          </cell>
          <cell r="D518">
            <v>146909</v>
          </cell>
          <cell r="E518">
            <v>736834</v>
          </cell>
          <cell r="F518">
            <v>138582</v>
          </cell>
          <cell r="G518">
            <v>740628</v>
          </cell>
          <cell r="H518" t="str">
            <v/>
          </cell>
          <cell r="I518" t="str">
            <v/>
          </cell>
        </row>
        <row r="519">
          <cell r="A519" t="str">
            <v>311547</v>
          </cell>
          <cell r="B519" t="str">
            <v>CATUTI</v>
          </cell>
          <cell r="C519" t="str">
            <v>MG</v>
          </cell>
          <cell r="D519">
            <v>21818</v>
          </cell>
          <cell r="E519">
            <v>1110509</v>
          </cell>
          <cell r="F519">
            <v>11578</v>
          </cell>
          <cell r="G519">
            <v>890363</v>
          </cell>
          <cell r="H519" t="str">
            <v/>
          </cell>
          <cell r="I519" t="str">
            <v/>
          </cell>
        </row>
        <row r="520">
          <cell r="A520" t="str">
            <v>313320</v>
          </cell>
          <cell r="B520" t="str">
            <v>ITANHOMI</v>
          </cell>
          <cell r="C520" t="str">
            <v>MG</v>
          </cell>
          <cell r="D520">
            <v>108244</v>
          </cell>
          <cell r="E520">
            <v>1130575</v>
          </cell>
          <cell r="F520">
            <v>98441</v>
          </cell>
          <cell r="G520">
            <v>1208486</v>
          </cell>
          <cell r="H520" t="str">
            <v/>
          </cell>
          <cell r="I520" t="str">
            <v/>
          </cell>
        </row>
        <row r="521">
          <cell r="A521" t="str">
            <v>316890</v>
          </cell>
          <cell r="B521" t="str">
            <v>TIROS</v>
          </cell>
          <cell r="C521" t="str">
            <v>MG</v>
          </cell>
          <cell r="D521">
            <v>24646</v>
          </cell>
          <cell r="E521">
            <v>176829</v>
          </cell>
          <cell r="F521">
            <v>20079</v>
          </cell>
          <cell r="G521">
            <v>175229</v>
          </cell>
          <cell r="H521" t="str">
            <v/>
          </cell>
          <cell r="I521" t="str">
            <v/>
          </cell>
        </row>
        <row r="522">
          <cell r="A522" t="str">
            <v>312070</v>
          </cell>
          <cell r="B522" t="str">
            <v>CRUZEIRO DA FORTALEZA</v>
          </cell>
          <cell r="C522" t="str">
            <v>MG</v>
          </cell>
          <cell r="D522">
            <v>36867</v>
          </cell>
          <cell r="E522">
            <v>703756</v>
          </cell>
          <cell r="F522">
            <v>34170</v>
          </cell>
          <cell r="G522">
            <v>694966</v>
          </cell>
          <cell r="H522" t="str">
            <v/>
          </cell>
          <cell r="I522" t="str">
            <v/>
          </cell>
        </row>
        <row r="523">
          <cell r="A523" t="str">
            <v>315510</v>
          </cell>
          <cell r="B523" t="str">
            <v>RIO DO PRADO</v>
          </cell>
          <cell r="C523" t="str">
            <v>MG</v>
          </cell>
          <cell r="D523">
            <v>14815</v>
          </cell>
          <cell r="E523">
            <v>1329065</v>
          </cell>
          <cell r="F523">
            <v>7983</v>
          </cell>
          <cell r="G523">
            <v>1426411</v>
          </cell>
          <cell r="H523" t="str">
            <v/>
          </cell>
          <cell r="I523" t="str">
            <v/>
          </cell>
        </row>
        <row r="524">
          <cell r="A524" t="str">
            <v>520495</v>
          </cell>
          <cell r="B524" t="str">
            <v>CAMPOS VERDES</v>
          </cell>
          <cell r="C524" t="str">
            <v>GO</v>
          </cell>
          <cell r="D524" t="str">
            <v/>
          </cell>
          <cell r="E524">
            <v>217367</v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</row>
        <row r="525">
          <cell r="A525" t="str">
            <v>313630</v>
          </cell>
          <cell r="B525" t="str">
            <v>JOAO PINHEIRO</v>
          </cell>
          <cell r="C525" t="str">
            <v>MG</v>
          </cell>
          <cell r="D525">
            <v>159725</v>
          </cell>
          <cell r="E525">
            <v>947334</v>
          </cell>
          <cell r="F525">
            <v>181428</v>
          </cell>
          <cell r="G525">
            <v>1128723</v>
          </cell>
          <cell r="H525" t="str">
            <v/>
          </cell>
          <cell r="I525" t="str">
            <v/>
          </cell>
        </row>
        <row r="526">
          <cell r="A526" t="str">
            <v>421187</v>
          </cell>
          <cell r="B526" t="str">
            <v>PAIAL</v>
          </cell>
          <cell r="C526" t="str">
            <v>SC</v>
          </cell>
          <cell r="D526">
            <v>49840</v>
          </cell>
          <cell r="E526">
            <v>204811</v>
          </cell>
          <cell r="F526">
            <v>58146</v>
          </cell>
          <cell r="G526">
            <v>249042</v>
          </cell>
          <cell r="H526" t="str">
            <v/>
          </cell>
          <cell r="I526" t="str">
            <v/>
          </cell>
        </row>
        <row r="527">
          <cell r="A527" t="str">
            <v>350275</v>
          </cell>
          <cell r="B527" t="str">
            <v>ARACARIGUAMA</v>
          </cell>
          <cell r="C527" t="str">
            <v>SP</v>
          </cell>
          <cell r="D527">
            <v>84369</v>
          </cell>
          <cell r="E527">
            <v>1006531</v>
          </cell>
          <cell r="F527">
            <v>81800</v>
          </cell>
          <cell r="G527">
            <v>1100786</v>
          </cell>
          <cell r="H527" t="str">
            <v/>
          </cell>
          <cell r="I527" t="str">
            <v/>
          </cell>
        </row>
        <row r="528">
          <cell r="A528" t="str">
            <v>430692</v>
          </cell>
          <cell r="B528" t="str">
            <v>ENGENHO VELHO</v>
          </cell>
          <cell r="C528" t="str">
            <v>RS</v>
          </cell>
          <cell r="D528">
            <v>10839</v>
          </cell>
          <cell r="E528">
            <v>2064917</v>
          </cell>
          <cell r="F528">
            <v>15328</v>
          </cell>
          <cell r="G528">
            <v>2242789</v>
          </cell>
          <cell r="H528">
            <v>6749</v>
          </cell>
          <cell r="I528">
            <v>921060</v>
          </cell>
        </row>
        <row r="529">
          <cell r="A529" t="str">
            <v>353740</v>
          </cell>
          <cell r="B529" t="str">
            <v>PEREIRA BARRETO</v>
          </cell>
          <cell r="C529" t="str">
            <v>SP</v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</row>
        <row r="530">
          <cell r="A530" t="str">
            <v>432010</v>
          </cell>
          <cell r="B530" t="str">
            <v>SARANDI</v>
          </cell>
          <cell r="C530" t="str">
            <v>RS</v>
          </cell>
          <cell r="D530">
            <v>369338</v>
          </cell>
          <cell r="E530">
            <v>37962746</v>
          </cell>
          <cell r="F530">
            <v>299801</v>
          </cell>
          <cell r="G530">
            <v>26190587</v>
          </cell>
          <cell r="H530">
            <v>164509</v>
          </cell>
          <cell r="I530">
            <v>11233494</v>
          </cell>
        </row>
        <row r="531">
          <cell r="A531" t="str">
            <v>350120</v>
          </cell>
          <cell r="B531" t="str">
            <v>ALVARES FLORENCE</v>
          </cell>
          <cell r="C531" t="str">
            <v>SP</v>
          </cell>
          <cell r="D531">
            <v>43133</v>
          </cell>
          <cell r="E531">
            <v>137081</v>
          </cell>
          <cell r="F531">
            <v>36402</v>
          </cell>
          <cell r="G531">
            <v>104648</v>
          </cell>
          <cell r="H531" t="str">
            <v/>
          </cell>
          <cell r="I531" t="str">
            <v/>
          </cell>
        </row>
        <row r="532">
          <cell r="A532" t="str">
            <v>314390</v>
          </cell>
          <cell r="B532" t="str">
            <v>MURIAE</v>
          </cell>
          <cell r="C532" t="str">
            <v>MG</v>
          </cell>
          <cell r="D532">
            <v>149679</v>
          </cell>
          <cell r="E532">
            <v>44676738</v>
          </cell>
          <cell r="F532">
            <v>147674</v>
          </cell>
          <cell r="G532">
            <v>45494370</v>
          </cell>
          <cell r="H532" t="str">
            <v/>
          </cell>
          <cell r="I532" t="str">
            <v/>
          </cell>
        </row>
        <row r="533">
          <cell r="A533" t="str">
            <v>312970</v>
          </cell>
          <cell r="B533" t="str">
            <v>IBIRACI</v>
          </cell>
          <cell r="C533" t="str">
            <v>MG</v>
          </cell>
          <cell r="D533">
            <v>118573</v>
          </cell>
          <cell r="E533">
            <v>1054242</v>
          </cell>
          <cell r="F533">
            <v>118181</v>
          </cell>
          <cell r="G533">
            <v>1178054</v>
          </cell>
          <cell r="H533" t="str">
            <v/>
          </cell>
          <cell r="I533" t="str">
            <v/>
          </cell>
        </row>
        <row r="534">
          <cell r="A534" t="str">
            <v>313890</v>
          </cell>
          <cell r="B534" t="str">
            <v>MACHACALIS</v>
          </cell>
          <cell r="C534" t="str">
            <v>MG</v>
          </cell>
          <cell r="D534">
            <v>110866</v>
          </cell>
          <cell r="E534">
            <v>828924</v>
          </cell>
          <cell r="F534">
            <v>118416</v>
          </cell>
          <cell r="G534">
            <v>888674</v>
          </cell>
          <cell r="H534" t="str">
            <v/>
          </cell>
          <cell r="I534" t="str">
            <v/>
          </cell>
        </row>
        <row r="535">
          <cell r="A535" t="str">
            <v>353284</v>
          </cell>
          <cell r="B535" t="str">
            <v>NOVA CANAA PAULISTA</v>
          </cell>
          <cell r="C535" t="str">
            <v>SP</v>
          </cell>
          <cell r="D535">
            <v>11586</v>
          </cell>
          <cell r="E535">
            <v>138559</v>
          </cell>
          <cell r="F535">
            <v>11037</v>
          </cell>
          <cell r="G535">
            <v>125414</v>
          </cell>
          <cell r="H535" t="str">
            <v/>
          </cell>
          <cell r="I535" t="str">
            <v/>
          </cell>
        </row>
        <row r="536">
          <cell r="A536" t="str">
            <v>311240</v>
          </cell>
          <cell r="B536" t="str">
            <v>CAPETINGA</v>
          </cell>
          <cell r="C536" t="str">
            <v>MG</v>
          </cell>
          <cell r="D536">
            <v>1746</v>
          </cell>
          <cell r="E536">
            <v>9628894</v>
          </cell>
          <cell r="F536">
            <v>1165</v>
          </cell>
          <cell r="G536">
            <v>9694565</v>
          </cell>
          <cell r="H536" t="str">
            <v/>
          </cell>
          <cell r="I536" t="str">
            <v/>
          </cell>
        </row>
        <row r="537">
          <cell r="A537" t="str">
            <v>420205</v>
          </cell>
          <cell r="B537" t="str">
            <v>BALNEARIO BARRA DO SUL</v>
          </cell>
          <cell r="C537" t="str">
            <v>SC</v>
          </cell>
          <cell r="D537">
            <v>49714</v>
          </cell>
          <cell r="E537">
            <v>144537</v>
          </cell>
          <cell r="F537">
            <v>49325</v>
          </cell>
          <cell r="G537">
            <v>168269</v>
          </cell>
          <cell r="H537">
            <v>25713</v>
          </cell>
          <cell r="I537" t="str">
            <v/>
          </cell>
        </row>
        <row r="538">
          <cell r="A538" t="str">
            <v>430845</v>
          </cell>
          <cell r="B538" t="str">
            <v>FORTALEZA DOS VALOS</v>
          </cell>
          <cell r="C538" t="str">
            <v>RS</v>
          </cell>
          <cell r="D538" t="str">
            <v/>
          </cell>
          <cell r="E538">
            <v>380962</v>
          </cell>
          <cell r="F538">
            <v>95335</v>
          </cell>
          <cell r="G538">
            <v>590084</v>
          </cell>
          <cell r="H538" t="str">
            <v/>
          </cell>
          <cell r="I538" t="str">
            <v/>
          </cell>
        </row>
        <row r="539">
          <cell r="A539" t="str">
            <v>313550</v>
          </cell>
          <cell r="B539" t="str">
            <v>JEQUERI</v>
          </cell>
          <cell r="C539" t="str">
            <v>MG</v>
          </cell>
          <cell r="D539">
            <v>125047</v>
          </cell>
          <cell r="E539">
            <v>622626</v>
          </cell>
          <cell r="F539">
            <v>160300</v>
          </cell>
          <cell r="G539">
            <v>535186</v>
          </cell>
          <cell r="H539" t="str">
            <v/>
          </cell>
          <cell r="I539" t="str">
            <v/>
          </cell>
        </row>
        <row r="540">
          <cell r="A540" t="str">
            <v>411040</v>
          </cell>
          <cell r="B540" t="str">
            <v>INDIANOPOLIS</v>
          </cell>
          <cell r="C540" t="str">
            <v>PR</v>
          </cell>
          <cell r="D540">
            <v>107144</v>
          </cell>
          <cell r="E540">
            <v>597324</v>
          </cell>
          <cell r="F540">
            <v>116790</v>
          </cell>
          <cell r="G540">
            <v>512938</v>
          </cell>
          <cell r="H540" t="str">
            <v/>
          </cell>
          <cell r="I540" t="str">
            <v/>
          </cell>
        </row>
        <row r="541">
          <cell r="A541" t="str">
            <v>521483</v>
          </cell>
          <cell r="B541" t="str">
            <v>NOVA CRIXAS</v>
          </cell>
          <cell r="C541" t="str">
            <v>GO</v>
          </cell>
          <cell r="D541" t="str">
            <v/>
          </cell>
          <cell r="E541">
            <v>376780</v>
          </cell>
          <cell r="F541" t="str">
            <v/>
          </cell>
          <cell r="G541">
            <v>421860</v>
          </cell>
          <cell r="H541" t="str">
            <v/>
          </cell>
          <cell r="I541" t="str">
            <v/>
          </cell>
        </row>
        <row r="542">
          <cell r="A542" t="str">
            <v>313030</v>
          </cell>
          <cell r="B542" t="str">
            <v>IGUATAMA</v>
          </cell>
          <cell r="C542" t="str">
            <v>MG</v>
          </cell>
          <cell r="D542">
            <v>42034</v>
          </cell>
          <cell r="E542">
            <v>696674</v>
          </cell>
          <cell r="F542">
            <v>38321</v>
          </cell>
          <cell r="G542">
            <v>578928</v>
          </cell>
          <cell r="H542" t="str">
            <v/>
          </cell>
          <cell r="I542" t="str">
            <v/>
          </cell>
        </row>
        <row r="543">
          <cell r="A543" t="str">
            <v>510452</v>
          </cell>
          <cell r="B543" t="str">
            <v>IPIRANGA DO NORTE</v>
          </cell>
          <cell r="C543" t="str">
            <v>MT</v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</row>
        <row r="544">
          <cell r="A544" t="str">
            <v>421535</v>
          </cell>
          <cell r="B544" t="str">
            <v>SALTINHO</v>
          </cell>
          <cell r="C544" t="str">
            <v>SC</v>
          </cell>
          <cell r="D544">
            <v>88555</v>
          </cell>
          <cell r="E544">
            <v>667595</v>
          </cell>
          <cell r="F544" t="str">
            <v/>
          </cell>
          <cell r="G544">
            <v>716313</v>
          </cell>
          <cell r="H544" t="str">
            <v/>
          </cell>
          <cell r="I544" t="str">
            <v/>
          </cell>
        </row>
        <row r="545">
          <cell r="A545" t="str">
            <v>500580</v>
          </cell>
          <cell r="B545" t="str">
            <v>NIOAQUE</v>
          </cell>
          <cell r="C545" t="str">
            <v>MS</v>
          </cell>
          <cell r="D545">
            <v>82534</v>
          </cell>
          <cell r="E545">
            <v>587942</v>
          </cell>
          <cell r="F545">
            <v>77376</v>
          </cell>
          <cell r="G545">
            <v>698465</v>
          </cell>
          <cell r="H545" t="str">
            <v/>
          </cell>
          <cell r="I545" t="str">
            <v/>
          </cell>
        </row>
        <row r="546">
          <cell r="A546" t="str">
            <v>312600</v>
          </cell>
          <cell r="B546" t="str">
            <v>FLORESTAL</v>
          </cell>
          <cell r="C546" t="str">
            <v>MG</v>
          </cell>
          <cell r="D546">
            <v>137555</v>
          </cell>
          <cell r="E546">
            <v>1037590</v>
          </cell>
          <cell r="F546">
            <v>136621</v>
          </cell>
          <cell r="G546">
            <v>1077051</v>
          </cell>
          <cell r="H546" t="str">
            <v/>
          </cell>
          <cell r="I546" t="str">
            <v/>
          </cell>
        </row>
        <row r="547">
          <cell r="A547" t="str">
            <v>311783</v>
          </cell>
          <cell r="B547" t="str">
            <v>CONEGO MARINHO</v>
          </cell>
          <cell r="C547" t="str">
            <v>MG</v>
          </cell>
          <cell r="D547">
            <v>43710</v>
          </cell>
          <cell r="E547">
            <v>266128</v>
          </cell>
          <cell r="F547">
            <v>60046</v>
          </cell>
          <cell r="G547">
            <v>337780</v>
          </cell>
          <cell r="H547" t="str">
            <v/>
          </cell>
          <cell r="I547" t="str">
            <v/>
          </cell>
        </row>
        <row r="548">
          <cell r="A548" t="str">
            <v>314710</v>
          </cell>
          <cell r="B548" t="str">
            <v>PARA DE MINAS</v>
          </cell>
          <cell r="C548" t="str">
            <v>MG</v>
          </cell>
          <cell r="D548">
            <v>1045149</v>
          </cell>
          <cell r="E548">
            <v>7845783</v>
          </cell>
          <cell r="F548">
            <v>1062604</v>
          </cell>
          <cell r="G548">
            <v>6976544</v>
          </cell>
          <cell r="H548" t="str">
            <v/>
          </cell>
          <cell r="I548" t="str">
            <v/>
          </cell>
        </row>
        <row r="549">
          <cell r="A549" t="str">
            <v>350740</v>
          </cell>
          <cell r="B549" t="str">
            <v>BORBOREMA</v>
          </cell>
          <cell r="C549" t="str">
            <v>SP</v>
          </cell>
          <cell r="D549" t="str">
            <v/>
          </cell>
          <cell r="E549">
            <v>388542</v>
          </cell>
          <cell r="F549" t="str">
            <v/>
          </cell>
          <cell r="G549" t="str">
            <v/>
          </cell>
          <cell r="H549" t="str">
            <v/>
          </cell>
          <cell r="I549">
            <v>344417</v>
          </cell>
        </row>
        <row r="550">
          <cell r="A550" t="str">
            <v>430080</v>
          </cell>
          <cell r="B550" t="str">
            <v>ANTONIO PRADO</v>
          </cell>
          <cell r="C550" t="str">
            <v>RS</v>
          </cell>
          <cell r="D550">
            <v>253277</v>
          </cell>
          <cell r="E550">
            <v>1453676</v>
          </cell>
          <cell r="F550">
            <v>254116</v>
          </cell>
          <cell r="G550">
            <v>1599712</v>
          </cell>
          <cell r="H550" t="str">
            <v/>
          </cell>
          <cell r="I550">
            <v>1508509</v>
          </cell>
        </row>
        <row r="551">
          <cell r="A551" t="str">
            <v>314290</v>
          </cell>
          <cell r="B551" t="str">
            <v>MONTE AZUL</v>
          </cell>
          <cell r="C551" t="str">
            <v>MG</v>
          </cell>
          <cell r="D551">
            <v>24926</v>
          </cell>
          <cell r="E551">
            <v>3062980</v>
          </cell>
          <cell r="F551">
            <v>34382</v>
          </cell>
          <cell r="G551">
            <v>3820305</v>
          </cell>
          <cell r="H551" t="str">
            <v/>
          </cell>
          <cell r="I551" t="str">
            <v/>
          </cell>
        </row>
        <row r="552">
          <cell r="A552" t="str">
            <v>314620</v>
          </cell>
          <cell r="B552" t="str">
            <v>OURO VERDE DE MINAS</v>
          </cell>
          <cell r="C552" t="str">
            <v>MG</v>
          </cell>
          <cell r="D552">
            <v>4186</v>
          </cell>
          <cell r="E552">
            <v>2736402</v>
          </cell>
          <cell r="F552">
            <v>3451</v>
          </cell>
          <cell r="G552">
            <v>2681832</v>
          </cell>
          <cell r="H552" t="str">
            <v/>
          </cell>
          <cell r="I552" t="str">
            <v/>
          </cell>
        </row>
        <row r="553">
          <cell r="A553" t="str">
            <v>316720</v>
          </cell>
          <cell r="B553" t="str">
            <v>SETE LAGOAS</v>
          </cell>
          <cell r="C553" t="str">
            <v>MG</v>
          </cell>
          <cell r="D553">
            <v>1199705</v>
          </cell>
          <cell r="E553">
            <v>6008631</v>
          </cell>
          <cell r="F553">
            <v>1133375</v>
          </cell>
          <cell r="G553">
            <v>6070197</v>
          </cell>
          <cell r="H553" t="str">
            <v/>
          </cell>
          <cell r="I553" t="str">
            <v/>
          </cell>
        </row>
        <row r="554">
          <cell r="A554" t="str">
            <v>314230</v>
          </cell>
          <cell r="B554" t="str">
            <v>MOEDA</v>
          </cell>
          <cell r="C554" t="str">
            <v>MG</v>
          </cell>
          <cell r="D554">
            <v>71546</v>
          </cell>
          <cell r="E554">
            <v>441209</v>
          </cell>
          <cell r="F554">
            <v>77684</v>
          </cell>
          <cell r="G554">
            <v>399560</v>
          </cell>
          <cell r="H554" t="str">
            <v/>
          </cell>
          <cell r="I554" t="str">
            <v/>
          </cell>
        </row>
        <row r="555">
          <cell r="A555" t="str">
            <v>432130</v>
          </cell>
          <cell r="B555" t="str">
            <v>TAQUARI</v>
          </cell>
          <cell r="C555" t="str">
            <v>RS</v>
          </cell>
          <cell r="D555">
            <v>148572</v>
          </cell>
          <cell r="E555">
            <v>96200</v>
          </cell>
          <cell r="F555" t="str">
            <v/>
          </cell>
          <cell r="G555">
            <v>142402</v>
          </cell>
          <cell r="H555" t="str">
            <v/>
          </cell>
          <cell r="I555" t="str">
            <v/>
          </cell>
        </row>
        <row r="556">
          <cell r="A556" t="str">
            <v>311620</v>
          </cell>
          <cell r="B556" t="str">
            <v>CHIADOR</v>
          </cell>
          <cell r="C556" t="str">
            <v>MG</v>
          </cell>
          <cell r="D556">
            <v>117431</v>
          </cell>
          <cell r="E556">
            <v>835643</v>
          </cell>
          <cell r="F556">
            <v>113740</v>
          </cell>
          <cell r="G556">
            <v>760626</v>
          </cell>
          <cell r="H556" t="str">
            <v/>
          </cell>
          <cell r="I556" t="str">
            <v/>
          </cell>
        </row>
        <row r="557">
          <cell r="A557" t="str">
            <v>317190</v>
          </cell>
          <cell r="B557" t="str">
            <v>VIRGOLANDIA</v>
          </cell>
          <cell r="C557" t="str">
            <v>MG</v>
          </cell>
          <cell r="D557">
            <v>170955</v>
          </cell>
          <cell r="E557">
            <v>687603</v>
          </cell>
          <cell r="F557">
            <v>170768</v>
          </cell>
          <cell r="G557">
            <v>717175</v>
          </cell>
          <cell r="H557" t="str">
            <v/>
          </cell>
          <cell r="I557" t="str">
            <v/>
          </cell>
        </row>
        <row r="558">
          <cell r="A558" t="str">
            <v>314870</v>
          </cell>
          <cell r="B558" t="str">
            <v>PEDRA AZUL</v>
          </cell>
          <cell r="C558" t="str">
            <v>MG</v>
          </cell>
          <cell r="D558">
            <v>198049</v>
          </cell>
          <cell r="E558">
            <v>1422292</v>
          </cell>
          <cell r="F558">
            <v>166170</v>
          </cell>
          <cell r="G558">
            <v>1433871</v>
          </cell>
          <cell r="H558" t="str">
            <v/>
          </cell>
          <cell r="I558" t="str">
            <v/>
          </cell>
        </row>
        <row r="559">
          <cell r="A559" t="str">
            <v>311400</v>
          </cell>
          <cell r="B559" t="str">
            <v>CARMO DA MATA</v>
          </cell>
          <cell r="C559" t="str">
            <v>MG</v>
          </cell>
          <cell r="D559">
            <v>21676</v>
          </cell>
          <cell r="E559">
            <v>264992</v>
          </cell>
          <cell r="F559">
            <v>24853</v>
          </cell>
          <cell r="G559">
            <v>386090</v>
          </cell>
          <cell r="H559" t="str">
            <v/>
          </cell>
          <cell r="I559" t="str">
            <v/>
          </cell>
        </row>
        <row r="560">
          <cell r="A560" t="str">
            <v>316340</v>
          </cell>
          <cell r="B560" t="str">
            <v>SAO JOSE DO GOIABAL</v>
          </cell>
          <cell r="C560" t="str">
            <v>MG</v>
          </cell>
          <cell r="D560">
            <v>61147</v>
          </cell>
          <cell r="E560">
            <v>467217</v>
          </cell>
          <cell r="F560">
            <v>64776</v>
          </cell>
          <cell r="G560">
            <v>521475</v>
          </cell>
          <cell r="H560" t="str">
            <v/>
          </cell>
          <cell r="I560" t="str">
            <v/>
          </cell>
        </row>
        <row r="561">
          <cell r="A561" t="str">
            <v>314750</v>
          </cell>
          <cell r="B561" t="str">
            <v>PASSABEM</v>
          </cell>
          <cell r="C561" t="str">
            <v>MG</v>
          </cell>
          <cell r="D561">
            <v>35758</v>
          </cell>
          <cell r="E561">
            <v>473849</v>
          </cell>
          <cell r="F561">
            <v>32924</v>
          </cell>
          <cell r="G561">
            <v>453303</v>
          </cell>
          <cell r="H561" t="str">
            <v/>
          </cell>
          <cell r="I561" t="str">
            <v/>
          </cell>
        </row>
        <row r="562">
          <cell r="A562" t="str">
            <v>314070</v>
          </cell>
          <cell r="B562" t="str">
            <v>MATEUS LEME</v>
          </cell>
          <cell r="C562" t="str">
            <v>MG</v>
          </cell>
          <cell r="D562">
            <v>5835</v>
          </cell>
          <cell r="E562">
            <v>34138268</v>
          </cell>
          <cell r="F562">
            <v>5951</v>
          </cell>
          <cell r="G562">
            <v>34028759</v>
          </cell>
          <cell r="H562" t="str">
            <v/>
          </cell>
          <cell r="I562" t="str">
            <v/>
          </cell>
        </row>
        <row r="563">
          <cell r="A563" t="str">
            <v>420005</v>
          </cell>
          <cell r="B563" t="str">
            <v>ABDON BATISTA</v>
          </cell>
          <cell r="C563" t="str">
            <v>SC</v>
          </cell>
          <cell r="D563">
            <v>49320</v>
          </cell>
          <cell r="E563">
            <v>40770</v>
          </cell>
          <cell r="F563" t="str">
            <v/>
          </cell>
          <cell r="G563">
            <v>32845</v>
          </cell>
          <cell r="H563" t="str">
            <v/>
          </cell>
          <cell r="I563">
            <v>32717</v>
          </cell>
        </row>
        <row r="564">
          <cell r="A564" t="str">
            <v>421600</v>
          </cell>
          <cell r="B564" t="str">
            <v>SAO CARLOS</v>
          </cell>
          <cell r="C564" t="str">
            <v>SC</v>
          </cell>
          <cell r="D564">
            <v>107319</v>
          </cell>
          <cell r="E564">
            <v>525391</v>
          </cell>
          <cell r="F564">
            <v>100157</v>
          </cell>
          <cell r="G564">
            <v>659146</v>
          </cell>
          <cell r="H564" t="str">
            <v/>
          </cell>
          <cell r="I564" t="str">
            <v/>
          </cell>
        </row>
        <row r="565">
          <cell r="A565" t="str">
            <v>310180</v>
          </cell>
          <cell r="B565" t="str">
            <v>ALPERCATA</v>
          </cell>
          <cell r="C565" t="str">
            <v>MG</v>
          </cell>
          <cell r="D565">
            <v>81560</v>
          </cell>
          <cell r="E565">
            <v>890163</v>
          </cell>
          <cell r="F565">
            <v>85182</v>
          </cell>
          <cell r="G565">
            <v>824803</v>
          </cell>
          <cell r="H565" t="str">
            <v/>
          </cell>
          <cell r="I565" t="str">
            <v/>
          </cell>
        </row>
        <row r="566">
          <cell r="A566" t="str">
            <v>313440</v>
          </cell>
          <cell r="B566" t="str">
            <v>ITURAMA</v>
          </cell>
          <cell r="C566" t="str">
            <v>MG</v>
          </cell>
          <cell r="D566">
            <v>163336</v>
          </cell>
          <cell r="E566">
            <v>503114</v>
          </cell>
          <cell r="F566">
            <v>157970</v>
          </cell>
          <cell r="G566">
            <v>435856</v>
          </cell>
          <cell r="H566" t="str">
            <v/>
          </cell>
          <cell r="I566" t="str">
            <v/>
          </cell>
        </row>
        <row r="567">
          <cell r="A567" t="str">
            <v>313460</v>
          </cell>
          <cell r="B567" t="str">
            <v>JABOTICATUBAS</v>
          </cell>
          <cell r="C567" t="str">
            <v>MG</v>
          </cell>
          <cell r="D567">
            <v>163930</v>
          </cell>
          <cell r="E567">
            <v>4510234</v>
          </cell>
          <cell r="F567">
            <v>166608</v>
          </cell>
          <cell r="G567">
            <v>4659269</v>
          </cell>
          <cell r="H567" t="str">
            <v/>
          </cell>
          <cell r="I567" t="str">
            <v/>
          </cell>
        </row>
        <row r="568">
          <cell r="A568" t="str">
            <v>420450</v>
          </cell>
          <cell r="B568" t="str">
            <v>CORUPA</v>
          </cell>
          <cell r="C568" t="str">
            <v>SC</v>
          </cell>
          <cell r="D568">
            <v>94585</v>
          </cell>
          <cell r="E568">
            <v>341726</v>
          </cell>
          <cell r="F568">
            <v>97036</v>
          </cell>
          <cell r="G568">
            <v>341625</v>
          </cell>
          <cell r="H568">
            <v>41428</v>
          </cell>
          <cell r="I568" t="str">
            <v/>
          </cell>
        </row>
        <row r="569">
          <cell r="A569" t="str">
            <v>313060</v>
          </cell>
          <cell r="B569" t="str">
            <v>INCONFIDENTES</v>
          </cell>
          <cell r="C569" t="str">
            <v>MG</v>
          </cell>
          <cell r="D569">
            <v>49064</v>
          </cell>
          <cell r="E569">
            <v>6457520</v>
          </cell>
          <cell r="F569">
            <v>46736</v>
          </cell>
          <cell r="G569">
            <v>6611203</v>
          </cell>
          <cell r="H569" t="str">
            <v/>
          </cell>
          <cell r="I569" t="str">
            <v/>
          </cell>
        </row>
        <row r="570">
          <cell r="A570" t="str">
            <v>312160</v>
          </cell>
          <cell r="B570" t="str">
            <v>DIAMANTINA</v>
          </cell>
          <cell r="C570" t="str">
            <v>MG</v>
          </cell>
          <cell r="D570">
            <v>458101</v>
          </cell>
          <cell r="E570">
            <v>3261789</v>
          </cell>
          <cell r="F570">
            <v>413319</v>
          </cell>
          <cell r="G570">
            <v>3234307</v>
          </cell>
          <cell r="H570" t="str">
            <v/>
          </cell>
          <cell r="I570" t="str">
            <v/>
          </cell>
        </row>
        <row r="571">
          <cell r="A571" t="str">
            <v>314360</v>
          </cell>
          <cell r="B571" t="str">
            <v>MORRO DA GARCA</v>
          </cell>
          <cell r="C571" t="str">
            <v>MG</v>
          </cell>
          <cell r="D571">
            <v>53176</v>
          </cell>
          <cell r="E571">
            <v>470322</v>
          </cell>
          <cell r="F571">
            <v>56922</v>
          </cell>
          <cell r="G571">
            <v>535502</v>
          </cell>
          <cell r="H571" t="str">
            <v/>
          </cell>
          <cell r="I571" t="str">
            <v/>
          </cell>
        </row>
        <row r="572">
          <cell r="A572" t="str">
            <v>421290</v>
          </cell>
          <cell r="B572" t="str">
            <v>PINHALZINHO</v>
          </cell>
          <cell r="C572" t="str">
            <v>SC</v>
          </cell>
          <cell r="D572">
            <v>286473</v>
          </cell>
          <cell r="E572">
            <v>150570</v>
          </cell>
          <cell r="F572">
            <v>269282</v>
          </cell>
          <cell r="G572">
            <v>171917</v>
          </cell>
          <cell r="H572" t="str">
            <v/>
          </cell>
          <cell r="I572" t="str">
            <v/>
          </cell>
        </row>
        <row r="573">
          <cell r="A573" t="str">
            <v>312350</v>
          </cell>
          <cell r="B573" t="str">
            <v>DOURADOQUARA</v>
          </cell>
          <cell r="C573" t="str">
            <v>MG</v>
          </cell>
          <cell r="D573">
            <v>17068</v>
          </cell>
          <cell r="E573">
            <v>183880</v>
          </cell>
          <cell r="F573">
            <v>17636</v>
          </cell>
          <cell r="G573">
            <v>197846</v>
          </cell>
          <cell r="H573" t="str">
            <v/>
          </cell>
          <cell r="I573" t="str">
            <v/>
          </cell>
        </row>
        <row r="574">
          <cell r="A574" t="str">
            <v>315120</v>
          </cell>
          <cell r="B574" t="str">
            <v>PIRAPORA</v>
          </cell>
          <cell r="C574" t="str">
            <v>MG</v>
          </cell>
          <cell r="D574">
            <v>393239</v>
          </cell>
          <cell r="E574">
            <v>6052464</v>
          </cell>
          <cell r="F574">
            <v>361764</v>
          </cell>
          <cell r="G574">
            <v>6015261</v>
          </cell>
          <cell r="H574" t="str">
            <v/>
          </cell>
          <cell r="I574" t="str">
            <v/>
          </cell>
        </row>
        <row r="575">
          <cell r="A575" t="str">
            <v>311520</v>
          </cell>
          <cell r="B575" t="str">
            <v>CONCEICAO DA BARRA DE MINAS</v>
          </cell>
          <cell r="C575" t="str">
            <v>MG</v>
          </cell>
          <cell r="D575">
            <v>23855</v>
          </cell>
          <cell r="E575">
            <v>592809</v>
          </cell>
          <cell r="F575">
            <v>32133</v>
          </cell>
          <cell r="G575">
            <v>551939</v>
          </cell>
          <cell r="H575" t="str">
            <v/>
          </cell>
          <cell r="I575" t="str">
            <v/>
          </cell>
        </row>
        <row r="576">
          <cell r="A576" t="str">
            <v>420530</v>
          </cell>
          <cell r="B576" t="str">
            <v>FAXINAL DOS GUEDES</v>
          </cell>
          <cell r="C576" t="str">
            <v>SC</v>
          </cell>
          <cell r="D576">
            <v>21386</v>
          </cell>
          <cell r="E576">
            <v>607761</v>
          </cell>
          <cell r="F576">
            <v>78694</v>
          </cell>
          <cell r="G576">
            <v>531929</v>
          </cell>
          <cell r="H576" t="str">
            <v/>
          </cell>
          <cell r="I576">
            <v>537681</v>
          </cell>
        </row>
        <row r="577">
          <cell r="A577" t="str">
            <v>314120</v>
          </cell>
          <cell r="B577" t="str">
            <v>MATUTINA</v>
          </cell>
          <cell r="C577" t="str">
            <v>MG</v>
          </cell>
          <cell r="D577">
            <v>10850</v>
          </cell>
          <cell r="E577">
            <v>311486</v>
          </cell>
          <cell r="F577">
            <v>18589</v>
          </cell>
          <cell r="G577">
            <v>360909</v>
          </cell>
          <cell r="H577" t="str">
            <v/>
          </cell>
          <cell r="I577" t="str">
            <v/>
          </cell>
        </row>
        <row r="578">
          <cell r="A578" t="str">
            <v>353325</v>
          </cell>
          <cell r="B578" t="str">
            <v>NOVAIS</v>
          </cell>
          <cell r="C578" t="str">
            <v>SP</v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</row>
        <row r="579">
          <cell r="A579" t="str">
            <v>430850</v>
          </cell>
          <cell r="B579" t="str">
            <v>FREDERICO WESTPHALEN</v>
          </cell>
          <cell r="C579" t="str">
            <v>RS</v>
          </cell>
          <cell r="D579" t="str">
            <v/>
          </cell>
          <cell r="E579">
            <v>635264</v>
          </cell>
          <cell r="F579">
            <v>269993</v>
          </cell>
          <cell r="G579">
            <v>661343</v>
          </cell>
          <cell r="H579" t="str">
            <v/>
          </cell>
          <cell r="I579" t="str">
            <v/>
          </cell>
        </row>
        <row r="580">
          <cell r="A580" t="str">
            <v>353790</v>
          </cell>
          <cell r="B580" t="str">
            <v>PILAR DO SUL</v>
          </cell>
          <cell r="C580" t="str">
            <v>SP</v>
          </cell>
          <cell r="D580" t="str">
            <v/>
          </cell>
          <cell r="E580" t="str">
            <v/>
          </cell>
          <cell r="F580">
            <v>320459</v>
          </cell>
          <cell r="G580">
            <v>138341</v>
          </cell>
          <cell r="H580" t="str">
            <v/>
          </cell>
          <cell r="I580" t="str">
            <v/>
          </cell>
        </row>
        <row r="581">
          <cell r="A581" t="str">
            <v>314510</v>
          </cell>
          <cell r="B581" t="str">
            <v>NOVA RESENDE</v>
          </cell>
          <cell r="C581" t="str">
            <v>MG</v>
          </cell>
          <cell r="D581">
            <v>47099</v>
          </cell>
          <cell r="E581">
            <v>314717</v>
          </cell>
          <cell r="F581">
            <v>70682</v>
          </cell>
          <cell r="G581">
            <v>299141</v>
          </cell>
          <cell r="H581" t="str">
            <v/>
          </cell>
          <cell r="I581" t="str">
            <v/>
          </cell>
        </row>
        <row r="582">
          <cell r="A582" t="str">
            <v>310820</v>
          </cell>
          <cell r="B582" t="str">
            <v>BONFINOPOLIS DE MINAS</v>
          </cell>
          <cell r="C582" t="str">
            <v>MG</v>
          </cell>
          <cell r="D582">
            <v>28156</v>
          </cell>
          <cell r="E582">
            <v>434083</v>
          </cell>
          <cell r="F582">
            <v>27743</v>
          </cell>
          <cell r="G582">
            <v>457207</v>
          </cell>
          <cell r="H582" t="str">
            <v/>
          </cell>
          <cell r="I582" t="str">
            <v/>
          </cell>
        </row>
        <row r="583">
          <cell r="A583" t="str">
            <v>314110</v>
          </cell>
          <cell r="B583" t="str">
            <v>MATOZINHOS</v>
          </cell>
          <cell r="C583" t="str">
            <v>MG</v>
          </cell>
          <cell r="D583">
            <v>6734</v>
          </cell>
          <cell r="E583">
            <v>49504030</v>
          </cell>
          <cell r="F583">
            <v>6721</v>
          </cell>
          <cell r="G583">
            <v>50155751</v>
          </cell>
          <cell r="H583" t="str">
            <v/>
          </cell>
          <cell r="I583" t="str">
            <v/>
          </cell>
        </row>
        <row r="584">
          <cell r="A584" t="str">
            <v>317065</v>
          </cell>
          <cell r="B584" t="str">
            <v>VARGEM GRANDE DO RIO PARDO</v>
          </cell>
          <cell r="C584" t="str">
            <v>MG</v>
          </cell>
          <cell r="D584">
            <v>40455</v>
          </cell>
          <cell r="E584">
            <v>327589</v>
          </cell>
          <cell r="F584">
            <v>36450</v>
          </cell>
          <cell r="G584">
            <v>291440</v>
          </cell>
          <cell r="H584" t="str">
            <v/>
          </cell>
          <cell r="I584" t="str">
            <v/>
          </cell>
        </row>
        <row r="585">
          <cell r="A585" t="str">
            <v>420770</v>
          </cell>
          <cell r="B585" t="str">
            <v>IPUMIRIM</v>
          </cell>
          <cell r="C585" t="str">
            <v>SC</v>
          </cell>
          <cell r="D585">
            <v>20239</v>
          </cell>
          <cell r="E585">
            <v>54327</v>
          </cell>
          <cell r="F585">
            <v>22664</v>
          </cell>
          <cell r="G585">
            <v>60823</v>
          </cell>
          <cell r="H585" t="str">
            <v/>
          </cell>
          <cell r="I585" t="str">
            <v/>
          </cell>
        </row>
        <row r="586">
          <cell r="A586" t="str">
            <v>431000</v>
          </cell>
          <cell r="B586" t="str">
            <v>IBIRUBA</v>
          </cell>
          <cell r="C586" t="str">
            <v>RS</v>
          </cell>
          <cell r="D586" t="str">
            <v/>
          </cell>
          <cell r="E586">
            <v>1318962</v>
          </cell>
          <cell r="F586">
            <v>556581</v>
          </cell>
          <cell r="G586">
            <v>1480000</v>
          </cell>
          <cell r="H586" t="str">
            <v/>
          </cell>
          <cell r="I586" t="str">
            <v/>
          </cell>
        </row>
        <row r="587">
          <cell r="A587" t="str">
            <v>510790</v>
          </cell>
          <cell r="B587" t="str">
            <v>SINOP</v>
          </cell>
          <cell r="C587" t="str">
            <v>MT</v>
          </cell>
          <cell r="D587">
            <v>2250912</v>
          </cell>
          <cell r="E587">
            <v>52344564</v>
          </cell>
          <cell r="F587">
            <v>2096542</v>
          </cell>
          <cell r="G587">
            <v>52901132</v>
          </cell>
          <cell r="H587" t="str">
            <v/>
          </cell>
          <cell r="I587" t="str">
            <v/>
          </cell>
        </row>
        <row r="588">
          <cell r="A588" t="str">
            <v>352170</v>
          </cell>
          <cell r="B588" t="str">
            <v>ITABERA</v>
          </cell>
          <cell r="C588" t="str">
            <v>SP</v>
          </cell>
          <cell r="D588">
            <v>200055</v>
          </cell>
          <cell r="E588">
            <v>635033</v>
          </cell>
          <cell r="F588">
            <v>214710</v>
          </cell>
          <cell r="G588">
            <v>819816</v>
          </cell>
          <cell r="H588" t="str">
            <v/>
          </cell>
          <cell r="I588" t="str">
            <v/>
          </cell>
        </row>
        <row r="589">
          <cell r="A589" t="str">
            <v>420055</v>
          </cell>
          <cell r="B589" t="str">
            <v>AGUAS FRIAS</v>
          </cell>
          <cell r="C589" t="str">
            <v>SC</v>
          </cell>
          <cell r="D589">
            <v>41853</v>
          </cell>
          <cell r="E589">
            <v>186224</v>
          </cell>
          <cell r="F589">
            <v>45971</v>
          </cell>
          <cell r="G589">
            <v>195595</v>
          </cell>
          <cell r="H589" t="str">
            <v/>
          </cell>
          <cell r="I589">
            <v>215354</v>
          </cell>
        </row>
        <row r="590">
          <cell r="A590" t="str">
            <v>420660</v>
          </cell>
          <cell r="B590" t="str">
            <v>GUARUJA DO SUL</v>
          </cell>
          <cell r="C590" t="str">
            <v>SC</v>
          </cell>
          <cell r="D590">
            <v>68647</v>
          </cell>
          <cell r="E590">
            <v>640114</v>
          </cell>
          <cell r="F590">
            <v>75734</v>
          </cell>
          <cell r="G590">
            <v>561301</v>
          </cell>
          <cell r="H590" t="str">
            <v/>
          </cell>
          <cell r="I590">
            <v>620954</v>
          </cell>
        </row>
        <row r="591">
          <cell r="A591" t="str">
            <v>350540</v>
          </cell>
          <cell r="B591" t="str">
            <v>BARRA DO TURVO</v>
          </cell>
          <cell r="C591" t="str">
            <v>SP</v>
          </cell>
          <cell r="D591">
            <v>68108</v>
          </cell>
          <cell r="E591">
            <v>371211</v>
          </cell>
          <cell r="F591">
            <v>63770</v>
          </cell>
          <cell r="G591">
            <v>218331</v>
          </cell>
          <cell r="H591" t="str">
            <v/>
          </cell>
          <cell r="I591">
            <v>666200</v>
          </cell>
        </row>
        <row r="592">
          <cell r="A592" t="str">
            <v>311570</v>
          </cell>
          <cell r="B592" t="str">
            <v>CENTRAL DE MINAS</v>
          </cell>
          <cell r="C592" t="str">
            <v>MG</v>
          </cell>
          <cell r="D592" t="str">
            <v/>
          </cell>
          <cell r="E592">
            <v>58705</v>
          </cell>
          <cell r="F592" t="str">
            <v/>
          </cell>
          <cell r="G592">
            <v>53475</v>
          </cell>
          <cell r="H592" t="str">
            <v/>
          </cell>
          <cell r="I592" t="str">
            <v/>
          </cell>
        </row>
        <row r="593">
          <cell r="A593" t="str">
            <v>352160</v>
          </cell>
          <cell r="B593" t="str">
            <v>IRAPURU</v>
          </cell>
          <cell r="C593" t="str">
            <v>SP</v>
          </cell>
          <cell r="D593">
            <v>74732</v>
          </cell>
          <cell r="E593">
            <v>241297</v>
          </cell>
          <cell r="F593">
            <v>71285</v>
          </cell>
          <cell r="G593">
            <v>219749</v>
          </cell>
          <cell r="H593" t="str">
            <v/>
          </cell>
          <cell r="I593">
            <v>339808</v>
          </cell>
        </row>
        <row r="594">
          <cell r="A594" t="str">
            <v>420360</v>
          </cell>
          <cell r="B594" t="str">
            <v>CAMPOS NOVOS</v>
          </cell>
          <cell r="C594" t="str">
            <v>SC</v>
          </cell>
          <cell r="D594">
            <v>544716</v>
          </cell>
          <cell r="E594">
            <v>4255981</v>
          </cell>
          <cell r="F594">
            <v>687923</v>
          </cell>
          <cell r="G594">
            <v>4133685</v>
          </cell>
          <cell r="H594" t="str">
            <v/>
          </cell>
          <cell r="I594">
            <v>4240716</v>
          </cell>
        </row>
        <row r="595">
          <cell r="A595" t="str">
            <v>431050</v>
          </cell>
          <cell r="B595" t="str">
            <v>IRAI</v>
          </cell>
          <cell r="C595" t="str">
            <v>RS</v>
          </cell>
          <cell r="D595">
            <v>72949</v>
          </cell>
          <cell r="E595">
            <v>189441</v>
          </cell>
          <cell r="F595">
            <v>76133</v>
          </cell>
          <cell r="G595">
            <v>306707</v>
          </cell>
          <cell r="H595" t="str">
            <v/>
          </cell>
          <cell r="I595">
            <v>297506</v>
          </cell>
        </row>
        <row r="596">
          <cell r="A596" t="str">
            <v>431346</v>
          </cell>
          <cell r="B596" t="str">
            <v>NOVO XINGU</v>
          </cell>
          <cell r="C596" t="str">
            <v>RS</v>
          </cell>
          <cell r="D596">
            <v>30573</v>
          </cell>
          <cell r="E596" t="str">
            <v/>
          </cell>
          <cell r="F596">
            <v>29186</v>
          </cell>
          <cell r="G596">
            <v>2442667</v>
          </cell>
          <cell r="H596" t="str">
            <v/>
          </cell>
          <cell r="I596">
            <v>2405899</v>
          </cell>
        </row>
        <row r="597">
          <cell r="A597" t="str">
            <v>311630</v>
          </cell>
          <cell r="B597" t="str">
            <v>CIPOTANEA</v>
          </cell>
          <cell r="C597" t="str">
            <v>MG</v>
          </cell>
          <cell r="D597">
            <v>136170</v>
          </cell>
          <cell r="E597">
            <v>1111254</v>
          </cell>
          <cell r="F597">
            <v>133644</v>
          </cell>
          <cell r="G597">
            <v>976287</v>
          </cell>
          <cell r="H597" t="str">
            <v/>
          </cell>
          <cell r="I597" t="str">
            <v/>
          </cell>
        </row>
        <row r="598">
          <cell r="A598" t="str">
            <v>420210</v>
          </cell>
          <cell r="B598" t="str">
            <v>BARRA VELHA</v>
          </cell>
          <cell r="C598" t="str">
            <v>SC</v>
          </cell>
          <cell r="D598">
            <v>501415</v>
          </cell>
          <cell r="E598">
            <v>3622975</v>
          </cell>
          <cell r="F598">
            <v>540420</v>
          </cell>
          <cell r="G598">
            <v>3616055</v>
          </cell>
          <cell r="H598">
            <v>261023</v>
          </cell>
          <cell r="I598" t="str">
            <v/>
          </cell>
        </row>
        <row r="599">
          <cell r="A599" t="str">
            <v>420290</v>
          </cell>
          <cell r="B599" t="str">
            <v>BRUSQUE</v>
          </cell>
          <cell r="C599" t="str">
            <v>SC</v>
          </cell>
          <cell r="D599">
            <v>1212314</v>
          </cell>
          <cell r="E599">
            <v>3569679</v>
          </cell>
          <cell r="F599">
            <v>1114105</v>
          </cell>
          <cell r="G599">
            <v>5016360</v>
          </cell>
          <cell r="H599" t="str">
            <v/>
          </cell>
          <cell r="I599">
            <v>620763</v>
          </cell>
        </row>
        <row r="600">
          <cell r="A600" t="str">
            <v>314345</v>
          </cell>
          <cell r="B600" t="str">
            <v>MONTEZUMA</v>
          </cell>
          <cell r="C600" t="str">
            <v>MG</v>
          </cell>
          <cell r="D600">
            <v>12174</v>
          </cell>
          <cell r="E600">
            <v>7339969</v>
          </cell>
          <cell r="F600">
            <v>13099</v>
          </cell>
          <cell r="G600">
            <v>7669120</v>
          </cell>
          <cell r="H600" t="str">
            <v/>
          </cell>
          <cell r="I600" t="str">
            <v/>
          </cell>
        </row>
        <row r="601">
          <cell r="A601" t="str">
            <v>430170</v>
          </cell>
          <cell r="B601" t="str">
            <v>BARAO DE COTEGIPE</v>
          </cell>
          <cell r="C601" t="str">
            <v>RS</v>
          </cell>
          <cell r="D601">
            <v>131348</v>
          </cell>
          <cell r="E601">
            <v>405909</v>
          </cell>
          <cell r="F601">
            <v>120489</v>
          </cell>
          <cell r="G601">
            <v>419653</v>
          </cell>
          <cell r="H601" t="str">
            <v/>
          </cell>
          <cell r="I601" t="str">
            <v/>
          </cell>
        </row>
        <row r="602">
          <cell r="A602" t="str">
            <v>310080</v>
          </cell>
          <cell r="B602" t="str">
            <v>AGUANIL</v>
          </cell>
          <cell r="C602" t="str">
            <v>MG</v>
          </cell>
          <cell r="D602">
            <v>120191</v>
          </cell>
          <cell r="E602">
            <v>621068</v>
          </cell>
          <cell r="F602">
            <v>120700</v>
          </cell>
          <cell r="G602">
            <v>619736</v>
          </cell>
          <cell r="H602" t="str">
            <v/>
          </cell>
          <cell r="I602" t="str">
            <v/>
          </cell>
        </row>
        <row r="603">
          <cell r="A603" t="str">
            <v>315780</v>
          </cell>
          <cell r="B603" t="str">
            <v>SANTA LUZIA</v>
          </cell>
          <cell r="C603" t="str">
            <v>MG</v>
          </cell>
          <cell r="D603">
            <v>41096</v>
          </cell>
          <cell r="E603">
            <v>61957281</v>
          </cell>
          <cell r="F603">
            <v>21748</v>
          </cell>
          <cell r="G603">
            <v>62078525</v>
          </cell>
          <cell r="H603" t="str">
            <v/>
          </cell>
          <cell r="I603" t="str">
            <v/>
          </cell>
        </row>
        <row r="604">
          <cell r="A604" t="str">
            <v>353160</v>
          </cell>
          <cell r="B604" t="str">
            <v>MONTE CASTELO</v>
          </cell>
          <cell r="C604" t="str">
            <v>SP</v>
          </cell>
          <cell r="D604">
            <v>56707</v>
          </cell>
          <cell r="E604">
            <v>243863</v>
          </cell>
          <cell r="F604">
            <v>57279</v>
          </cell>
          <cell r="G604">
            <v>268793</v>
          </cell>
          <cell r="H604" t="str">
            <v/>
          </cell>
          <cell r="I604" t="str">
            <v/>
          </cell>
        </row>
        <row r="605">
          <cell r="A605" t="str">
            <v>310270</v>
          </cell>
          <cell r="B605" t="str">
            <v>CACHOEIRA DE PAJEU</v>
          </cell>
          <cell r="C605" t="str">
            <v>MG</v>
          </cell>
          <cell r="D605">
            <v>69442</v>
          </cell>
          <cell r="E605">
            <v>2221263</v>
          </cell>
          <cell r="F605">
            <v>74349</v>
          </cell>
          <cell r="G605">
            <v>575298535</v>
          </cell>
          <cell r="H605" t="str">
            <v/>
          </cell>
          <cell r="I605" t="str">
            <v/>
          </cell>
        </row>
        <row r="606">
          <cell r="A606" t="str">
            <v>353360</v>
          </cell>
          <cell r="B606" t="str">
            <v>NUPORANGA</v>
          </cell>
          <cell r="C606" t="str">
            <v>SP</v>
          </cell>
          <cell r="D606">
            <v>90369</v>
          </cell>
          <cell r="E606">
            <v>365091</v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</row>
        <row r="607">
          <cell r="A607" t="str">
            <v>313870</v>
          </cell>
          <cell r="B607" t="str">
            <v>LUMINARIAS</v>
          </cell>
          <cell r="C607" t="str">
            <v>MG</v>
          </cell>
          <cell r="D607">
            <v>80810</v>
          </cell>
          <cell r="E607">
            <v>349042</v>
          </cell>
          <cell r="F607">
            <v>71523</v>
          </cell>
          <cell r="G607">
            <v>315535</v>
          </cell>
          <cell r="H607" t="str">
            <v/>
          </cell>
          <cell r="I607" t="str">
            <v/>
          </cell>
        </row>
        <row r="608">
          <cell r="A608" t="str">
            <v>312100</v>
          </cell>
          <cell r="B608" t="str">
            <v>DATAS</v>
          </cell>
          <cell r="C608" t="str">
            <v>MG</v>
          </cell>
          <cell r="D608">
            <v>123192</v>
          </cell>
          <cell r="E608">
            <v>639009</v>
          </cell>
          <cell r="F608">
            <v>123154</v>
          </cell>
          <cell r="G608">
            <v>711765</v>
          </cell>
          <cell r="H608" t="str">
            <v/>
          </cell>
          <cell r="I608" t="str">
            <v/>
          </cell>
        </row>
        <row r="609">
          <cell r="A609" t="str">
            <v>353150</v>
          </cell>
          <cell r="B609" t="str">
            <v>MONTE AZUL PAULISTA</v>
          </cell>
          <cell r="C609" t="str">
            <v>SP</v>
          </cell>
          <cell r="D609" t="str">
            <v/>
          </cell>
          <cell r="E609">
            <v>831469</v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316620</v>
          </cell>
          <cell r="B610" t="str">
            <v>SENHORA DOS REMEDIOS</v>
          </cell>
          <cell r="C610" t="str">
            <v>MG</v>
          </cell>
          <cell r="D610">
            <v>197190</v>
          </cell>
          <cell r="E610">
            <v>1136591</v>
          </cell>
          <cell r="F610">
            <v>192007</v>
          </cell>
          <cell r="G610">
            <v>1011724</v>
          </cell>
          <cell r="H610" t="str">
            <v/>
          </cell>
          <cell r="I610" t="str">
            <v/>
          </cell>
        </row>
        <row r="611">
          <cell r="A611" t="str">
            <v>292750</v>
          </cell>
          <cell r="B611" t="str">
            <v>SANTA BARBARA</v>
          </cell>
          <cell r="C611" t="str">
            <v>BA</v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310130</v>
          </cell>
          <cell r="B612" t="str">
            <v>ALAGOA</v>
          </cell>
          <cell r="C612" t="str">
            <v>MG</v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310430</v>
          </cell>
          <cell r="B613" t="str">
            <v>AREADO</v>
          </cell>
          <cell r="C613" t="str">
            <v>MG</v>
          </cell>
          <cell r="D613">
            <v>96938</v>
          </cell>
          <cell r="E613">
            <v>2540441</v>
          </cell>
          <cell r="F613">
            <v>80555</v>
          </cell>
          <cell r="G613">
            <v>2513937</v>
          </cell>
          <cell r="H613" t="str">
            <v/>
          </cell>
          <cell r="I613" t="str">
            <v/>
          </cell>
        </row>
        <row r="614">
          <cell r="A614" t="str">
            <v>431140</v>
          </cell>
          <cell r="B614" t="str">
            <v>LAJEADO</v>
          </cell>
          <cell r="C614" t="str">
            <v>RS</v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</row>
        <row r="615">
          <cell r="A615" t="str">
            <v>316070</v>
          </cell>
          <cell r="B615" t="str">
            <v>SANTOS DUMONT</v>
          </cell>
          <cell r="C615" t="str">
            <v>MG</v>
          </cell>
          <cell r="D615">
            <v>178209</v>
          </cell>
          <cell r="E615">
            <v>5975882</v>
          </cell>
          <cell r="F615">
            <v>202866</v>
          </cell>
          <cell r="G615">
            <v>4764173</v>
          </cell>
          <cell r="H615" t="str">
            <v/>
          </cell>
          <cell r="I615" t="str">
            <v/>
          </cell>
        </row>
        <row r="616">
          <cell r="A616" t="str">
            <v>315445</v>
          </cell>
          <cell r="B616" t="str">
            <v>RIACHINHO</v>
          </cell>
          <cell r="C616" t="str">
            <v>MG</v>
          </cell>
          <cell r="D616">
            <v>158058</v>
          </cell>
          <cell r="E616">
            <v>711678</v>
          </cell>
          <cell r="F616">
            <v>146846</v>
          </cell>
          <cell r="G616">
            <v>648075</v>
          </cell>
          <cell r="H616" t="str">
            <v/>
          </cell>
          <cell r="I616" t="str">
            <v/>
          </cell>
        </row>
        <row r="617">
          <cell r="A617" t="str">
            <v>421960</v>
          </cell>
          <cell r="B617" t="str">
            <v>XAVANTINA</v>
          </cell>
          <cell r="C617" t="str">
            <v>SC</v>
          </cell>
          <cell r="D617">
            <v>111364</v>
          </cell>
          <cell r="E617">
            <v>504759</v>
          </cell>
          <cell r="F617">
            <v>109265</v>
          </cell>
          <cell r="G617">
            <v>524133</v>
          </cell>
          <cell r="H617" t="str">
            <v/>
          </cell>
          <cell r="I617" t="str">
            <v/>
          </cell>
        </row>
        <row r="618">
          <cell r="A618" t="str">
            <v>355535</v>
          </cell>
          <cell r="B618" t="str">
            <v>UBARANA</v>
          </cell>
          <cell r="C618" t="str">
            <v>SP</v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430485</v>
          </cell>
          <cell r="B619" t="str">
            <v>CARLOS GOMES</v>
          </cell>
          <cell r="C619" t="str">
            <v>RS</v>
          </cell>
          <cell r="D619">
            <v>51651</v>
          </cell>
          <cell r="E619">
            <v>90317</v>
          </cell>
          <cell r="F619">
            <v>20651</v>
          </cell>
          <cell r="G619" t="str">
            <v/>
          </cell>
          <cell r="H619">
            <v>27319</v>
          </cell>
          <cell r="I619" t="str">
            <v/>
          </cell>
        </row>
        <row r="620">
          <cell r="A620" t="str">
            <v>353490</v>
          </cell>
          <cell r="B620" t="str">
            <v>PACAEMBU</v>
          </cell>
          <cell r="C620" t="str">
            <v>SP</v>
          </cell>
          <cell r="D620">
            <v>106249</v>
          </cell>
          <cell r="E620" t="str">
            <v/>
          </cell>
          <cell r="F620">
            <v>36606</v>
          </cell>
          <cell r="G620">
            <v>481036</v>
          </cell>
          <cell r="H620" t="str">
            <v/>
          </cell>
          <cell r="I620" t="str">
            <v/>
          </cell>
        </row>
        <row r="621">
          <cell r="A621" t="str">
            <v>314970</v>
          </cell>
          <cell r="B621" t="str">
            <v>PERDIGAO</v>
          </cell>
          <cell r="C621" t="str">
            <v>MG</v>
          </cell>
          <cell r="D621">
            <v>99123</v>
          </cell>
          <cell r="E621">
            <v>239724</v>
          </cell>
          <cell r="F621">
            <v>94270</v>
          </cell>
          <cell r="G621">
            <v>369596</v>
          </cell>
          <cell r="H621" t="str">
            <v/>
          </cell>
          <cell r="I621" t="str">
            <v/>
          </cell>
        </row>
        <row r="622">
          <cell r="A622" t="str">
            <v>510267</v>
          </cell>
          <cell r="B622" t="str">
            <v>CAMPO VERDE</v>
          </cell>
          <cell r="C622" t="str">
            <v>MT</v>
          </cell>
          <cell r="D622">
            <v>461627</v>
          </cell>
          <cell r="E622">
            <v>2926820</v>
          </cell>
          <cell r="F622">
            <v>448583</v>
          </cell>
          <cell r="G622">
            <v>2255847</v>
          </cell>
          <cell r="H622" t="str">
            <v/>
          </cell>
          <cell r="I622" t="str">
            <v/>
          </cell>
        </row>
        <row r="623">
          <cell r="A623" t="str">
            <v>312990</v>
          </cell>
          <cell r="B623" t="str">
            <v>IBITIURA DE MINAS</v>
          </cell>
          <cell r="C623" t="str">
            <v>MG</v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316130</v>
          </cell>
          <cell r="B624" t="str">
            <v>SAO FRANCISCO DE SALES</v>
          </cell>
          <cell r="C624" t="str">
            <v>MG</v>
          </cell>
          <cell r="D624">
            <v>67497</v>
          </cell>
          <cell r="E624">
            <v>498743</v>
          </cell>
          <cell r="F624">
            <v>68027</v>
          </cell>
          <cell r="G624">
            <v>462876</v>
          </cell>
          <cell r="H624" t="str">
            <v/>
          </cell>
          <cell r="I624" t="str">
            <v/>
          </cell>
        </row>
        <row r="625">
          <cell r="A625" t="str">
            <v>420640</v>
          </cell>
          <cell r="B625" t="str">
            <v>GUARACIABA</v>
          </cell>
          <cell r="C625" t="str">
            <v>SC</v>
          </cell>
          <cell r="D625">
            <v>196490</v>
          </cell>
          <cell r="E625">
            <v>1361093</v>
          </cell>
          <cell r="F625">
            <v>201238</v>
          </cell>
          <cell r="G625">
            <v>1186771</v>
          </cell>
          <cell r="H625" t="str">
            <v/>
          </cell>
          <cell r="I625">
            <v>1217169</v>
          </cell>
        </row>
        <row r="626">
          <cell r="A626" t="str">
            <v>432090</v>
          </cell>
          <cell r="B626" t="str">
            <v>TAPEJARA</v>
          </cell>
          <cell r="C626" t="str">
            <v>RS</v>
          </cell>
          <cell r="D626">
            <v>302237</v>
          </cell>
          <cell r="E626">
            <v>1696435</v>
          </cell>
          <cell r="F626">
            <v>281377</v>
          </cell>
          <cell r="G626">
            <v>1356074</v>
          </cell>
          <cell r="H626" t="str">
            <v/>
          </cell>
          <cell r="I626">
            <v>1489050</v>
          </cell>
        </row>
        <row r="627">
          <cell r="A627" t="str">
            <v>431647</v>
          </cell>
          <cell r="B627" t="str">
            <v>SALVADOR DAS MISSOES</v>
          </cell>
          <cell r="C627" t="str">
            <v>RS</v>
          </cell>
          <cell r="D627">
            <v>102876</v>
          </cell>
          <cell r="E627">
            <v>768056</v>
          </cell>
          <cell r="F627">
            <v>99621</v>
          </cell>
          <cell r="G627">
            <v>806755</v>
          </cell>
          <cell r="H627" t="str">
            <v/>
          </cell>
          <cell r="I627" t="str">
            <v/>
          </cell>
        </row>
        <row r="628">
          <cell r="A628" t="str">
            <v>354120</v>
          </cell>
          <cell r="B628" t="str">
            <v>PRESIDENTE BERNARDES</v>
          </cell>
          <cell r="C628" t="str">
            <v>SP</v>
          </cell>
          <cell r="D628">
            <v>113345</v>
          </cell>
          <cell r="E628">
            <v>159426</v>
          </cell>
          <cell r="F628">
            <v>108462</v>
          </cell>
          <cell r="G628">
            <v>411310</v>
          </cell>
          <cell r="H628" t="str">
            <v/>
          </cell>
          <cell r="I628" t="str">
            <v/>
          </cell>
        </row>
        <row r="629">
          <cell r="A629" t="str">
            <v>314010</v>
          </cell>
          <cell r="B629" t="str">
            <v>MARILAC</v>
          </cell>
          <cell r="C629" t="str">
            <v>MG</v>
          </cell>
          <cell r="D629">
            <v>82839</v>
          </cell>
          <cell r="E629">
            <v>620315</v>
          </cell>
          <cell r="F629">
            <v>75611</v>
          </cell>
          <cell r="G629">
            <v>597542</v>
          </cell>
          <cell r="H629" t="str">
            <v/>
          </cell>
          <cell r="I629" t="str">
            <v/>
          </cell>
        </row>
        <row r="630">
          <cell r="A630" t="str">
            <v>316555</v>
          </cell>
          <cell r="B630" t="str">
            <v>SETUBINHA</v>
          </cell>
          <cell r="C630" t="str">
            <v>MG</v>
          </cell>
          <cell r="D630">
            <v>92302</v>
          </cell>
          <cell r="E630">
            <v>4457284</v>
          </cell>
          <cell r="F630">
            <v>88236</v>
          </cell>
          <cell r="G630">
            <v>4696519</v>
          </cell>
          <cell r="H630" t="str">
            <v/>
          </cell>
          <cell r="I630" t="str">
            <v/>
          </cell>
        </row>
        <row r="631">
          <cell r="A631" t="str">
            <v>421820</v>
          </cell>
          <cell r="B631" t="str">
            <v>TIMBO</v>
          </cell>
          <cell r="C631" t="str">
            <v>SC</v>
          </cell>
          <cell r="D631">
            <v>344875</v>
          </cell>
          <cell r="E631">
            <v>2189365</v>
          </cell>
          <cell r="F631">
            <v>423925</v>
          </cell>
          <cell r="G631">
            <v>1915659</v>
          </cell>
          <cell r="H631">
            <v>176860</v>
          </cell>
          <cell r="I631" t="str">
            <v/>
          </cell>
        </row>
        <row r="632">
          <cell r="A632" t="str">
            <v>311990</v>
          </cell>
          <cell r="B632" t="str">
            <v>CORREGO DO BOM JESUS</v>
          </cell>
          <cell r="C632" t="str">
            <v>MG</v>
          </cell>
          <cell r="D632">
            <v>82043</v>
          </cell>
          <cell r="E632">
            <v>632507</v>
          </cell>
          <cell r="F632">
            <v>73827</v>
          </cell>
          <cell r="G632">
            <v>661427</v>
          </cell>
          <cell r="H632" t="str">
            <v/>
          </cell>
          <cell r="I632" t="str">
            <v/>
          </cell>
        </row>
        <row r="633">
          <cell r="A633" t="str">
            <v>430050</v>
          </cell>
          <cell r="B633" t="str">
            <v>ALPESTRE</v>
          </cell>
          <cell r="C633" t="str">
            <v>RS</v>
          </cell>
          <cell r="D633" t="str">
            <v/>
          </cell>
          <cell r="E633">
            <v>535114</v>
          </cell>
          <cell r="F633">
            <v>194662</v>
          </cell>
          <cell r="G633">
            <v>423411</v>
          </cell>
          <cell r="H633" t="str">
            <v/>
          </cell>
          <cell r="I633" t="str">
            <v/>
          </cell>
        </row>
        <row r="634">
          <cell r="A634" t="str">
            <v>421570</v>
          </cell>
          <cell r="B634" t="str">
            <v>SANTO AMARO DA IMPERATRIZ</v>
          </cell>
          <cell r="C634" t="str">
            <v>SC</v>
          </cell>
          <cell r="D634" t="str">
            <v/>
          </cell>
          <cell r="E634">
            <v>3381627</v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</row>
        <row r="635">
          <cell r="A635" t="str">
            <v>316700</v>
          </cell>
          <cell r="B635" t="str">
            <v>SERRANOS</v>
          </cell>
          <cell r="C635" t="str">
            <v>MG</v>
          </cell>
          <cell r="D635">
            <v>50901</v>
          </cell>
          <cell r="E635">
            <v>314842</v>
          </cell>
          <cell r="F635">
            <v>51473</v>
          </cell>
          <cell r="G635">
            <v>306875</v>
          </cell>
          <cell r="H635" t="str">
            <v/>
          </cell>
          <cell r="I635" t="str">
            <v/>
          </cell>
        </row>
        <row r="636">
          <cell r="A636" t="str">
            <v>421420</v>
          </cell>
          <cell r="B636" t="str">
            <v>QUILOMBO</v>
          </cell>
          <cell r="C636" t="str">
            <v>SC</v>
          </cell>
          <cell r="D636">
            <v>120223</v>
          </cell>
          <cell r="E636">
            <v>632277</v>
          </cell>
          <cell r="F636">
            <v>106131</v>
          </cell>
          <cell r="G636">
            <v>1197967</v>
          </cell>
          <cell r="H636" t="str">
            <v/>
          </cell>
          <cell r="I636" t="str">
            <v/>
          </cell>
        </row>
        <row r="637">
          <cell r="A637" t="str">
            <v>310360</v>
          </cell>
          <cell r="B637" t="str">
            <v>ARANTINA</v>
          </cell>
          <cell r="C637" t="str">
            <v>MG</v>
          </cell>
          <cell r="D637">
            <v>25624</v>
          </cell>
          <cell r="E637">
            <v>575294</v>
          </cell>
          <cell r="F637">
            <v>21953</v>
          </cell>
          <cell r="G637">
            <v>655298</v>
          </cell>
          <cell r="H637" t="str">
            <v/>
          </cell>
          <cell r="I637" t="str">
            <v/>
          </cell>
        </row>
        <row r="638">
          <cell r="A638" t="str">
            <v>317220</v>
          </cell>
          <cell r="B638" t="str">
            <v>WENCESLAU BRAZ</v>
          </cell>
          <cell r="C638" t="str">
            <v>MG</v>
          </cell>
          <cell r="D638">
            <v>32928</v>
          </cell>
          <cell r="E638">
            <v>964135</v>
          </cell>
          <cell r="F638">
            <v>32305</v>
          </cell>
          <cell r="G638">
            <v>996786</v>
          </cell>
          <cell r="H638" t="str">
            <v/>
          </cell>
          <cell r="I638" t="str">
            <v/>
          </cell>
        </row>
        <row r="639">
          <cell r="A639" t="str">
            <v>421755</v>
          </cell>
          <cell r="B639" t="str">
            <v>SERRA ALTA</v>
          </cell>
          <cell r="C639" t="str">
            <v>SC</v>
          </cell>
          <cell r="D639">
            <v>30764</v>
          </cell>
          <cell r="E639">
            <v>116439</v>
          </cell>
          <cell r="F639">
            <v>792</v>
          </cell>
          <cell r="G639">
            <v>116155</v>
          </cell>
          <cell r="H639" t="str">
            <v/>
          </cell>
          <cell r="I639">
            <v>128877</v>
          </cell>
        </row>
        <row r="640">
          <cell r="A640" t="str">
            <v>352350</v>
          </cell>
          <cell r="B640" t="str">
            <v>ITATINGA</v>
          </cell>
          <cell r="C640" t="str">
            <v>SP</v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</row>
        <row r="641">
          <cell r="A641" t="str">
            <v>310210</v>
          </cell>
          <cell r="B641" t="str">
            <v>ALTO RIO DOCE</v>
          </cell>
          <cell r="C641" t="str">
            <v>MG</v>
          </cell>
          <cell r="D641">
            <v>97081</v>
          </cell>
          <cell r="E641">
            <v>3039706</v>
          </cell>
          <cell r="F641">
            <v>101260</v>
          </cell>
          <cell r="G641">
            <v>2985461</v>
          </cell>
          <cell r="H641" t="str">
            <v/>
          </cell>
          <cell r="I641" t="str">
            <v/>
          </cell>
        </row>
        <row r="642">
          <cell r="A642" t="str">
            <v>421020</v>
          </cell>
          <cell r="B642" t="str">
            <v>MAJOR GERCINO</v>
          </cell>
          <cell r="C642" t="str">
            <v>SC</v>
          </cell>
          <cell r="D642">
            <v>55160</v>
          </cell>
          <cell r="E642">
            <v>625531</v>
          </cell>
          <cell r="F642">
            <v>57551</v>
          </cell>
          <cell r="G642">
            <v>539375</v>
          </cell>
          <cell r="H642" t="str">
            <v/>
          </cell>
          <cell r="I642">
            <v>455369</v>
          </cell>
        </row>
        <row r="643">
          <cell r="A643" t="str">
            <v>313330</v>
          </cell>
          <cell r="B643" t="str">
            <v>ITAOBIM</v>
          </cell>
          <cell r="C643" t="str">
            <v>MG</v>
          </cell>
          <cell r="D643">
            <v>68683</v>
          </cell>
          <cell r="E643">
            <v>2685900</v>
          </cell>
          <cell r="F643">
            <v>55871</v>
          </cell>
          <cell r="G643">
            <v>2486317</v>
          </cell>
          <cell r="H643" t="str">
            <v/>
          </cell>
          <cell r="I643" t="str">
            <v/>
          </cell>
        </row>
        <row r="644">
          <cell r="A644" t="str">
            <v>432310</v>
          </cell>
          <cell r="B644" t="str">
            <v>VICENTE DUTRA</v>
          </cell>
          <cell r="C644" t="str">
            <v>RS</v>
          </cell>
          <cell r="D644">
            <v>65407</v>
          </cell>
          <cell r="E644">
            <v>219008</v>
          </cell>
          <cell r="F644" t="str">
            <v/>
          </cell>
          <cell r="G644">
            <v>179381</v>
          </cell>
          <cell r="H644" t="str">
            <v/>
          </cell>
          <cell r="I644" t="str">
            <v/>
          </cell>
        </row>
        <row r="645">
          <cell r="A645" t="str">
            <v>313868</v>
          </cell>
          <cell r="B645" t="str">
            <v>LUISLANDIA</v>
          </cell>
          <cell r="C645" t="str">
            <v>MG</v>
          </cell>
          <cell r="D645">
            <v>50375</v>
          </cell>
          <cell r="E645">
            <v>963266</v>
          </cell>
          <cell r="F645">
            <v>44263</v>
          </cell>
          <cell r="G645">
            <v>876805</v>
          </cell>
          <cell r="H645" t="str">
            <v/>
          </cell>
          <cell r="I645" t="str">
            <v/>
          </cell>
        </row>
        <row r="646">
          <cell r="A646" t="str">
            <v>411230</v>
          </cell>
          <cell r="B646" t="str">
            <v>JAPIRA</v>
          </cell>
          <cell r="C646" t="str">
            <v>PR</v>
          </cell>
          <cell r="D646" t="str">
            <v/>
          </cell>
          <cell r="E646">
            <v>312149</v>
          </cell>
          <cell r="F646" t="str">
            <v/>
          </cell>
          <cell r="G646">
            <v>364179</v>
          </cell>
          <cell r="H646" t="str">
            <v/>
          </cell>
          <cell r="I646" t="str">
            <v/>
          </cell>
        </row>
        <row r="647">
          <cell r="A647" t="str">
            <v>430350</v>
          </cell>
          <cell r="B647" t="str">
            <v>CAMAQUA</v>
          </cell>
          <cell r="C647" t="str">
            <v>RS</v>
          </cell>
          <cell r="D647">
            <v>404511</v>
          </cell>
          <cell r="E647">
            <v>1582839</v>
          </cell>
          <cell r="F647">
            <v>425766</v>
          </cell>
          <cell r="G647">
            <v>1737519</v>
          </cell>
          <cell r="H647" t="str">
            <v/>
          </cell>
          <cell r="I647" t="str">
            <v/>
          </cell>
        </row>
        <row r="648">
          <cell r="A648" t="str">
            <v>353210</v>
          </cell>
          <cell r="B648" t="str">
            <v>MURUTINGA DO SUL</v>
          </cell>
          <cell r="C648" t="str">
            <v>SP</v>
          </cell>
          <cell r="D648">
            <v>33978</v>
          </cell>
          <cell r="E648" t="str">
            <v/>
          </cell>
          <cell r="F648">
            <v>36505</v>
          </cell>
          <cell r="G648">
            <v>370319</v>
          </cell>
          <cell r="H648" t="str">
            <v/>
          </cell>
          <cell r="I648" t="str">
            <v/>
          </cell>
        </row>
        <row r="649">
          <cell r="A649" t="str">
            <v>313230</v>
          </cell>
          <cell r="B649" t="str">
            <v>ITAIPE</v>
          </cell>
          <cell r="C649" t="str">
            <v>MG</v>
          </cell>
          <cell r="D649">
            <v>9620</v>
          </cell>
          <cell r="E649">
            <v>538964</v>
          </cell>
          <cell r="F649">
            <v>9434</v>
          </cell>
          <cell r="G649">
            <v>528425</v>
          </cell>
          <cell r="H649" t="str">
            <v/>
          </cell>
          <cell r="I649" t="str">
            <v/>
          </cell>
        </row>
        <row r="650">
          <cell r="A650" t="str">
            <v>314920</v>
          </cell>
          <cell r="B650" t="str">
            <v>PEDRINOPOLIS</v>
          </cell>
          <cell r="C650" t="str">
            <v>MG</v>
          </cell>
          <cell r="D650">
            <v>19858</v>
          </cell>
          <cell r="E650">
            <v>239353</v>
          </cell>
          <cell r="F650">
            <v>16961</v>
          </cell>
          <cell r="G650">
            <v>256084</v>
          </cell>
          <cell r="H650" t="str">
            <v/>
          </cell>
          <cell r="I650" t="str">
            <v/>
          </cell>
        </row>
        <row r="651">
          <cell r="A651" t="str">
            <v>311030</v>
          </cell>
          <cell r="B651" t="str">
            <v>CALDAS</v>
          </cell>
          <cell r="C651" t="str">
            <v>MG</v>
          </cell>
          <cell r="D651">
            <v>79748</v>
          </cell>
          <cell r="E651">
            <v>862675</v>
          </cell>
          <cell r="F651">
            <v>57815</v>
          </cell>
          <cell r="G651">
            <v>958691</v>
          </cell>
          <cell r="H651" t="str">
            <v/>
          </cell>
          <cell r="I651" t="str">
            <v/>
          </cell>
        </row>
        <row r="652">
          <cell r="A652" t="str">
            <v>431775</v>
          </cell>
          <cell r="B652" t="str">
            <v>SANTO ANTONIO DO PLANALTO</v>
          </cell>
          <cell r="C652" t="str">
            <v>RS</v>
          </cell>
          <cell r="D652">
            <v>29087</v>
          </cell>
          <cell r="E652">
            <v>159014</v>
          </cell>
          <cell r="F652">
            <v>26998</v>
          </cell>
          <cell r="G652">
            <v>169718</v>
          </cell>
          <cell r="H652">
            <v>12932</v>
          </cell>
          <cell r="I652" t="str">
            <v/>
          </cell>
        </row>
        <row r="653">
          <cell r="A653" t="str">
            <v>311205</v>
          </cell>
          <cell r="B653" t="str">
            <v>CANTAGALO</v>
          </cell>
          <cell r="C653" t="str">
            <v>MG</v>
          </cell>
          <cell r="D653">
            <v>42487</v>
          </cell>
          <cell r="E653">
            <v>765746</v>
          </cell>
          <cell r="F653">
            <v>37567</v>
          </cell>
          <cell r="G653">
            <v>775114</v>
          </cell>
          <cell r="H653" t="str">
            <v/>
          </cell>
          <cell r="I653" t="str">
            <v/>
          </cell>
        </row>
        <row r="654">
          <cell r="A654" t="str">
            <v>313710</v>
          </cell>
          <cell r="B654" t="str">
            <v>LAGAMAR</v>
          </cell>
          <cell r="C654" t="str">
            <v>MG</v>
          </cell>
          <cell r="D654">
            <v>7683</v>
          </cell>
          <cell r="E654">
            <v>119487</v>
          </cell>
          <cell r="F654">
            <v>7087</v>
          </cell>
          <cell r="G654">
            <v>107963</v>
          </cell>
          <cell r="H654" t="str">
            <v/>
          </cell>
          <cell r="I654" t="str">
            <v/>
          </cell>
        </row>
        <row r="655">
          <cell r="A655" t="str">
            <v>311380</v>
          </cell>
          <cell r="B655" t="str">
            <v>CARMESIA</v>
          </cell>
          <cell r="C655" t="str">
            <v>MG</v>
          </cell>
          <cell r="D655">
            <v>82394</v>
          </cell>
          <cell r="E655">
            <v>1044163</v>
          </cell>
          <cell r="F655">
            <v>83332</v>
          </cell>
          <cell r="G655">
            <v>1085020</v>
          </cell>
          <cell r="H655" t="str">
            <v/>
          </cell>
          <cell r="I655" t="str">
            <v/>
          </cell>
        </row>
        <row r="656">
          <cell r="A656" t="str">
            <v>314480</v>
          </cell>
          <cell r="B656" t="str">
            <v>NOVA LIMA</v>
          </cell>
          <cell r="C656" t="str">
            <v>MG</v>
          </cell>
          <cell r="D656">
            <v>2239</v>
          </cell>
          <cell r="E656">
            <v>74928470</v>
          </cell>
          <cell r="F656">
            <v>2005</v>
          </cell>
          <cell r="G656">
            <v>75277586</v>
          </cell>
          <cell r="H656" t="str">
            <v/>
          </cell>
          <cell r="I656" t="str">
            <v/>
          </cell>
        </row>
        <row r="657">
          <cell r="A657" t="str">
            <v>312870</v>
          </cell>
          <cell r="B657" t="str">
            <v>GUAXUPE</v>
          </cell>
          <cell r="C657" t="str">
            <v>MG</v>
          </cell>
          <cell r="D657">
            <v>152930</v>
          </cell>
          <cell r="E657">
            <v>79957048</v>
          </cell>
          <cell r="F657">
            <v>160851</v>
          </cell>
          <cell r="G657">
            <v>80670165</v>
          </cell>
          <cell r="H657" t="str">
            <v/>
          </cell>
          <cell r="I657" t="str">
            <v/>
          </cell>
        </row>
        <row r="658">
          <cell r="A658" t="str">
            <v>312560</v>
          </cell>
          <cell r="B658" t="str">
            <v>FELISBURGO</v>
          </cell>
          <cell r="C658" t="str">
            <v>MG</v>
          </cell>
          <cell r="D658">
            <v>110837</v>
          </cell>
          <cell r="E658">
            <v>510874</v>
          </cell>
          <cell r="F658">
            <v>100183</v>
          </cell>
          <cell r="G658">
            <v>500715</v>
          </cell>
          <cell r="H658" t="str">
            <v/>
          </cell>
          <cell r="I658" t="str">
            <v/>
          </cell>
        </row>
        <row r="659">
          <cell r="A659" t="str">
            <v>314030</v>
          </cell>
          <cell r="B659" t="str">
            <v>MARLIERIA</v>
          </cell>
          <cell r="C659" t="str">
            <v>MG</v>
          </cell>
          <cell r="D659">
            <v>72179</v>
          </cell>
          <cell r="E659">
            <v>819592</v>
          </cell>
          <cell r="F659">
            <v>73770</v>
          </cell>
          <cell r="G659">
            <v>741871</v>
          </cell>
          <cell r="H659" t="str">
            <v/>
          </cell>
          <cell r="I659" t="str">
            <v/>
          </cell>
        </row>
        <row r="660">
          <cell r="A660" t="str">
            <v>430258</v>
          </cell>
          <cell r="B660" t="str">
            <v>BOZANO</v>
          </cell>
          <cell r="C660" t="str">
            <v>RS</v>
          </cell>
          <cell r="D660">
            <v>22338</v>
          </cell>
          <cell r="E660">
            <v>464866</v>
          </cell>
          <cell r="F660">
            <v>41124</v>
          </cell>
          <cell r="G660">
            <v>521593</v>
          </cell>
          <cell r="H660" t="str">
            <v/>
          </cell>
          <cell r="I660" t="str">
            <v/>
          </cell>
        </row>
        <row r="661">
          <cell r="A661" t="str">
            <v>314650</v>
          </cell>
          <cell r="B661" t="str">
            <v>PAINS</v>
          </cell>
          <cell r="C661" t="str">
            <v>MG</v>
          </cell>
          <cell r="D661" t="str">
            <v/>
          </cell>
          <cell r="E661">
            <v>4382</v>
          </cell>
          <cell r="F661" t="str">
            <v/>
          </cell>
          <cell r="G661">
            <v>7343</v>
          </cell>
          <cell r="H661" t="str">
            <v/>
          </cell>
          <cell r="I661" t="str">
            <v/>
          </cell>
        </row>
        <row r="662">
          <cell r="A662" t="str">
            <v>310300</v>
          </cell>
          <cell r="B662" t="str">
            <v>ANTONIO DIAS</v>
          </cell>
          <cell r="C662" t="str">
            <v>MG</v>
          </cell>
          <cell r="D662">
            <v>55449</v>
          </cell>
          <cell r="E662">
            <v>1682610</v>
          </cell>
          <cell r="F662">
            <v>74524</v>
          </cell>
          <cell r="G662">
            <v>1441127</v>
          </cell>
          <cell r="H662" t="str">
            <v/>
          </cell>
          <cell r="I662" t="str">
            <v/>
          </cell>
        </row>
        <row r="663">
          <cell r="A663" t="str">
            <v>421895</v>
          </cell>
          <cell r="B663" t="str">
            <v>URUPEMA</v>
          </cell>
          <cell r="C663" t="str">
            <v>SC</v>
          </cell>
          <cell r="D663">
            <v>34584</v>
          </cell>
          <cell r="E663">
            <v>182599</v>
          </cell>
          <cell r="F663">
            <v>32819</v>
          </cell>
          <cell r="G663">
            <v>163507</v>
          </cell>
          <cell r="H663" t="str">
            <v/>
          </cell>
          <cell r="I663" t="str">
            <v/>
          </cell>
        </row>
        <row r="664">
          <cell r="A664" t="str">
            <v>312310</v>
          </cell>
          <cell r="B664" t="str">
            <v>DORES DE GUANHAES</v>
          </cell>
          <cell r="C664" t="str">
            <v>MG</v>
          </cell>
          <cell r="D664" t="str">
            <v/>
          </cell>
          <cell r="E664">
            <v>2022215</v>
          </cell>
          <cell r="F664" t="str">
            <v/>
          </cell>
          <cell r="G664">
            <v>2017895</v>
          </cell>
          <cell r="H664" t="str">
            <v/>
          </cell>
          <cell r="I664" t="str">
            <v/>
          </cell>
        </row>
        <row r="665">
          <cell r="A665" t="str">
            <v>311820</v>
          </cell>
          <cell r="B665" t="str">
            <v>CONQUISTA</v>
          </cell>
          <cell r="C665" t="str">
            <v>MG</v>
          </cell>
          <cell r="D665">
            <v>8682</v>
          </cell>
          <cell r="E665">
            <v>290322</v>
          </cell>
          <cell r="F665">
            <v>10336</v>
          </cell>
          <cell r="G665">
            <v>269854</v>
          </cell>
          <cell r="H665" t="str">
            <v/>
          </cell>
          <cell r="I665" t="str">
            <v/>
          </cell>
        </row>
        <row r="666">
          <cell r="A666" t="str">
            <v>316290</v>
          </cell>
          <cell r="B666" t="str">
            <v>SAO JOAO NEPOMUCENO</v>
          </cell>
          <cell r="C666" t="str">
            <v>MG</v>
          </cell>
          <cell r="D666">
            <v>207451</v>
          </cell>
          <cell r="E666">
            <v>1279679</v>
          </cell>
          <cell r="F666">
            <v>245910</v>
          </cell>
          <cell r="G666">
            <v>1155988</v>
          </cell>
          <cell r="H666" t="str">
            <v/>
          </cell>
          <cell r="I666" t="str">
            <v/>
          </cell>
        </row>
        <row r="667">
          <cell r="A667" t="str">
            <v>431910</v>
          </cell>
          <cell r="B667" t="str">
            <v>SAO MARTINHO</v>
          </cell>
          <cell r="C667" t="str">
            <v>RS</v>
          </cell>
          <cell r="D667">
            <v>117561</v>
          </cell>
          <cell r="E667">
            <v>486649</v>
          </cell>
          <cell r="F667">
            <v>104978</v>
          </cell>
          <cell r="G667">
            <v>492801</v>
          </cell>
          <cell r="H667" t="str">
            <v/>
          </cell>
          <cell r="I667" t="str">
            <v/>
          </cell>
        </row>
        <row r="668">
          <cell r="A668" t="str">
            <v>314310</v>
          </cell>
          <cell r="B668" t="str">
            <v>MONTE CARMELO</v>
          </cell>
          <cell r="C668" t="str">
            <v>MG</v>
          </cell>
          <cell r="D668">
            <v>298930</v>
          </cell>
          <cell r="E668">
            <v>1925954</v>
          </cell>
          <cell r="F668">
            <v>303646</v>
          </cell>
          <cell r="G668">
            <v>1702859</v>
          </cell>
          <cell r="H668" t="str">
            <v/>
          </cell>
          <cell r="I668" t="str">
            <v/>
          </cell>
        </row>
        <row r="669">
          <cell r="A669" t="str">
            <v>352200</v>
          </cell>
          <cell r="B669" t="str">
            <v>ITAJU</v>
          </cell>
          <cell r="C669" t="str">
            <v>SP</v>
          </cell>
          <cell r="D669" t="str">
            <v/>
          </cell>
          <cell r="E669">
            <v>308187</v>
          </cell>
          <cell r="F669">
            <v>56767</v>
          </cell>
          <cell r="G669">
            <v>357964</v>
          </cell>
          <cell r="H669" t="str">
            <v/>
          </cell>
          <cell r="I669">
            <v>360243</v>
          </cell>
        </row>
        <row r="670">
          <cell r="A670" t="str">
            <v>311980</v>
          </cell>
          <cell r="B670" t="str">
            <v>CORREGO DANTA</v>
          </cell>
          <cell r="C670" t="str">
            <v>MG</v>
          </cell>
          <cell r="D670">
            <v>23212</v>
          </cell>
          <cell r="E670">
            <v>586500</v>
          </cell>
          <cell r="F670">
            <v>25088</v>
          </cell>
          <cell r="G670">
            <v>609732</v>
          </cell>
          <cell r="H670" t="str">
            <v/>
          </cell>
          <cell r="I670" t="str">
            <v/>
          </cell>
        </row>
        <row r="671">
          <cell r="A671" t="str">
            <v>521540</v>
          </cell>
          <cell r="B671" t="str">
            <v>OURO VERDE DE GOIAS</v>
          </cell>
          <cell r="C671" t="str">
            <v>GO</v>
          </cell>
          <cell r="D671" t="str">
            <v/>
          </cell>
          <cell r="E671">
            <v>243649</v>
          </cell>
          <cell r="F671" t="str">
            <v/>
          </cell>
          <cell r="G671">
            <v>325504</v>
          </cell>
          <cell r="H671" t="str">
            <v/>
          </cell>
          <cell r="I671" t="str">
            <v/>
          </cell>
        </row>
        <row r="672">
          <cell r="A672" t="str">
            <v>313210</v>
          </cell>
          <cell r="B672" t="str">
            <v>ITACARAMBI</v>
          </cell>
          <cell r="C672" t="str">
            <v>MG</v>
          </cell>
          <cell r="D672">
            <v>23967</v>
          </cell>
          <cell r="E672">
            <v>1905424</v>
          </cell>
          <cell r="F672">
            <v>875</v>
          </cell>
          <cell r="G672">
            <v>2155940</v>
          </cell>
          <cell r="H672" t="str">
            <v/>
          </cell>
          <cell r="I672" t="str">
            <v/>
          </cell>
        </row>
        <row r="673">
          <cell r="A673" t="str">
            <v>352060</v>
          </cell>
          <cell r="B673" t="str">
            <v>INDIANA</v>
          </cell>
          <cell r="C673" t="str">
            <v>SP</v>
          </cell>
          <cell r="D673">
            <v>105133</v>
          </cell>
          <cell r="E673">
            <v>339450</v>
          </cell>
          <cell r="F673">
            <v>91275</v>
          </cell>
          <cell r="G673">
            <v>314141</v>
          </cell>
          <cell r="H673" t="str">
            <v/>
          </cell>
          <cell r="I673" t="str">
            <v/>
          </cell>
        </row>
        <row r="674">
          <cell r="A674" t="str">
            <v>316080</v>
          </cell>
          <cell r="B674" t="str">
            <v>SAO BENTO ABADE</v>
          </cell>
          <cell r="C674" t="str">
            <v>MG</v>
          </cell>
          <cell r="D674">
            <v>8</v>
          </cell>
          <cell r="E674">
            <v>1822588</v>
          </cell>
          <cell r="F674">
            <v>8</v>
          </cell>
          <cell r="G674">
            <v>1860381</v>
          </cell>
          <cell r="H674" t="str">
            <v/>
          </cell>
          <cell r="I674" t="str">
            <v/>
          </cell>
        </row>
        <row r="675">
          <cell r="A675" t="str">
            <v>316990</v>
          </cell>
          <cell r="B675" t="str">
            <v>UBA</v>
          </cell>
          <cell r="C675" t="str">
            <v>MG</v>
          </cell>
          <cell r="D675">
            <v>765882</v>
          </cell>
          <cell r="E675">
            <v>12540257</v>
          </cell>
          <cell r="F675">
            <v>755267</v>
          </cell>
          <cell r="G675">
            <v>14229605</v>
          </cell>
          <cell r="H675" t="str">
            <v/>
          </cell>
          <cell r="I675" t="str">
            <v/>
          </cell>
        </row>
        <row r="676">
          <cell r="A676" t="str">
            <v>313280</v>
          </cell>
          <cell r="B676" t="str">
            <v>ITAMBE DO MATO DENTRO</v>
          </cell>
          <cell r="C676" t="str">
            <v>MG</v>
          </cell>
          <cell r="D676">
            <v>48529</v>
          </cell>
          <cell r="E676">
            <v>2182777</v>
          </cell>
          <cell r="F676">
            <v>28652</v>
          </cell>
          <cell r="G676">
            <v>2290414</v>
          </cell>
          <cell r="H676" t="str">
            <v/>
          </cell>
          <cell r="I676" t="str">
            <v/>
          </cell>
        </row>
        <row r="677">
          <cell r="A677" t="str">
            <v>313400</v>
          </cell>
          <cell r="B677" t="str">
            <v>ITINGA</v>
          </cell>
          <cell r="C677" t="str">
            <v>MG</v>
          </cell>
          <cell r="D677">
            <v>207085</v>
          </cell>
          <cell r="E677">
            <v>890257</v>
          </cell>
          <cell r="F677">
            <v>211913</v>
          </cell>
          <cell r="G677">
            <v>877358</v>
          </cell>
          <cell r="H677" t="str">
            <v/>
          </cell>
          <cell r="I677" t="str">
            <v/>
          </cell>
        </row>
        <row r="678">
          <cell r="A678" t="str">
            <v>311510</v>
          </cell>
          <cell r="B678" t="str">
            <v>CASSIA</v>
          </cell>
          <cell r="C678" t="str">
            <v>MG</v>
          </cell>
          <cell r="D678">
            <v>2056</v>
          </cell>
          <cell r="E678">
            <v>1107713</v>
          </cell>
          <cell r="F678">
            <v>588</v>
          </cell>
          <cell r="G678">
            <v>606184</v>
          </cell>
          <cell r="H678" t="str">
            <v/>
          </cell>
          <cell r="I678" t="str">
            <v/>
          </cell>
        </row>
        <row r="679">
          <cell r="A679" t="str">
            <v>316630</v>
          </cell>
          <cell r="B679" t="str">
            <v>SERICITA</v>
          </cell>
          <cell r="C679" t="str">
            <v>MG</v>
          </cell>
          <cell r="D679">
            <v>17908</v>
          </cell>
          <cell r="E679">
            <v>302179</v>
          </cell>
          <cell r="F679">
            <v>24003</v>
          </cell>
          <cell r="G679">
            <v>348877</v>
          </cell>
          <cell r="H679" t="str">
            <v/>
          </cell>
          <cell r="I679" t="str">
            <v/>
          </cell>
        </row>
        <row r="680">
          <cell r="A680" t="str">
            <v>315170</v>
          </cell>
          <cell r="B680" t="str">
            <v>POCO FUNDO</v>
          </cell>
          <cell r="C680" t="str">
            <v>MG</v>
          </cell>
          <cell r="D680">
            <v>236742</v>
          </cell>
          <cell r="E680">
            <v>12468847</v>
          </cell>
          <cell r="F680">
            <v>246023</v>
          </cell>
          <cell r="G680">
            <v>13262985</v>
          </cell>
          <cell r="H680" t="str">
            <v/>
          </cell>
          <cell r="I680" t="str">
            <v/>
          </cell>
        </row>
        <row r="681">
          <cell r="A681" t="str">
            <v>316260</v>
          </cell>
          <cell r="B681" t="str">
            <v>SAO JOAO DO ORIENTE</v>
          </cell>
          <cell r="C681" t="str">
            <v>MG</v>
          </cell>
          <cell r="D681">
            <v>89817</v>
          </cell>
          <cell r="E681">
            <v>860408</v>
          </cell>
          <cell r="F681">
            <v>85096</v>
          </cell>
          <cell r="G681">
            <v>817606</v>
          </cell>
          <cell r="H681" t="str">
            <v/>
          </cell>
          <cell r="I681" t="str">
            <v/>
          </cell>
        </row>
        <row r="682">
          <cell r="A682" t="str">
            <v>311770</v>
          </cell>
          <cell r="B682" t="str">
            <v>CONCEICAO DO RIO VERDE</v>
          </cell>
          <cell r="C682" t="str">
            <v>MG</v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</row>
        <row r="683">
          <cell r="A683" t="str">
            <v>311265</v>
          </cell>
          <cell r="B683" t="str">
            <v>CAPITAO ANDRADE</v>
          </cell>
          <cell r="C683" t="str">
            <v>MG</v>
          </cell>
          <cell r="D683">
            <v>98432</v>
          </cell>
          <cell r="E683">
            <v>658337</v>
          </cell>
          <cell r="F683">
            <v>93860</v>
          </cell>
          <cell r="G683">
            <v>630896</v>
          </cell>
          <cell r="H683" t="str">
            <v/>
          </cell>
          <cell r="I683" t="str">
            <v/>
          </cell>
        </row>
        <row r="684">
          <cell r="A684" t="str">
            <v>432146</v>
          </cell>
          <cell r="B684" t="str">
            <v>TIO HUGO</v>
          </cell>
          <cell r="C684" t="str">
            <v>RS</v>
          </cell>
          <cell r="D684">
            <v>100888</v>
          </cell>
          <cell r="E684">
            <v>182139</v>
          </cell>
          <cell r="F684">
            <v>110999</v>
          </cell>
          <cell r="G684">
            <v>49785</v>
          </cell>
          <cell r="H684" t="str">
            <v/>
          </cell>
          <cell r="I684" t="str">
            <v/>
          </cell>
        </row>
        <row r="685">
          <cell r="A685" t="str">
            <v>354150</v>
          </cell>
          <cell r="B685" t="str">
            <v>PRESIDENTE VENCESLAU</v>
          </cell>
          <cell r="C685" t="str">
            <v>SP</v>
          </cell>
          <cell r="D685">
            <v>440340</v>
          </cell>
          <cell r="E685">
            <v>952743</v>
          </cell>
          <cell r="F685">
            <v>428564</v>
          </cell>
          <cell r="G685">
            <v>720069</v>
          </cell>
          <cell r="H685" t="str">
            <v/>
          </cell>
          <cell r="I685">
            <v>959798</v>
          </cell>
        </row>
        <row r="686">
          <cell r="A686" t="str">
            <v>110045</v>
          </cell>
          <cell r="B686" t="str">
            <v>BURITIS</v>
          </cell>
          <cell r="C686" t="str">
            <v>RO</v>
          </cell>
          <cell r="D686">
            <v>161527</v>
          </cell>
          <cell r="E686">
            <v>532586</v>
          </cell>
          <cell r="F686">
            <v>148248</v>
          </cell>
          <cell r="G686">
            <v>495194</v>
          </cell>
          <cell r="H686" t="str">
            <v/>
          </cell>
          <cell r="I686" t="str">
            <v/>
          </cell>
        </row>
        <row r="687">
          <cell r="A687" t="str">
            <v>432000</v>
          </cell>
          <cell r="B687" t="str">
            <v>SAPUCAIA DO SUL</v>
          </cell>
          <cell r="C687" t="str">
            <v>RS</v>
          </cell>
          <cell r="D687" t="str">
            <v/>
          </cell>
          <cell r="E687" t="str">
            <v/>
          </cell>
          <cell r="F687" t="str">
            <v/>
          </cell>
          <cell r="G687">
            <v>7773081</v>
          </cell>
          <cell r="H687" t="str">
            <v/>
          </cell>
          <cell r="I687" t="str">
            <v/>
          </cell>
        </row>
        <row r="688">
          <cell r="A688" t="str">
            <v>351820</v>
          </cell>
          <cell r="B688" t="str">
            <v>GUARARAPES</v>
          </cell>
          <cell r="C688" t="str">
            <v>SP</v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313375</v>
          </cell>
          <cell r="B689" t="str">
            <v>ITAU DE MINAS</v>
          </cell>
          <cell r="C689" t="str">
            <v>MG</v>
          </cell>
          <cell r="D689">
            <v>631</v>
          </cell>
          <cell r="E689">
            <v>2214339</v>
          </cell>
          <cell r="F689">
            <v>424</v>
          </cell>
          <cell r="G689">
            <v>2481300</v>
          </cell>
          <cell r="H689" t="str">
            <v/>
          </cell>
          <cell r="I689" t="str">
            <v/>
          </cell>
        </row>
        <row r="690">
          <cell r="A690" t="str">
            <v>315540</v>
          </cell>
          <cell r="B690" t="str">
            <v>RIO NOVO</v>
          </cell>
          <cell r="C690" t="str">
            <v>MG</v>
          </cell>
          <cell r="D690">
            <v>50521</v>
          </cell>
          <cell r="E690">
            <v>780337</v>
          </cell>
          <cell r="F690">
            <v>42114</v>
          </cell>
          <cell r="G690">
            <v>759494</v>
          </cell>
          <cell r="H690" t="str">
            <v/>
          </cell>
          <cell r="I690" t="str">
            <v/>
          </cell>
        </row>
        <row r="691">
          <cell r="A691" t="str">
            <v>316690</v>
          </cell>
          <cell r="B691" t="str">
            <v>SERRANIA</v>
          </cell>
          <cell r="C691" t="str">
            <v>MG</v>
          </cell>
          <cell r="D691">
            <v>118608</v>
          </cell>
          <cell r="E691">
            <v>990041</v>
          </cell>
          <cell r="F691">
            <v>111065</v>
          </cell>
          <cell r="G691">
            <v>869048</v>
          </cell>
          <cell r="H691" t="str">
            <v/>
          </cell>
          <cell r="I691" t="str">
            <v/>
          </cell>
        </row>
        <row r="692">
          <cell r="A692" t="str">
            <v>315213</v>
          </cell>
          <cell r="B692" t="str">
            <v>PONTO CHIQUE</v>
          </cell>
          <cell r="C692" t="str">
            <v>MG</v>
          </cell>
          <cell r="D692">
            <v>33993</v>
          </cell>
          <cell r="E692">
            <v>751596</v>
          </cell>
          <cell r="F692">
            <v>28423</v>
          </cell>
          <cell r="G692">
            <v>726201</v>
          </cell>
          <cell r="H692" t="str">
            <v/>
          </cell>
          <cell r="I692" t="str">
            <v/>
          </cell>
        </row>
        <row r="693">
          <cell r="A693" t="str">
            <v>314860</v>
          </cell>
          <cell r="B693" t="str">
            <v>PECANHA</v>
          </cell>
          <cell r="C693" t="str">
            <v>MG</v>
          </cell>
          <cell r="D693">
            <v>155334</v>
          </cell>
          <cell r="E693">
            <v>1029434</v>
          </cell>
          <cell r="F693">
            <v>173627</v>
          </cell>
          <cell r="G693">
            <v>1088348</v>
          </cell>
          <cell r="H693" t="str">
            <v/>
          </cell>
          <cell r="I693" t="str">
            <v/>
          </cell>
        </row>
        <row r="694">
          <cell r="A694" t="str">
            <v>310980</v>
          </cell>
          <cell r="B694" t="str">
            <v>CACHOEIRA DOURADA</v>
          </cell>
          <cell r="C694" t="str">
            <v>MG</v>
          </cell>
          <cell r="D694">
            <v>49707</v>
          </cell>
          <cell r="E694">
            <v>396713</v>
          </cell>
          <cell r="F694">
            <v>67073</v>
          </cell>
          <cell r="G694">
            <v>434742</v>
          </cell>
          <cell r="H694" t="str">
            <v/>
          </cell>
          <cell r="I694" t="str">
            <v/>
          </cell>
        </row>
        <row r="695">
          <cell r="A695" t="str">
            <v>290490</v>
          </cell>
          <cell r="B695" t="str">
            <v>CACHOEIRA</v>
          </cell>
          <cell r="C695" t="str">
            <v>BA</v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</row>
        <row r="696">
          <cell r="A696" t="str">
            <v>353060</v>
          </cell>
          <cell r="B696" t="str">
            <v>MOGI DAS CRUZES</v>
          </cell>
          <cell r="C696" t="str">
            <v>SP</v>
          </cell>
          <cell r="D696">
            <v>4629209</v>
          </cell>
          <cell r="E696">
            <v>5496417</v>
          </cell>
          <cell r="F696">
            <v>4300179</v>
          </cell>
          <cell r="G696">
            <v>5212073</v>
          </cell>
          <cell r="H696" t="str">
            <v/>
          </cell>
          <cell r="I696" t="str">
            <v/>
          </cell>
        </row>
        <row r="697">
          <cell r="A697" t="str">
            <v>411890</v>
          </cell>
          <cell r="B697" t="str">
            <v>PEROLA</v>
          </cell>
          <cell r="C697" t="str">
            <v>PR</v>
          </cell>
          <cell r="D697">
            <v>81610</v>
          </cell>
          <cell r="E697">
            <v>243848</v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</row>
        <row r="698">
          <cell r="A698" t="str">
            <v>431295</v>
          </cell>
          <cell r="B698" t="str">
            <v>NOVA BOA VISTA</v>
          </cell>
          <cell r="C698" t="str">
            <v>RS</v>
          </cell>
          <cell r="D698">
            <v>36907</v>
          </cell>
          <cell r="E698">
            <v>210781</v>
          </cell>
          <cell r="F698">
            <v>49130</v>
          </cell>
          <cell r="G698">
            <v>351608</v>
          </cell>
          <cell r="H698">
            <v>21879</v>
          </cell>
          <cell r="I698" t="str">
            <v/>
          </cell>
        </row>
        <row r="699">
          <cell r="A699" t="str">
            <v>430970</v>
          </cell>
          <cell r="B699" t="str">
            <v>HUMAITA</v>
          </cell>
          <cell r="C699" t="str">
            <v>RS</v>
          </cell>
          <cell r="D699">
            <v>61945</v>
          </cell>
          <cell r="E699">
            <v>685851</v>
          </cell>
          <cell r="F699">
            <v>58063</v>
          </cell>
          <cell r="G699">
            <v>775792</v>
          </cell>
          <cell r="H699" t="str">
            <v/>
          </cell>
          <cell r="I699" t="str">
            <v/>
          </cell>
        </row>
        <row r="700">
          <cell r="A700" t="str">
            <v>310680</v>
          </cell>
          <cell r="B700" t="str">
            <v>BIAS FORTES</v>
          </cell>
          <cell r="C700" t="str">
            <v>MG</v>
          </cell>
          <cell r="D700">
            <v>35589</v>
          </cell>
          <cell r="E700">
            <v>468277</v>
          </cell>
          <cell r="F700">
            <v>25079</v>
          </cell>
          <cell r="G700">
            <v>564961</v>
          </cell>
          <cell r="H700" t="str">
            <v/>
          </cell>
          <cell r="I700" t="str">
            <v/>
          </cell>
        </row>
        <row r="701">
          <cell r="A701" t="str">
            <v>431380</v>
          </cell>
          <cell r="B701" t="str">
            <v>PALMITINHO</v>
          </cell>
          <cell r="C701" t="str">
            <v>RS</v>
          </cell>
          <cell r="D701">
            <v>137209</v>
          </cell>
          <cell r="E701">
            <v>652728</v>
          </cell>
          <cell r="F701">
            <v>130275</v>
          </cell>
          <cell r="G701">
            <v>783766</v>
          </cell>
          <cell r="H701" t="str">
            <v/>
          </cell>
          <cell r="I701" t="str">
            <v/>
          </cell>
        </row>
        <row r="702">
          <cell r="A702" t="str">
            <v>317210</v>
          </cell>
          <cell r="B702" t="str">
            <v>VOLTA GRANDE</v>
          </cell>
          <cell r="C702" t="str">
            <v>MG</v>
          </cell>
          <cell r="D702">
            <v>8</v>
          </cell>
          <cell r="E702">
            <v>3804</v>
          </cell>
          <cell r="F702">
            <v>22</v>
          </cell>
          <cell r="G702">
            <v>4202</v>
          </cell>
          <cell r="H702" t="str">
            <v/>
          </cell>
          <cell r="I702" t="str">
            <v/>
          </cell>
        </row>
        <row r="703">
          <cell r="A703" t="str">
            <v>314280</v>
          </cell>
          <cell r="B703" t="str">
            <v>MONTE ALEGRE DE MINAS</v>
          </cell>
          <cell r="C703" t="str">
            <v>MG</v>
          </cell>
          <cell r="D703">
            <v>224663</v>
          </cell>
          <cell r="E703">
            <v>2650098</v>
          </cell>
          <cell r="F703">
            <v>263850</v>
          </cell>
          <cell r="G703">
            <v>2979114</v>
          </cell>
          <cell r="H703" t="str">
            <v/>
          </cell>
          <cell r="I703" t="str">
            <v/>
          </cell>
        </row>
        <row r="704">
          <cell r="A704" t="str">
            <v>311455</v>
          </cell>
          <cell r="B704" t="str">
            <v>CARNEIRINHO</v>
          </cell>
          <cell r="C704" t="str">
            <v>MG</v>
          </cell>
          <cell r="D704">
            <v>133267</v>
          </cell>
          <cell r="E704">
            <v>677745</v>
          </cell>
          <cell r="F704">
            <v>81362</v>
          </cell>
          <cell r="G704">
            <v>1380977</v>
          </cell>
          <cell r="H704" t="str">
            <v/>
          </cell>
          <cell r="I704" t="str">
            <v/>
          </cell>
        </row>
        <row r="705">
          <cell r="A705" t="str">
            <v>310550</v>
          </cell>
          <cell r="B705" t="str">
            <v>BARAO DE MONTE ALTO</v>
          </cell>
          <cell r="C705" t="str">
            <v>MG</v>
          </cell>
          <cell r="D705">
            <v>18530</v>
          </cell>
          <cell r="E705">
            <v>917248</v>
          </cell>
          <cell r="F705">
            <v>22043</v>
          </cell>
          <cell r="G705">
            <v>930704</v>
          </cell>
          <cell r="H705" t="str">
            <v/>
          </cell>
          <cell r="I705" t="str">
            <v/>
          </cell>
        </row>
        <row r="706">
          <cell r="A706" t="str">
            <v>312015</v>
          </cell>
          <cell r="B706" t="str">
            <v>CRISOLITA</v>
          </cell>
          <cell r="C706" t="str">
            <v>MG</v>
          </cell>
          <cell r="D706" t="str">
            <v/>
          </cell>
          <cell r="E706">
            <v>751879</v>
          </cell>
          <cell r="F706" t="str">
            <v/>
          </cell>
          <cell r="G706">
            <v>538511</v>
          </cell>
          <cell r="H706" t="str">
            <v/>
          </cell>
          <cell r="I706" t="str">
            <v/>
          </cell>
        </row>
        <row r="707">
          <cell r="A707" t="str">
            <v>353680</v>
          </cell>
          <cell r="B707" t="str">
            <v>PEDRA BELA</v>
          </cell>
          <cell r="C707" t="str">
            <v>SP</v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</row>
        <row r="708">
          <cell r="A708" t="str">
            <v>314630</v>
          </cell>
          <cell r="B708" t="str">
            <v>PADRE PARAISO</v>
          </cell>
          <cell r="C708" t="str">
            <v>MG</v>
          </cell>
          <cell r="D708">
            <v>157665</v>
          </cell>
          <cell r="E708">
            <v>1102318</v>
          </cell>
          <cell r="F708">
            <v>150948</v>
          </cell>
          <cell r="G708">
            <v>1091435</v>
          </cell>
          <cell r="H708" t="str">
            <v/>
          </cell>
          <cell r="I708" t="str">
            <v/>
          </cell>
        </row>
        <row r="709">
          <cell r="A709" t="str">
            <v>316420</v>
          </cell>
          <cell r="B709" t="str">
            <v>SAO ROMAO</v>
          </cell>
          <cell r="C709" t="str">
            <v>MG</v>
          </cell>
          <cell r="D709">
            <v>92504</v>
          </cell>
          <cell r="E709">
            <v>870321</v>
          </cell>
          <cell r="F709">
            <v>80851</v>
          </cell>
          <cell r="G709">
            <v>810503</v>
          </cell>
          <cell r="H709" t="str">
            <v/>
          </cell>
          <cell r="I709" t="str">
            <v/>
          </cell>
        </row>
        <row r="710">
          <cell r="A710" t="str">
            <v>316295</v>
          </cell>
          <cell r="B710" t="str">
            <v>SAO JOSE DA LAPA</v>
          </cell>
          <cell r="C710" t="str">
            <v>MG</v>
          </cell>
          <cell r="D710">
            <v>398866</v>
          </cell>
          <cell r="E710">
            <v>20102211</v>
          </cell>
          <cell r="F710">
            <v>225884</v>
          </cell>
          <cell r="G710">
            <v>20513036</v>
          </cell>
          <cell r="H710" t="str">
            <v/>
          </cell>
          <cell r="I710" t="str">
            <v/>
          </cell>
        </row>
        <row r="711">
          <cell r="A711" t="str">
            <v>315360</v>
          </cell>
          <cell r="B711" t="str">
            <v>PRUDENTE DE MORAIS</v>
          </cell>
          <cell r="C711" t="str">
            <v>MG</v>
          </cell>
          <cell r="D711">
            <v>43736</v>
          </cell>
          <cell r="E711">
            <v>2710698</v>
          </cell>
          <cell r="F711">
            <v>46581</v>
          </cell>
          <cell r="G711">
            <v>2780526</v>
          </cell>
          <cell r="H711" t="str">
            <v/>
          </cell>
          <cell r="I711" t="str">
            <v/>
          </cell>
        </row>
        <row r="712">
          <cell r="A712" t="str">
            <v>313240</v>
          </cell>
          <cell r="B712" t="str">
            <v>ITAJUBA</v>
          </cell>
          <cell r="C712" t="str">
            <v>MG</v>
          </cell>
          <cell r="D712">
            <v>715573</v>
          </cell>
          <cell r="E712">
            <v>5191698</v>
          </cell>
          <cell r="F712">
            <v>706097</v>
          </cell>
          <cell r="G712">
            <v>5338076</v>
          </cell>
          <cell r="H712" t="str">
            <v/>
          </cell>
          <cell r="I712" t="str">
            <v/>
          </cell>
        </row>
        <row r="713">
          <cell r="A713" t="str">
            <v>353205</v>
          </cell>
          <cell r="B713" t="str">
            <v>MOTUCA</v>
          </cell>
          <cell r="C713" t="str">
            <v>SP</v>
          </cell>
          <cell r="D713">
            <v>36759</v>
          </cell>
          <cell r="E713">
            <v>201010</v>
          </cell>
          <cell r="F713">
            <v>43539</v>
          </cell>
          <cell r="G713">
            <v>263852</v>
          </cell>
          <cell r="H713" t="str">
            <v/>
          </cell>
          <cell r="I713">
            <v>288107</v>
          </cell>
        </row>
        <row r="714">
          <cell r="A714" t="str">
            <v>313130</v>
          </cell>
          <cell r="B714" t="str">
            <v>IPATINGA</v>
          </cell>
          <cell r="C714" t="str">
            <v>MG</v>
          </cell>
          <cell r="D714">
            <v>4146</v>
          </cell>
          <cell r="E714">
            <v>3264442</v>
          </cell>
          <cell r="F714">
            <v>5068</v>
          </cell>
          <cell r="G714">
            <v>3158575</v>
          </cell>
          <cell r="H714" t="str">
            <v/>
          </cell>
          <cell r="I714" t="str">
            <v/>
          </cell>
        </row>
        <row r="715">
          <cell r="A715" t="str">
            <v>412450</v>
          </cell>
          <cell r="B715" t="str">
            <v>SANTO INACIO</v>
          </cell>
          <cell r="C715" t="str">
            <v>PR</v>
          </cell>
          <cell r="D715">
            <v>80591</v>
          </cell>
          <cell r="E715">
            <v>414146</v>
          </cell>
          <cell r="F715">
            <v>105438</v>
          </cell>
          <cell r="G715">
            <v>410608</v>
          </cell>
          <cell r="H715" t="str">
            <v/>
          </cell>
          <cell r="I715" t="str">
            <v/>
          </cell>
        </row>
        <row r="716">
          <cell r="A716" t="str">
            <v>411860</v>
          </cell>
          <cell r="B716" t="str">
            <v>PAULA FREITAS</v>
          </cell>
          <cell r="C716" t="str">
            <v>PR</v>
          </cell>
          <cell r="D716">
            <v>124094</v>
          </cell>
          <cell r="E716">
            <v>417755</v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</row>
        <row r="717">
          <cell r="A717" t="str">
            <v>350130</v>
          </cell>
          <cell r="B717" t="str">
            <v>ALVARES MACHADO</v>
          </cell>
          <cell r="C717" t="str">
            <v>SP</v>
          </cell>
          <cell r="D717">
            <v>202379</v>
          </cell>
          <cell r="E717">
            <v>1112356</v>
          </cell>
          <cell r="F717">
            <v>208389</v>
          </cell>
          <cell r="G717">
            <v>991956</v>
          </cell>
          <cell r="H717" t="str">
            <v/>
          </cell>
          <cell r="I717" t="str">
            <v/>
          </cell>
        </row>
        <row r="718">
          <cell r="A718" t="str">
            <v>355600</v>
          </cell>
          <cell r="B718" t="str">
            <v>URUPES</v>
          </cell>
          <cell r="C718" t="str">
            <v>SP</v>
          </cell>
          <cell r="D718">
            <v>759</v>
          </cell>
          <cell r="E718">
            <v>390763</v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310060</v>
          </cell>
          <cell r="B719" t="str">
            <v>AGUA BOA</v>
          </cell>
          <cell r="C719" t="str">
            <v>MG</v>
          </cell>
          <cell r="D719">
            <v>81275</v>
          </cell>
          <cell r="E719">
            <v>2790618</v>
          </cell>
          <cell r="F719">
            <v>61846</v>
          </cell>
          <cell r="G719">
            <v>2730759</v>
          </cell>
          <cell r="H719" t="str">
            <v/>
          </cell>
          <cell r="I719" t="str">
            <v/>
          </cell>
        </row>
        <row r="720">
          <cell r="A720" t="str">
            <v>313580</v>
          </cell>
          <cell r="B720" t="str">
            <v>JEQUITINHONHA</v>
          </cell>
          <cell r="C720" t="str">
            <v>MG</v>
          </cell>
          <cell r="D720">
            <v>231358</v>
          </cell>
          <cell r="E720">
            <v>1700460</v>
          </cell>
          <cell r="F720">
            <v>225847</v>
          </cell>
          <cell r="G720">
            <v>1622214</v>
          </cell>
          <cell r="H720" t="str">
            <v/>
          </cell>
          <cell r="I720" t="str">
            <v/>
          </cell>
        </row>
        <row r="721">
          <cell r="A721" t="str">
            <v>353040</v>
          </cell>
          <cell r="B721" t="str">
            <v>MIRASSOLANDIA</v>
          </cell>
          <cell r="C721" t="str">
            <v>SP</v>
          </cell>
          <cell r="D721">
            <v>63425</v>
          </cell>
          <cell r="E721">
            <v>199987</v>
          </cell>
          <cell r="F721" t="str">
            <v/>
          </cell>
          <cell r="G721">
            <v>149412</v>
          </cell>
          <cell r="H721" t="str">
            <v/>
          </cell>
          <cell r="I721" t="str">
            <v/>
          </cell>
        </row>
        <row r="722">
          <cell r="A722" t="str">
            <v>310930</v>
          </cell>
          <cell r="B722" t="str">
            <v>BURITIS</v>
          </cell>
          <cell r="C722" t="str">
            <v>MG</v>
          </cell>
          <cell r="D722">
            <v>217850</v>
          </cell>
          <cell r="E722">
            <v>2984187</v>
          </cell>
          <cell r="F722">
            <v>205093</v>
          </cell>
          <cell r="G722">
            <v>2822796</v>
          </cell>
          <cell r="H722" t="str">
            <v/>
          </cell>
          <cell r="I722" t="str">
            <v/>
          </cell>
        </row>
        <row r="723">
          <cell r="A723" t="str">
            <v>314587</v>
          </cell>
          <cell r="B723" t="str">
            <v>ORIZANIA</v>
          </cell>
          <cell r="C723" t="str">
            <v>MG</v>
          </cell>
          <cell r="D723">
            <v>204934</v>
          </cell>
          <cell r="E723">
            <v>1153712</v>
          </cell>
          <cell r="F723">
            <v>215421</v>
          </cell>
          <cell r="G723">
            <v>1064452</v>
          </cell>
          <cell r="H723" t="str">
            <v/>
          </cell>
          <cell r="I723" t="str">
            <v/>
          </cell>
        </row>
        <row r="724">
          <cell r="A724" t="str">
            <v>354765</v>
          </cell>
          <cell r="B724" t="str">
            <v>SANTA SALETE</v>
          </cell>
          <cell r="C724" t="str">
            <v>SP</v>
          </cell>
          <cell r="D724">
            <v>9346</v>
          </cell>
          <cell r="E724">
            <v>80695</v>
          </cell>
          <cell r="F724">
            <v>16827</v>
          </cell>
          <cell r="G724">
            <v>58566</v>
          </cell>
          <cell r="H724" t="str">
            <v/>
          </cell>
          <cell r="I724">
            <v>101191</v>
          </cell>
        </row>
        <row r="725">
          <cell r="A725" t="str">
            <v>314720</v>
          </cell>
          <cell r="B725" t="str">
            <v>PARAGUACU</v>
          </cell>
          <cell r="C725" t="str">
            <v>MG</v>
          </cell>
          <cell r="D725">
            <v>119901</v>
          </cell>
          <cell r="E725">
            <v>1282129</v>
          </cell>
          <cell r="F725">
            <v>131124</v>
          </cell>
          <cell r="G725">
            <v>1298852</v>
          </cell>
          <cell r="H725" t="str">
            <v/>
          </cell>
          <cell r="I725" t="str">
            <v/>
          </cell>
        </row>
        <row r="726">
          <cell r="A726" t="str">
            <v>510305</v>
          </cell>
          <cell r="B726" t="str">
            <v>CLAUDIA</v>
          </cell>
          <cell r="C726" t="str">
            <v>MT</v>
          </cell>
          <cell r="D726">
            <v>96615</v>
          </cell>
          <cell r="E726">
            <v>569548</v>
          </cell>
          <cell r="F726">
            <v>96132</v>
          </cell>
          <cell r="G726">
            <v>556298</v>
          </cell>
          <cell r="H726" t="str">
            <v/>
          </cell>
          <cell r="I726" t="str">
            <v/>
          </cell>
        </row>
        <row r="727">
          <cell r="A727" t="str">
            <v>310690</v>
          </cell>
          <cell r="B727" t="str">
            <v>BICAS</v>
          </cell>
          <cell r="C727" t="str">
            <v>MG</v>
          </cell>
          <cell r="D727">
            <v>165672</v>
          </cell>
          <cell r="E727">
            <v>1141453</v>
          </cell>
          <cell r="F727">
            <v>162981</v>
          </cell>
          <cell r="G727">
            <v>1213086</v>
          </cell>
          <cell r="H727" t="str">
            <v/>
          </cell>
          <cell r="I727" t="str">
            <v/>
          </cell>
        </row>
        <row r="728">
          <cell r="A728" t="str">
            <v>420840</v>
          </cell>
          <cell r="B728" t="str">
            <v>ITAPIRANGA</v>
          </cell>
          <cell r="C728" t="str">
            <v>SC</v>
          </cell>
          <cell r="D728">
            <v>369245</v>
          </cell>
          <cell r="E728">
            <v>1793713</v>
          </cell>
          <cell r="F728">
            <v>444928</v>
          </cell>
          <cell r="G728">
            <v>1573114</v>
          </cell>
          <cell r="H728" t="str">
            <v/>
          </cell>
          <cell r="I728">
            <v>1387652</v>
          </cell>
        </row>
        <row r="729">
          <cell r="A729" t="str">
            <v>313840</v>
          </cell>
          <cell r="B729" t="str">
            <v>LEOPOLDINA</v>
          </cell>
          <cell r="C729" t="str">
            <v>MG</v>
          </cell>
          <cell r="D729">
            <v>230440</v>
          </cell>
          <cell r="E729">
            <v>7437797</v>
          </cell>
          <cell r="F729">
            <v>258827</v>
          </cell>
          <cell r="G729">
            <v>5808230</v>
          </cell>
          <cell r="H729" t="str">
            <v/>
          </cell>
          <cell r="I729" t="str">
            <v/>
          </cell>
        </row>
        <row r="730">
          <cell r="A730" t="str">
            <v>315000</v>
          </cell>
          <cell r="B730" t="str">
            <v>PESCADOR</v>
          </cell>
          <cell r="C730" t="str">
            <v>MG</v>
          </cell>
          <cell r="D730">
            <v>67339</v>
          </cell>
          <cell r="E730">
            <v>200443</v>
          </cell>
          <cell r="F730">
            <v>54423</v>
          </cell>
          <cell r="G730">
            <v>172281</v>
          </cell>
          <cell r="H730" t="str">
            <v/>
          </cell>
          <cell r="I730" t="str">
            <v/>
          </cell>
        </row>
        <row r="731">
          <cell r="A731" t="str">
            <v>314000</v>
          </cell>
          <cell r="B731" t="str">
            <v>MARIANA</v>
          </cell>
          <cell r="C731" t="str">
            <v>MG</v>
          </cell>
          <cell r="D731">
            <v>9603</v>
          </cell>
          <cell r="E731">
            <v>50137099</v>
          </cell>
          <cell r="F731">
            <v>10424</v>
          </cell>
          <cell r="G731">
            <v>50158880</v>
          </cell>
          <cell r="H731" t="str">
            <v/>
          </cell>
          <cell r="I731" t="str">
            <v/>
          </cell>
        </row>
        <row r="732">
          <cell r="A732" t="str">
            <v>420555</v>
          </cell>
          <cell r="B732" t="str">
            <v>FREI ROGERIO</v>
          </cell>
          <cell r="C732" t="str">
            <v>SC</v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312230</v>
          </cell>
          <cell r="B733" t="str">
            <v>DIVINOPOLIS</v>
          </cell>
          <cell r="C733" t="str">
            <v>MG</v>
          </cell>
          <cell r="D733">
            <v>296140</v>
          </cell>
          <cell r="E733">
            <v>15682187</v>
          </cell>
          <cell r="F733">
            <v>286581</v>
          </cell>
          <cell r="G733">
            <v>16394316</v>
          </cell>
          <cell r="H733" t="str">
            <v/>
          </cell>
          <cell r="I733" t="str">
            <v/>
          </cell>
        </row>
        <row r="734">
          <cell r="A734" t="str">
            <v>316920</v>
          </cell>
          <cell r="B734" t="str">
            <v>TOMBOS</v>
          </cell>
          <cell r="C734" t="str">
            <v>MG</v>
          </cell>
          <cell r="D734">
            <v>52886</v>
          </cell>
          <cell r="E734">
            <v>252691</v>
          </cell>
          <cell r="F734">
            <v>49518</v>
          </cell>
          <cell r="G734">
            <v>208402</v>
          </cell>
          <cell r="H734" t="str">
            <v/>
          </cell>
          <cell r="I734" t="str">
            <v/>
          </cell>
        </row>
        <row r="735">
          <cell r="A735" t="str">
            <v>311790</v>
          </cell>
          <cell r="B735" t="str">
            <v>CONGONHAL</v>
          </cell>
          <cell r="C735" t="str">
            <v>MG</v>
          </cell>
          <cell r="D735">
            <v>62123</v>
          </cell>
          <cell r="E735">
            <v>408868</v>
          </cell>
          <cell r="F735">
            <v>64521</v>
          </cell>
          <cell r="G735">
            <v>450321</v>
          </cell>
          <cell r="H735" t="str">
            <v/>
          </cell>
          <cell r="I735" t="str">
            <v/>
          </cell>
        </row>
        <row r="736">
          <cell r="A736" t="str">
            <v>410750</v>
          </cell>
          <cell r="B736" t="str">
            <v>ENGENHEIRO BELTRAO</v>
          </cell>
          <cell r="C736" t="str">
            <v>PR</v>
          </cell>
          <cell r="D736">
            <v>302112</v>
          </cell>
          <cell r="E736">
            <v>1287036</v>
          </cell>
          <cell r="F736">
            <v>303447</v>
          </cell>
          <cell r="G736">
            <v>1201749</v>
          </cell>
          <cell r="H736" t="str">
            <v/>
          </cell>
          <cell r="I736" t="str">
            <v/>
          </cell>
        </row>
        <row r="737">
          <cell r="A737" t="str">
            <v>317005</v>
          </cell>
          <cell r="B737" t="str">
            <v>UBAPORANGA</v>
          </cell>
          <cell r="C737" t="str">
            <v>MG</v>
          </cell>
          <cell r="D737">
            <v>34260</v>
          </cell>
          <cell r="E737">
            <v>1005933</v>
          </cell>
          <cell r="F737">
            <v>52410</v>
          </cell>
          <cell r="G737">
            <v>1011554</v>
          </cell>
          <cell r="H737" t="str">
            <v/>
          </cell>
          <cell r="I737" t="str">
            <v/>
          </cell>
        </row>
        <row r="738">
          <cell r="A738" t="str">
            <v>432180</v>
          </cell>
          <cell r="B738" t="str">
            <v>TRES DE MAIO</v>
          </cell>
          <cell r="C738" t="str">
            <v>RS</v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314537</v>
          </cell>
          <cell r="B739" t="str">
            <v>NOVORIZONTE</v>
          </cell>
          <cell r="C739" t="str">
            <v>MG</v>
          </cell>
          <cell r="D739">
            <v>58398</v>
          </cell>
          <cell r="E739">
            <v>460632</v>
          </cell>
          <cell r="F739">
            <v>62958</v>
          </cell>
          <cell r="G739">
            <v>452023</v>
          </cell>
          <cell r="H739" t="str">
            <v/>
          </cell>
          <cell r="I739" t="str">
            <v/>
          </cell>
        </row>
        <row r="740">
          <cell r="A740" t="str">
            <v>310620</v>
          </cell>
          <cell r="B740" t="str">
            <v>BELO HORIZONTE</v>
          </cell>
          <cell r="C740" t="str">
            <v>MG</v>
          </cell>
          <cell r="D740">
            <v>26338</v>
          </cell>
          <cell r="E740">
            <v>646325203</v>
          </cell>
          <cell r="F740">
            <v>21365</v>
          </cell>
          <cell r="G740">
            <v>648493022</v>
          </cell>
          <cell r="H740" t="str">
            <v/>
          </cell>
          <cell r="I740" t="str">
            <v/>
          </cell>
        </row>
        <row r="741">
          <cell r="A741" t="str">
            <v>313680</v>
          </cell>
          <cell r="B741" t="str">
            <v>JURAMENTO</v>
          </cell>
          <cell r="C741" t="str">
            <v>MG</v>
          </cell>
          <cell r="D741">
            <v>45565</v>
          </cell>
          <cell r="E741">
            <v>944069</v>
          </cell>
          <cell r="F741">
            <v>39995</v>
          </cell>
          <cell r="G741">
            <v>903183</v>
          </cell>
          <cell r="H741" t="str">
            <v/>
          </cell>
          <cell r="I741" t="str">
            <v/>
          </cell>
        </row>
        <row r="742">
          <cell r="A742" t="str">
            <v>355510</v>
          </cell>
          <cell r="B742" t="str">
            <v>TUPI PAULISTA</v>
          </cell>
          <cell r="C742" t="str">
            <v>SP</v>
          </cell>
          <cell r="D742">
            <v>228559</v>
          </cell>
          <cell r="E742">
            <v>974340</v>
          </cell>
          <cell r="F742" t="str">
            <v/>
          </cell>
          <cell r="G742">
            <v>1285251</v>
          </cell>
          <cell r="H742" t="str">
            <v/>
          </cell>
          <cell r="I742" t="str">
            <v/>
          </cell>
        </row>
        <row r="743">
          <cell r="A743" t="str">
            <v>312840</v>
          </cell>
          <cell r="B743" t="str">
            <v>GUARANI</v>
          </cell>
          <cell r="C743" t="str">
            <v>MG</v>
          </cell>
          <cell r="D743">
            <v>51716</v>
          </cell>
          <cell r="E743">
            <v>1926663</v>
          </cell>
          <cell r="F743">
            <v>30698</v>
          </cell>
          <cell r="G743">
            <v>1909490</v>
          </cell>
          <cell r="H743" t="str">
            <v/>
          </cell>
          <cell r="I743" t="str">
            <v/>
          </cell>
        </row>
        <row r="744">
          <cell r="A744" t="str">
            <v>315030</v>
          </cell>
          <cell r="B744" t="str">
            <v>PIEDADE DO RIO GRANDE</v>
          </cell>
          <cell r="C744" t="str">
            <v>MG</v>
          </cell>
          <cell r="D744">
            <v>5337</v>
          </cell>
          <cell r="E744">
            <v>2155758</v>
          </cell>
          <cell r="F744">
            <v>5165</v>
          </cell>
          <cell r="G744">
            <v>2209789</v>
          </cell>
          <cell r="H744" t="str">
            <v/>
          </cell>
          <cell r="I744" t="str">
            <v/>
          </cell>
        </row>
        <row r="745">
          <cell r="A745" t="str">
            <v>350910</v>
          </cell>
          <cell r="B745" t="str">
            <v>CAIUA</v>
          </cell>
          <cell r="C745" t="str">
            <v>SP</v>
          </cell>
          <cell r="D745">
            <v>53097</v>
          </cell>
          <cell r="E745" t="str">
            <v/>
          </cell>
          <cell r="F745">
            <v>58158</v>
          </cell>
          <cell r="G745">
            <v>125611</v>
          </cell>
          <cell r="H745" t="str">
            <v/>
          </cell>
          <cell r="I745">
            <v>170416</v>
          </cell>
        </row>
        <row r="746">
          <cell r="A746" t="str">
            <v>420600</v>
          </cell>
          <cell r="B746" t="str">
            <v>GOVERNADOR CELSO RAMOS</v>
          </cell>
          <cell r="C746" t="str">
            <v>SC</v>
          </cell>
          <cell r="D746">
            <v>345549</v>
          </cell>
          <cell r="E746">
            <v>2049858</v>
          </cell>
          <cell r="F746" t="str">
            <v/>
          </cell>
          <cell r="G746">
            <v>2066780</v>
          </cell>
          <cell r="H746" t="str">
            <v/>
          </cell>
          <cell r="I746" t="str">
            <v/>
          </cell>
        </row>
        <row r="747">
          <cell r="A747" t="str">
            <v>312710</v>
          </cell>
          <cell r="B747" t="str">
            <v>FRUTAL</v>
          </cell>
          <cell r="C747" t="str">
            <v>MG</v>
          </cell>
          <cell r="D747">
            <v>434825</v>
          </cell>
          <cell r="E747">
            <v>2395955</v>
          </cell>
          <cell r="F747">
            <v>421911</v>
          </cell>
          <cell r="G747">
            <v>2706908</v>
          </cell>
          <cell r="H747" t="str">
            <v/>
          </cell>
          <cell r="I747" t="str">
            <v/>
          </cell>
        </row>
        <row r="748">
          <cell r="A748" t="str">
            <v>312220</v>
          </cell>
          <cell r="B748" t="str">
            <v>DIVINOLANDIA DE MINAS</v>
          </cell>
          <cell r="C748" t="str">
            <v>MG</v>
          </cell>
          <cell r="D748">
            <v>138615</v>
          </cell>
          <cell r="E748">
            <v>1253065</v>
          </cell>
          <cell r="F748">
            <v>131907</v>
          </cell>
          <cell r="G748">
            <v>1370172</v>
          </cell>
          <cell r="H748" t="str">
            <v/>
          </cell>
          <cell r="I748" t="str">
            <v/>
          </cell>
        </row>
        <row r="749">
          <cell r="A749" t="str">
            <v>411727</v>
          </cell>
          <cell r="B749" t="str">
            <v>NOVA TEBAS</v>
          </cell>
          <cell r="C749" t="str">
            <v>PR</v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312830</v>
          </cell>
          <cell r="B750" t="str">
            <v>GUARANESIA</v>
          </cell>
          <cell r="C750" t="str">
            <v>MG</v>
          </cell>
          <cell r="D750">
            <v>208233</v>
          </cell>
          <cell r="E750">
            <v>979503</v>
          </cell>
          <cell r="F750">
            <v>197680</v>
          </cell>
          <cell r="G750">
            <v>1051190</v>
          </cell>
          <cell r="H750" t="str">
            <v/>
          </cell>
          <cell r="I750" t="str">
            <v/>
          </cell>
        </row>
        <row r="751">
          <cell r="A751" t="str">
            <v>315320</v>
          </cell>
          <cell r="B751" t="str">
            <v>PRESIDENTE JUSCELINO</v>
          </cell>
          <cell r="C751" t="str">
            <v>MG</v>
          </cell>
          <cell r="D751">
            <v>78684</v>
          </cell>
          <cell r="E751">
            <v>922351</v>
          </cell>
          <cell r="F751">
            <v>94555</v>
          </cell>
          <cell r="G751">
            <v>924087</v>
          </cell>
          <cell r="H751" t="str">
            <v/>
          </cell>
          <cell r="I751" t="str">
            <v/>
          </cell>
        </row>
        <row r="752">
          <cell r="A752" t="str">
            <v>316110</v>
          </cell>
          <cell r="B752" t="str">
            <v>SAO FRANCISCO</v>
          </cell>
          <cell r="C752" t="str">
            <v>MG</v>
          </cell>
          <cell r="D752">
            <v>397260</v>
          </cell>
          <cell r="E752">
            <v>4457685</v>
          </cell>
          <cell r="F752">
            <v>380348</v>
          </cell>
          <cell r="G752">
            <v>4273725</v>
          </cell>
          <cell r="H752" t="str">
            <v/>
          </cell>
          <cell r="I752" t="str">
            <v/>
          </cell>
        </row>
        <row r="753">
          <cell r="A753" t="str">
            <v>315020</v>
          </cell>
          <cell r="B753" t="str">
            <v>PIEDADE DE PONTE NOVA</v>
          </cell>
          <cell r="C753" t="str">
            <v>MG</v>
          </cell>
          <cell r="D753">
            <v>20908</v>
          </cell>
          <cell r="E753">
            <v>853456</v>
          </cell>
          <cell r="F753">
            <v>23311</v>
          </cell>
          <cell r="G753">
            <v>922520</v>
          </cell>
          <cell r="H753" t="str">
            <v/>
          </cell>
          <cell r="I753" t="str">
            <v/>
          </cell>
        </row>
        <row r="754">
          <cell r="A754" t="str">
            <v>420775</v>
          </cell>
          <cell r="B754" t="str">
            <v>IRACEMINHA</v>
          </cell>
          <cell r="C754" t="str">
            <v>SC</v>
          </cell>
          <cell r="D754">
            <v>98458</v>
          </cell>
          <cell r="E754">
            <v>929341</v>
          </cell>
          <cell r="F754">
            <v>101223</v>
          </cell>
          <cell r="G754">
            <v>820409</v>
          </cell>
          <cell r="H754" t="str">
            <v/>
          </cell>
          <cell r="I754">
            <v>768641</v>
          </cell>
        </row>
        <row r="755">
          <cell r="A755" t="str">
            <v>430632</v>
          </cell>
          <cell r="B755" t="str">
            <v>DERRUBADAS</v>
          </cell>
          <cell r="C755" t="str">
            <v>RS</v>
          </cell>
          <cell r="D755">
            <v>79186</v>
          </cell>
          <cell r="E755">
            <v>880375</v>
          </cell>
          <cell r="F755">
            <v>76498</v>
          </cell>
          <cell r="G755">
            <v>876301</v>
          </cell>
          <cell r="H755" t="str">
            <v/>
          </cell>
          <cell r="I755" t="str">
            <v/>
          </cell>
        </row>
        <row r="756">
          <cell r="A756" t="str">
            <v>315645</v>
          </cell>
          <cell r="B756" t="str">
            <v>ROSARIO DA LIMEIRA</v>
          </cell>
          <cell r="C756" t="str">
            <v>MG</v>
          </cell>
          <cell r="D756">
            <v>76331</v>
          </cell>
          <cell r="E756">
            <v>855026</v>
          </cell>
          <cell r="F756">
            <v>87083</v>
          </cell>
          <cell r="G756">
            <v>832564</v>
          </cell>
          <cell r="H756" t="str">
            <v/>
          </cell>
          <cell r="I756" t="str">
            <v/>
          </cell>
        </row>
        <row r="757">
          <cell r="A757" t="str">
            <v>431940</v>
          </cell>
          <cell r="B757" t="str">
            <v>SAO PEDRO DO SUL</v>
          </cell>
          <cell r="C757" t="str">
            <v>RS</v>
          </cell>
          <cell r="D757">
            <v>147742</v>
          </cell>
          <cell r="E757">
            <v>626382</v>
          </cell>
          <cell r="F757">
            <v>163610</v>
          </cell>
          <cell r="G757">
            <v>545333</v>
          </cell>
          <cell r="H757" t="str">
            <v/>
          </cell>
          <cell r="I757" t="str">
            <v/>
          </cell>
        </row>
        <row r="758">
          <cell r="A758" t="str">
            <v>312110</v>
          </cell>
          <cell r="B758" t="str">
            <v>DELFIM MOREIRA</v>
          </cell>
          <cell r="C758" t="str">
            <v>MG</v>
          </cell>
          <cell r="D758">
            <v>68590</v>
          </cell>
          <cell r="E758">
            <v>811447</v>
          </cell>
          <cell r="F758">
            <v>87882</v>
          </cell>
          <cell r="G758">
            <v>762324</v>
          </cell>
          <cell r="H758" t="str">
            <v/>
          </cell>
          <cell r="I758" t="str">
            <v/>
          </cell>
        </row>
        <row r="759">
          <cell r="A759" t="str">
            <v>316390</v>
          </cell>
          <cell r="B759" t="str">
            <v>SAO PEDRO DA UNIAO</v>
          </cell>
          <cell r="C759" t="str">
            <v>MG</v>
          </cell>
          <cell r="D759">
            <v>126585</v>
          </cell>
          <cell r="E759">
            <v>546644</v>
          </cell>
          <cell r="F759">
            <v>104601</v>
          </cell>
          <cell r="G759">
            <v>477166</v>
          </cell>
          <cell r="H759" t="str">
            <v/>
          </cell>
          <cell r="I759" t="str">
            <v/>
          </cell>
        </row>
        <row r="760">
          <cell r="A760" t="str">
            <v>431600</v>
          </cell>
          <cell r="B760" t="str">
            <v>ROLANTE</v>
          </cell>
          <cell r="C760" t="str">
            <v>RS</v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311160</v>
          </cell>
          <cell r="B761" t="str">
            <v>CAMPOS GERAIS</v>
          </cell>
          <cell r="C761" t="str">
            <v>MG</v>
          </cell>
          <cell r="D761">
            <v>22582</v>
          </cell>
          <cell r="E761">
            <v>2641890</v>
          </cell>
          <cell r="F761">
            <v>18812</v>
          </cell>
          <cell r="G761">
            <v>2709920</v>
          </cell>
          <cell r="H761" t="str">
            <v/>
          </cell>
          <cell r="I761" t="str">
            <v/>
          </cell>
        </row>
        <row r="762">
          <cell r="A762" t="str">
            <v>411950</v>
          </cell>
          <cell r="B762" t="str">
            <v>PIRAQUARA</v>
          </cell>
          <cell r="C762" t="str">
            <v>PR</v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313880</v>
          </cell>
          <cell r="B763" t="str">
            <v>LUZ</v>
          </cell>
          <cell r="C763" t="str">
            <v>MG</v>
          </cell>
          <cell r="D763">
            <v>1446</v>
          </cell>
          <cell r="E763">
            <v>1775338</v>
          </cell>
          <cell r="F763">
            <v>1292</v>
          </cell>
          <cell r="G763">
            <v>1775472</v>
          </cell>
          <cell r="H763" t="str">
            <v/>
          </cell>
          <cell r="I763" t="str">
            <v/>
          </cell>
        </row>
        <row r="764">
          <cell r="A764" t="str">
            <v>312660</v>
          </cell>
          <cell r="B764" t="str">
            <v>FRANCISCO DUMONT</v>
          </cell>
          <cell r="C764" t="str">
            <v>MG</v>
          </cell>
          <cell r="D764">
            <v>36719</v>
          </cell>
          <cell r="E764">
            <v>210557</v>
          </cell>
          <cell r="F764">
            <v>41892</v>
          </cell>
          <cell r="G764">
            <v>246760</v>
          </cell>
          <cell r="H764" t="str">
            <v/>
          </cell>
          <cell r="I764" t="str">
            <v/>
          </cell>
        </row>
        <row r="765">
          <cell r="A765" t="str">
            <v>431110</v>
          </cell>
          <cell r="B765" t="str">
            <v>JAGUARI</v>
          </cell>
          <cell r="C765" t="str">
            <v>RS</v>
          </cell>
          <cell r="D765">
            <v>100686</v>
          </cell>
          <cell r="E765">
            <v>213779</v>
          </cell>
          <cell r="F765">
            <v>96683</v>
          </cell>
          <cell r="G765">
            <v>177079</v>
          </cell>
          <cell r="H765" t="str">
            <v/>
          </cell>
          <cell r="I765" t="str">
            <v/>
          </cell>
        </row>
        <row r="766">
          <cell r="A766" t="str">
            <v>310200</v>
          </cell>
          <cell r="B766" t="str">
            <v>ALTEROSA</v>
          </cell>
          <cell r="C766" t="str">
            <v>MG</v>
          </cell>
          <cell r="D766">
            <v>52162</v>
          </cell>
          <cell r="E766">
            <v>899608</v>
          </cell>
          <cell r="F766">
            <v>62518</v>
          </cell>
          <cell r="G766">
            <v>896207</v>
          </cell>
          <cell r="H766" t="str">
            <v/>
          </cell>
          <cell r="I766" t="str">
            <v/>
          </cell>
        </row>
        <row r="767">
          <cell r="A767" t="str">
            <v>354870</v>
          </cell>
          <cell r="B767" t="str">
            <v>SAO BERNARDO DO CAMPO</v>
          </cell>
          <cell r="C767" t="str">
            <v>SP</v>
          </cell>
          <cell r="D767">
            <v>11803702</v>
          </cell>
          <cell r="E767" t="str">
            <v/>
          </cell>
          <cell r="F767">
            <v>10754595</v>
          </cell>
          <cell r="G767" t="str">
            <v/>
          </cell>
          <cell r="H767">
            <v>5016497</v>
          </cell>
          <cell r="I767" t="str">
            <v/>
          </cell>
        </row>
        <row r="768">
          <cell r="A768" t="str">
            <v>350650</v>
          </cell>
          <cell r="B768" t="str">
            <v>BIRIGUI</v>
          </cell>
          <cell r="C768" t="str">
            <v>SP</v>
          </cell>
          <cell r="D768">
            <v>875771</v>
          </cell>
          <cell r="E768">
            <v>1654803</v>
          </cell>
          <cell r="F768">
            <v>888650</v>
          </cell>
          <cell r="G768">
            <v>2075428</v>
          </cell>
          <cell r="H768" t="str">
            <v/>
          </cell>
          <cell r="I768">
            <v>3179096</v>
          </cell>
        </row>
        <row r="769">
          <cell r="A769" t="str">
            <v>310950</v>
          </cell>
          <cell r="B769" t="str">
            <v>CABO VERDE</v>
          </cell>
          <cell r="C769" t="str">
            <v>MG</v>
          </cell>
          <cell r="D769">
            <v>222997</v>
          </cell>
          <cell r="E769">
            <v>1303661</v>
          </cell>
          <cell r="F769">
            <v>221787</v>
          </cell>
          <cell r="G769">
            <v>1305069</v>
          </cell>
          <cell r="H769" t="str">
            <v/>
          </cell>
          <cell r="I769" t="str">
            <v/>
          </cell>
        </row>
        <row r="770">
          <cell r="A770" t="str">
            <v>520340</v>
          </cell>
          <cell r="B770" t="str">
            <v>BOM JARDIM DE GOIAS</v>
          </cell>
          <cell r="C770" t="str">
            <v>GO</v>
          </cell>
          <cell r="D770" t="str">
            <v/>
          </cell>
          <cell r="E770">
            <v>87882</v>
          </cell>
          <cell r="F770" t="str">
            <v/>
          </cell>
          <cell r="G770">
            <v>87882</v>
          </cell>
          <cell r="H770" t="str">
            <v/>
          </cell>
          <cell r="I770" t="str">
            <v/>
          </cell>
        </row>
        <row r="771">
          <cell r="A771" t="str">
            <v>351140</v>
          </cell>
          <cell r="B771" t="str">
            <v>CERQUEIRA CESAR</v>
          </cell>
          <cell r="C771" t="str">
            <v>SP</v>
          </cell>
          <cell r="D771">
            <v>275302</v>
          </cell>
          <cell r="E771">
            <v>817588</v>
          </cell>
          <cell r="F771">
            <v>273081</v>
          </cell>
          <cell r="G771">
            <v>570050</v>
          </cell>
          <cell r="H771" t="str">
            <v/>
          </cell>
          <cell r="I771">
            <v>679905</v>
          </cell>
        </row>
        <row r="772">
          <cell r="A772" t="str">
            <v>420870</v>
          </cell>
          <cell r="B772" t="str">
            <v>JACINTO MACHADO</v>
          </cell>
          <cell r="C772" t="str">
            <v>SC</v>
          </cell>
          <cell r="D772">
            <v>200233</v>
          </cell>
          <cell r="E772">
            <v>827605</v>
          </cell>
          <cell r="F772">
            <v>207536</v>
          </cell>
          <cell r="G772">
            <v>954133</v>
          </cell>
          <cell r="H772" t="str">
            <v/>
          </cell>
          <cell r="I772" t="str">
            <v/>
          </cell>
        </row>
        <row r="773">
          <cell r="A773" t="str">
            <v>421180</v>
          </cell>
          <cell r="B773" t="str">
            <v>OURO</v>
          </cell>
          <cell r="C773" t="str">
            <v>SC</v>
          </cell>
          <cell r="D773">
            <v>116866</v>
          </cell>
          <cell r="E773">
            <v>461974</v>
          </cell>
          <cell r="F773">
            <v>125592</v>
          </cell>
          <cell r="G773">
            <v>501268</v>
          </cell>
          <cell r="H773" t="str">
            <v/>
          </cell>
          <cell r="I773">
            <v>501962</v>
          </cell>
        </row>
        <row r="774">
          <cell r="A774" t="str">
            <v>420215</v>
          </cell>
          <cell r="B774" t="str">
            <v>BELMONTE</v>
          </cell>
          <cell r="C774" t="str">
            <v>SC</v>
          </cell>
          <cell r="D774">
            <v>13275</v>
          </cell>
          <cell r="E774">
            <v>269346</v>
          </cell>
          <cell r="F774">
            <v>44993</v>
          </cell>
          <cell r="G774">
            <v>245139</v>
          </cell>
          <cell r="H774" t="str">
            <v/>
          </cell>
          <cell r="I774">
            <v>251375</v>
          </cell>
        </row>
        <row r="775">
          <cell r="A775" t="str">
            <v>313865</v>
          </cell>
          <cell r="B775" t="str">
            <v>LONTRA</v>
          </cell>
          <cell r="C775" t="str">
            <v>MG</v>
          </cell>
          <cell r="D775">
            <v>70941</v>
          </cell>
          <cell r="E775">
            <v>1246851</v>
          </cell>
          <cell r="F775">
            <v>74743</v>
          </cell>
          <cell r="G775">
            <v>1053687</v>
          </cell>
          <cell r="H775" t="str">
            <v/>
          </cell>
          <cell r="I775" t="str">
            <v/>
          </cell>
        </row>
        <row r="776">
          <cell r="A776" t="str">
            <v>312550</v>
          </cell>
          <cell r="B776" t="str">
            <v>SAO GONCALO DO RIO PRETO</v>
          </cell>
          <cell r="C776" t="str">
            <v>MG</v>
          </cell>
          <cell r="D776">
            <v>103070</v>
          </cell>
          <cell r="E776">
            <v>1826830</v>
          </cell>
          <cell r="F776">
            <v>104538</v>
          </cell>
          <cell r="G776">
            <v>1822075</v>
          </cell>
          <cell r="H776" t="str">
            <v/>
          </cell>
          <cell r="I776" t="str">
            <v/>
          </cell>
        </row>
        <row r="777">
          <cell r="A777" t="str">
            <v>313540</v>
          </cell>
          <cell r="B777" t="str">
            <v>JECEABA</v>
          </cell>
          <cell r="C777" t="str">
            <v>MG</v>
          </cell>
          <cell r="D777">
            <v>174054</v>
          </cell>
          <cell r="E777">
            <v>2055971</v>
          </cell>
          <cell r="F777">
            <v>172253</v>
          </cell>
          <cell r="G777">
            <v>1892180</v>
          </cell>
          <cell r="H777" t="str">
            <v/>
          </cell>
          <cell r="I777" t="str">
            <v/>
          </cell>
        </row>
        <row r="778">
          <cell r="A778" t="str">
            <v>315280</v>
          </cell>
          <cell r="B778" t="str">
            <v>PRATA</v>
          </cell>
          <cell r="C778" t="str">
            <v>MG</v>
          </cell>
          <cell r="D778">
            <v>967</v>
          </cell>
          <cell r="E778">
            <v>50141710</v>
          </cell>
          <cell r="F778">
            <v>904568</v>
          </cell>
          <cell r="G778">
            <v>51050418</v>
          </cell>
          <cell r="H778" t="str">
            <v/>
          </cell>
          <cell r="I778" t="str">
            <v/>
          </cell>
        </row>
        <row r="779">
          <cell r="A779" t="str">
            <v>312430</v>
          </cell>
          <cell r="B779" t="str">
            <v>ESPINOSA</v>
          </cell>
          <cell r="C779" t="str">
            <v>MG</v>
          </cell>
          <cell r="D779">
            <v>88270</v>
          </cell>
          <cell r="E779">
            <v>699358</v>
          </cell>
          <cell r="F779">
            <v>65117</v>
          </cell>
          <cell r="G779">
            <v>714046</v>
          </cell>
          <cell r="H779" t="str">
            <v/>
          </cell>
          <cell r="I779" t="str">
            <v/>
          </cell>
        </row>
        <row r="780">
          <cell r="A780" t="str">
            <v>420490</v>
          </cell>
          <cell r="B780" t="str">
            <v>DESCANSO</v>
          </cell>
          <cell r="C780" t="str">
            <v>SC</v>
          </cell>
          <cell r="D780">
            <v>222040</v>
          </cell>
          <cell r="E780">
            <v>980722</v>
          </cell>
          <cell r="F780" t="str">
            <v/>
          </cell>
          <cell r="G780">
            <v>1184221</v>
          </cell>
          <cell r="H780" t="str">
            <v/>
          </cell>
          <cell r="I780" t="str">
            <v/>
          </cell>
        </row>
        <row r="781">
          <cell r="A781" t="str">
            <v>316140</v>
          </cell>
          <cell r="B781" t="str">
            <v>SAO FRANCISCO DO GLORIA</v>
          </cell>
          <cell r="C781" t="str">
            <v>MG</v>
          </cell>
          <cell r="D781">
            <v>57490</v>
          </cell>
          <cell r="E781">
            <v>319019</v>
          </cell>
          <cell r="F781">
            <v>53418</v>
          </cell>
          <cell r="G781">
            <v>331377</v>
          </cell>
          <cell r="H781" t="str">
            <v/>
          </cell>
          <cell r="I781" t="str">
            <v/>
          </cell>
        </row>
        <row r="782">
          <cell r="A782" t="str">
            <v>350800</v>
          </cell>
          <cell r="B782" t="str">
            <v>BURI</v>
          </cell>
          <cell r="C782" t="str">
            <v>SP</v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221050</v>
          </cell>
          <cell r="B783" t="str">
            <v>SAO PEDRO DO PIAUI</v>
          </cell>
          <cell r="C783" t="str">
            <v>PI</v>
          </cell>
          <cell r="D783">
            <v>35806</v>
          </cell>
          <cell r="E783">
            <v>61343</v>
          </cell>
          <cell r="F783">
            <v>53753</v>
          </cell>
          <cell r="G783">
            <v>89199</v>
          </cell>
          <cell r="H783">
            <v>20710</v>
          </cell>
          <cell r="I783" t="str">
            <v/>
          </cell>
        </row>
        <row r="784">
          <cell r="A784" t="str">
            <v>420110</v>
          </cell>
          <cell r="B784" t="str">
            <v>ANITAPOLIS</v>
          </cell>
          <cell r="C784" t="str">
            <v>SC</v>
          </cell>
          <cell r="D784">
            <v>100590</v>
          </cell>
          <cell r="E784">
            <v>310907</v>
          </cell>
          <cell r="F784">
            <v>94863</v>
          </cell>
          <cell r="G784">
            <v>254269</v>
          </cell>
          <cell r="H784" t="str">
            <v/>
          </cell>
          <cell r="I784">
            <v>401504</v>
          </cell>
        </row>
        <row r="785">
          <cell r="A785" t="str">
            <v>316370</v>
          </cell>
          <cell r="B785" t="str">
            <v>SAO LOURENCO</v>
          </cell>
          <cell r="C785" t="str">
            <v>MG</v>
          </cell>
          <cell r="D785">
            <v>40905</v>
          </cell>
          <cell r="E785">
            <v>1888924</v>
          </cell>
          <cell r="F785">
            <v>47902</v>
          </cell>
          <cell r="G785">
            <v>1922572</v>
          </cell>
          <cell r="H785" t="str">
            <v/>
          </cell>
          <cell r="I785" t="str">
            <v/>
          </cell>
        </row>
        <row r="786">
          <cell r="A786" t="str">
            <v>353200</v>
          </cell>
          <cell r="B786" t="str">
            <v>MORUNGABA</v>
          </cell>
          <cell r="C786" t="str">
            <v>SP</v>
          </cell>
          <cell r="D786">
            <v>75898</v>
          </cell>
          <cell r="E786">
            <v>202894</v>
          </cell>
          <cell r="F786">
            <v>86842</v>
          </cell>
          <cell r="G786">
            <v>240919</v>
          </cell>
          <cell r="H786" t="str">
            <v/>
          </cell>
          <cell r="I786" t="str">
            <v/>
          </cell>
        </row>
        <row r="787">
          <cell r="A787" t="str">
            <v>313770</v>
          </cell>
          <cell r="B787" t="str">
            <v>LAJINHA</v>
          </cell>
          <cell r="C787" t="str">
            <v>MG</v>
          </cell>
          <cell r="D787">
            <v>170877</v>
          </cell>
          <cell r="E787">
            <v>4034907</v>
          </cell>
          <cell r="F787">
            <v>198537</v>
          </cell>
          <cell r="G787">
            <v>3465392</v>
          </cell>
          <cell r="H787" t="str">
            <v/>
          </cell>
          <cell r="I787" t="str">
            <v/>
          </cell>
        </row>
        <row r="788">
          <cell r="A788" t="str">
            <v>311535</v>
          </cell>
          <cell r="B788" t="str">
            <v>CATAS ALTAS</v>
          </cell>
          <cell r="C788" t="str">
            <v>MG</v>
          </cell>
          <cell r="D788">
            <v>129637</v>
          </cell>
          <cell r="E788">
            <v>932523</v>
          </cell>
          <cell r="F788">
            <v>156616</v>
          </cell>
          <cell r="G788">
            <v>922031</v>
          </cell>
          <cell r="H788" t="str">
            <v/>
          </cell>
          <cell r="I788" t="str">
            <v/>
          </cell>
        </row>
        <row r="789">
          <cell r="A789" t="str">
            <v>411060</v>
          </cell>
          <cell r="B789" t="str">
            <v>IPORA</v>
          </cell>
          <cell r="C789" t="str">
            <v>PR</v>
          </cell>
          <cell r="D789">
            <v>131113</v>
          </cell>
          <cell r="E789">
            <v>314833</v>
          </cell>
          <cell r="F789">
            <v>107862</v>
          </cell>
          <cell r="G789">
            <v>235039</v>
          </cell>
          <cell r="H789" t="str">
            <v/>
          </cell>
          <cell r="I789">
            <v>237460</v>
          </cell>
        </row>
        <row r="790">
          <cell r="A790" t="str">
            <v>314100</v>
          </cell>
          <cell r="B790" t="str">
            <v>MATO VERDE</v>
          </cell>
          <cell r="C790" t="str">
            <v>MG</v>
          </cell>
          <cell r="D790">
            <v>9268</v>
          </cell>
          <cell r="E790">
            <v>2449504</v>
          </cell>
          <cell r="F790">
            <v>7551</v>
          </cell>
          <cell r="G790">
            <v>2317388</v>
          </cell>
          <cell r="H790" t="str">
            <v/>
          </cell>
          <cell r="I790" t="str">
            <v/>
          </cell>
        </row>
        <row r="791">
          <cell r="A791" t="str">
            <v>313652</v>
          </cell>
          <cell r="B791" t="str">
            <v>JOSE GONCALVES DE MINAS</v>
          </cell>
          <cell r="C791" t="str">
            <v>MG</v>
          </cell>
          <cell r="D791">
            <v>21874</v>
          </cell>
          <cell r="E791">
            <v>271748</v>
          </cell>
          <cell r="F791">
            <v>18095</v>
          </cell>
          <cell r="G791">
            <v>311904</v>
          </cell>
          <cell r="H791" t="str">
            <v/>
          </cell>
          <cell r="I791" t="str">
            <v/>
          </cell>
        </row>
        <row r="792">
          <cell r="A792" t="str">
            <v>354740</v>
          </cell>
          <cell r="B792" t="str">
            <v>SANTA RITA D'OESTE</v>
          </cell>
          <cell r="C792" t="str">
            <v>SP</v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420768</v>
          </cell>
          <cell r="B793" t="str">
            <v>IPUACU</v>
          </cell>
          <cell r="C793" t="str">
            <v>SC</v>
          </cell>
          <cell r="D793">
            <v>88116</v>
          </cell>
          <cell r="E793">
            <v>523930</v>
          </cell>
          <cell r="F793">
            <v>96744</v>
          </cell>
          <cell r="G793">
            <v>649664</v>
          </cell>
          <cell r="H793" t="str">
            <v/>
          </cell>
          <cell r="I793">
            <v>17787</v>
          </cell>
        </row>
        <row r="794">
          <cell r="A794" t="str">
            <v>311950</v>
          </cell>
          <cell r="B794" t="str">
            <v>CORONEL MURTA</v>
          </cell>
          <cell r="C794" t="str">
            <v>MG</v>
          </cell>
          <cell r="D794">
            <v>60790</v>
          </cell>
          <cell r="E794">
            <v>619718</v>
          </cell>
          <cell r="F794">
            <v>48171</v>
          </cell>
          <cell r="G794">
            <v>603104</v>
          </cell>
          <cell r="H794" t="str">
            <v/>
          </cell>
          <cell r="I794" t="str">
            <v/>
          </cell>
        </row>
        <row r="795">
          <cell r="A795" t="str">
            <v>314730</v>
          </cell>
          <cell r="B795" t="str">
            <v>PARAISOPOLIS</v>
          </cell>
          <cell r="C795" t="str">
            <v>MG</v>
          </cell>
          <cell r="D795">
            <v>214825</v>
          </cell>
          <cell r="E795">
            <v>1060353</v>
          </cell>
          <cell r="F795">
            <v>168560</v>
          </cell>
          <cell r="G795">
            <v>1288087</v>
          </cell>
          <cell r="H795" t="str">
            <v/>
          </cell>
          <cell r="I795" t="str">
            <v/>
          </cell>
        </row>
        <row r="796">
          <cell r="A796" t="str">
            <v>355380</v>
          </cell>
          <cell r="B796" t="str">
            <v>TAQUARITUBA</v>
          </cell>
          <cell r="C796" t="str">
            <v>SP</v>
          </cell>
          <cell r="D796" t="str">
            <v/>
          </cell>
          <cell r="E796">
            <v>930939</v>
          </cell>
          <cell r="F796">
            <v>254969</v>
          </cell>
          <cell r="G796">
            <v>758899</v>
          </cell>
          <cell r="H796" t="str">
            <v/>
          </cell>
          <cell r="I796">
            <v>761380</v>
          </cell>
        </row>
        <row r="797">
          <cell r="A797" t="str">
            <v>430470</v>
          </cell>
          <cell r="B797" t="str">
            <v>CARAZINHO</v>
          </cell>
          <cell r="C797" t="str">
            <v>RS</v>
          </cell>
          <cell r="D797">
            <v>701867</v>
          </cell>
          <cell r="E797">
            <v>2021999</v>
          </cell>
          <cell r="F797">
            <v>751970</v>
          </cell>
          <cell r="G797">
            <v>2813701</v>
          </cell>
          <cell r="H797" t="str">
            <v/>
          </cell>
          <cell r="I797" t="str">
            <v/>
          </cell>
        </row>
        <row r="798">
          <cell r="A798" t="str">
            <v>314570</v>
          </cell>
          <cell r="B798" t="str">
            <v>OLIVEIRA FORTES</v>
          </cell>
          <cell r="C798" t="str">
            <v>MG</v>
          </cell>
          <cell r="D798">
            <v>48082</v>
          </cell>
          <cell r="E798">
            <v>232628</v>
          </cell>
          <cell r="F798">
            <v>48920</v>
          </cell>
          <cell r="G798">
            <v>219477</v>
          </cell>
          <cell r="H798" t="str">
            <v/>
          </cell>
          <cell r="I798" t="str">
            <v/>
          </cell>
        </row>
        <row r="799">
          <cell r="A799" t="str">
            <v>311260</v>
          </cell>
          <cell r="B799" t="str">
            <v>CAPINOPOLIS</v>
          </cell>
          <cell r="C799" t="str">
            <v>MG</v>
          </cell>
          <cell r="D799">
            <v>97192</v>
          </cell>
          <cell r="E799">
            <v>493958</v>
          </cell>
          <cell r="F799">
            <v>101160</v>
          </cell>
          <cell r="G799">
            <v>522495</v>
          </cell>
          <cell r="H799" t="str">
            <v/>
          </cell>
          <cell r="I799" t="str">
            <v/>
          </cell>
        </row>
        <row r="800">
          <cell r="A800" t="str">
            <v>316045</v>
          </cell>
          <cell r="B800" t="str">
            <v>SANTO ANTONIO DO RETIRO</v>
          </cell>
          <cell r="C800" t="str">
            <v>MG</v>
          </cell>
          <cell r="D800">
            <v>1877</v>
          </cell>
          <cell r="E800">
            <v>502610</v>
          </cell>
          <cell r="F800">
            <v>544</v>
          </cell>
          <cell r="G800">
            <v>502774</v>
          </cell>
          <cell r="H800" t="str">
            <v/>
          </cell>
          <cell r="I800" t="str">
            <v/>
          </cell>
        </row>
        <row r="801">
          <cell r="A801" t="str">
            <v>317052</v>
          </cell>
          <cell r="B801" t="str">
            <v>URUCUIA</v>
          </cell>
          <cell r="C801" t="str">
            <v>MG</v>
          </cell>
          <cell r="D801">
            <v>114800</v>
          </cell>
          <cell r="E801">
            <v>831334</v>
          </cell>
          <cell r="F801">
            <v>89789</v>
          </cell>
          <cell r="G801">
            <v>738399</v>
          </cell>
          <cell r="H801" t="str">
            <v/>
          </cell>
          <cell r="I801" t="str">
            <v/>
          </cell>
        </row>
        <row r="802">
          <cell r="A802" t="str">
            <v>351610</v>
          </cell>
          <cell r="B802" t="str">
            <v>FLORINIA</v>
          </cell>
          <cell r="C802" t="str">
            <v>SP</v>
          </cell>
          <cell r="D802" t="str">
            <v/>
          </cell>
          <cell r="E802" t="str">
            <v/>
          </cell>
          <cell r="F802">
            <v>52902</v>
          </cell>
          <cell r="G802">
            <v>328582</v>
          </cell>
          <cell r="H802" t="str">
            <v/>
          </cell>
          <cell r="I802" t="str">
            <v/>
          </cell>
        </row>
        <row r="803">
          <cell r="A803" t="str">
            <v>312820</v>
          </cell>
          <cell r="B803" t="str">
            <v>GUARACIABA</v>
          </cell>
          <cell r="C803" t="str">
            <v>MG</v>
          </cell>
          <cell r="D803">
            <v>180044</v>
          </cell>
          <cell r="E803">
            <v>973755</v>
          </cell>
          <cell r="F803">
            <v>186447</v>
          </cell>
          <cell r="G803">
            <v>959285</v>
          </cell>
          <cell r="H803" t="str">
            <v/>
          </cell>
          <cell r="I803" t="str">
            <v/>
          </cell>
        </row>
        <row r="804">
          <cell r="A804" t="str">
            <v>313080</v>
          </cell>
          <cell r="B804" t="str">
            <v>INGAI</v>
          </cell>
          <cell r="C804" t="str">
            <v>MG</v>
          </cell>
          <cell r="D804">
            <v>5561</v>
          </cell>
          <cell r="E804">
            <v>42058</v>
          </cell>
          <cell r="F804">
            <v>6620</v>
          </cell>
          <cell r="G804">
            <v>55166</v>
          </cell>
          <cell r="H804" t="str">
            <v/>
          </cell>
          <cell r="I804" t="str">
            <v/>
          </cell>
        </row>
        <row r="805">
          <cell r="A805" t="str">
            <v>432185</v>
          </cell>
          <cell r="B805" t="str">
            <v>TRES PALMEIRAS</v>
          </cell>
          <cell r="C805" t="str">
            <v>RS</v>
          </cell>
          <cell r="D805">
            <v>55876</v>
          </cell>
          <cell r="E805">
            <v>422355</v>
          </cell>
          <cell r="F805">
            <v>54450</v>
          </cell>
          <cell r="G805">
            <v>449735</v>
          </cell>
          <cell r="H805" t="str">
            <v/>
          </cell>
          <cell r="I805" t="str">
            <v/>
          </cell>
        </row>
        <row r="806">
          <cell r="A806" t="str">
            <v>510268</v>
          </cell>
          <cell r="B806" t="str">
            <v>CAMPOS DE JULIO</v>
          </cell>
          <cell r="C806" t="str">
            <v>MT</v>
          </cell>
          <cell r="D806">
            <v>88195</v>
          </cell>
          <cell r="E806">
            <v>371971</v>
          </cell>
          <cell r="F806">
            <v>88393</v>
          </cell>
          <cell r="G806">
            <v>372164</v>
          </cell>
          <cell r="H806" t="str">
            <v/>
          </cell>
          <cell r="I806" t="str">
            <v/>
          </cell>
        </row>
        <row r="807">
          <cell r="A807" t="str">
            <v>315380</v>
          </cell>
          <cell r="B807" t="str">
            <v>QUELUZITO</v>
          </cell>
          <cell r="C807" t="str">
            <v>MG</v>
          </cell>
          <cell r="D807">
            <v>27683</v>
          </cell>
          <cell r="E807">
            <v>1263184</v>
          </cell>
          <cell r="F807">
            <v>32817</v>
          </cell>
          <cell r="G807">
            <v>1283470</v>
          </cell>
          <cell r="H807" t="str">
            <v/>
          </cell>
          <cell r="I807" t="str">
            <v/>
          </cell>
        </row>
        <row r="808">
          <cell r="A808" t="str">
            <v>410810</v>
          </cell>
          <cell r="B808" t="str">
            <v>FLORIDA</v>
          </cell>
          <cell r="C808" t="str">
            <v>PR</v>
          </cell>
          <cell r="D808">
            <v>66220</v>
          </cell>
          <cell r="E808">
            <v>333012</v>
          </cell>
          <cell r="F808">
            <v>66864</v>
          </cell>
          <cell r="G808">
            <v>311818</v>
          </cell>
          <cell r="H808" t="str">
            <v/>
          </cell>
          <cell r="I808" t="str">
            <v/>
          </cell>
        </row>
        <row r="809">
          <cell r="A809" t="str">
            <v>312720</v>
          </cell>
          <cell r="B809" t="str">
            <v>FUNILANDIA</v>
          </cell>
          <cell r="C809" t="str">
            <v>MG</v>
          </cell>
          <cell r="D809">
            <v>93781</v>
          </cell>
          <cell r="E809">
            <v>1069787</v>
          </cell>
          <cell r="F809">
            <v>108907</v>
          </cell>
          <cell r="G809">
            <v>1087338</v>
          </cell>
          <cell r="H809" t="str">
            <v/>
          </cell>
          <cell r="I809" t="str">
            <v/>
          </cell>
        </row>
        <row r="810">
          <cell r="A810" t="str">
            <v>521460</v>
          </cell>
          <cell r="B810" t="str">
            <v>NIQUELANDIA</v>
          </cell>
          <cell r="C810" t="str">
            <v>GO</v>
          </cell>
          <cell r="D810" t="str">
            <v/>
          </cell>
          <cell r="E810" t="str">
            <v/>
          </cell>
          <cell r="F810" t="str">
            <v/>
          </cell>
          <cell r="G810">
            <v>160930</v>
          </cell>
          <cell r="H810" t="str">
            <v/>
          </cell>
          <cell r="I810" t="str">
            <v/>
          </cell>
        </row>
        <row r="811">
          <cell r="A811" t="str">
            <v>314800</v>
          </cell>
          <cell r="B811" t="str">
            <v>PATOS DE MINAS</v>
          </cell>
          <cell r="C811" t="str">
            <v>MG</v>
          </cell>
          <cell r="D811">
            <v>563216</v>
          </cell>
          <cell r="E811">
            <v>4003438</v>
          </cell>
          <cell r="F811">
            <v>645198</v>
          </cell>
          <cell r="G811">
            <v>6185413</v>
          </cell>
          <cell r="H811" t="str">
            <v/>
          </cell>
          <cell r="I811" t="str">
            <v/>
          </cell>
        </row>
        <row r="812">
          <cell r="A812" t="str">
            <v>316830</v>
          </cell>
          <cell r="B812" t="str">
            <v>TAQUARACU DE MINAS</v>
          </cell>
          <cell r="C812" t="str">
            <v>MG</v>
          </cell>
          <cell r="D812">
            <v>93611</v>
          </cell>
          <cell r="E812">
            <v>716046</v>
          </cell>
          <cell r="F812">
            <v>99725</v>
          </cell>
          <cell r="G812">
            <v>799870</v>
          </cell>
          <cell r="H812" t="str">
            <v/>
          </cell>
          <cell r="I812" t="str">
            <v/>
          </cell>
        </row>
        <row r="813">
          <cell r="A813" t="str">
            <v>316040</v>
          </cell>
          <cell r="B813" t="str">
            <v>SANTO ANTONIO DO MONTE</v>
          </cell>
          <cell r="C813" t="str">
            <v>MG</v>
          </cell>
          <cell r="D813">
            <v>248301</v>
          </cell>
          <cell r="E813">
            <v>497400</v>
          </cell>
          <cell r="F813">
            <v>220329</v>
          </cell>
          <cell r="G813">
            <v>609832</v>
          </cell>
          <cell r="H813" t="str">
            <v/>
          </cell>
          <cell r="I813" t="str">
            <v/>
          </cell>
        </row>
        <row r="814">
          <cell r="A814" t="str">
            <v>316120</v>
          </cell>
          <cell r="B814" t="str">
            <v>SAO FRANCISCO DE PAULA</v>
          </cell>
          <cell r="C814" t="str">
            <v>MG</v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520590</v>
          </cell>
          <cell r="B815" t="str">
            <v>CORUMBAIBA</v>
          </cell>
          <cell r="C815" t="str">
            <v>GO</v>
          </cell>
          <cell r="D815" t="str">
            <v/>
          </cell>
          <cell r="E815" t="str">
            <v/>
          </cell>
          <cell r="F815" t="str">
            <v/>
          </cell>
          <cell r="G815">
            <v>75971</v>
          </cell>
          <cell r="H815" t="str">
            <v/>
          </cell>
          <cell r="I815" t="str">
            <v/>
          </cell>
        </row>
        <row r="816">
          <cell r="A816" t="str">
            <v>311960</v>
          </cell>
          <cell r="B816" t="str">
            <v>CORONEL PACHECO</v>
          </cell>
          <cell r="C816" t="str">
            <v>MG</v>
          </cell>
          <cell r="D816">
            <v>160307</v>
          </cell>
          <cell r="E816">
            <v>1046164</v>
          </cell>
          <cell r="F816">
            <v>157546</v>
          </cell>
          <cell r="G816">
            <v>1045414</v>
          </cell>
          <cell r="H816" t="str">
            <v/>
          </cell>
          <cell r="I816" t="str">
            <v/>
          </cell>
        </row>
        <row r="817">
          <cell r="A817" t="str">
            <v>421640</v>
          </cell>
          <cell r="B817" t="str">
            <v>SAO JOAO DO SUL</v>
          </cell>
          <cell r="C817" t="str">
            <v>SC</v>
          </cell>
          <cell r="D817" t="str">
            <v/>
          </cell>
          <cell r="E817" t="str">
            <v/>
          </cell>
          <cell r="F817">
            <v>111065</v>
          </cell>
          <cell r="G817">
            <v>283080</v>
          </cell>
          <cell r="H817">
            <v>38611</v>
          </cell>
          <cell r="I817">
            <v>310843</v>
          </cell>
        </row>
        <row r="818">
          <cell r="A818" t="str">
            <v>311970</v>
          </cell>
          <cell r="B818" t="str">
            <v>CORONEL XAVIER CHAVES</v>
          </cell>
          <cell r="C818" t="str">
            <v>MG</v>
          </cell>
          <cell r="D818">
            <v>109226</v>
          </cell>
          <cell r="E818">
            <v>857423</v>
          </cell>
          <cell r="F818">
            <v>139760</v>
          </cell>
          <cell r="G818">
            <v>851378</v>
          </cell>
          <cell r="H818" t="str">
            <v/>
          </cell>
          <cell r="I818" t="str">
            <v/>
          </cell>
        </row>
        <row r="819">
          <cell r="A819" t="str">
            <v>510622</v>
          </cell>
          <cell r="B819" t="str">
            <v>NOVA MUTUM</v>
          </cell>
          <cell r="C819" t="str">
            <v>MT</v>
          </cell>
          <cell r="D819">
            <v>503424</v>
          </cell>
          <cell r="E819">
            <v>3810225</v>
          </cell>
          <cell r="F819">
            <v>489868</v>
          </cell>
          <cell r="G819">
            <v>3764515</v>
          </cell>
          <cell r="H819" t="str">
            <v/>
          </cell>
          <cell r="I819" t="str">
            <v/>
          </cell>
        </row>
        <row r="820">
          <cell r="A820" t="str">
            <v>314550</v>
          </cell>
          <cell r="B820" t="str">
            <v>OLIMPIO NORONHA</v>
          </cell>
          <cell r="C820" t="str">
            <v>MG</v>
          </cell>
          <cell r="D820">
            <v>53693</v>
          </cell>
          <cell r="E820">
            <v>1024865</v>
          </cell>
          <cell r="F820">
            <v>55021</v>
          </cell>
          <cell r="G820">
            <v>985797</v>
          </cell>
          <cell r="H820" t="str">
            <v/>
          </cell>
          <cell r="I820" t="str">
            <v/>
          </cell>
        </row>
        <row r="821">
          <cell r="A821" t="str">
            <v>317100</v>
          </cell>
          <cell r="B821" t="str">
            <v>VAZANTE</v>
          </cell>
          <cell r="C821" t="str">
            <v>MG</v>
          </cell>
          <cell r="D821">
            <v>43758</v>
          </cell>
          <cell r="E821">
            <v>1328392</v>
          </cell>
          <cell r="F821">
            <v>53476</v>
          </cell>
          <cell r="G821">
            <v>1265915</v>
          </cell>
          <cell r="H821" t="str">
            <v/>
          </cell>
          <cell r="I821" t="str">
            <v/>
          </cell>
        </row>
        <row r="822">
          <cell r="A822" t="str">
            <v>313180</v>
          </cell>
          <cell r="B822" t="str">
            <v>ITABIRINHA</v>
          </cell>
          <cell r="C822" t="str">
            <v>MG</v>
          </cell>
          <cell r="D822">
            <v>1178</v>
          </cell>
          <cell r="E822">
            <v>1390825</v>
          </cell>
          <cell r="F822">
            <v>323</v>
          </cell>
          <cell r="G822">
            <v>1190905</v>
          </cell>
          <cell r="H822" t="str">
            <v/>
          </cell>
          <cell r="I822" t="str">
            <v/>
          </cell>
        </row>
        <row r="823">
          <cell r="A823" t="str">
            <v>354025</v>
          </cell>
          <cell r="B823" t="str">
            <v>PONTALINDA</v>
          </cell>
          <cell r="C823" t="str">
            <v>SP</v>
          </cell>
          <cell r="D823">
            <v>29532</v>
          </cell>
          <cell r="E823">
            <v>296514</v>
          </cell>
          <cell r="F823">
            <v>33684</v>
          </cell>
          <cell r="G823">
            <v>291154</v>
          </cell>
          <cell r="H823" t="str">
            <v/>
          </cell>
          <cell r="I823" t="str">
            <v/>
          </cell>
        </row>
        <row r="824">
          <cell r="A824" t="str">
            <v>311230</v>
          </cell>
          <cell r="B824" t="str">
            <v>CAPELINHA</v>
          </cell>
          <cell r="C824" t="str">
            <v>MG</v>
          </cell>
          <cell r="D824">
            <v>277335</v>
          </cell>
          <cell r="E824">
            <v>1174495</v>
          </cell>
          <cell r="F824">
            <v>277236</v>
          </cell>
          <cell r="G824">
            <v>1076416</v>
          </cell>
          <cell r="H824" t="str">
            <v/>
          </cell>
          <cell r="I824" t="str">
            <v/>
          </cell>
        </row>
        <row r="825">
          <cell r="A825" t="str">
            <v>315350</v>
          </cell>
          <cell r="B825" t="str">
            <v>ALTO JEQUITIBA</v>
          </cell>
          <cell r="C825" t="str">
            <v>MG</v>
          </cell>
          <cell r="D825">
            <v>93189</v>
          </cell>
          <cell r="E825">
            <v>441695</v>
          </cell>
          <cell r="F825">
            <v>83712</v>
          </cell>
          <cell r="G825">
            <v>414500</v>
          </cell>
          <cell r="H825" t="str">
            <v/>
          </cell>
          <cell r="I825" t="str">
            <v/>
          </cell>
        </row>
        <row r="826">
          <cell r="A826" t="str">
            <v>311200</v>
          </cell>
          <cell r="B826" t="str">
            <v>CANDEIAS</v>
          </cell>
          <cell r="C826" t="str">
            <v>MG</v>
          </cell>
          <cell r="D826">
            <v>117144</v>
          </cell>
          <cell r="E826">
            <v>722587</v>
          </cell>
          <cell r="F826">
            <v>133951</v>
          </cell>
          <cell r="G826">
            <v>704367</v>
          </cell>
          <cell r="H826" t="str">
            <v/>
          </cell>
          <cell r="I826" t="str">
            <v/>
          </cell>
        </row>
        <row r="827">
          <cell r="A827" t="str">
            <v>311590</v>
          </cell>
          <cell r="B827" t="str">
            <v>CHACARA</v>
          </cell>
          <cell r="C827" t="str">
            <v>MG</v>
          </cell>
          <cell r="D827">
            <v>63647</v>
          </cell>
          <cell r="E827">
            <v>871788</v>
          </cell>
          <cell r="F827">
            <v>100251</v>
          </cell>
          <cell r="G827">
            <v>880513</v>
          </cell>
          <cell r="H827" t="str">
            <v/>
          </cell>
          <cell r="I827" t="str">
            <v/>
          </cell>
        </row>
        <row r="828">
          <cell r="A828" t="str">
            <v>315670</v>
          </cell>
          <cell r="B828" t="str">
            <v>SABARA</v>
          </cell>
          <cell r="C828" t="str">
            <v>MG</v>
          </cell>
          <cell r="D828">
            <v>1914</v>
          </cell>
          <cell r="E828">
            <v>80208054</v>
          </cell>
          <cell r="F828">
            <v>2282</v>
          </cell>
          <cell r="G828">
            <v>80097396</v>
          </cell>
          <cell r="H828" t="str">
            <v/>
          </cell>
          <cell r="I828" t="str">
            <v/>
          </cell>
        </row>
        <row r="829">
          <cell r="A829" t="str">
            <v>312680</v>
          </cell>
          <cell r="B829" t="str">
            <v>FREI GASPAR</v>
          </cell>
          <cell r="C829" t="str">
            <v>MG</v>
          </cell>
          <cell r="D829">
            <v>31979</v>
          </cell>
          <cell r="E829">
            <v>293135</v>
          </cell>
          <cell r="F829">
            <v>23747</v>
          </cell>
          <cell r="G829">
            <v>218801</v>
          </cell>
          <cell r="H829" t="str">
            <v/>
          </cell>
          <cell r="I829" t="str">
            <v/>
          </cell>
        </row>
        <row r="830">
          <cell r="A830" t="str">
            <v>310040</v>
          </cell>
          <cell r="B830" t="str">
            <v>ACAIACA</v>
          </cell>
          <cell r="C830" t="str">
            <v>MG</v>
          </cell>
          <cell r="D830">
            <v>129729</v>
          </cell>
          <cell r="E830">
            <v>906357</v>
          </cell>
          <cell r="F830">
            <v>118530</v>
          </cell>
          <cell r="G830">
            <v>942342</v>
          </cell>
          <cell r="H830" t="str">
            <v/>
          </cell>
          <cell r="I830" t="str">
            <v/>
          </cell>
        </row>
        <row r="831">
          <cell r="A831" t="str">
            <v>312380</v>
          </cell>
          <cell r="B831" t="str">
            <v>ENGENHEIRO NAVARRO</v>
          </cell>
          <cell r="C831" t="str">
            <v>MG</v>
          </cell>
          <cell r="D831">
            <v>63987</v>
          </cell>
          <cell r="E831">
            <v>248963</v>
          </cell>
          <cell r="F831">
            <v>68857</v>
          </cell>
          <cell r="G831">
            <v>357014</v>
          </cell>
          <cell r="H831" t="str">
            <v/>
          </cell>
          <cell r="I831" t="str">
            <v/>
          </cell>
        </row>
        <row r="832">
          <cell r="A832" t="str">
            <v>500310</v>
          </cell>
          <cell r="B832" t="str">
            <v>CORGUINHO</v>
          </cell>
          <cell r="C832" t="str">
            <v>MS</v>
          </cell>
          <cell r="D832">
            <v>84776</v>
          </cell>
          <cell r="E832">
            <v>345383</v>
          </cell>
          <cell r="F832">
            <v>95878</v>
          </cell>
          <cell r="G832">
            <v>493846</v>
          </cell>
          <cell r="H832" t="str">
            <v/>
          </cell>
          <cell r="I832" t="str">
            <v/>
          </cell>
        </row>
        <row r="833">
          <cell r="A833" t="str">
            <v>355630</v>
          </cell>
          <cell r="B833" t="str">
            <v>VALPARAISO</v>
          </cell>
          <cell r="C833" t="str">
            <v>SP</v>
          </cell>
          <cell r="D833">
            <v>267996</v>
          </cell>
          <cell r="E833">
            <v>480001</v>
          </cell>
          <cell r="F833">
            <v>272007</v>
          </cell>
          <cell r="G833">
            <v>616897</v>
          </cell>
          <cell r="H833" t="str">
            <v/>
          </cell>
          <cell r="I833">
            <v>505962</v>
          </cell>
        </row>
        <row r="834">
          <cell r="A834" t="str">
            <v>320334</v>
          </cell>
          <cell r="B834" t="str">
            <v>MARECHAL FLORIANO</v>
          </cell>
          <cell r="C834" t="str">
            <v>ES</v>
          </cell>
          <cell r="D834">
            <v>115498</v>
          </cell>
          <cell r="E834">
            <v>861710</v>
          </cell>
          <cell r="F834">
            <v>109316</v>
          </cell>
          <cell r="G834">
            <v>830233</v>
          </cell>
          <cell r="H834" t="str">
            <v/>
          </cell>
          <cell r="I834" t="str">
            <v/>
          </cell>
        </row>
        <row r="835">
          <cell r="A835" t="str">
            <v>313535</v>
          </cell>
          <cell r="B835" t="str">
            <v>JAPONVAR</v>
          </cell>
          <cell r="C835" t="str">
            <v>MG</v>
          </cell>
          <cell r="D835">
            <v>43798</v>
          </cell>
          <cell r="E835">
            <v>1391622</v>
          </cell>
          <cell r="F835">
            <v>41553</v>
          </cell>
          <cell r="G835">
            <v>1494731</v>
          </cell>
          <cell r="H835" t="str">
            <v/>
          </cell>
          <cell r="I835" t="str">
            <v/>
          </cell>
        </row>
        <row r="836">
          <cell r="A836" t="str">
            <v>315750</v>
          </cell>
          <cell r="B836" t="str">
            <v>SANTA EFIGENIA DE MINAS</v>
          </cell>
          <cell r="C836" t="str">
            <v>MG</v>
          </cell>
          <cell r="D836">
            <v>90353</v>
          </cell>
          <cell r="E836">
            <v>586836</v>
          </cell>
          <cell r="F836">
            <v>74688</v>
          </cell>
          <cell r="G836">
            <v>539496</v>
          </cell>
          <cell r="H836" t="str">
            <v/>
          </cell>
          <cell r="I836" t="str">
            <v/>
          </cell>
        </row>
        <row r="837">
          <cell r="A837" t="str">
            <v>510642</v>
          </cell>
          <cell r="B837" t="str">
            <v>PEIXOTO DE AZEVEDO</v>
          </cell>
          <cell r="C837" t="str">
            <v>MT</v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311660</v>
          </cell>
          <cell r="B838" t="str">
            <v>CLAUDIO</v>
          </cell>
          <cell r="C838" t="str">
            <v>MG</v>
          </cell>
          <cell r="D838">
            <v>269010</v>
          </cell>
          <cell r="E838">
            <v>2055114</v>
          </cell>
          <cell r="F838">
            <v>278390</v>
          </cell>
          <cell r="G838">
            <v>2367981</v>
          </cell>
          <cell r="H838" t="str">
            <v/>
          </cell>
          <cell r="I838" t="str">
            <v/>
          </cell>
        </row>
        <row r="839">
          <cell r="A839" t="str">
            <v>315733</v>
          </cell>
          <cell r="B839" t="str">
            <v>SANTA CRUZ DE MINAS</v>
          </cell>
          <cell r="C839" t="str">
            <v>MG</v>
          </cell>
          <cell r="D839">
            <v>155330</v>
          </cell>
          <cell r="E839">
            <v>833070</v>
          </cell>
          <cell r="F839">
            <v>156395</v>
          </cell>
          <cell r="G839">
            <v>969591</v>
          </cell>
          <cell r="H839" t="str">
            <v/>
          </cell>
          <cell r="I839" t="str">
            <v/>
          </cell>
        </row>
        <row r="840">
          <cell r="A840" t="str">
            <v>315530</v>
          </cell>
          <cell r="B840" t="str">
            <v>RIO MANSO</v>
          </cell>
          <cell r="C840" t="str">
            <v>MG</v>
          </cell>
          <cell r="D840">
            <v>16</v>
          </cell>
          <cell r="E840">
            <v>978200</v>
          </cell>
          <cell r="F840">
            <v>16</v>
          </cell>
          <cell r="G840">
            <v>977513</v>
          </cell>
          <cell r="H840" t="str">
            <v/>
          </cell>
          <cell r="I840" t="str">
            <v/>
          </cell>
        </row>
        <row r="841">
          <cell r="A841" t="str">
            <v>410975</v>
          </cell>
          <cell r="B841" t="str">
            <v>IBEMA</v>
          </cell>
          <cell r="C841" t="str">
            <v>PR</v>
          </cell>
          <cell r="D841" t="str">
            <v/>
          </cell>
          <cell r="E841" t="str">
            <v/>
          </cell>
          <cell r="F841" t="str">
            <v/>
          </cell>
          <cell r="G841">
            <v>376100</v>
          </cell>
          <cell r="H841" t="str">
            <v/>
          </cell>
          <cell r="I841" t="str">
            <v/>
          </cell>
        </row>
        <row r="842">
          <cell r="A842" t="str">
            <v>355720</v>
          </cell>
          <cell r="B842" t="str">
            <v>CHAVANTES</v>
          </cell>
          <cell r="C842" t="str">
            <v>SP</v>
          </cell>
          <cell r="D842">
            <v>88359</v>
          </cell>
          <cell r="E842">
            <v>334070</v>
          </cell>
          <cell r="F842">
            <v>114433</v>
          </cell>
          <cell r="G842">
            <v>409165</v>
          </cell>
          <cell r="H842" t="str">
            <v/>
          </cell>
          <cell r="I842" t="str">
            <v/>
          </cell>
        </row>
        <row r="843">
          <cell r="A843" t="str">
            <v>316310</v>
          </cell>
          <cell r="B843" t="str">
            <v>SAO JOSE DA VARGINHA</v>
          </cell>
          <cell r="C843" t="str">
            <v>MG</v>
          </cell>
          <cell r="D843" t="str">
            <v/>
          </cell>
          <cell r="E843">
            <v>2187</v>
          </cell>
          <cell r="F843" t="str">
            <v/>
          </cell>
          <cell r="G843">
            <v>2046</v>
          </cell>
          <cell r="H843" t="str">
            <v/>
          </cell>
          <cell r="I843" t="str">
            <v/>
          </cell>
        </row>
        <row r="844">
          <cell r="A844" t="str">
            <v>317103</v>
          </cell>
          <cell r="B844" t="str">
            <v>VERDELANDIA</v>
          </cell>
          <cell r="C844" t="str">
            <v>MG</v>
          </cell>
          <cell r="D844">
            <v>43080</v>
          </cell>
          <cell r="E844">
            <v>532613</v>
          </cell>
          <cell r="F844">
            <v>51979</v>
          </cell>
          <cell r="G844">
            <v>497697</v>
          </cell>
          <cell r="H844" t="str">
            <v/>
          </cell>
          <cell r="I844" t="str">
            <v/>
          </cell>
        </row>
        <row r="845">
          <cell r="A845" t="str">
            <v>313140</v>
          </cell>
          <cell r="B845" t="str">
            <v>IPIACU</v>
          </cell>
          <cell r="C845" t="str">
            <v>MG</v>
          </cell>
          <cell r="D845">
            <v>48173</v>
          </cell>
          <cell r="E845">
            <v>273731</v>
          </cell>
          <cell r="F845">
            <v>53042</v>
          </cell>
          <cell r="G845">
            <v>326018</v>
          </cell>
          <cell r="H845" t="str">
            <v/>
          </cell>
          <cell r="I845" t="str">
            <v/>
          </cell>
        </row>
        <row r="846">
          <cell r="A846" t="str">
            <v>314880</v>
          </cell>
          <cell r="B846" t="str">
            <v>PEDRA DO ANTA</v>
          </cell>
          <cell r="C846" t="str">
            <v>MG</v>
          </cell>
          <cell r="D846">
            <v>37969</v>
          </cell>
          <cell r="E846">
            <v>324355</v>
          </cell>
          <cell r="F846">
            <v>38454</v>
          </cell>
          <cell r="G846">
            <v>367651</v>
          </cell>
          <cell r="H846" t="str">
            <v/>
          </cell>
          <cell r="I846" t="str">
            <v/>
          </cell>
        </row>
        <row r="847">
          <cell r="A847" t="str">
            <v>315300</v>
          </cell>
          <cell r="B847" t="str">
            <v>PRATINHA</v>
          </cell>
          <cell r="C847" t="str">
            <v>MG</v>
          </cell>
          <cell r="D847">
            <v>12382</v>
          </cell>
          <cell r="E847">
            <v>389776</v>
          </cell>
          <cell r="F847">
            <v>11085</v>
          </cell>
          <cell r="G847">
            <v>434608</v>
          </cell>
          <cell r="H847" t="str">
            <v/>
          </cell>
          <cell r="I847" t="str">
            <v/>
          </cell>
        </row>
        <row r="848">
          <cell r="A848" t="str">
            <v>421140</v>
          </cell>
          <cell r="B848" t="str">
            <v>NOVA ERECHIM</v>
          </cell>
          <cell r="C848" t="str">
            <v>SC</v>
          </cell>
          <cell r="D848">
            <v>59954</v>
          </cell>
          <cell r="E848">
            <v>268485</v>
          </cell>
          <cell r="F848" t="str">
            <v/>
          </cell>
          <cell r="G848">
            <v>294122</v>
          </cell>
          <cell r="H848" t="str">
            <v/>
          </cell>
          <cell r="I848" t="str">
            <v/>
          </cell>
        </row>
        <row r="849">
          <cell r="A849" t="str">
            <v>313730</v>
          </cell>
          <cell r="B849" t="str">
            <v>LAGOA DOS PATOS</v>
          </cell>
          <cell r="C849" t="str">
            <v>MG</v>
          </cell>
          <cell r="D849">
            <v>9978</v>
          </cell>
          <cell r="E849">
            <v>657099</v>
          </cell>
          <cell r="F849">
            <v>21673</v>
          </cell>
          <cell r="G849">
            <v>692613</v>
          </cell>
          <cell r="H849" t="str">
            <v/>
          </cell>
          <cell r="I849" t="str">
            <v/>
          </cell>
        </row>
        <row r="850">
          <cell r="A850" t="str">
            <v>316443</v>
          </cell>
          <cell r="B850" t="str">
            <v>SAO SEBASTIAO DA VARGEM ALEGRE</v>
          </cell>
          <cell r="C850" t="str">
            <v>MG</v>
          </cell>
          <cell r="D850">
            <v>52020</v>
          </cell>
          <cell r="E850">
            <v>376983</v>
          </cell>
          <cell r="F850">
            <v>52557</v>
          </cell>
          <cell r="G850">
            <v>427255</v>
          </cell>
          <cell r="H850" t="str">
            <v/>
          </cell>
          <cell r="I850" t="str">
            <v/>
          </cell>
        </row>
        <row r="851">
          <cell r="A851" t="str">
            <v>312740</v>
          </cell>
          <cell r="B851" t="str">
            <v>GONCALVES</v>
          </cell>
          <cell r="C851" t="str">
            <v>MG</v>
          </cell>
          <cell r="D851">
            <v>51465</v>
          </cell>
          <cell r="E851">
            <v>372297</v>
          </cell>
          <cell r="F851">
            <v>51181</v>
          </cell>
          <cell r="G851">
            <v>331719</v>
          </cell>
          <cell r="H851" t="str">
            <v/>
          </cell>
          <cell r="I851" t="str">
            <v/>
          </cell>
        </row>
        <row r="852">
          <cell r="A852" t="str">
            <v>312210</v>
          </cell>
          <cell r="B852" t="str">
            <v>DIVINO DAS LARANJEIRAS</v>
          </cell>
          <cell r="C852" t="str">
            <v>MG</v>
          </cell>
          <cell r="D852">
            <v>35907</v>
          </cell>
          <cell r="E852">
            <v>751229</v>
          </cell>
          <cell r="F852">
            <v>25851</v>
          </cell>
          <cell r="G852">
            <v>842186</v>
          </cell>
          <cell r="H852" t="str">
            <v/>
          </cell>
          <cell r="I852" t="str">
            <v/>
          </cell>
        </row>
        <row r="853">
          <cell r="A853" t="str">
            <v>420370</v>
          </cell>
          <cell r="B853" t="str">
            <v>CANELINHA</v>
          </cell>
          <cell r="C853" t="str">
            <v>SC</v>
          </cell>
          <cell r="D853">
            <v>120635</v>
          </cell>
          <cell r="E853">
            <v>493608</v>
          </cell>
          <cell r="F853">
            <v>113084</v>
          </cell>
          <cell r="G853">
            <v>425195</v>
          </cell>
          <cell r="H853" t="str">
            <v/>
          </cell>
          <cell r="I853">
            <v>372653</v>
          </cell>
        </row>
        <row r="854">
          <cell r="A854" t="str">
            <v>430390</v>
          </cell>
          <cell r="B854" t="str">
            <v>CAMPO BOM</v>
          </cell>
          <cell r="C854" t="str">
            <v>RS</v>
          </cell>
          <cell r="D854">
            <v>1606533</v>
          </cell>
          <cell r="E854">
            <v>3011613</v>
          </cell>
          <cell r="F854">
            <v>694267</v>
          </cell>
          <cell r="G854">
            <v>2935280</v>
          </cell>
          <cell r="H854" t="str">
            <v/>
          </cell>
          <cell r="I854" t="str">
            <v/>
          </cell>
        </row>
        <row r="855">
          <cell r="A855" t="str">
            <v>352042</v>
          </cell>
          <cell r="B855" t="str">
            <v>ILHA COMPRIDA</v>
          </cell>
          <cell r="C855" t="str">
            <v>SP</v>
          </cell>
          <cell r="D855">
            <v>267136</v>
          </cell>
          <cell r="E855">
            <v>2935186</v>
          </cell>
          <cell r="F855">
            <v>318562</v>
          </cell>
          <cell r="G855">
            <v>4371643</v>
          </cell>
          <cell r="H855" t="str">
            <v/>
          </cell>
          <cell r="I855" t="str">
            <v/>
          </cell>
        </row>
        <row r="856">
          <cell r="A856" t="str">
            <v>421340</v>
          </cell>
          <cell r="B856" t="str">
            <v>PONTE SERRADA</v>
          </cell>
          <cell r="C856" t="str">
            <v>SC</v>
          </cell>
          <cell r="D856">
            <v>175868</v>
          </cell>
          <cell r="E856">
            <v>427746</v>
          </cell>
          <cell r="F856">
            <v>174331</v>
          </cell>
          <cell r="G856">
            <v>634113</v>
          </cell>
          <cell r="H856" t="str">
            <v/>
          </cell>
          <cell r="I856" t="str">
            <v/>
          </cell>
        </row>
        <row r="857">
          <cell r="A857" t="str">
            <v>316600</v>
          </cell>
          <cell r="B857" t="str">
            <v>SENHORA DE OLIVEIRA</v>
          </cell>
          <cell r="C857" t="str">
            <v>MG</v>
          </cell>
          <cell r="D857">
            <v>106147</v>
          </cell>
          <cell r="E857">
            <v>872946</v>
          </cell>
          <cell r="F857">
            <v>146619</v>
          </cell>
          <cell r="G857">
            <v>811877</v>
          </cell>
          <cell r="H857" t="str">
            <v/>
          </cell>
          <cell r="I857" t="str">
            <v/>
          </cell>
        </row>
        <row r="858">
          <cell r="A858" t="str">
            <v>316590</v>
          </cell>
          <cell r="B858" t="str">
            <v>SENADOR MODESTINO GONCALVES</v>
          </cell>
          <cell r="C858" t="str">
            <v>MG</v>
          </cell>
          <cell r="D858">
            <v>78822</v>
          </cell>
          <cell r="E858">
            <v>1656521</v>
          </cell>
          <cell r="F858">
            <v>117252</v>
          </cell>
          <cell r="G858">
            <v>1728224</v>
          </cell>
          <cell r="H858" t="str">
            <v/>
          </cell>
          <cell r="I858" t="str">
            <v/>
          </cell>
        </row>
        <row r="859">
          <cell r="A859" t="str">
            <v>315850</v>
          </cell>
          <cell r="B859" t="str">
            <v>SANTANA DE PIRAPAMA</v>
          </cell>
          <cell r="C859" t="str">
            <v>MG</v>
          </cell>
          <cell r="D859" t="str">
            <v/>
          </cell>
          <cell r="E859">
            <v>2</v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317057</v>
          </cell>
          <cell r="B860" t="str">
            <v>VARGEM ALEGRE</v>
          </cell>
          <cell r="C860" t="str">
            <v>MG</v>
          </cell>
          <cell r="D860">
            <v>4200</v>
          </cell>
          <cell r="E860">
            <v>1037713</v>
          </cell>
          <cell r="F860">
            <v>10371</v>
          </cell>
          <cell r="G860">
            <v>1109072</v>
          </cell>
          <cell r="H860" t="str">
            <v/>
          </cell>
          <cell r="I860" t="str">
            <v/>
          </cell>
        </row>
        <row r="861">
          <cell r="A861" t="str">
            <v>311340</v>
          </cell>
          <cell r="B861" t="str">
            <v>CARATINGA</v>
          </cell>
          <cell r="C861" t="str">
            <v>MG</v>
          </cell>
          <cell r="D861">
            <v>32835</v>
          </cell>
          <cell r="E861">
            <v>26956790</v>
          </cell>
          <cell r="F861">
            <v>35281</v>
          </cell>
          <cell r="G861">
            <v>27295524</v>
          </cell>
          <cell r="H861" t="str">
            <v/>
          </cell>
          <cell r="I861" t="str">
            <v/>
          </cell>
        </row>
        <row r="862">
          <cell r="A862" t="str">
            <v>313090</v>
          </cell>
          <cell r="B862" t="str">
            <v>INHAPIM</v>
          </cell>
          <cell r="C862" t="str">
            <v>MG</v>
          </cell>
          <cell r="D862">
            <v>158283</v>
          </cell>
          <cell r="E862">
            <v>706837</v>
          </cell>
          <cell r="F862">
            <v>217554</v>
          </cell>
          <cell r="G862">
            <v>694315</v>
          </cell>
          <cell r="H862" t="str">
            <v/>
          </cell>
          <cell r="I862" t="str">
            <v/>
          </cell>
        </row>
        <row r="863">
          <cell r="A863" t="str">
            <v>432163</v>
          </cell>
          <cell r="B863" t="str">
            <v>TRES ARROIOS</v>
          </cell>
          <cell r="C863" t="str">
            <v>RS</v>
          </cell>
          <cell r="D863">
            <v>73829</v>
          </cell>
          <cell r="E863">
            <v>464948</v>
          </cell>
          <cell r="F863">
            <v>56318</v>
          </cell>
          <cell r="G863">
            <v>337353</v>
          </cell>
          <cell r="H863" t="str">
            <v/>
          </cell>
          <cell r="I863" t="str">
            <v/>
          </cell>
        </row>
        <row r="864">
          <cell r="A864" t="str">
            <v>315240</v>
          </cell>
          <cell r="B864" t="str">
            <v>POTE</v>
          </cell>
          <cell r="C864" t="str">
            <v>MG</v>
          </cell>
          <cell r="D864">
            <v>74095</v>
          </cell>
          <cell r="E864">
            <v>758082</v>
          </cell>
          <cell r="F864">
            <v>65097</v>
          </cell>
          <cell r="G864">
            <v>750292</v>
          </cell>
          <cell r="H864" t="str">
            <v/>
          </cell>
          <cell r="I864" t="str">
            <v/>
          </cell>
        </row>
        <row r="865">
          <cell r="A865" t="str">
            <v>420895</v>
          </cell>
          <cell r="B865" t="str">
            <v>JARDINOPOLIS</v>
          </cell>
          <cell r="C865" t="str">
            <v>SC</v>
          </cell>
          <cell r="D865">
            <v>25347</v>
          </cell>
          <cell r="E865">
            <v>100975</v>
          </cell>
          <cell r="F865">
            <v>23235</v>
          </cell>
          <cell r="G865">
            <v>95835</v>
          </cell>
          <cell r="H865" t="str">
            <v/>
          </cell>
          <cell r="I865">
            <v>98818</v>
          </cell>
        </row>
        <row r="866">
          <cell r="A866" t="str">
            <v>317150</v>
          </cell>
          <cell r="B866" t="str">
            <v>MATHIAS LOBATO</v>
          </cell>
          <cell r="C866" t="str">
            <v>MG</v>
          </cell>
          <cell r="D866">
            <v>44142</v>
          </cell>
          <cell r="E866">
            <v>372952</v>
          </cell>
          <cell r="F866">
            <v>47475</v>
          </cell>
          <cell r="G866">
            <v>333649</v>
          </cell>
          <cell r="H866" t="str">
            <v/>
          </cell>
          <cell r="I866" t="str">
            <v/>
          </cell>
        </row>
        <row r="867">
          <cell r="A867" t="str">
            <v>310640</v>
          </cell>
          <cell r="B867" t="str">
            <v>BELO VALE</v>
          </cell>
          <cell r="C867" t="str">
            <v>MG</v>
          </cell>
          <cell r="D867">
            <v>199731</v>
          </cell>
          <cell r="E867">
            <v>1356269</v>
          </cell>
          <cell r="F867">
            <v>215123</v>
          </cell>
          <cell r="G867">
            <v>1979423</v>
          </cell>
          <cell r="H867" t="str">
            <v/>
          </cell>
          <cell r="I867" t="str">
            <v/>
          </cell>
        </row>
        <row r="868">
          <cell r="A868" t="str">
            <v>315940</v>
          </cell>
          <cell r="B868" t="str">
            <v>SANTA RITA DE IBITIPOCA</v>
          </cell>
          <cell r="C868" t="str">
            <v>MG</v>
          </cell>
          <cell r="D868">
            <v>39683</v>
          </cell>
          <cell r="E868">
            <v>256859</v>
          </cell>
          <cell r="F868">
            <v>45295</v>
          </cell>
          <cell r="G868">
            <v>251116</v>
          </cell>
          <cell r="H868" t="str">
            <v/>
          </cell>
          <cell r="I868" t="str">
            <v/>
          </cell>
        </row>
        <row r="869">
          <cell r="A869" t="str">
            <v>314930</v>
          </cell>
          <cell r="B869" t="str">
            <v>PEDRO LEOPOLDO</v>
          </cell>
          <cell r="C869" t="str">
            <v>MG</v>
          </cell>
          <cell r="D869">
            <v>517</v>
          </cell>
          <cell r="E869">
            <v>36995098</v>
          </cell>
          <cell r="F869">
            <v>74</v>
          </cell>
          <cell r="G869">
            <v>37006170</v>
          </cell>
          <cell r="H869" t="str">
            <v/>
          </cell>
          <cell r="I869" t="str">
            <v/>
          </cell>
        </row>
        <row r="870">
          <cell r="A870" t="str">
            <v>330150</v>
          </cell>
          <cell r="B870" t="str">
            <v>CORDEIRO</v>
          </cell>
          <cell r="C870" t="str">
            <v>RJ</v>
          </cell>
          <cell r="D870">
            <v>134673</v>
          </cell>
          <cell r="E870">
            <v>613662</v>
          </cell>
          <cell r="F870">
            <v>137500</v>
          </cell>
          <cell r="G870">
            <v>689455</v>
          </cell>
          <cell r="H870" t="str">
            <v/>
          </cell>
          <cell r="I870" t="str">
            <v/>
          </cell>
        </row>
        <row r="871">
          <cell r="A871" t="str">
            <v>432234</v>
          </cell>
          <cell r="B871" t="str">
            <v>UBIRETAMA</v>
          </cell>
          <cell r="C871" t="str">
            <v>RS</v>
          </cell>
          <cell r="D871">
            <v>46005</v>
          </cell>
          <cell r="E871">
            <v>280718</v>
          </cell>
          <cell r="F871">
            <v>53290</v>
          </cell>
          <cell r="G871">
            <v>252339</v>
          </cell>
          <cell r="H871" t="str">
            <v/>
          </cell>
          <cell r="I871" t="str">
            <v/>
          </cell>
        </row>
        <row r="872">
          <cell r="A872" t="str">
            <v>354630</v>
          </cell>
          <cell r="B872" t="str">
            <v>SANTA CRUZ DAS PALMEIRAS</v>
          </cell>
          <cell r="C872" t="str">
            <v>SP</v>
          </cell>
          <cell r="D872">
            <v>174074</v>
          </cell>
          <cell r="E872">
            <v>579802</v>
          </cell>
          <cell r="F872">
            <v>179960</v>
          </cell>
          <cell r="G872">
            <v>326441</v>
          </cell>
          <cell r="H872" t="str">
            <v/>
          </cell>
          <cell r="I872">
            <v>686474</v>
          </cell>
        </row>
        <row r="873">
          <cell r="A873" t="str">
            <v>311870</v>
          </cell>
          <cell r="B873" t="str">
            <v>COQUEIRAL</v>
          </cell>
          <cell r="C873" t="str">
            <v>MG</v>
          </cell>
          <cell r="D873">
            <v>1086</v>
          </cell>
          <cell r="E873">
            <v>3608618</v>
          </cell>
          <cell r="F873">
            <v>743</v>
          </cell>
          <cell r="G873">
            <v>3659300</v>
          </cell>
          <cell r="H873" t="str">
            <v/>
          </cell>
          <cell r="I873" t="str">
            <v/>
          </cell>
        </row>
        <row r="874">
          <cell r="A874" t="str">
            <v>310390</v>
          </cell>
          <cell r="B874" t="str">
            <v>ARAUJOS</v>
          </cell>
          <cell r="C874" t="str">
            <v>MG</v>
          </cell>
          <cell r="D874">
            <v>148509</v>
          </cell>
          <cell r="E874">
            <v>706381</v>
          </cell>
          <cell r="F874">
            <v>159603</v>
          </cell>
          <cell r="G874">
            <v>648502</v>
          </cell>
          <cell r="H874" t="str">
            <v/>
          </cell>
          <cell r="I874" t="str">
            <v/>
          </cell>
        </row>
        <row r="875">
          <cell r="A875" t="str">
            <v>430290</v>
          </cell>
          <cell r="B875" t="str">
            <v>CACEQUI</v>
          </cell>
          <cell r="C875" t="str">
            <v>RS</v>
          </cell>
          <cell r="D875">
            <v>113084</v>
          </cell>
          <cell r="E875">
            <v>688971</v>
          </cell>
          <cell r="F875">
            <v>99559</v>
          </cell>
          <cell r="G875">
            <v>693164</v>
          </cell>
          <cell r="H875" t="str">
            <v/>
          </cell>
          <cell r="I875" t="str">
            <v/>
          </cell>
        </row>
        <row r="876">
          <cell r="A876" t="str">
            <v>313510</v>
          </cell>
          <cell r="B876" t="str">
            <v>JANAUBA</v>
          </cell>
          <cell r="C876" t="str">
            <v>MG</v>
          </cell>
          <cell r="D876">
            <v>14899</v>
          </cell>
          <cell r="E876">
            <v>51680190</v>
          </cell>
          <cell r="F876">
            <v>13559</v>
          </cell>
          <cell r="G876">
            <v>51686429</v>
          </cell>
          <cell r="H876" t="str">
            <v/>
          </cell>
          <cell r="I876" t="str">
            <v/>
          </cell>
        </row>
        <row r="877">
          <cell r="A877" t="str">
            <v>316805</v>
          </cell>
          <cell r="B877" t="str">
            <v>TAPARUBA</v>
          </cell>
          <cell r="C877" t="str">
            <v>MG</v>
          </cell>
          <cell r="D877">
            <v>3805</v>
          </cell>
          <cell r="E877">
            <v>763412</v>
          </cell>
          <cell r="F877">
            <v>1087</v>
          </cell>
          <cell r="G877">
            <v>761175</v>
          </cell>
          <cell r="H877" t="str">
            <v/>
          </cell>
          <cell r="I877" t="str">
            <v/>
          </cell>
        </row>
        <row r="878">
          <cell r="A878" t="str">
            <v>420543</v>
          </cell>
          <cell r="B878" t="str">
            <v>FORMOSA DO SUL</v>
          </cell>
          <cell r="C878" t="str">
            <v>SC</v>
          </cell>
          <cell r="D878" t="str">
            <v/>
          </cell>
          <cell r="E878" t="str">
            <v/>
          </cell>
          <cell r="F878">
            <v>104428</v>
          </cell>
          <cell r="G878">
            <v>520021</v>
          </cell>
          <cell r="H878" t="str">
            <v/>
          </cell>
          <cell r="I878" t="str">
            <v/>
          </cell>
        </row>
        <row r="879">
          <cell r="A879" t="str">
            <v>431340</v>
          </cell>
          <cell r="B879" t="str">
            <v>NOVO HAMBURGO</v>
          </cell>
          <cell r="C879" t="str">
            <v>RS</v>
          </cell>
          <cell r="D879">
            <v>2393048</v>
          </cell>
          <cell r="E879">
            <v>7714490</v>
          </cell>
          <cell r="F879">
            <v>2532334</v>
          </cell>
          <cell r="G879">
            <v>7123186</v>
          </cell>
          <cell r="H879" t="str">
            <v/>
          </cell>
          <cell r="I879" t="str">
            <v/>
          </cell>
        </row>
        <row r="880">
          <cell r="A880" t="str">
            <v>315820</v>
          </cell>
          <cell r="B880" t="str">
            <v>SANTA MARIA DO SUACUI</v>
          </cell>
          <cell r="C880" t="str">
            <v>MG</v>
          </cell>
          <cell r="D880">
            <v>50776</v>
          </cell>
          <cell r="E880">
            <v>764318</v>
          </cell>
          <cell r="F880">
            <v>42213</v>
          </cell>
          <cell r="G880">
            <v>815190</v>
          </cell>
          <cell r="H880" t="str">
            <v/>
          </cell>
          <cell r="I880" t="str">
            <v/>
          </cell>
        </row>
        <row r="881">
          <cell r="A881" t="str">
            <v>315840</v>
          </cell>
          <cell r="B881" t="str">
            <v>SANTANA DE CATAGUASES</v>
          </cell>
          <cell r="C881" t="str">
            <v>MG</v>
          </cell>
          <cell r="D881">
            <v>1261</v>
          </cell>
          <cell r="E881">
            <v>5417382</v>
          </cell>
          <cell r="F881">
            <v>700</v>
          </cell>
          <cell r="G881">
            <v>5514355</v>
          </cell>
          <cell r="H881" t="str">
            <v/>
          </cell>
          <cell r="I881" t="str">
            <v/>
          </cell>
        </row>
        <row r="882">
          <cell r="A882" t="str">
            <v>311070</v>
          </cell>
          <cell r="B882" t="str">
            <v>CAMBUQUIRA</v>
          </cell>
          <cell r="C882" t="str">
            <v>MG</v>
          </cell>
          <cell r="D882">
            <v>3493</v>
          </cell>
          <cell r="E882">
            <v>153678</v>
          </cell>
          <cell r="F882">
            <v>6558</v>
          </cell>
          <cell r="G882">
            <v>879378</v>
          </cell>
          <cell r="H882" t="str">
            <v/>
          </cell>
          <cell r="I882" t="str">
            <v/>
          </cell>
        </row>
        <row r="883">
          <cell r="A883" t="str">
            <v>311390</v>
          </cell>
          <cell r="B883" t="str">
            <v>CARMO DA CACHOEIRA</v>
          </cell>
          <cell r="C883" t="str">
            <v>MG</v>
          </cell>
          <cell r="D883">
            <v>7096</v>
          </cell>
          <cell r="E883">
            <v>169556</v>
          </cell>
          <cell r="F883">
            <v>27028</v>
          </cell>
          <cell r="G883">
            <v>328449</v>
          </cell>
          <cell r="H883" t="str">
            <v/>
          </cell>
          <cell r="I883" t="str">
            <v/>
          </cell>
        </row>
        <row r="884">
          <cell r="A884" t="str">
            <v>352650</v>
          </cell>
          <cell r="B884" t="str">
            <v>LAVINIA</v>
          </cell>
          <cell r="C884" t="str">
            <v>SP</v>
          </cell>
          <cell r="D884">
            <v>87424</v>
          </cell>
          <cell r="E884">
            <v>234974</v>
          </cell>
          <cell r="F884" t="str">
            <v/>
          </cell>
          <cell r="G884">
            <v>341253</v>
          </cell>
          <cell r="H884" t="str">
            <v/>
          </cell>
          <cell r="I884" t="str">
            <v/>
          </cell>
        </row>
        <row r="885">
          <cell r="A885" t="str">
            <v>421125</v>
          </cell>
          <cell r="B885" t="str">
            <v>MORRO GRANDE</v>
          </cell>
          <cell r="C885" t="str">
            <v>SC</v>
          </cell>
          <cell r="D885">
            <v>69384</v>
          </cell>
          <cell r="E885">
            <v>304434</v>
          </cell>
          <cell r="F885">
            <v>62455</v>
          </cell>
          <cell r="G885">
            <v>286850</v>
          </cell>
          <cell r="H885" t="str">
            <v/>
          </cell>
          <cell r="I885" t="str">
            <v/>
          </cell>
        </row>
        <row r="886">
          <cell r="A886" t="str">
            <v>310740</v>
          </cell>
          <cell r="B886" t="str">
            <v>BOM DESPACHO</v>
          </cell>
          <cell r="C886" t="str">
            <v>MG</v>
          </cell>
          <cell r="D886">
            <v>334683</v>
          </cell>
          <cell r="E886">
            <v>2763236</v>
          </cell>
          <cell r="F886">
            <v>369281</v>
          </cell>
          <cell r="G886">
            <v>2977235</v>
          </cell>
          <cell r="H886" t="str">
            <v/>
          </cell>
          <cell r="I886" t="str">
            <v/>
          </cell>
        </row>
        <row r="887">
          <cell r="A887" t="str">
            <v>314437</v>
          </cell>
          <cell r="B887" t="str">
            <v>NATALANDIA</v>
          </cell>
          <cell r="C887" t="str">
            <v>MG</v>
          </cell>
          <cell r="D887">
            <v>93303</v>
          </cell>
          <cell r="E887">
            <v>628612</v>
          </cell>
          <cell r="F887">
            <v>87217</v>
          </cell>
          <cell r="G887">
            <v>663221</v>
          </cell>
          <cell r="H887" t="str">
            <v/>
          </cell>
          <cell r="I887" t="str">
            <v/>
          </cell>
        </row>
        <row r="888">
          <cell r="A888" t="str">
            <v>521000</v>
          </cell>
          <cell r="B888" t="str">
            <v>INHUMAS</v>
          </cell>
          <cell r="C888" t="str">
            <v>GO</v>
          </cell>
          <cell r="D888">
            <v>2130</v>
          </cell>
          <cell r="E888">
            <v>14839</v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316460</v>
          </cell>
          <cell r="B889" t="str">
            <v>SAO SEBASTIAO DO OESTE</v>
          </cell>
          <cell r="C889" t="str">
            <v>MG</v>
          </cell>
          <cell r="D889">
            <v>89639</v>
          </cell>
          <cell r="E889">
            <v>627507</v>
          </cell>
          <cell r="F889">
            <v>90169</v>
          </cell>
          <cell r="G889">
            <v>538188</v>
          </cell>
          <cell r="H889" t="str">
            <v/>
          </cell>
          <cell r="I889" t="str">
            <v/>
          </cell>
        </row>
        <row r="890">
          <cell r="A890" t="str">
            <v>420970</v>
          </cell>
          <cell r="B890" t="str">
            <v>LEBON REGIS</v>
          </cell>
          <cell r="C890" t="str">
            <v>SC</v>
          </cell>
          <cell r="D890">
            <v>104917</v>
          </cell>
          <cell r="E890">
            <v>878870</v>
          </cell>
          <cell r="F890" t="str">
            <v/>
          </cell>
          <cell r="G890">
            <v>946530</v>
          </cell>
          <cell r="H890" t="str">
            <v/>
          </cell>
          <cell r="I890" t="str">
            <v/>
          </cell>
        </row>
        <row r="891">
          <cell r="A891" t="str">
            <v>510794</v>
          </cell>
          <cell r="B891" t="str">
            <v>TABAPORA</v>
          </cell>
          <cell r="C891" t="str">
            <v>MT</v>
          </cell>
          <cell r="D891">
            <v>46148</v>
          </cell>
          <cell r="E891">
            <v>1582081</v>
          </cell>
          <cell r="F891">
            <v>48053</v>
          </cell>
          <cell r="G891">
            <v>1579385</v>
          </cell>
          <cell r="H891" t="str">
            <v/>
          </cell>
          <cell r="I891" t="str">
            <v/>
          </cell>
        </row>
        <row r="892">
          <cell r="A892" t="str">
            <v>421055</v>
          </cell>
          <cell r="B892" t="str">
            <v>MAREMA</v>
          </cell>
          <cell r="C892" t="str">
            <v>SC</v>
          </cell>
          <cell r="D892">
            <v>105446</v>
          </cell>
          <cell r="E892">
            <v>310633</v>
          </cell>
          <cell r="F892">
            <v>28031</v>
          </cell>
          <cell r="G892">
            <v>272645</v>
          </cell>
          <cell r="H892" t="str">
            <v/>
          </cell>
          <cell r="I892">
            <v>308365</v>
          </cell>
        </row>
        <row r="893">
          <cell r="A893" t="str">
            <v>430210</v>
          </cell>
          <cell r="B893" t="str">
            <v>BENTO GONCALVES</v>
          </cell>
          <cell r="C893" t="str">
            <v>RS</v>
          </cell>
          <cell r="D893">
            <v>2236478</v>
          </cell>
          <cell r="E893">
            <v>11684108</v>
          </cell>
          <cell r="F893">
            <v>2284851</v>
          </cell>
          <cell r="G893">
            <v>14298035</v>
          </cell>
          <cell r="H893">
            <v>521730</v>
          </cell>
          <cell r="I893">
            <v>14023448</v>
          </cell>
        </row>
        <row r="894">
          <cell r="A894" t="str">
            <v>311180</v>
          </cell>
          <cell r="B894" t="str">
            <v>CANAPOLIS</v>
          </cell>
          <cell r="C894" t="str">
            <v>MG</v>
          </cell>
          <cell r="D894">
            <v>83098</v>
          </cell>
          <cell r="E894">
            <v>402344</v>
          </cell>
          <cell r="F894">
            <v>82370</v>
          </cell>
          <cell r="G894">
            <v>391462</v>
          </cell>
          <cell r="H894" t="str">
            <v/>
          </cell>
          <cell r="I894" t="str">
            <v/>
          </cell>
        </row>
        <row r="895">
          <cell r="A895" t="str">
            <v>312090</v>
          </cell>
          <cell r="B895" t="str">
            <v>CURVELO</v>
          </cell>
          <cell r="C895" t="str">
            <v>MG</v>
          </cell>
          <cell r="D895">
            <v>300934</v>
          </cell>
          <cell r="E895">
            <v>7379005</v>
          </cell>
          <cell r="F895">
            <v>292899</v>
          </cell>
          <cell r="G895">
            <v>7745997</v>
          </cell>
          <cell r="H895" t="str">
            <v/>
          </cell>
          <cell r="I895" t="str">
            <v/>
          </cell>
        </row>
        <row r="896">
          <cell r="A896" t="str">
            <v>316010</v>
          </cell>
          <cell r="B896" t="str">
            <v>SANTO ANTONIO DO GRAMA</v>
          </cell>
          <cell r="C896" t="str">
            <v>MG</v>
          </cell>
          <cell r="D896">
            <v>65510</v>
          </cell>
          <cell r="E896">
            <v>573364</v>
          </cell>
          <cell r="F896">
            <v>73403</v>
          </cell>
          <cell r="G896">
            <v>501095</v>
          </cell>
          <cell r="H896" t="str">
            <v/>
          </cell>
          <cell r="I896" t="str">
            <v/>
          </cell>
        </row>
        <row r="897">
          <cell r="A897" t="str">
            <v>310890</v>
          </cell>
          <cell r="B897" t="str">
            <v>BRAZOPOLIS</v>
          </cell>
          <cell r="C897" t="str">
            <v>MG</v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314250</v>
          </cell>
          <cell r="B898" t="str">
            <v>MONJOLOS</v>
          </cell>
          <cell r="C898" t="str">
            <v>MG</v>
          </cell>
          <cell r="D898">
            <v>103257</v>
          </cell>
          <cell r="E898">
            <v>1161880</v>
          </cell>
          <cell r="F898">
            <v>103523</v>
          </cell>
          <cell r="G898">
            <v>1107673</v>
          </cell>
          <cell r="H898" t="str">
            <v/>
          </cell>
          <cell r="I898" t="str">
            <v/>
          </cell>
        </row>
        <row r="899">
          <cell r="A899" t="str">
            <v>432252</v>
          </cell>
          <cell r="B899" t="str">
            <v>VALE VERDE</v>
          </cell>
          <cell r="C899" t="str">
            <v>RS</v>
          </cell>
          <cell r="D899">
            <v>69763</v>
          </cell>
          <cell r="E899">
            <v>161119</v>
          </cell>
          <cell r="F899">
            <v>60714</v>
          </cell>
          <cell r="G899">
            <v>184934</v>
          </cell>
          <cell r="H899">
            <v>22625</v>
          </cell>
          <cell r="I899" t="str">
            <v/>
          </cell>
        </row>
        <row r="900">
          <cell r="A900" t="str">
            <v>315620</v>
          </cell>
          <cell r="B900" t="str">
            <v>ROCHEDO DE MINAS</v>
          </cell>
          <cell r="C900" t="str">
            <v>MG</v>
          </cell>
          <cell r="D900">
            <v>40879</v>
          </cell>
          <cell r="E900">
            <v>784926</v>
          </cell>
          <cell r="F900">
            <v>47350</v>
          </cell>
          <cell r="G900">
            <v>790046</v>
          </cell>
          <cell r="H900" t="str">
            <v/>
          </cell>
          <cell r="I900" t="str">
            <v/>
          </cell>
        </row>
        <row r="901">
          <cell r="A901" t="str">
            <v>350510</v>
          </cell>
          <cell r="B901" t="str">
            <v>BARBOSA</v>
          </cell>
          <cell r="C901" t="str">
            <v>SP</v>
          </cell>
          <cell r="D901">
            <v>44075</v>
          </cell>
          <cell r="E901">
            <v>176087</v>
          </cell>
          <cell r="F901">
            <v>39297</v>
          </cell>
          <cell r="G901">
            <v>297476</v>
          </cell>
          <cell r="H901" t="str">
            <v/>
          </cell>
          <cell r="I901">
            <v>293980</v>
          </cell>
        </row>
        <row r="902">
          <cell r="A902" t="str">
            <v>313790</v>
          </cell>
          <cell r="B902" t="str">
            <v>LAMIM</v>
          </cell>
          <cell r="C902" t="str">
            <v>MG</v>
          </cell>
          <cell r="D902">
            <v>36209</v>
          </cell>
          <cell r="E902">
            <v>699358</v>
          </cell>
          <cell r="F902">
            <v>35736</v>
          </cell>
          <cell r="G902">
            <v>695977</v>
          </cell>
          <cell r="H902" t="str">
            <v/>
          </cell>
          <cell r="I902" t="str">
            <v/>
          </cell>
        </row>
        <row r="903">
          <cell r="A903" t="str">
            <v>315340</v>
          </cell>
          <cell r="B903" t="str">
            <v>PRESIDENTE OLEGARIO</v>
          </cell>
          <cell r="C903" t="str">
            <v>MG</v>
          </cell>
          <cell r="D903">
            <v>17102</v>
          </cell>
          <cell r="E903">
            <v>86381</v>
          </cell>
          <cell r="F903">
            <v>14188</v>
          </cell>
          <cell r="G903">
            <v>67053</v>
          </cell>
          <cell r="H903" t="str">
            <v/>
          </cell>
          <cell r="I903" t="str">
            <v/>
          </cell>
        </row>
        <row r="904">
          <cell r="A904" t="str">
            <v>431980</v>
          </cell>
          <cell r="B904" t="str">
            <v>SAO VICENTE DO SUL</v>
          </cell>
          <cell r="C904" t="str">
            <v>RS</v>
          </cell>
          <cell r="D904">
            <v>10781</v>
          </cell>
          <cell r="E904">
            <v>125906</v>
          </cell>
          <cell r="F904">
            <v>10648</v>
          </cell>
          <cell r="G904">
            <v>132774</v>
          </cell>
          <cell r="H904" t="str">
            <v/>
          </cell>
          <cell r="I904" t="str">
            <v/>
          </cell>
        </row>
        <row r="905">
          <cell r="A905" t="str">
            <v>421567</v>
          </cell>
          <cell r="B905" t="str">
            <v>SANTA TEREZINHA</v>
          </cell>
          <cell r="C905" t="str">
            <v>SC</v>
          </cell>
          <cell r="D905">
            <v>46650</v>
          </cell>
          <cell r="E905">
            <v>403604</v>
          </cell>
          <cell r="F905">
            <v>48731</v>
          </cell>
          <cell r="G905">
            <v>375573</v>
          </cell>
          <cell r="H905" t="str">
            <v/>
          </cell>
          <cell r="I905">
            <v>429316</v>
          </cell>
        </row>
        <row r="906">
          <cell r="A906" t="str">
            <v>330590</v>
          </cell>
          <cell r="B906" t="str">
            <v>TRAJANO DE MORAES</v>
          </cell>
          <cell r="C906" t="str">
            <v>RJ</v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350730</v>
          </cell>
          <cell r="B907" t="str">
            <v>BORACEIA</v>
          </cell>
          <cell r="C907" t="str">
            <v>SP</v>
          </cell>
          <cell r="D907">
            <v>13172</v>
          </cell>
          <cell r="E907">
            <v>221395</v>
          </cell>
          <cell r="F907">
            <v>17206</v>
          </cell>
          <cell r="G907">
            <v>221930</v>
          </cell>
          <cell r="H907" t="str">
            <v/>
          </cell>
          <cell r="I907" t="str">
            <v/>
          </cell>
        </row>
        <row r="908">
          <cell r="A908" t="str">
            <v>431310</v>
          </cell>
          <cell r="B908" t="str">
            <v>NOVA PALMA</v>
          </cell>
          <cell r="C908" t="str">
            <v>RS</v>
          </cell>
          <cell r="D908">
            <v>73929</v>
          </cell>
          <cell r="E908">
            <v>404067</v>
          </cell>
          <cell r="F908">
            <v>79003</v>
          </cell>
          <cell r="G908">
            <v>387144</v>
          </cell>
          <cell r="H908" t="str">
            <v/>
          </cell>
          <cell r="I908" t="str">
            <v/>
          </cell>
        </row>
        <row r="909">
          <cell r="A909" t="str">
            <v>311810</v>
          </cell>
          <cell r="B909" t="str">
            <v>CONGONHAS DO NORTE</v>
          </cell>
          <cell r="C909" t="str">
            <v>MG</v>
          </cell>
          <cell r="D909">
            <v>95268</v>
          </cell>
          <cell r="E909">
            <v>567861</v>
          </cell>
          <cell r="F909">
            <v>101158</v>
          </cell>
          <cell r="G909">
            <v>495237</v>
          </cell>
          <cell r="H909" t="str">
            <v/>
          </cell>
          <cell r="I909" t="str">
            <v/>
          </cell>
        </row>
        <row r="910">
          <cell r="A910" t="str">
            <v>316695</v>
          </cell>
          <cell r="B910" t="str">
            <v>SERRANOPOLIS DE MINAS</v>
          </cell>
          <cell r="C910" t="str">
            <v>MG</v>
          </cell>
          <cell r="D910">
            <v>49426</v>
          </cell>
          <cell r="E910">
            <v>401714</v>
          </cell>
          <cell r="F910">
            <v>41414</v>
          </cell>
          <cell r="G910">
            <v>418017</v>
          </cell>
          <cell r="H910" t="str">
            <v/>
          </cell>
          <cell r="I910" t="str">
            <v/>
          </cell>
        </row>
        <row r="911">
          <cell r="A911" t="str">
            <v>500470</v>
          </cell>
          <cell r="B911" t="str">
            <v>IVINHEMA</v>
          </cell>
          <cell r="C911" t="str">
            <v>MS</v>
          </cell>
          <cell r="D911">
            <v>227137</v>
          </cell>
          <cell r="E911">
            <v>393183</v>
          </cell>
          <cell r="F911">
            <v>244594</v>
          </cell>
          <cell r="G911">
            <v>450779</v>
          </cell>
          <cell r="H911" t="str">
            <v/>
          </cell>
          <cell r="I911" t="str">
            <v/>
          </cell>
        </row>
        <row r="912">
          <cell r="A912" t="str">
            <v>317060</v>
          </cell>
          <cell r="B912" t="str">
            <v>VARGEM BONITA</v>
          </cell>
          <cell r="C912" t="str">
            <v>MG</v>
          </cell>
          <cell r="D912">
            <v>13491</v>
          </cell>
          <cell r="E912">
            <v>173941</v>
          </cell>
          <cell r="F912">
            <v>17738</v>
          </cell>
          <cell r="G912">
            <v>227691</v>
          </cell>
          <cell r="H912" t="str">
            <v/>
          </cell>
          <cell r="I912" t="str">
            <v/>
          </cell>
        </row>
        <row r="913">
          <cell r="A913" t="str">
            <v>110029</v>
          </cell>
          <cell r="B913" t="str">
            <v>SANTA LUZIA D'OESTE</v>
          </cell>
          <cell r="C913" t="str">
            <v>RO</v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313900</v>
          </cell>
          <cell r="B914" t="str">
            <v>MACHADO</v>
          </cell>
          <cell r="C914" t="str">
            <v>MG</v>
          </cell>
          <cell r="D914">
            <v>486</v>
          </cell>
          <cell r="E914">
            <v>28210973</v>
          </cell>
          <cell r="F914">
            <v>310</v>
          </cell>
          <cell r="G914">
            <v>28318109</v>
          </cell>
          <cell r="H914" t="str">
            <v/>
          </cell>
          <cell r="I914" t="str">
            <v/>
          </cell>
        </row>
        <row r="915">
          <cell r="A915" t="str">
            <v>316430</v>
          </cell>
          <cell r="B915" t="str">
            <v>SAO ROQUE DE MINAS</v>
          </cell>
          <cell r="C915" t="str">
            <v>MG</v>
          </cell>
          <cell r="D915">
            <v>35720</v>
          </cell>
          <cell r="E915">
            <v>217294</v>
          </cell>
          <cell r="F915">
            <v>37517</v>
          </cell>
          <cell r="G915">
            <v>184566</v>
          </cell>
          <cell r="H915" t="str">
            <v/>
          </cell>
          <cell r="I915" t="str">
            <v/>
          </cell>
        </row>
        <row r="916">
          <cell r="A916" t="str">
            <v>353770</v>
          </cell>
          <cell r="B916" t="str">
            <v>PIACATU</v>
          </cell>
          <cell r="C916" t="str">
            <v>SP</v>
          </cell>
          <cell r="D916">
            <v>69288</v>
          </cell>
          <cell r="E916">
            <v>194976</v>
          </cell>
          <cell r="F916">
            <v>74309</v>
          </cell>
          <cell r="G916">
            <v>219127</v>
          </cell>
          <cell r="H916" t="str">
            <v/>
          </cell>
          <cell r="I916" t="str">
            <v/>
          </cell>
        </row>
        <row r="917">
          <cell r="A917" t="str">
            <v>316400</v>
          </cell>
          <cell r="B917" t="str">
            <v>SAO PEDRO DOS FERROS</v>
          </cell>
          <cell r="C917" t="str">
            <v>MG</v>
          </cell>
          <cell r="D917">
            <v>105462</v>
          </cell>
          <cell r="E917">
            <v>971958</v>
          </cell>
          <cell r="F917">
            <v>119447</v>
          </cell>
          <cell r="G917">
            <v>918554</v>
          </cell>
          <cell r="H917" t="str">
            <v/>
          </cell>
          <cell r="I917" t="str">
            <v/>
          </cell>
        </row>
        <row r="918">
          <cell r="A918" t="str">
            <v>354580</v>
          </cell>
          <cell r="B918" t="str">
            <v>SANTA BARBARA D'OESTE</v>
          </cell>
          <cell r="C918" t="str">
            <v>SP</v>
          </cell>
          <cell r="D918">
            <v>739676</v>
          </cell>
          <cell r="E918">
            <v>4618878</v>
          </cell>
          <cell r="F918">
            <v>719829</v>
          </cell>
          <cell r="G918">
            <v>3750018</v>
          </cell>
          <cell r="H918">
            <v>275815</v>
          </cell>
          <cell r="I918" t="str">
            <v/>
          </cell>
        </row>
        <row r="919">
          <cell r="A919" t="str">
            <v>312410</v>
          </cell>
          <cell r="B919" t="str">
            <v>ESMERALDAS</v>
          </cell>
          <cell r="C919" t="str">
            <v>MG</v>
          </cell>
          <cell r="D919">
            <v>446206</v>
          </cell>
          <cell r="E919">
            <v>13147788</v>
          </cell>
          <cell r="F919">
            <v>447980</v>
          </cell>
          <cell r="G919">
            <v>13536922</v>
          </cell>
          <cell r="H919" t="str">
            <v/>
          </cell>
          <cell r="I919" t="str">
            <v/>
          </cell>
        </row>
        <row r="920">
          <cell r="A920" t="str">
            <v>355350</v>
          </cell>
          <cell r="B920" t="str">
            <v>TAPIRAI</v>
          </cell>
          <cell r="C920" t="str">
            <v>SP</v>
          </cell>
          <cell r="D920">
            <v>64447</v>
          </cell>
          <cell r="E920">
            <v>447260</v>
          </cell>
          <cell r="F920">
            <v>63103</v>
          </cell>
          <cell r="G920">
            <v>484625</v>
          </cell>
          <cell r="H920" t="str">
            <v/>
          </cell>
          <cell r="I920" t="str">
            <v/>
          </cell>
        </row>
        <row r="921">
          <cell r="A921" t="str">
            <v>313670</v>
          </cell>
          <cell r="B921" t="str">
            <v>JUIZ DE FORA</v>
          </cell>
          <cell r="C921" t="str">
            <v>MG</v>
          </cell>
          <cell r="D921">
            <v>38138</v>
          </cell>
          <cell r="E921">
            <v>4028098</v>
          </cell>
          <cell r="F921">
            <v>89778</v>
          </cell>
          <cell r="G921">
            <v>4430882</v>
          </cell>
          <cell r="H921" t="str">
            <v/>
          </cell>
          <cell r="I921" t="str">
            <v/>
          </cell>
        </row>
        <row r="922">
          <cell r="A922" t="str">
            <v>311410</v>
          </cell>
          <cell r="B922" t="str">
            <v>CARMO DE MINAS</v>
          </cell>
          <cell r="C922" t="str">
            <v>MG</v>
          </cell>
          <cell r="D922">
            <v>162386</v>
          </cell>
          <cell r="E922">
            <v>783269</v>
          </cell>
          <cell r="F922">
            <v>161856</v>
          </cell>
          <cell r="G922">
            <v>761655</v>
          </cell>
          <cell r="H922" t="str">
            <v/>
          </cell>
          <cell r="I922" t="str">
            <v/>
          </cell>
        </row>
        <row r="923">
          <cell r="A923" t="str">
            <v>314470</v>
          </cell>
          <cell r="B923" t="str">
            <v>NOVA ERA</v>
          </cell>
          <cell r="C923" t="str">
            <v>MG</v>
          </cell>
          <cell r="D923">
            <v>58679</v>
          </cell>
          <cell r="E923">
            <v>1109715</v>
          </cell>
          <cell r="F923">
            <v>72579</v>
          </cell>
          <cell r="G923">
            <v>1059189</v>
          </cell>
          <cell r="H923" t="str">
            <v/>
          </cell>
          <cell r="I923" t="str">
            <v/>
          </cell>
        </row>
        <row r="924">
          <cell r="A924" t="str">
            <v>314085</v>
          </cell>
          <cell r="B924" t="str">
            <v>MATIAS CARDOSO</v>
          </cell>
          <cell r="C924" t="str">
            <v>MG</v>
          </cell>
          <cell r="D924">
            <v>119895</v>
          </cell>
          <cell r="E924">
            <v>1377465</v>
          </cell>
          <cell r="F924">
            <v>120883</v>
          </cell>
          <cell r="G924">
            <v>1417899</v>
          </cell>
          <cell r="H924" t="str">
            <v/>
          </cell>
          <cell r="I924" t="str">
            <v/>
          </cell>
        </row>
        <row r="925">
          <cell r="A925" t="str">
            <v>315250</v>
          </cell>
          <cell r="B925" t="str">
            <v>POUSO ALEGRE</v>
          </cell>
          <cell r="C925" t="str">
            <v>MG</v>
          </cell>
          <cell r="D925">
            <v>137701</v>
          </cell>
          <cell r="E925">
            <v>13089694</v>
          </cell>
          <cell r="F925">
            <v>103294</v>
          </cell>
          <cell r="G925">
            <v>14628076</v>
          </cell>
          <cell r="H925" t="str">
            <v/>
          </cell>
          <cell r="I925" t="str">
            <v/>
          </cell>
        </row>
        <row r="926">
          <cell r="A926" t="str">
            <v>315930</v>
          </cell>
          <cell r="B926" t="str">
            <v>SANTA RITA DE JACUTINGA</v>
          </cell>
          <cell r="C926" t="str">
            <v>MG</v>
          </cell>
          <cell r="D926">
            <v>26553</v>
          </cell>
          <cell r="E926">
            <v>367980</v>
          </cell>
          <cell r="F926">
            <v>29383</v>
          </cell>
          <cell r="G926">
            <v>553072</v>
          </cell>
          <cell r="H926" t="str">
            <v/>
          </cell>
          <cell r="I926" t="str">
            <v/>
          </cell>
        </row>
        <row r="927">
          <cell r="A927" t="str">
            <v>315720</v>
          </cell>
          <cell r="B927" t="str">
            <v>SANTA BARBARA</v>
          </cell>
          <cell r="C927" t="str">
            <v>MG</v>
          </cell>
          <cell r="D927">
            <v>370</v>
          </cell>
          <cell r="E927">
            <v>52348208</v>
          </cell>
          <cell r="F927">
            <v>558</v>
          </cell>
          <cell r="G927">
            <v>52905617</v>
          </cell>
          <cell r="H927" t="str">
            <v/>
          </cell>
          <cell r="I927" t="str">
            <v/>
          </cell>
        </row>
        <row r="928">
          <cell r="A928" t="str">
            <v>316470</v>
          </cell>
          <cell r="B928" t="str">
            <v>SAO SEBASTIAO DO PARAISO</v>
          </cell>
          <cell r="C928" t="str">
            <v>MG</v>
          </cell>
          <cell r="D928">
            <v>37881</v>
          </cell>
          <cell r="E928">
            <v>24911177</v>
          </cell>
          <cell r="F928">
            <v>34749</v>
          </cell>
          <cell r="G928">
            <v>25721621</v>
          </cell>
          <cell r="H928" t="str">
            <v/>
          </cell>
          <cell r="I928" t="str">
            <v/>
          </cell>
        </row>
        <row r="929">
          <cell r="A929" t="str">
            <v>510558</v>
          </cell>
          <cell r="B929" t="str">
            <v>MARCELANDIA</v>
          </cell>
          <cell r="C929" t="str">
            <v>MT</v>
          </cell>
          <cell r="D929">
            <v>72784</v>
          </cell>
          <cell r="E929">
            <v>1062185</v>
          </cell>
          <cell r="F929">
            <v>69035</v>
          </cell>
          <cell r="G929">
            <v>1138391</v>
          </cell>
          <cell r="H929" t="str">
            <v/>
          </cell>
          <cell r="I929" t="str">
            <v/>
          </cell>
        </row>
        <row r="930">
          <cell r="A930" t="str">
            <v>314840</v>
          </cell>
          <cell r="B930" t="str">
            <v>PAULISTAS</v>
          </cell>
          <cell r="C930" t="str">
            <v>MG</v>
          </cell>
          <cell r="D930">
            <v>35676</v>
          </cell>
          <cell r="E930">
            <v>531645</v>
          </cell>
          <cell r="F930">
            <v>36642</v>
          </cell>
          <cell r="G930">
            <v>468562</v>
          </cell>
          <cell r="H930" t="str">
            <v/>
          </cell>
          <cell r="I930" t="str">
            <v/>
          </cell>
        </row>
        <row r="931">
          <cell r="A931" t="str">
            <v>314015</v>
          </cell>
          <cell r="B931" t="str">
            <v>MARIO CAMPOS</v>
          </cell>
          <cell r="C931" t="str">
            <v>MG</v>
          </cell>
          <cell r="D931" t="str">
            <v/>
          </cell>
          <cell r="E931">
            <v>11830102</v>
          </cell>
          <cell r="F931" t="str">
            <v/>
          </cell>
          <cell r="G931">
            <v>11884002</v>
          </cell>
          <cell r="H931" t="str">
            <v/>
          </cell>
          <cell r="I931" t="str">
            <v/>
          </cell>
        </row>
        <row r="932">
          <cell r="A932" t="str">
            <v>352725</v>
          </cell>
          <cell r="B932" t="str">
            <v>LOURDES</v>
          </cell>
          <cell r="C932" t="str">
            <v>SP</v>
          </cell>
          <cell r="D932">
            <v>49484</v>
          </cell>
          <cell r="E932">
            <v>431634</v>
          </cell>
          <cell r="F932">
            <v>45666</v>
          </cell>
          <cell r="G932">
            <v>453058</v>
          </cell>
          <cell r="H932" t="str">
            <v/>
          </cell>
          <cell r="I932" t="str">
            <v/>
          </cell>
        </row>
        <row r="933">
          <cell r="A933" t="str">
            <v>410400</v>
          </cell>
          <cell r="B933" t="str">
            <v>CAMPINA GRANDE DO SUL</v>
          </cell>
          <cell r="C933" t="str">
            <v>PR</v>
          </cell>
          <cell r="D933" t="str">
            <v/>
          </cell>
          <cell r="E933" t="str">
            <v/>
          </cell>
          <cell r="F933">
            <v>335206</v>
          </cell>
          <cell r="G933" t="str">
            <v/>
          </cell>
          <cell r="H933">
            <v>59388</v>
          </cell>
          <cell r="I933">
            <v>1138244</v>
          </cell>
        </row>
        <row r="934">
          <cell r="A934" t="str">
            <v>314760</v>
          </cell>
          <cell r="B934" t="str">
            <v>PASSA QUATRO</v>
          </cell>
          <cell r="C934" t="str">
            <v>MG</v>
          </cell>
          <cell r="D934">
            <v>88490</v>
          </cell>
          <cell r="E934">
            <v>436670</v>
          </cell>
          <cell r="F934">
            <v>97552</v>
          </cell>
          <cell r="G934">
            <v>333060</v>
          </cell>
          <cell r="H934" t="str">
            <v/>
          </cell>
          <cell r="I934" t="str">
            <v/>
          </cell>
        </row>
        <row r="935">
          <cell r="A935" t="str">
            <v>311900</v>
          </cell>
          <cell r="B935" t="str">
            <v>CORDISLANDIA</v>
          </cell>
          <cell r="C935" t="str">
            <v>MG</v>
          </cell>
          <cell r="D935">
            <v>985</v>
          </cell>
          <cell r="E935">
            <v>4433091</v>
          </cell>
          <cell r="F935">
            <v>1107</v>
          </cell>
          <cell r="G935">
            <v>4485568</v>
          </cell>
          <cell r="H935" t="str">
            <v/>
          </cell>
          <cell r="I935" t="str">
            <v/>
          </cell>
        </row>
        <row r="936">
          <cell r="A936" t="str">
            <v>410865</v>
          </cell>
          <cell r="B936" t="str">
            <v>GOIOXIM</v>
          </cell>
          <cell r="C936" t="str">
            <v>PR</v>
          </cell>
          <cell r="D936">
            <v>96796</v>
          </cell>
          <cell r="E936">
            <v>986965</v>
          </cell>
          <cell r="F936">
            <v>127929</v>
          </cell>
          <cell r="G936">
            <v>751995</v>
          </cell>
          <cell r="H936" t="str">
            <v/>
          </cell>
          <cell r="I936" t="str">
            <v/>
          </cell>
        </row>
        <row r="937">
          <cell r="A937" t="str">
            <v>311780</v>
          </cell>
          <cell r="B937" t="str">
            <v>CONCEICAO DOS OUROS</v>
          </cell>
          <cell r="C937" t="str">
            <v>MG</v>
          </cell>
          <cell r="D937">
            <v>51116</v>
          </cell>
          <cell r="E937">
            <v>8535786</v>
          </cell>
          <cell r="F937">
            <v>57992</v>
          </cell>
          <cell r="G937">
            <v>8651558</v>
          </cell>
          <cell r="H937" t="str">
            <v/>
          </cell>
          <cell r="I937" t="str">
            <v/>
          </cell>
        </row>
        <row r="938">
          <cell r="A938" t="str">
            <v>351910</v>
          </cell>
          <cell r="B938" t="str">
            <v>IACANGA</v>
          </cell>
          <cell r="C938" t="str">
            <v>SP</v>
          </cell>
          <cell r="D938">
            <v>220386</v>
          </cell>
          <cell r="E938">
            <v>597234</v>
          </cell>
          <cell r="F938">
            <v>224152</v>
          </cell>
          <cell r="G938">
            <v>495148</v>
          </cell>
          <cell r="H938" t="str">
            <v/>
          </cell>
          <cell r="I938">
            <v>998996</v>
          </cell>
        </row>
        <row r="939">
          <cell r="A939" t="str">
            <v>312320</v>
          </cell>
          <cell r="B939" t="str">
            <v>DORES DO INDAIA</v>
          </cell>
          <cell r="C939" t="str">
            <v>MG</v>
          </cell>
          <cell r="D939">
            <v>115014</v>
          </cell>
          <cell r="E939">
            <v>524245</v>
          </cell>
          <cell r="F939">
            <v>106267</v>
          </cell>
          <cell r="G939">
            <v>580989</v>
          </cell>
          <cell r="H939" t="str">
            <v/>
          </cell>
          <cell r="I939" t="str">
            <v/>
          </cell>
        </row>
        <row r="940">
          <cell r="A940" t="str">
            <v>312890</v>
          </cell>
          <cell r="B940" t="str">
            <v>GUIMARANIA</v>
          </cell>
          <cell r="C940" t="str">
            <v>MG</v>
          </cell>
          <cell r="D940">
            <v>71329</v>
          </cell>
          <cell r="E940">
            <v>254725</v>
          </cell>
          <cell r="F940">
            <v>65654</v>
          </cell>
          <cell r="G940">
            <v>201692</v>
          </cell>
          <cell r="H940" t="str">
            <v/>
          </cell>
          <cell r="I940" t="str">
            <v/>
          </cell>
        </row>
        <row r="941">
          <cell r="A941" t="str">
            <v>311190</v>
          </cell>
          <cell r="B941" t="str">
            <v>CANA VERDE</v>
          </cell>
          <cell r="C941" t="str">
            <v>MG</v>
          </cell>
          <cell r="D941">
            <v>76550</v>
          </cell>
          <cell r="E941">
            <v>1514865</v>
          </cell>
          <cell r="F941">
            <v>66993</v>
          </cell>
          <cell r="G941">
            <v>1249777</v>
          </cell>
          <cell r="H941" t="str">
            <v/>
          </cell>
          <cell r="I941" t="str">
            <v/>
          </cell>
        </row>
        <row r="942">
          <cell r="A942" t="str">
            <v>313920</v>
          </cell>
          <cell r="B942" t="str">
            <v>MALACACHETA</v>
          </cell>
          <cell r="C942" t="str">
            <v>MG</v>
          </cell>
          <cell r="D942">
            <v>247201</v>
          </cell>
          <cell r="E942">
            <v>2398456</v>
          </cell>
          <cell r="F942">
            <v>215768</v>
          </cell>
          <cell r="G942">
            <v>2363438</v>
          </cell>
          <cell r="H942" t="str">
            <v/>
          </cell>
          <cell r="I942" t="str">
            <v/>
          </cell>
        </row>
        <row r="943">
          <cell r="A943" t="str">
            <v>510279</v>
          </cell>
          <cell r="B943" t="str">
            <v>CARLINDA</v>
          </cell>
          <cell r="C943" t="str">
            <v>MT</v>
          </cell>
          <cell r="D943">
            <v>79143</v>
          </cell>
          <cell r="E943">
            <v>776834</v>
          </cell>
          <cell r="F943">
            <v>80634</v>
          </cell>
          <cell r="G943">
            <v>748470</v>
          </cell>
          <cell r="H943" t="str">
            <v/>
          </cell>
          <cell r="I943" t="str">
            <v/>
          </cell>
        </row>
        <row r="944">
          <cell r="A944" t="str">
            <v>420520</v>
          </cell>
          <cell r="B944" t="str">
            <v>ERVAL VELHO</v>
          </cell>
          <cell r="C944" t="str">
            <v>SC</v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410310</v>
          </cell>
          <cell r="B945" t="str">
            <v>BOCAIUVA DO SUL</v>
          </cell>
          <cell r="C945" t="str">
            <v>PR</v>
          </cell>
          <cell r="D945">
            <v>120596</v>
          </cell>
          <cell r="E945">
            <v>1176433</v>
          </cell>
          <cell r="F945">
            <v>114374</v>
          </cell>
          <cell r="G945">
            <v>1053255</v>
          </cell>
          <cell r="H945" t="str">
            <v/>
          </cell>
          <cell r="I945" t="str">
            <v/>
          </cell>
        </row>
        <row r="946">
          <cell r="A946" t="str">
            <v>312250</v>
          </cell>
          <cell r="B946" t="str">
            <v>DOM CAVATI</v>
          </cell>
          <cell r="C946" t="str">
            <v>MG</v>
          </cell>
          <cell r="D946">
            <v>67421</v>
          </cell>
          <cell r="E946">
            <v>595406</v>
          </cell>
          <cell r="F946">
            <v>60137</v>
          </cell>
          <cell r="G946">
            <v>567100</v>
          </cell>
          <cell r="H946" t="str">
            <v/>
          </cell>
          <cell r="I946" t="str">
            <v/>
          </cell>
        </row>
        <row r="947">
          <cell r="A947" t="str">
            <v>431842</v>
          </cell>
          <cell r="B947" t="str">
            <v>SAO JOAO DA URTIGA</v>
          </cell>
          <cell r="C947" t="str">
            <v>RS</v>
          </cell>
          <cell r="D947">
            <v>72232</v>
          </cell>
          <cell r="E947">
            <v>204483</v>
          </cell>
          <cell r="F947" t="str">
            <v/>
          </cell>
          <cell r="G947">
            <v>262526</v>
          </cell>
          <cell r="H947" t="str">
            <v/>
          </cell>
          <cell r="I947" t="str">
            <v/>
          </cell>
        </row>
        <row r="948">
          <cell r="A948" t="str">
            <v>315910</v>
          </cell>
          <cell r="B948" t="str">
            <v>SANTANA DOS MONTES</v>
          </cell>
          <cell r="C948" t="str">
            <v>MG</v>
          </cell>
          <cell r="D948">
            <v>3558</v>
          </cell>
          <cell r="E948">
            <v>712489</v>
          </cell>
          <cell r="F948">
            <v>4213</v>
          </cell>
          <cell r="G948">
            <v>722841</v>
          </cell>
          <cell r="H948" t="str">
            <v/>
          </cell>
          <cell r="I948" t="str">
            <v/>
          </cell>
        </row>
        <row r="949">
          <cell r="A949" t="str">
            <v>316350</v>
          </cell>
          <cell r="B949" t="str">
            <v>SAO JOSE DO JACURI</v>
          </cell>
          <cell r="C949" t="str">
            <v>MG</v>
          </cell>
          <cell r="D949">
            <v>128771</v>
          </cell>
          <cell r="E949">
            <v>790416</v>
          </cell>
          <cell r="F949">
            <v>122481</v>
          </cell>
          <cell r="G949">
            <v>737588</v>
          </cell>
          <cell r="H949" t="str">
            <v/>
          </cell>
          <cell r="I949" t="str">
            <v/>
          </cell>
        </row>
        <row r="950">
          <cell r="A950" t="str">
            <v>352280</v>
          </cell>
          <cell r="B950" t="str">
            <v>ITAPORANGA</v>
          </cell>
          <cell r="C950" t="str">
            <v>SP</v>
          </cell>
          <cell r="D950">
            <v>72092</v>
          </cell>
          <cell r="E950">
            <v>307929</v>
          </cell>
          <cell r="F950">
            <v>52546</v>
          </cell>
          <cell r="G950">
            <v>384612</v>
          </cell>
          <cell r="H950" t="str">
            <v/>
          </cell>
          <cell r="I950">
            <v>238851</v>
          </cell>
        </row>
        <row r="951">
          <cell r="A951" t="str">
            <v>421223</v>
          </cell>
          <cell r="B951" t="str">
            <v>PARAISO</v>
          </cell>
          <cell r="C951" t="str">
            <v>SC</v>
          </cell>
          <cell r="D951">
            <v>67243</v>
          </cell>
          <cell r="E951">
            <v>778083</v>
          </cell>
          <cell r="F951">
            <v>64590</v>
          </cell>
          <cell r="G951">
            <v>708875</v>
          </cell>
          <cell r="H951" t="str">
            <v/>
          </cell>
          <cell r="I951">
            <v>679470</v>
          </cell>
        </row>
        <row r="952">
          <cell r="A952" t="str">
            <v>314655</v>
          </cell>
          <cell r="B952" t="str">
            <v>PAI PEDRO</v>
          </cell>
          <cell r="C952" t="str">
            <v>MG</v>
          </cell>
          <cell r="D952">
            <v>78970</v>
          </cell>
          <cell r="E952">
            <v>507148</v>
          </cell>
          <cell r="F952">
            <v>77684</v>
          </cell>
          <cell r="G952">
            <v>584787</v>
          </cell>
          <cell r="H952" t="str">
            <v/>
          </cell>
          <cell r="I952" t="str">
            <v/>
          </cell>
        </row>
        <row r="953">
          <cell r="A953" t="str">
            <v>316970</v>
          </cell>
          <cell r="B953" t="str">
            <v>TURMALINA</v>
          </cell>
          <cell r="C953" t="str">
            <v>MG</v>
          </cell>
          <cell r="D953">
            <v>59532</v>
          </cell>
          <cell r="E953">
            <v>1116863</v>
          </cell>
          <cell r="F953">
            <v>38203</v>
          </cell>
          <cell r="G953">
            <v>1157976</v>
          </cell>
          <cell r="H953" t="str">
            <v/>
          </cell>
          <cell r="I953" t="str">
            <v/>
          </cell>
        </row>
        <row r="954">
          <cell r="A954" t="str">
            <v>311010</v>
          </cell>
          <cell r="B954" t="str">
            <v>CAIANA</v>
          </cell>
          <cell r="C954" t="str">
            <v>MG</v>
          </cell>
          <cell r="D954">
            <v>460</v>
          </cell>
          <cell r="E954">
            <v>2855052</v>
          </cell>
          <cell r="F954">
            <v>620</v>
          </cell>
          <cell r="G954">
            <v>2910733</v>
          </cell>
          <cell r="H954" t="str">
            <v/>
          </cell>
          <cell r="I954" t="str">
            <v/>
          </cell>
        </row>
        <row r="955">
          <cell r="A955" t="str">
            <v>431171</v>
          </cell>
          <cell r="B955" t="str">
            <v>MACAMBARA</v>
          </cell>
          <cell r="C955" t="str">
            <v>RS</v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315690</v>
          </cell>
          <cell r="B956" t="str">
            <v>SACRAMENTO</v>
          </cell>
          <cell r="C956" t="str">
            <v>MG</v>
          </cell>
          <cell r="D956">
            <v>373274</v>
          </cell>
          <cell r="E956">
            <v>2974390</v>
          </cell>
          <cell r="F956">
            <v>402299</v>
          </cell>
          <cell r="G956">
            <v>3470362</v>
          </cell>
          <cell r="H956" t="str">
            <v/>
          </cell>
          <cell r="I956" t="str">
            <v/>
          </cell>
        </row>
        <row r="957">
          <cell r="A957" t="str">
            <v>421300</v>
          </cell>
          <cell r="B957" t="str">
            <v>PINHEIRO PRETO</v>
          </cell>
          <cell r="C957" t="str">
            <v>SC</v>
          </cell>
          <cell r="D957">
            <v>69835</v>
          </cell>
          <cell r="E957" t="str">
            <v/>
          </cell>
          <cell r="F957">
            <v>78453</v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352150</v>
          </cell>
          <cell r="B958" t="str">
            <v>IRAPUA</v>
          </cell>
          <cell r="C958" t="str">
            <v>SP</v>
          </cell>
          <cell r="D958" t="str">
            <v/>
          </cell>
          <cell r="E958">
            <v>186668</v>
          </cell>
          <cell r="F958" t="str">
            <v/>
          </cell>
          <cell r="G958" t="str">
            <v/>
          </cell>
          <cell r="H958" t="str">
            <v/>
          </cell>
          <cell r="I958">
            <v>310167</v>
          </cell>
        </row>
        <row r="959">
          <cell r="A959" t="str">
            <v>410220</v>
          </cell>
          <cell r="B959" t="str">
            <v>ATALAIA</v>
          </cell>
          <cell r="C959" t="str">
            <v>PR</v>
          </cell>
          <cell r="D959">
            <v>102651</v>
          </cell>
          <cell r="E959">
            <v>602018</v>
          </cell>
          <cell r="F959">
            <v>106823</v>
          </cell>
          <cell r="G959">
            <v>542786</v>
          </cell>
          <cell r="H959" t="str">
            <v/>
          </cell>
          <cell r="I959" t="str">
            <v/>
          </cell>
        </row>
        <row r="960">
          <cell r="A960" t="str">
            <v>314700</v>
          </cell>
          <cell r="B960" t="str">
            <v>PARACATU</v>
          </cell>
          <cell r="C960" t="str">
            <v>MG</v>
          </cell>
          <cell r="D960">
            <v>729892</v>
          </cell>
          <cell r="E960">
            <v>8576201</v>
          </cell>
          <cell r="F960">
            <v>718871</v>
          </cell>
          <cell r="G960">
            <v>8300670</v>
          </cell>
          <cell r="H960" t="str">
            <v/>
          </cell>
          <cell r="I960" t="str">
            <v/>
          </cell>
        </row>
        <row r="961">
          <cell r="A961" t="str">
            <v>310170</v>
          </cell>
          <cell r="B961" t="str">
            <v>ALMENARA</v>
          </cell>
          <cell r="C961" t="str">
            <v>MG</v>
          </cell>
          <cell r="D961">
            <v>150010</v>
          </cell>
          <cell r="E961">
            <v>2447311</v>
          </cell>
          <cell r="F961">
            <v>162606</v>
          </cell>
          <cell r="G961">
            <v>2760438</v>
          </cell>
          <cell r="H961" t="str">
            <v/>
          </cell>
          <cell r="I961" t="str">
            <v/>
          </cell>
        </row>
        <row r="962">
          <cell r="A962" t="str">
            <v>431697</v>
          </cell>
          <cell r="B962" t="str">
            <v>SANTA MARGARIDA DO SUL</v>
          </cell>
          <cell r="C962" t="str">
            <v>RS</v>
          </cell>
          <cell r="D962">
            <v>2061</v>
          </cell>
          <cell r="E962">
            <v>11221</v>
          </cell>
          <cell r="F962">
            <v>2004</v>
          </cell>
          <cell r="G962">
            <v>9657</v>
          </cell>
          <cell r="H962" t="str">
            <v/>
          </cell>
          <cell r="I962" t="str">
            <v/>
          </cell>
        </row>
        <row r="963">
          <cell r="A963" t="str">
            <v>313750</v>
          </cell>
          <cell r="B963" t="str">
            <v>LAGOA FORMOSA</v>
          </cell>
          <cell r="C963" t="str">
            <v>MG</v>
          </cell>
          <cell r="D963">
            <v>131981</v>
          </cell>
          <cell r="E963">
            <v>703977</v>
          </cell>
          <cell r="F963">
            <v>119857</v>
          </cell>
          <cell r="G963">
            <v>1082659</v>
          </cell>
          <cell r="H963" t="str">
            <v/>
          </cell>
          <cell r="I963" t="str">
            <v/>
          </cell>
        </row>
        <row r="964">
          <cell r="A964" t="str">
            <v>316095</v>
          </cell>
          <cell r="B964" t="str">
            <v>SAO DOMINGOS DAS DORES</v>
          </cell>
          <cell r="C964" t="str">
            <v>MG</v>
          </cell>
          <cell r="D964">
            <v>14169</v>
          </cell>
          <cell r="E964">
            <v>1839020</v>
          </cell>
          <cell r="F964">
            <v>45012</v>
          </cell>
          <cell r="G964">
            <v>1813450</v>
          </cell>
          <cell r="H964" t="str">
            <v/>
          </cell>
          <cell r="I964" t="str">
            <v/>
          </cell>
        </row>
        <row r="965">
          <cell r="A965" t="str">
            <v>316540</v>
          </cell>
          <cell r="B965" t="str">
            <v>SAPUCAI-MIRIM</v>
          </cell>
          <cell r="C965" t="str">
            <v>MG</v>
          </cell>
          <cell r="D965">
            <v>73094</v>
          </cell>
          <cell r="E965">
            <v>775447</v>
          </cell>
          <cell r="F965">
            <v>126151</v>
          </cell>
          <cell r="G965">
            <v>797139</v>
          </cell>
          <cell r="H965" t="str">
            <v/>
          </cell>
          <cell r="I965" t="str">
            <v/>
          </cell>
        </row>
        <row r="966">
          <cell r="A966" t="str">
            <v>354880</v>
          </cell>
          <cell r="B966" t="str">
            <v>SAO CAETANO DO SUL</v>
          </cell>
          <cell r="C966" t="str">
            <v>SP</v>
          </cell>
          <cell r="D966">
            <v>1693419</v>
          </cell>
          <cell r="E966">
            <v>6699337</v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315230</v>
          </cell>
          <cell r="B967" t="str">
            <v>PORTO FIRME</v>
          </cell>
          <cell r="C967" t="str">
            <v>MG</v>
          </cell>
          <cell r="D967">
            <v>43979</v>
          </cell>
          <cell r="E967">
            <v>3313834</v>
          </cell>
          <cell r="F967">
            <v>41783</v>
          </cell>
          <cell r="G967">
            <v>3136904</v>
          </cell>
          <cell r="H967" t="str">
            <v/>
          </cell>
          <cell r="I967" t="str">
            <v/>
          </cell>
        </row>
        <row r="968">
          <cell r="A968" t="str">
            <v>314467</v>
          </cell>
          <cell r="B968" t="str">
            <v>NOVA BELEM</v>
          </cell>
          <cell r="C968" t="str">
            <v>MG</v>
          </cell>
          <cell r="D968">
            <v>20550</v>
          </cell>
          <cell r="E968">
            <v>452302</v>
          </cell>
          <cell r="F968">
            <v>17310</v>
          </cell>
          <cell r="G968">
            <v>494658</v>
          </cell>
          <cell r="H968" t="str">
            <v/>
          </cell>
          <cell r="I968" t="str">
            <v/>
          </cell>
        </row>
        <row r="969">
          <cell r="A969" t="str">
            <v>312150</v>
          </cell>
          <cell r="B969" t="str">
            <v>DESTERRO DO MELO</v>
          </cell>
          <cell r="C969" t="str">
            <v>MG</v>
          </cell>
          <cell r="D969">
            <v>57469</v>
          </cell>
          <cell r="E969">
            <v>2184225</v>
          </cell>
          <cell r="F969">
            <v>147650</v>
          </cell>
          <cell r="G969">
            <v>2070589</v>
          </cell>
          <cell r="H969" t="str">
            <v/>
          </cell>
          <cell r="I969" t="str">
            <v/>
          </cell>
        </row>
        <row r="970">
          <cell r="A970" t="str">
            <v>311330</v>
          </cell>
          <cell r="B970" t="str">
            <v>CARANGOLA</v>
          </cell>
          <cell r="C970" t="str">
            <v>MG</v>
          </cell>
          <cell r="D970">
            <v>294578</v>
          </cell>
          <cell r="E970">
            <v>5451679</v>
          </cell>
          <cell r="F970">
            <v>302651</v>
          </cell>
          <cell r="G970">
            <v>15801561</v>
          </cell>
          <cell r="H970" t="str">
            <v/>
          </cell>
          <cell r="I970" t="str">
            <v/>
          </cell>
        </row>
        <row r="971">
          <cell r="A971" t="str">
            <v>313925</v>
          </cell>
          <cell r="B971" t="str">
            <v>MAMONAS</v>
          </cell>
          <cell r="C971" t="str">
            <v>MG</v>
          </cell>
          <cell r="D971">
            <v>53048</v>
          </cell>
          <cell r="E971">
            <v>383889</v>
          </cell>
          <cell r="F971">
            <v>40719</v>
          </cell>
          <cell r="G971">
            <v>383720</v>
          </cell>
          <cell r="H971" t="str">
            <v/>
          </cell>
          <cell r="I971" t="str">
            <v/>
          </cell>
        </row>
        <row r="972">
          <cell r="A972" t="str">
            <v>312910</v>
          </cell>
          <cell r="B972" t="str">
            <v>GURINHATA</v>
          </cell>
          <cell r="C972" t="str">
            <v>MG</v>
          </cell>
          <cell r="D972">
            <v>33261</v>
          </cell>
          <cell r="E972">
            <v>257497</v>
          </cell>
          <cell r="F972">
            <v>26212</v>
          </cell>
          <cell r="G972">
            <v>271370</v>
          </cell>
          <cell r="H972" t="str">
            <v/>
          </cell>
          <cell r="I972" t="str">
            <v/>
          </cell>
        </row>
        <row r="973">
          <cell r="A973" t="str">
            <v>315550</v>
          </cell>
          <cell r="B973" t="str">
            <v>RIO PARANAIBA</v>
          </cell>
          <cell r="C973" t="str">
            <v>MG</v>
          </cell>
          <cell r="D973">
            <v>101112</v>
          </cell>
          <cell r="E973">
            <v>406253</v>
          </cell>
          <cell r="F973">
            <v>84754</v>
          </cell>
          <cell r="G973">
            <v>461643</v>
          </cell>
          <cell r="H973" t="str">
            <v/>
          </cell>
          <cell r="I973" t="str">
            <v/>
          </cell>
        </row>
        <row r="974">
          <cell r="A974" t="str">
            <v>314370</v>
          </cell>
          <cell r="B974" t="str">
            <v>MORRO DO PILAR</v>
          </cell>
          <cell r="C974" t="str">
            <v>MG</v>
          </cell>
          <cell r="D974">
            <v>43594</v>
          </cell>
          <cell r="E974">
            <v>756862</v>
          </cell>
          <cell r="F974">
            <v>33201</v>
          </cell>
          <cell r="G974">
            <v>742686</v>
          </cell>
          <cell r="H974" t="str">
            <v/>
          </cell>
          <cell r="I974" t="str">
            <v/>
          </cell>
        </row>
        <row r="975">
          <cell r="A975" t="str">
            <v>420160</v>
          </cell>
          <cell r="B975" t="str">
            <v>ARROIO TRINTA</v>
          </cell>
          <cell r="C975" t="str">
            <v>SC</v>
          </cell>
          <cell r="D975">
            <v>54308</v>
          </cell>
          <cell r="E975">
            <v>247087</v>
          </cell>
          <cell r="F975">
            <v>58683</v>
          </cell>
          <cell r="G975">
            <v>248054</v>
          </cell>
          <cell r="H975" t="str">
            <v/>
          </cell>
          <cell r="I975">
            <v>258506</v>
          </cell>
        </row>
        <row r="976">
          <cell r="A976" t="str">
            <v>430720</v>
          </cell>
          <cell r="B976" t="str">
            <v>ERVAL GRANDE</v>
          </cell>
          <cell r="C976" t="str">
            <v>RS</v>
          </cell>
          <cell r="D976">
            <v>69222</v>
          </cell>
          <cell r="E976" t="str">
            <v/>
          </cell>
          <cell r="F976">
            <v>83798</v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316490</v>
          </cell>
          <cell r="B977" t="str">
            <v>SAO SEBASTIAO DO RIO VERDE</v>
          </cell>
          <cell r="C977" t="str">
            <v>MG</v>
          </cell>
          <cell r="D977">
            <v>1883</v>
          </cell>
          <cell r="E977">
            <v>177813</v>
          </cell>
          <cell r="F977">
            <v>9293</v>
          </cell>
          <cell r="G977">
            <v>192896</v>
          </cell>
          <cell r="H977" t="str">
            <v/>
          </cell>
          <cell r="I977" t="str">
            <v/>
          </cell>
        </row>
        <row r="978">
          <cell r="A978" t="str">
            <v>354260</v>
          </cell>
          <cell r="B978" t="str">
            <v>REGISTRO</v>
          </cell>
          <cell r="C978" t="str">
            <v>SP</v>
          </cell>
          <cell r="D978">
            <v>1085991</v>
          </cell>
          <cell r="E978">
            <v>6952272</v>
          </cell>
          <cell r="F978">
            <v>1088868</v>
          </cell>
          <cell r="G978">
            <v>6516424</v>
          </cell>
          <cell r="H978">
            <v>212135</v>
          </cell>
          <cell r="I978" t="str">
            <v/>
          </cell>
        </row>
        <row r="979">
          <cell r="A979" t="str">
            <v>420680</v>
          </cell>
          <cell r="B979" t="str">
            <v>IBICARE</v>
          </cell>
          <cell r="C979" t="str">
            <v>SC</v>
          </cell>
          <cell r="D979">
            <v>27843</v>
          </cell>
          <cell r="E979">
            <v>156826</v>
          </cell>
          <cell r="F979">
            <v>110613</v>
          </cell>
          <cell r="G979">
            <v>260578</v>
          </cell>
          <cell r="H979">
            <v>13902</v>
          </cell>
          <cell r="I979">
            <v>193881</v>
          </cell>
        </row>
        <row r="980">
          <cell r="A980" t="str">
            <v>312087</v>
          </cell>
          <cell r="B980" t="str">
            <v>CURRAL DE DENTRO</v>
          </cell>
          <cell r="C980" t="str">
            <v>MG</v>
          </cell>
          <cell r="D980">
            <v>25398</v>
          </cell>
          <cell r="E980">
            <v>1955309</v>
          </cell>
          <cell r="F980">
            <v>30198</v>
          </cell>
          <cell r="G980">
            <v>2114693</v>
          </cell>
          <cell r="H980" t="str">
            <v/>
          </cell>
          <cell r="I980" t="str">
            <v/>
          </cell>
        </row>
        <row r="981">
          <cell r="A981" t="str">
            <v>316380</v>
          </cell>
          <cell r="B981" t="str">
            <v>SAO MIGUEL DO ANTA</v>
          </cell>
          <cell r="C981" t="str">
            <v>MG</v>
          </cell>
          <cell r="D981">
            <v>37925</v>
          </cell>
          <cell r="E981">
            <v>479601</v>
          </cell>
          <cell r="F981">
            <v>55195</v>
          </cell>
          <cell r="G981">
            <v>463032</v>
          </cell>
          <cell r="H981" t="str">
            <v/>
          </cell>
          <cell r="I981" t="str">
            <v/>
          </cell>
        </row>
        <row r="982">
          <cell r="A982" t="str">
            <v>312120</v>
          </cell>
          <cell r="B982" t="str">
            <v>DELFINOPOLIS</v>
          </cell>
          <cell r="C982" t="str">
            <v>MG</v>
          </cell>
          <cell r="D982">
            <v>11763</v>
          </cell>
          <cell r="E982">
            <v>10620056</v>
          </cell>
          <cell r="F982">
            <v>21810</v>
          </cell>
          <cell r="G982">
            <v>10748744</v>
          </cell>
          <cell r="H982" t="str">
            <v/>
          </cell>
          <cell r="I982" t="str">
            <v/>
          </cell>
        </row>
        <row r="983">
          <cell r="A983" t="str">
            <v>310375</v>
          </cell>
          <cell r="B983" t="str">
            <v>ARAPORA</v>
          </cell>
          <cell r="C983" t="str">
            <v>MG</v>
          </cell>
          <cell r="D983">
            <v>30832</v>
          </cell>
          <cell r="E983">
            <v>246266</v>
          </cell>
          <cell r="F983">
            <v>31119</v>
          </cell>
          <cell r="G983">
            <v>204025</v>
          </cell>
          <cell r="H983" t="str">
            <v/>
          </cell>
          <cell r="I983" t="str">
            <v/>
          </cell>
        </row>
        <row r="984">
          <cell r="A984" t="str">
            <v>352820</v>
          </cell>
          <cell r="B984" t="str">
            <v>MACEDONIA</v>
          </cell>
          <cell r="C984" t="str">
            <v>SP</v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500640</v>
          </cell>
          <cell r="B985" t="str">
            <v>PEDRO GOMES</v>
          </cell>
          <cell r="C985" t="str">
            <v>MS</v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314053</v>
          </cell>
          <cell r="B986" t="str">
            <v>MARTINS SOARES</v>
          </cell>
          <cell r="C986" t="str">
            <v>MG</v>
          </cell>
          <cell r="D986">
            <v>143560</v>
          </cell>
          <cell r="E986">
            <v>2067907</v>
          </cell>
          <cell r="F986">
            <v>132468</v>
          </cell>
          <cell r="G986">
            <v>2090909</v>
          </cell>
          <cell r="H986" t="str">
            <v/>
          </cell>
          <cell r="I986" t="str">
            <v/>
          </cell>
        </row>
        <row r="987">
          <cell r="A987" t="str">
            <v>421725</v>
          </cell>
          <cell r="B987" t="str">
            <v>SAO PEDRO DE ALCANTARA</v>
          </cell>
          <cell r="C987" t="str">
            <v>SC</v>
          </cell>
          <cell r="D987">
            <v>148830</v>
          </cell>
          <cell r="E987">
            <v>435104</v>
          </cell>
          <cell r="F987">
            <v>145259</v>
          </cell>
          <cell r="G987">
            <v>437029</v>
          </cell>
          <cell r="H987" t="str">
            <v/>
          </cell>
          <cell r="I987">
            <v>579931</v>
          </cell>
        </row>
        <row r="988">
          <cell r="A988" t="str">
            <v>315730</v>
          </cell>
          <cell r="B988" t="str">
            <v>SANTA BARBARA DO TUGURIO</v>
          </cell>
          <cell r="C988" t="str">
            <v>MG</v>
          </cell>
          <cell r="D988">
            <v>4272</v>
          </cell>
          <cell r="E988">
            <v>918343</v>
          </cell>
          <cell r="F988">
            <v>2536</v>
          </cell>
          <cell r="G988">
            <v>986845</v>
          </cell>
          <cell r="H988" t="str">
            <v/>
          </cell>
          <cell r="I988" t="str">
            <v/>
          </cell>
        </row>
        <row r="989">
          <cell r="A989" t="str">
            <v>313640</v>
          </cell>
          <cell r="B989" t="str">
            <v>JOAQUIM FELICIO</v>
          </cell>
          <cell r="C989" t="str">
            <v>MG</v>
          </cell>
          <cell r="D989">
            <v>61189</v>
          </cell>
          <cell r="E989">
            <v>984747</v>
          </cell>
          <cell r="F989">
            <v>48277</v>
          </cell>
          <cell r="G989">
            <v>944781</v>
          </cell>
          <cell r="H989" t="str">
            <v/>
          </cell>
          <cell r="I989" t="str">
            <v/>
          </cell>
        </row>
        <row r="990">
          <cell r="A990" t="str">
            <v>421550</v>
          </cell>
          <cell r="B990" t="str">
            <v>SANTA CECILIA</v>
          </cell>
          <cell r="C990" t="str">
            <v>SC</v>
          </cell>
          <cell r="D990">
            <v>91906</v>
          </cell>
          <cell r="E990">
            <v>312931</v>
          </cell>
          <cell r="F990">
            <v>94769</v>
          </cell>
          <cell r="G990">
            <v>289503</v>
          </cell>
          <cell r="H990" t="str">
            <v/>
          </cell>
          <cell r="I990">
            <v>303759</v>
          </cell>
        </row>
        <row r="991">
          <cell r="A991" t="str">
            <v>352600</v>
          </cell>
          <cell r="B991" t="str">
            <v>JUNQUEIROPOLIS</v>
          </cell>
          <cell r="C991" t="str">
            <v>SP</v>
          </cell>
          <cell r="D991">
            <v>244829</v>
          </cell>
          <cell r="E991">
            <v>72576837</v>
          </cell>
          <cell r="F991">
            <v>173125</v>
          </cell>
          <cell r="G991">
            <v>83340928</v>
          </cell>
          <cell r="H991">
            <v>145637</v>
          </cell>
          <cell r="I991">
            <v>41113068</v>
          </cell>
        </row>
        <row r="992">
          <cell r="A992" t="str">
            <v>311700</v>
          </cell>
          <cell r="B992" t="str">
            <v>COMERCINHO</v>
          </cell>
          <cell r="C992" t="str">
            <v>MG</v>
          </cell>
          <cell r="D992">
            <v>21307</v>
          </cell>
          <cell r="E992">
            <v>824748</v>
          </cell>
          <cell r="F992">
            <v>20763</v>
          </cell>
          <cell r="G992">
            <v>805630</v>
          </cell>
          <cell r="H992" t="str">
            <v/>
          </cell>
          <cell r="I992" t="str">
            <v/>
          </cell>
        </row>
        <row r="993">
          <cell r="A993" t="str">
            <v>311710</v>
          </cell>
          <cell r="B993" t="str">
            <v>CONCEICAO DA APARECIDA</v>
          </cell>
          <cell r="C993" t="str">
            <v>MG</v>
          </cell>
          <cell r="D993">
            <v>25951</v>
          </cell>
          <cell r="E993">
            <v>345927</v>
          </cell>
          <cell r="F993">
            <v>27051</v>
          </cell>
          <cell r="G993">
            <v>310885</v>
          </cell>
          <cell r="H993" t="str">
            <v/>
          </cell>
          <cell r="I993" t="str">
            <v/>
          </cell>
        </row>
        <row r="994">
          <cell r="A994" t="str">
            <v>313700</v>
          </cell>
          <cell r="B994" t="str">
            <v>LADAINHA</v>
          </cell>
          <cell r="C994" t="str">
            <v>MG</v>
          </cell>
          <cell r="D994">
            <v>86181</v>
          </cell>
          <cell r="E994">
            <v>485738</v>
          </cell>
          <cell r="F994">
            <v>92941</v>
          </cell>
          <cell r="G994">
            <v>530622</v>
          </cell>
          <cell r="H994" t="str">
            <v/>
          </cell>
          <cell r="I994" t="str">
            <v/>
          </cell>
        </row>
        <row r="995">
          <cell r="A995" t="str">
            <v>354970</v>
          </cell>
          <cell r="B995" t="str">
            <v>SAO JOSE DO RIO PARDO</v>
          </cell>
          <cell r="C995" t="str">
            <v>SP</v>
          </cell>
          <cell r="D995">
            <v>1706128</v>
          </cell>
          <cell r="E995">
            <v>750635</v>
          </cell>
          <cell r="F995">
            <v>1712948</v>
          </cell>
          <cell r="G995">
            <v>895503</v>
          </cell>
          <cell r="H995" t="str">
            <v/>
          </cell>
          <cell r="I995" t="str">
            <v/>
          </cell>
        </row>
        <row r="996">
          <cell r="A996" t="str">
            <v>310220</v>
          </cell>
          <cell r="B996" t="str">
            <v>ALVARENGA</v>
          </cell>
          <cell r="C996" t="str">
            <v>MG</v>
          </cell>
          <cell r="D996">
            <v>44179</v>
          </cell>
          <cell r="E996">
            <v>525000</v>
          </cell>
          <cell r="F996">
            <v>37193</v>
          </cell>
          <cell r="G996">
            <v>544142</v>
          </cell>
          <cell r="H996" t="str">
            <v/>
          </cell>
          <cell r="I996" t="str">
            <v/>
          </cell>
        </row>
        <row r="997">
          <cell r="A997" t="str">
            <v>311540</v>
          </cell>
          <cell r="B997" t="str">
            <v>CATAS ALTAS DA NORUEGA</v>
          </cell>
          <cell r="C997" t="str">
            <v>MG</v>
          </cell>
          <cell r="D997">
            <v>33917</v>
          </cell>
          <cell r="E997">
            <v>238943</v>
          </cell>
          <cell r="F997">
            <v>35051</v>
          </cell>
          <cell r="G997">
            <v>245367</v>
          </cell>
          <cell r="H997" t="str">
            <v/>
          </cell>
          <cell r="I997" t="str">
            <v/>
          </cell>
        </row>
        <row r="998">
          <cell r="A998" t="str">
            <v>312040</v>
          </cell>
          <cell r="B998" t="str">
            <v>CRISTIANO OTONI</v>
          </cell>
          <cell r="C998" t="str">
            <v>MG</v>
          </cell>
          <cell r="D998">
            <v>39713</v>
          </cell>
          <cell r="E998">
            <v>468335</v>
          </cell>
          <cell r="F998">
            <v>37473</v>
          </cell>
          <cell r="G998">
            <v>465986</v>
          </cell>
          <cell r="H998" t="str">
            <v/>
          </cell>
          <cell r="I998" t="str">
            <v/>
          </cell>
        </row>
        <row r="999">
          <cell r="A999" t="str">
            <v>314225</v>
          </cell>
          <cell r="B999" t="str">
            <v>MIRAVANIA</v>
          </cell>
          <cell r="C999" t="str">
            <v>MG</v>
          </cell>
          <cell r="D999">
            <v>42042</v>
          </cell>
          <cell r="E999">
            <v>348554</v>
          </cell>
          <cell r="F999">
            <v>42717</v>
          </cell>
          <cell r="G999">
            <v>402929</v>
          </cell>
          <cell r="H999" t="str">
            <v/>
          </cell>
          <cell r="I999" t="str">
            <v/>
          </cell>
        </row>
        <row r="1000">
          <cell r="A1000" t="str">
            <v>354240</v>
          </cell>
          <cell r="B1000" t="str">
            <v>REGENTE FEIJO</v>
          </cell>
          <cell r="C1000" t="str">
            <v>SP</v>
          </cell>
          <cell r="D1000">
            <v>303280</v>
          </cell>
          <cell r="E1000">
            <v>1237106</v>
          </cell>
          <cell r="F1000">
            <v>280445</v>
          </cell>
          <cell r="G1000">
            <v>1117873</v>
          </cell>
          <cell r="H1000" t="str">
            <v/>
          </cell>
          <cell r="I1000" t="str">
            <v/>
          </cell>
        </row>
        <row r="1001">
          <cell r="A1001" t="str">
            <v>315790</v>
          </cell>
          <cell r="B1001" t="str">
            <v>SANTA MARGARIDA</v>
          </cell>
          <cell r="C1001" t="str">
            <v>MG</v>
          </cell>
          <cell r="D1001">
            <v>170891</v>
          </cell>
          <cell r="E1001">
            <v>1294311</v>
          </cell>
          <cell r="F1001">
            <v>158049</v>
          </cell>
          <cell r="G1001">
            <v>1401692</v>
          </cell>
          <cell r="H1001" t="str">
            <v/>
          </cell>
          <cell r="I1001" t="str">
            <v/>
          </cell>
        </row>
        <row r="1002">
          <cell r="A1002" t="str">
            <v>420060</v>
          </cell>
          <cell r="B1002" t="str">
            <v>AGUAS MORNAS</v>
          </cell>
          <cell r="C1002" t="str">
            <v>SC</v>
          </cell>
          <cell r="D1002">
            <v>122696</v>
          </cell>
          <cell r="E1002">
            <v>663429</v>
          </cell>
          <cell r="F1002">
            <v>123087</v>
          </cell>
          <cell r="G1002">
            <v>626711</v>
          </cell>
          <cell r="H1002" t="str">
            <v/>
          </cell>
          <cell r="I1002">
            <v>593069</v>
          </cell>
        </row>
        <row r="1003">
          <cell r="A1003" t="str">
            <v>312247</v>
          </cell>
          <cell r="B1003" t="str">
            <v>DOM BOSCO</v>
          </cell>
          <cell r="C1003" t="str">
            <v>MG</v>
          </cell>
          <cell r="D1003">
            <v>65869</v>
          </cell>
          <cell r="E1003">
            <v>751314</v>
          </cell>
          <cell r="F1003">
            <v>67991</v>
          </cell>
          <cell r="G1003">
            <v>816977</v>
          </cell>
          <cell r="H1003" t="str">
            <v/>
          </cell>
          <cell r="I1003" t="str">
            <v/>
          </cell>
        </row>
        <row r="1004">
          <cell r="A1004" t="str">
            <v>312170</v>
          </cell>
          <cell r="B1004" t="str">
            <v>DIOGO DE VASCONCELOS</v>
          </cell>
          <cell r="C1004" t="str">
            <v>MG</v>
          </cell>
          <cell r="D1004">
            <v>100298</v>
          </cell>
          <cell r="E1004">
            <v>1000688</v>
          </cell>
          <cell r="F1004">
            <v>95544</v>
          </cell>
          <cell r="G1004">
            <v>949101</v>
          </cell>
          <cell r="H1004" t="str">
            <v/>
          </cell>
          <cell r="I1004" t="str">
            <v/>
          </cell>
        </row>
        <row r="1005">
          <cell r="A1005" t="str">
            <v>312980</v>
          </cell>
          <cell r="B1005" t="str">
            <v>IBIRITE</v>
          </cell>
          <cell r="C1005" t="str">
            <v>MG</v>
          </cell>
          <cell r="D1005">
            <v>816557</v>
          </cell>
          <cell r="E1005">
            <v>12203417</v>
          </cell>
          <cell r="F1005">
            <v>751787</v>
          </cell>
          <cell r="G1005">
            <v>11903769</v>
          </cell>
          <cell r="H1005" t="str">
            <v/>
          </cell>
          <cell r="I1005" t="str">
            <v/>
          </cell>
        </row>
        <row r="1006">
          <cell r="A1006" t="str">
            <v>311787</v>
          </cell>
          <cell r="B1006" t="str">
            <v>CONFINS</v>
          </cell>
          <cell r="C1006" t="str">
            <v>MG</v>
          </cell>
          <cell r="D1006">
            <v>48342</v>
          </cell>
          <cell r="E1006">
            <v>1276054</v>
          </cell>
          <cell r="F1006">
            <v>45371</v>
          </cell>
          <cell r="G1006">
            <v>1269195</v>
          </cell>
          <cell r="H1006" t="str">
            <v/>
          </cell>
          <cell r="I1006" t="str">
            <v/>
          </cell>
        </row>
        <row r="1007">
          <cell r="A1007" t="str">
            <v>430750</v>
          </cell>
          <cell r="B1007" t="str">
            <v>ESPUMOSO</v>
          </cell>
          <cell r="C1007" t="str">
            <v>RS</v>
          </cell>
          <cell r="D1007" t="str">
            <v/>
          </cell>
          <cell r="E1007">
            <v>533552</v>
          </cell>
          <cell r="F1007" t="str">
            <v/>
          </cell>
          <cell r="G1007">
            <v>533680</v>
          </cell>
          <cell r="H1007" t="str">
            <v/>
          </cell>
          <cell r="I1007" t="str">
            <v/>
          </cell>
        </row>
        <row r="1008">
          <cell r="A1008" t="str">
            <v>315630</v>
          </cell>
          <cell r="B1008" t="str">
            <v>RODEIRO</v>
          </cell>
          <cell r="C1008" t="str">
            <v>MG</v>
          </cell>
          <cell r="D1008">
            <v>65533</v>
          </cell>
          <cell r="E1008">
            <v>1088927</v>
          </cell>
          <cell r="F1008">
            <v>63998</v>
          </cell>
          <cell r="G1008">
            <v>1046490</v>
          </cell>
          <cell r="H1008" t="str">
            <v/>
          </cell>
          <cell r="I1008" t="str">
            <v/>
          </cell>
        </row>
        <row r="1009">
          <cell r="A1009" t="str">
            <v>315415</v>
          </cell>
          <cell r="B1009" t="str">
            <v>REDUTO</v>
          </cell>
          <cell r="C1009" t="str">
            <v>MG</v>
          </cell>
          <cell r="D1009">
            <v>61430</v>
          </cell>
          <cell r="E1009">
            <v>665937</v>
          </cell>
          <cell r="F1009">
            <v>62476</v>
          </cell>
          <cell r="G1009">
            <v>621901</v>
          </cell>
          <cell r="H1009" t="str">
            <v/>
          </cell>
          <cell r="I1009" t="str">
            <v/>
          </cell>
        </row>
        <row r="1010">
          <cell r="A1010" t="str">
            <v>313950</v>
          </cell>
          <cell r="B1010" t="str">
            <v>MANHUMIRIM</v>
          </cell>
          <cell r="C1010" t="str">
            <v>MG</v>
          </cell>
          <cell r="D1010">
            <v>205230</v>
          </cell>
          <cell r="E1010">
            <v>1290088</v>
          </cell>
          <cell r="F1010">
            <v>222598</v>
          </cell>
          <cell r="G1010">
            <v>1439888</v>
          </cell>
          <cell r="H1010" t="str">
            <v/>
          </cell>
          <cell r="I1010" t="str">
            <v/>
          </cell>
        </row>
        <row r="1011">
          <cell r="A1011" t="str">
            <v>500230</v>
          </cell>
          <cell r="B1011" t="str">
            <v>BRASILANDIA</v>
          </cell>
          <cell r="C1011" t="str">
            <v>MS</v>
          </cell>
          <cell r="D1011" t="str">
            <v/>
          </cell>
          <cell r="E1011" t="str">
            <v/>
          </cell>
          <cell r="F1011">
            <v>124696</v>
          </cell>
          <cell r="G1011">
            <v>370812</v>
          </cell>
          <cell r="H1011" t="str">
            <v/>
          </cell>
          <cell r="I1011" t="str">
            <v/>
          </cell>
        </row>
        <row r="1012">
          <cell r="A1012" t="str">
            <v>510269</v>
          </cell>
          <cell r="B1012" t="str">
            <v>CANABRAVA DO NORTE</v>
          </cell>
          <cell r="C1012" t="str">
            <v>MT</v>
          </cell>
          <cell r="D1012" t="str">
            <v/>
          </cell>
          <cell r="E1012">
            <v>188808</v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</row>
        <row r="1013">
          <cell r="A1013" t="str">
            <v>313340</v>
          </cell>
          <cell r="B1013" t="str">
            <v>ITAPAGIPE</v>
          </cell>
          <cell r="C1013" t="str">
            <v>MG</v>
          </cell>
          <cell r="D1013">
            <v>185167</v>
          </cell>
          <cell r="E1013">
            <v>1290108</v>
          </cell>
          <cell r="F1013">
            <v>154515</v>
          </cell>
          <cell r="G1013">
            <v>1311273</v>
          </cell>
          <cell r="H1013" t="str">
            <v/>
          </cell>
          <cell r="I1013" t="str">
            <v/>
          </cell>
        </row>
        <row r="1014">
          <cell r="A1014" t="str">
            <v>315450</v>
          </cell>
          <cell r="B1014" t="str">
            <v>RIACHO DOS MACHADOS</v>
          </cell>
          <cell r="C1014" t="str">
            <v>MG</v>
          </cell>
          <cell r="D1014">
            <v>58125</v>
          </cell>
          <cell r="E1014">
            <v>785063</v>
          </cell>
          <cell r="F1014">
            <v>55476</v>
          </cell>
          <cell r="G1014">
            <v>587948</v>
          </cell>
          <cell r="H1014" t="str">
            <v/>
          </cell>
          <cell r="I1014" t="str">
            <v/>
          </cell>
        </row>
        <row r="1015">
          <cell r="A1015" t="str">
            <v>311580</v>
          </cell>
          <cell r="B1015" t="str">
            <v>CENTRALINA</v>
          </cell>
          <cell r="C1015" t="str">
            <v>MG</v>
          </cell>
          <cell r="D1015">
            <v>8827</v>
          </cell>
          <cell r="E1015">
            <v>846558</v>
          </cell>
          <cell r="F1015">
            <v>7105</v>
          </cell>
          <cell r="G1015">
            <v>895637</v>
          </cell>
          <cell r="H1015" t="str">
            <v/>
          </cell>
          <cell r="I1015" t="str">
            <v/>
          </cell>
        </row>
        <row r="1016">
          <cell r="A1016" t="str">
            <v>313120</v>
          </cell>
          <cell r="B1016" t="str">
            <v>IPANEMA</v>
          </cell>
          <cell r="C1016" t="str">
            <v>MG</v>
          </cell>
          <cell r="D1016">
            <v>122397</v>
          </cell>
          <cell r="E1016">
            <v>1494504</v>
          </cell>
          <cell r="F1016">
            <v>137917</v>
          </cell>
          <cell r="G1016">
            <v>1301803</v>
          </cell>
          <cell r="H1016" t="str">
            <v/>
          </cell>
          <cell r="I1016" t="str">
            <v/>
          </cell>
        </row>
        <row r="1017">
          <cell r="A1017" t="str">
            <v>352380</v>
          </cell>
          <cell r="B1017" t="str">
            <v>ITOBI</v>
          </cell>
          <cell r="C1017" t="str">
            <v>SP</v>
          </cell>
          <cell r="D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310850</v>
          </cell>
          <cell r="B1018" t="str">
            <v>BOTUMIRIM</v>
          </cell>
          <cell r="C1018" t="str">
            <v>MG</v>
          </cell>
          <cell r="D1018">
            <v>17101</v>
          </cell>
          <cell r="E1018">
            <v>320887</v>
          </cell>
          <cell r="F1018">
            <v>11007</v>
          </cell>
          <cell r="G1018">
            <v>362967</v>
          </cell>
          <cell r="H1018" t="str">
            <v/>
          </cell>
          <cell r="I1018" t="str">
            <v/>
          </cell>
        </row>
        <row r="1019">
          <cell r="A1019" t="str">
            <v>316220</v>
          </cell>
          <cell r="B1019" t="str">
            <v>SAO JOAO BATISTA DO GLORIA</v>
          </cell>
          <cell r="C1019" t="str">
            <v>MG</v>
          </cell>
          <cell r="D1019">
            <v>903</v>
          </cell>
          <cell r="E1019">
            <v>3191603</v>
          </cell>
          <cell r="F1019">
            <v>2044</v>
          </cell>
          <cell r="G1019">
            <v>3302241</v>
          </cell>
          <cell r="H1019" t="str">
            <v/>
          </cell>
          <cell r="I1019" t="str">
            <v/>
          </cell>
        </row>
        <row r="1020">
          <cell r="A1020" t="str">
            <v>420560</v>
          </cell>
          <cell r="B1020" t="str">
            <v>GALVAO</v>
          </cell>
          <cell r="C1020" t="str">
            <v>SC</v>
          </cell>
          <cell r="D1020">
            <v>66360</v>
          </cell>
          <cell r="E1020">
            <v>351847</v>
          </cell>
          <cell r="F1020">
            <v>65784</v>
          </cell>
          <cell r="G1020">
            <v>282083</v>
          </cell>
          <cell r="H1020" t="str">
            <v/>
          </cell>
          <cell r="I1020">
            <v>307194</v>
          </cell>
        </row>
        <row r="1021">
          <cell r="A1021" t="str">
            <v>311760</v>
          </cell>
          <cell r="B1021" t="str">
            <v>CONCEICAO DO PARA</v>
          </cell>
          <cell r="C1021" t="str">
            <v>MG</v>
          </cell>
          <cell r="D1021">
            <v>31429</v>
          </cell>
          <cell r="E1021">
            <v>254122</v>
          </cell>
          <cell r="F1021">
            <v>28912</v>
          </cell>
          <cell r="G1021">
            <v>259865</v>
          </cell>
          <cell r="H1021" t="str">
            <v/>
          </cell>
          <cell r="I1021" t="str">
            <v/>
          </cell>
        </row>
        <row r="1022">
          <cell r="A1022" t="str">
            <v>310020</v>
          </cell>
          <cell r="B1022" t="str">
            <v>ABAETE</v>
          </cell>
          <cell r="C1022" t="str">
            <v>MG</v>
          </cell>
          <cell r="D1022">
            <v>252951</v>
          </cell>
          <cell r="E1022">
            <v>1530467</v>
          </cell>
          <cell r="F1022">
            <v>270975</v>
          </cell>
          <cell r="G1022">
            <v>1556620</v>
          </cell>
          <cell r="H1022" t="str">
            <v/>
          </cell>
          <cell r="I1022" t="str">
            <v/>
          </cell>
        </row>
        <row r="1023">
          <cell r="A1023" t="str">
            <v>310120</v>
          </cell>
          <cell r="B1023" t="str">
            <v>AIURUOCA</v>
          </cell>
          <cell r="C1023" t="str">
            <v>MG</v>
          </cell>
          <cell r="D1023">
            <v>68480</v>
          </cell>
          <cell r="E1023">
            <v>941063</v>
          </cell>
          <cell r="F1023">
            <v>66170</v>
          </cell>
          <cell r="G1023">
            <v>871105</v>
          </cell>
          <cell r="H1023" t="str">
            <v/>
          </cell>
          <cell r="I1023" t="str">
            <v/>
          </cell>
        </row>
        <row r="1024">
          <cell r="A1024" t="str">
            <v>410490</v>
          </cell>
          <cell r="B1024" t="str">
            <v>CASTRO</v>
          </cell>
          <cell r="C1024" t="str">
            <v>PR</v>
          </cell>
          <cell r="D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</row>
        <row r="1025">
          <cell r="A1025" t="str">
            <v>314600</v>
          </cell>
          <cell r="B1025" t="str">
            <v>OURO FINO</v>
          </cell>
          <cell r="C1025" t="str">
            <v>MG</v>
          </cell>
          <cell r="D1025">
            <v>75640</v>
          </cell>
          <cell r="E1025">
            <v>1728217</v>
          </cell>
          <cell r="F1025">
            <v>65315</v>
          </cell>
          <cell r="G1025">
            <v>1548117</v>
          </cell>
          <cell r="H1025" t="str">
            <v/>
          </cell>
          <cell r="I1025" t="str">
            <v/>
          </cell>
        </row>
        <row r="1026">
          <cell r="A1026" t="str">
            <v>316245</v>
          </cell>
          <cell r="B1026" t="str">
            <v>SAO JOAO DAS MISSOES</v>
          </cell>
          <cell r="C1026" t="str">
            <v>MG</v>
          </cell>
          <cell r="D1026">
            <v>29412</v>
          </cell>
          <cell r="E1026">
            <v>8979573</v>
          </cell>
          <cell r="F1026">
            <v>38405</v>
          </cell>
          <cell r="G1026">
            <v>8941168</v>
          </cell>
          <cell r="H1026" t="str">
            <v/>
          </cell>
          <cell r="I1026" t="str">
            <v/>
          </cell>
        </row>
        <row r="1027">
          <cell r="A1027" t="str">
            <v>430800</v>
          </cell>
          <cell r="B1027" t="str">
            <v>FAXINAL DO SOTURNO</v>
          </cell>
          <cell r="C1027" t="str">
            <v>RS</v>
          </cell>
          <cell r="D1027">
            <v>88986</v>
          </cell>
          <cell r="E1027">
            <v>654437</v>
          </cell>
          <cell r="F1027">
            <v>90328</v>
          </cell>
          <cell r="G1027">
            <v>636697</v>
          </cell>
          <cell r="H1027" t="str">
            <v/>
          </cell>
          <cell r="I1027" t="str">
            <v/>
          </cell>
        </row>
        <row r="1028">
          <cell r="A1028" t="str">
            <v>313940</v>
          </cell>
          <cell r="B1028" t="str">
            <v>MANHUACU</v>
          </cell>
          <cell r="C1028" t="str">
            <v>MG</v>
          </cell>
          <cell r="D1028">
            <v>1086388</v>
          </cell>
          <cell r="E1028">
            <v>9130767</v>
          </cell>
          <cell r="F1028">
            <v>1053642</v>
          </cell>
          <cell r="G1028">
            <v>9075021</v>
          </cell>
          <cell r="H1028" t="str">
            <v/>
          </cell>
          <cell r="I1028" t="str">
            <v/>
          </cell>
        </row>
        <row r="1029">
          <cell r="A1029" t="str">
            <v>430510</v>
          </cell>
          <cell r="B1029" t="str">
            <v>CAXIAS DO SUL</v>
          </cell>
          <cell r="C1029" t="str">
            <v>RS</v>
          </cell>
          <cell r="D1029">
            <v>1670333</v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</row>
        <row r="1030">
          <cell r="A1030" t="str">
            <v>420250</v>
          </cell>
          <cell r="B1030" t="str">
            <v>BOM JARDIM DA SERRA</v>
          </cell>
          <cell r="C1030" t="str">
            <v>SC</v>
          </cell>
          <cell r="D1030">
            <v>87793</v>
          </cell>
          <cell r="E1030">
            <v>323396</v>
          </cell>
          <cell r="F1030">
            <v>85961</v>
          </cell>
          <cell r="G1030">
            <v>256504</v>
          </cell>
          <cell r="H1030" t="str">
            <v/>
          </cell>
          <cell r="I1030">
            <v>243510</v>
          </cell>
        </row>
        <row r="1031">
          <cell r="A1031" t="str">
            <v>350480</v>
          </cell>
          <cell r="B1031" t="str">
            <v>BALSAMO</v>
          </cell>
          <cell r="C1031" t="str">
            <v>SP</v>
          </cell>
          <cell r="D1031">
            <v>88754</v>
          </cell>
          <cell r="E1031">
            <v>396125</v>
          </cell>
          <cell r="F1031">
            <v>102498</v>
          </cell>
          <cell r="G1031">
            <v>367317</v>
          </cell>
          <cell r="H1031" t="str">
            <v/>
          </cell>
          <cell r="I1031" t="str">
            <v/>
          </cell>
        </row>
        <row r="1032">
          <cell r="A1032" t="str">
            <v>430300</v>
          </cell>
          <cell r="B1032" t="str">
            <v>CACHOEIRA DO SUL</v>
          </cell>
          <cell r="C1032" t="str">
            <v>RS</v>
          </cell>
          <cell r="D1032">
            <v>300384</v>
          </cell>
          <cell r="E1032">
            <v>2319274</v>
          </cell>
          <cell r="F1032">
            <v>287053</v>
          </cell>
          <cell r="G1032">
            <v>2073760</v>
          </cell>
          <cell r="H1032" t="str">
            <v/>
          </cell>
          <cell r="I1032" t="str">
            <v/>
          </cell>
        </row>
        <row r="1033">
          <cell r="A1033" t="str">
            <v>420765</v>
          </cell>
          <cell r="B1033" t="str">
            <v>IPORA DO OESTE</v>
          </cell>
          <cell r="C1033" t="str">
            <v>SC</v>
          </cell>
          <cell r="D1033">
            <v>172312</v>
          </cell>
          <cell r="E1033">
            <v>688450</v>
          </cell>
          <cell r="F1033">
            <v>169317</v>
          </cell>
          <cell r="G1033">
            <v>655267</v>
          </cell>
          <cell r="H1033" t="str">
            <v/>
          </cell>
          <cell r="I1033">
            <v>912525</v>
          </cell>
        </row>
        <row r="1034">
          <cell r="A1034" t="str">
            <v>421710</v>
          </cell>
          <cell r="B1034" t="str">
            <v>SAO MARTINHO</v>
          </cell>
          <cell r="C1034" t="str">
            <v>SC</v>
          </cell>
          <cell r="D1034">
            <v>38044</v>
          </cell>
          <cell r="E1034">
            <v>145556</v>
          </cell>
          <cell r="F1034" t="str">
            <v/>
          </cell>
          <cell r="G1034">
            <v>113040</v>
          </cell>
          <cell r="H1034" t="str">
            <v/>
          </cell>
          <cell r="I1034" t="str">
            <v/>
          </cell>
        </row>
        <row r="1035">
          <cell r="A1035" t="str">
            <v>315015</v>
          </cell>
          <cell r="B1035" t="str">
            <v>PIEDADE DE CARATINGA</v>
          </cell>
          <cell r="C1035" t="str">
            <v>MG</v>
          </cell>
          <cell r="D1035">
            <v>59493</v>
          </cell>
          <cell r="E1035">
            <v>603924</v>
          </cell>
          <cell r="F1035">
            <v>68390</v>
          </cell>
          <cell r="G1035">
            <v>604380</v>
          </cell>
          <cell r="H1035" t="str">
            <v/>
          </cell>
          <cell r="I1035" t="str">
            <v/>
          </cell>
        </row>
        <row r="1036">
          <cell r="A1036" t="str">
            <v>316160</v>
          </cell>
          <cell r="B1036" t="str">
            <v>SAO GERALDO DA PIEDADE</v>
          </cell>
          <cell r="C1036" t="str">
            <v>MG</v>
          </cell>
          <cell r="D1036">
            <v>66709</v>
          </cell>
          <cell r="E1036">
            <v>385992</v>
          </cell>
          <cell r="F1036">
            <v>59328</v>
          </cell>
          <cell r="G1036">
            <v>359209</v>
          </cell>
          <cell r="H1036" t="str">
            <v/>
          </cell>
          <cell r="I1036" t="str">
            <v/>
          </cell>
        </row>
        <row r="1037">
          <cell r="A1037" t="str">
            <v>412015</v>
          </cell>
          <cell r="B1037" t="str">
            <v>PORTO BARREIRO</v>
          </cell>
          <cell r="C1037" t="str">
            <v>PR</v>
          </cell>
          <cell r="D1037">
            <v>107132</v>
          </cell>
          <cell r="E1037">
            <v>1633514</v>
          </cell>
          <cell r="F1037">
            <v>101854</v>
          </cell>
          <cell r="G1037">
            <v>1564524</v>
          </cell>
          <cell r="H1037" t="str">
            <v/>
          </cell>
          <cell r="I1037" t="str">
            <v/>
          </cell>
        </row>
        <row r="1038">
          <cell r="A1038" t="str">
            <v>314130</v>
          </cell>
          <cell r="B1038" t="str">
            <v>MEDEIROS</v>
          </cell>
          <cell r="C1038" t="str">
            <v>MG</v>
          </cell>
          <cell r="D1038">
            <v>32009</v>
          </cell>
          <cell r="E1038">
            <v>141336</v>
          </cell>
          <cell r="F1038">
            <v>34663</v>
          </cell>
          <cell r="G1038">
            <v>111350</v>
          </cell>
          <cell r="H1038" t="str">
            <v/>
          </cell>
          <cell r="I1038" t="str">
            <v/>
          </cell>
        </row>
        <row r="1039">
          <cell r="A1039" t="str">
            <v>312900</v>
          </cell>
          <cell r="B1039" t="str">
            <v>GUIRICEMA</v>
          </cell>
          <cell r="C1039" t="str">
            <v>MG</v>
          </cell>
          <cell r="D1039">
            <v>57853</v>
          </cell>
          <cell r="E1039">
            <v>1870620</v>
          </cell>
          <cell r="F1039">
            <v>54039</v>
          </cell>
          <cell r="G1039">
            <v>1126689</v>
          </cell>
          <cell r="H1039" t="str">
            <v/>
          </cell>
          <cell r="I1039" t="str">
            <v/>
          </cell>
        </row>
        <row r="1040">
          <cell r="A1040" t="str">
            <v>317010</v>
          </cell>
          <cell r="B1040" t="str">
            <v>UBERABA</v>
          </cell>
          <cell r="C1040" t="str">
            <v>MG</v>
          </cell>
          <cell r="D1040">
            <v>132605</v>
          </cell>
          <cell r="E1040">
            <v>64254735</v>
          </cell>
          <cell r="F1040">
            <v>160488</v>
          </cell>
          <cell r="G1040">
            <v>66394117</v>
          </cell>
          <cell r="H1040" t="str">
            <v/>
          </cell>
          <cell r="I1040" t="str">
            <v/>
          </cell>
        </row>
        <row r="1041">
          <cell r="A1041" t="str">
            <v>352870</v>
          </cell>
          <cell r="B1041" t="str">
            <v>MARABA PAULISTA</v>
          </cell>
          <cell r="C1041" t="str">
            <v>SP</v>
          </cell>
          <cell r="D1041">
            <v>14766</v>
          </cell>
          <cell r="E1041">
            <v>87522</v>
          </cell>
          <cell r="F1041">
            <v>9683</v>
          </cell>
          <cell r="G1041">
            <v>76932</v>
          </cell>
          <cell r="H1041" t="str">
            <v/>
          </cell>
          <cell r="I1041" t="str">
            <v/>
          </cell>
        </row>
        <row r="1042">
          <cell r="A1042" t="str">
            <v>311860</v>
          </cell>
          <cell r="B1042" t="str">
            <v>CONTAGEM</v>
          </cell>
          <cell r="C1042" t="str">
            <v>MG</v>
          </cell>
          <cell r="D1042">
            <v>4964</v>
          </cell>
          <cell r="E1042">
            <v>8074277</v>
          </cell>
          <cell r="F1042">
            <v>4343</v>
          </cell>
          <cell r="G1042">
            <v>8043121</v>
          </cell>
          <cell r="H1042" t="str">
            <v/>
          </cell>
          <cell r="I1042" t="str">
            <v/>
          </cell>
        </row>
        <row r="1043">
          <cell r="A1043" t="str">
            <v>317050</v>
          </cell>
          <cell r="B1043" t="str">
            <v>URUCANIA</v>
          </cell>
          <cell r="C1043" t="str">
            <v>MG</v>
          </cell>
          <cell r="D1043">
            <v>107206</v>
          </cell>
          <cell r="E1043">
            <v>343314</v>
          </cell>
          <cell r="F1043">
            <v>90809</v>
          </cell>
          <cell r="G1043">
            <v>356216</v>
          </cell>
          <cell r="H1043" t="str">
            <v/>
          </cell>
          <cell r="I1043" t="str">
            <v/>
          </cell>
        </row>
        <row r="1044">
          <cell r="A1044" t="str">
            <v>314690</v>
          </cell>
          <cell r="B1044" t="str">
            <v>PAPAGAIOS</v>
          </cell>
          <cell r="C1044" t="str">
            <v>MG</v>
          </cell>
          <cell r="D1044">
            <v>118879</v>
          </cell>
          <cell r="E1044">
            <v>1091518</v>
          </cell>
          <cell r="F1044">
            <v>138655</v>
          </cell>
          <cell r="G1044">
            <v>1152035</v>
          </cell>
          <cell r="H1044" t="str">
            <v/>
          </cell>
          <cell r="I1044" t="str">
            <v/>
          </cell>
        </row>
        <row r="1045">
          <cell r="A1045" t="str">
            <v>312705</v>
          </cell>
          <cell r="B1045" t="str">
            <v>FRONTEIRA DOS VALES</v>
          </cell>
          <cell r="C1045" t="str">
            <v>MG</v>
          </cell>
          <cell r="D1045">
            <v>282</v>
          </cell>
          <cell r="E1045">
            <v>242534</v>
          </cell>
          <cell r="F1045" t="str">
            <v/>
          </cell>
          <cell r="G1045">
            <v>243924</v>
          </cell>
          <cell r="H1045" t="str">
            <v/>
          </cell>
          <cell r="I1045" t="str">
            <v/>
          </cell>
        </row>
        <row r="1046">
          <cell r="A1046" t="str">
            <v>353300</v>
          </cell>
          <cell r="B1046" t="str">
            <v>NOVA GRANADA</v>
          </cell>
          <cell r="C1046" t="str">
            <v>SP</v>
          </cell>
          <cell r="D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>
            <v>401365</v>
          </cell>
        </row>
        <row r="1047">
          <cell r="A1047" t="str">
            <v>314545</v>
          </cell>
          <cell r="B1047" t="str">
            <v>OLHOS-D'AGUA</v>
          </cell>
          <cell r="C1047" t="str">
            <v>MG</v>
          </cell>
          <cell r="D1047">
            <v>32883</v>
          </cell>
          <cell r="E1047">
            <v>225912</v>
          </cell>
          <cell r="F1047">
            <v>37779</v>
          </cell>
          <cell r="G1047">
            <v>237165</v>
          </cell>
          <cell r="H1047" t="str">
            <v/>
          </cell>
          <cell r="I1047" t="str">
            <v/>
          </cell>
        </row>
        <row r="1048">
          <cell r="A1048" t="str">
            <v>316650</v>
          </cell>
          <cell r="B1048" t="str">
            <v>SERRA AZUL DE MINAS</v>
          </cell>
          <cell r="C1048" t="str">
            <v>MG</v>
          </cell>
          <cell r="D1048">
            <v>47893</v>
          </cell>
          <cell r="E1048">
            <v>2716619</v>
          </cell>
          <cell r="F1048">
            <v>36970</v>
          </cell>
          <cell r="G1048">
            <v>2725555</v>
          </cell>
          <cell r="H1048" t="str">
            <v/>
          </cell>
          <cell r="I1048" t="str">
            <v/>
          </cell>
        </row>
        <row r="1049">
          <cell r="A1049" t="str">
            <v>316870</v>
          </cell>
          <cell r="B1049" t="str">
            <v>TIMOTEO</v>
          </cell>
          <cell r="C1049" t="str">
            <v>MG</v>
          </cell>
          <cell r="D1049">
            <v>936</v>
          </cell>
          <cell r="E1049">
            <v>20303947</v>
          </cell>
          <cell r="F1049">
            <v>1962</v>
          </cell>
          <cell r="G1049">
            <v>20723460</v>
          </cell>
          <cell r="H1049" t="str">
            <v/>
          </cell>
          <cell r="I1049" t="str">
            <v/>
          </cell>
        </row>
        <row r="1050">
          <cell r="A1050" t="str">
            <v>313980</v>
          </cell>
          <cell r="B1050" t="str">
            <v>MAR DE ESPANHA</v>
          </cell>
          <cell r="C1050" t="str">
            <v>MG</v>
          </cell>
          <cell r="D1050">
            <v>136145</v>
          </cell>
          <cell r="E1050">
            <v>605156</v>
          </cell>
          <cell r="F1050">
            <v>139734</v>
          </cell>
          <cell r="G1050">
            <v>568184</v>
          </cell>
          <cell r="H1050" t="str">
            <v/>
          </cell>
          <cell r="I1050" t="str">
            <v/>
          </cell>
        </row>
        <row r="1051">
          <cell r="A1051" t="str">
            <v>314640</v>
          </cell>
          <cell r="B1051" t="str">
            <v>PAINEIRAS</v>
          </cell>
          <cell r="C1051" t="str">
            <v>MG</v>
          </cell>
          <cell r="D1051">
            <v>25534</v>
          </cell>
          <cell r="E1051">
            <v>371101</v>
          </cell>
          <cell r="F1051">
            <v>27331</v>
          </cell>
          <cell r="G1051">
            <v>312721</v>
          </cell>
          <cell r="H1051" t="str">
            <v/>
          </cell>
          <cell r="I1051" t="str">
            <v/>
          </cell>
        </row>
        <row r="1052">
          <cell r="A1052" t="str">
            <v>312595</v>
          </cell>
          <cell r="B1052" t="str">
            <v>FERVEDOURO</v>
          </cell>
          <cell r="C1052" t="str">
            <v>MG</v>
          </cell>
          <cell r="D1052">
            <v>117719</v>
          </cell>
          <cell r="E1052">
            <v>1575621</v>
          </cell>
          <cell r="F1052">
            <v>136317</v>
          </cell>
          <cell r="G1052">
            <v>1525976</v>
          </cell>
          <cell r="H1052" t="str">
            <v/>
          </cell>
          <cell r="I1052" t="str">
            <v/>
          </cell>
        </row>
        <row r="1053">
          <cell r="A1053" t="str">
            <v>314350</v>
          </cell>
          <cell r="B1053" t="str">
            <v>MORADA NOVA DE MINAS</v>
          </cell>
          <cell r="C1053" t="str">
            <v>MG</v>
          </cell>
          <cell r="D1053">
            <v>53636</v>
          </cell>
          <cell r="E1053">
            <v>549461</v>
          </cell>
          <cell r="F1053">
            <v>52617</v>
          </cell>
          <cell r="G1053">
            <v>473998</v>
          </cell>
          <cell r="H1053" t="str">
            <v/>
          </cell>
          <cell r="I1053" t="str">
            <v/>
          </cell>
        </row>
        <row r="1054">
          <cell r="A1054" t="str">
            <v>313760</v>
          </cell>
          <cell r="B1054" t="str">
            <v>LAGOA SANTA</v>
          </cell>
          <cell r="C1054" t="str">
            <v>MG</v>
          </cell>
          <cell r="D1054">
            <v>601204</v>
          </cell>
          <cell r="E1054">
            <v>5605694</v>
          </cell>
          <cell r="F1054">
            <v>607796</v>
          </cell>
          <cell r="G1054">
            <v>5245048</v>
          </cell>
          <cell r="H1054" t="str">
            <v/>
          </cell>
          <cell r="I1054" t="str">
            <v/>
          </cell>
        </row>
        <row r="1055">
          <cell r="A1055" t="str">
            <v>314980</v>
          </cell>
          <cell r="B1055" t="str">
            <v>PERDIZES</v>
          </cell>
          <cell r="C1055" t="str">
            <v>MG</v>
          </cell>
          <cell r="D1055">
            <v>39314</v>
          </cell>
          <cell r="E1055">
            <v>1286630</v>
          </cell>
          <cell r="F1055">
            <v>39125</v>
          </cell>
          <cell r="G1055">
            <v>1243446</v>
          </cell>
          <cell r="H1055" t="str">
            <v/>
          </cell>
          <cell r="I1055" t="str">
            <v/>
          </cell>
        </row>
        <row r="1056">
          <cell r="A1056" t="str">
            <v>430060</v>
          </cell>
          <cell r="B1056" t="str">
            <v>ALVORADA</v>
          </cell>
          <cell r="C1056" t="str">
            <v>RS</v>
          </cell>
          <cell r="D1056">
            <v>1325234</v>
          </cell>
          <cell r="E1056">
            <v>21568607</v>
          </cell>
          <cell r="F1056">
            <v>1860901</v>
          </cell>
          <cell r="G1056">
            <v>39824664</v>
          </cell>
          <cell r="H1056">
            <v>649757</v>
          </cell>
          <cell r="I1056">
            <v>27389005</v>
          </cell>
        </row>
        <row r="1057">
          <cell r="A1057" t="str">
            <v>312240</v>
          </cell>
          <cell r="B1057" t="str">
            <v>DIVISA NOVA</v>
          </cell>
          <cell r="C1057" t="str">
            <v>MG</v>
          </cell>
          <cell r="D1057">
            <v>26336</v>
          </cell>
          <cell r="E1057">
            <v>381849</v>
          </cell>
          <cell r="F1057">
            <v>25388</v>
          </cell>
          <cell r="G1057">
            <v>396283</v>
          </cell>
          <cell r="H1057" t="str">
            <v/>
          </cell>
          <cell r="I1057" t="str">
            <v/>
          </cell>
        </row>
        <row r="1058">
          <cell r="A1058" t="str">
            <v>410800</v>
          </cell>
          <cell r="B1058" t="str">
            <v>FLORESTOPOLIS</v>
          </cell>
          <cell r="C1058" t="str">
            <v>PR</v>
          </cell>
          <cell r="D1058" t="str">
            <v/>
          </cell>
          <cell r="E1058" t="str">
            <v/>
          </cell>
          <cell r="F1058">
            <v>96009</v>
          </cell>
          <cell r="G1058">
            <v>341333</v>
          </cell>
          <cell r="H1058" t="str">
            <v/>
          </cell>
          <cell r="I1058" t="str">
            <v/>
          </cell>
        </row>
        <row r="1059">
          <cell r="A1059" t="str">
            <v>310530</v>
          </cell>
          <cell r="B1059" t="str">
            <v>BANDEIRA DO SUL</v>
          </cell>
          <cell r="C1059" t="str">
            <v>MG</v>
          </cell>
          <cell r="D1059">
            <v>32832</v>
          </cell>
          <cell r="E1059">
            <v>516455</v>
          </cell>
          <cell r="F1059">
            <v>33331</v>
          </cell>
          <cell r="G1059">
            <v>678965</v>
          </cell>
          <cell r="H1059" t="str">
            <v/>
          </cell>
          <cell r="I1059" t="str">
            <v/>
          </cell>
        </row>
        <row r="1060">
          <cell r="A1060" t="str">
            <v>510895</v>
          </cell>
          <cell r="B1060" t="str">
            <v>NOVA MONTE VERDE</v>
          </cell>
          <cell r="C1060" t="str">
            <v>MT</v>
          </cell>
          <cell r="D1060">
            <v>63045</v>
          </cell>
          <cell r="E1060">
            <v>2866916</v>
          </cell>
          <cell r="F1060">
            <v>59022</v>
          </cell>
          <cell r="G1060">
            <v>2822146</v>
          </cell>
          <cell r="H1060" t="str">
            <v/>
          </cell>
          <cell r="I1060" t="str">
            <v/>
          </cell>
        </row>
        <row r="1061">
          <cell r="A1061" t="str">
            <v>313990</v>
          </cell>
          <cell r="B1061" t="str">
            <v>MARIA DA FE</v>
          </cell>
          <cell r="C1061" t="str">
            <v>MG</v>
          </cell>
          <cell r="D1061">
            <v>109818</v>
          </cell>
          <cell r="E1061">
            <v>723417</v>
          </cell>
          <cell r="F1061">
            <v>111998</v>
          </cell>
          <cell r="G1061">
            <v>757232</v>
          </cell>
          <cell r="H1061" t="str">
            <v/>
          </cell>
          <cell r="I1061" t="str">
            <v/>
          </cell>
        </row>
        <row r="1062">
          <cell r="A1062" t="str">
            <v>312770</v>
          </cell>
          <cell r="B1062" t="str">
            <v>GOVERNADOR VALADARES</v>
          </cell>
          <cell r="C1062" t="str">
            <v>MG</v>
          </cell>
          <cell r="D1062">
            <v>431454</v>
          </cell>
          <cell r="E1062">
            <v>3999099</v>
          </cell>
          <cell r="F1062">
            <v>369224</v>
          </cell>
          <cell r="G1062">
            <v>4288860</v>
          </cell>
          <cell r="H1062" t="str">
            <v/>
          </cell>
          <cell r="I1062" t="str">
            <v/>
          </cell>
        </row>
        <row r="1063">
          <cell r="A1063" t="str">
            <v>316410</v>
          </cell>
          <cell r="B1063" t="str">
            <v>SAO PEDRO DO SUACUI</v>
          </cell>
          <cell r="C1063" t="str">
            <v>MG</v>
          </cell>
          <cell r="D1063">
            <v>91571</v>
          </cell>
          <cell r="E1063">
            <v>648571</v>
          </cell>
          <cell r="F1063">
            <v>89502</v>
          </cell>
          <cell r="G1063">
            <v>620180</v>
          </cell>
          <cell r="H1063" t="str">
            <v/>
          </cell>
          <cell r="I1063" t="str">
            <v/>
          </cell>
        </row>
        <row r="1064">
          <cell r="A1064" t="str">
            <v>316850</v>
          </cell>
          <cell r="B1064" t="str">
            <v>TEIXEIRAS</v>
          </cell>
          <cell r="C1064" t="str">
            <v>MG</v>
          </cell>
          <cell r="D1064">
            <v>129605</v>
          </cell>
          <cell r="E1064">
            <v>557371</v>
          </cell>
          <cell r="F1064">
            <v>128020</v>
          </cell>
          <cell r="G1064">
            <v>530694</v>
          </cell>
          <cell r="H1064" t="str">
            <v/>
          </cell>
          <cell r="I1064" t="str">
            <v/>
          </cell>
        </row>
        <row r="1065">
          <cell r="A1065" t="str">
            <v>352230</v>
          </cell>
          <cell r="B1065" t="str">
            <v>ITAPETININGA</v>
          </cell>
          <cell r="C1065" t="str">
            <v>SP</v>
          </cell>
          <cell r="D1065">
            <v>300711</v>
          </cell>
          <cell r="E1065">
            <v>481119</v>
          </cell>
          <cell r="F1065">
            <v>311334</v>
          </cell>
          <cell r="G1065">
            <v>782788</v>
          </cell>
          <cell r="H1065" t="str">
            <v/>
          </cell>
          <cell r="I1065">
            <v>555478</v>
          </cell>
        </row>
        <row r="1066">
          <cell r="A1066" t="str">
            <v>352290</v>
          </cell>
          <cell r="B1066" t="str">
            <v>ITAPUI</v>
          </cell>
          <cell r="C1066" t="str">
            <v>SP</v>
          </cell>
          <cell r="D1066">
            <v>134697</v>
          </cell>
          <cell r="E1066">
            <v>51028</v>
          </cell>
          <cell r="F1066">
            <v>137821</v>
          </cell>
          <cell r="G1066">
            <v>54953</v>
          </cell>
          <cell r="H1066" t="str">
            <v/>
          </cell>
          <cell r="I1066">
            <v>51572</v>
          </cell>
        </row>
        <row r="1067">
          <cell r="A1067" t="str">
            <v>421910</v>
          </cell>
          <cell r="B1067" t="str">
            <v>VARGEAO</v>
          </cell>
          <cell r="C1067" t="str">
            <v>SC</v>
          </cell>
          <cell r="D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352440</v>
          </cell>
          <cell r="B1068" t="str">
            <v>JACAREI</v>
          </cell>
          <cell r="C1068" t="str">
            <v>SP</v>
          </cell>
          <cell r="D1068">
            <v>1905405</v>
          </cell>
          <cell r="E1068">
            <v>9829003</v>
          </cell>
          <cell r="F1068">
            <v>2565355</v>
          </cell>
          <cell r="G1068">
            <v>9356110</v>
          </cell>
          <cell r="H1068" t="str">
            <v/>
          </cell>
          <cell r="I1068">
            <v>8116741</v>
          </cell>
        </row>
        <row r="1069">
          <cell r="A1069" t="str">
            <v>432060</v>
          </cell>
          <cell r="B1069" t="str">
            <v>SEVERIANO DE ALMEIDA</v>
          </cell>
          <cell r="C1069" t="str">
            <v>RS</v>
          </cell>
          <cell r="D1069">
            <v>33138</v>
          </cell>
          <cell r="E1069">
            <v>272476</v>
          </cell>
          <cell r="F1069">
            <v>34806</v>
          </cell>
          <cell r="G1069">
            <v>207007</v>
          </cell>
          <cell r="H1069">
            <v>12291</v>
          </cell>
          <cell r="I1069">
            <v>213797</v>
          </cell>
        </row>
        <row r="1070">
          <cell r="A1070" t="str">
            <v>315490</v>
          </cell>
          <cell r="B1070" t="str">
            <v>RIO CASCA</v>
          </cell>
          <cell r="C1070" t="str">
            <v>MG</v>
          </cell>
          <cell r="D1070">
            <v>117719</v>
          </cell>
          <cell r="E1070">
            <v>1149121</v>
          </cell>
          <cell r="F1070">
            <v>135486</v>
          </cell>
          <cell r="G1070">
            <v>1129259</v>
          </cell>
          <cell r="H1070" t="str">
            <v/>
          </cell>
          <cell r="I1070" t="str">
            <v/>
          </cell>
        </row>
        <row r="1071">
          <cell r="A1071" t="str">
            <v>312825</v>
          </cell>
          <cell r="B1071" t="str">
            <v>GUARACIAMA</v>
          </cell>
          <cell r="C1071" t="str">
            <v>MG</v>
          </cell>
          <cell r="D1071">
            <v>79581</v>
          </cell>
          <cell r="E1071">
            <v>942870</v>
          </cell>
          <cell r="F1071">
            <v>55091</v>
          </cell>
          <cell r="G1071">
            <v>937443</v>
          </cell>
          <cell r="H1071" t="str">
            <v/>
          </cell>
          <cell r="I1071" t="str">
            <v/>
          </cell>
        </row>
        <row r="1072">
          <cell r="A1072" t="str">
            <v>431960</v>
          </cell>
          <cell r="B1072" t="str">
            <v>SAO SEPE</v>
          </cell>
          <cell r="C1072" t="str">
            <v>RS</v>
          </cell>
          <cell r="D1072">
            <v>283011</v>
          </cell>
          <cell r="E1072">
            <v>2190784</v>
          </cell>
          <cell r="F1072">
            <v>283306</v>
          </cell>
          <cell r="G1072">
            <v>2849054</v>
          </cell>
          <cell r="H1072" t="str">
            <v/>
          </cell>
          <cell r="I1072" t="str">
            <v/>
          </cell>
        </row>
        <row r="1073">
          <cell r="A1073" t="str">
            <v>314055</v>
          </cell>
          <cell r="B1073" t="str">
            <v>MATA VERDE</v>
          </cell>
          <cell r="C1073" t="str">
            <v>MG</v>
          </cell>
          <cell r="D1073">
            <v>8767</v>
          </cell>
          <cell r="E1073">
            <v>772720</v>
          </cell>
          <cell r="F1073">
            <v>9107</v>
          </cell>
          <cell r="G1073">
            <v>764840</v>
          </cell>
          <cell r="H1073" t="str">
            <v/>
          </cell>
          <cell r="I1073" t="str">
            <v/>
          </cell>
        </row>
        <row r="1074">
          <cell r="A1074" t="str">
            <v>312470</v>
          </cell>
          <cell r="B1074" t="str">
            <v>ESTRELA DO INDAIA</v>
          </cell>
          <cell r="C1074" t="str">
            <v>MG</v>
          </cell>
          <cell r="D1074">
            <v>34230</v>
          </cell>
          <cell r="E1074">
            <v>431440</v>
          </cell>
          <cell r="F1074">
            <v>35229</v>
          </cell>
          <cell r="G1074">
            <v>397682</v>
          </cell>
          <cell r="H1074" t="str">
            <v/>
          </cell>
          <cell r="I1074" t="str">
            <v/>
          </cell>
        </row>
        <row r="1075">
          <cell r="A1075" t="str">
            <v>315860</v>
          </cell>
          <cell r="B1075" t="str">
            <v>SANTANA DO DESERTO</v>
          </cell>
          <cell r="C1075" t="str">
            <v>MG</v>
          </cell>
          <cell r="D1075">
            <v>33812</v>
          </cell>
          <cell r="E1075">
            <v>232397</v>
          </cell>
          <cell r="F1075">
            <v>33890</v>
          </cell>
          <cell r="G1075">
            <v>236674</v>
          </cell>
          <cell r="H1075" t="str">
            <v/>
          </cell>
          <cell r="I1075" t="str">
            <v/>
          </cell>
        </row>
        <row r="1076">
          <cell r="A1076" t="str">
            <v>313657</v>
          </cell>
          <cell r="B1076" t="str">
            <v>JOSENOPOLIS</v>
          </cell>
          <cell r="C1076" t="str">
            <v>MG</v>
          </cell>
          <cell r="D1076">
            <v>33593</v>
          </cell>
          <cell r="E1076">
            <v>728006</v>
          </cell>
          <cell r="F1076">
            <v>47486</v>
          </cell>
          <cell r="G1076">
            <v>677564</v>
          </cell>
          <cell r="H1076" t="str">
            <v/>
          </cell>
          <cell r="I1076" t="str">
            <v/>
          </cell>
        </row>
        <row r="1077">
          <cell r="A1077" t="str">
            <v>310910</v>
          </cell>
          <cell r="B1077" t="str">
            <v>BUENO BRANDAO</v>
          </cell>
          <cell r="C1077" t="str">
            <v>MG</v>
          </cell>
          <cell r="D1077">
            <v>112102</v>
          </cell>
          <cell r="E1077">
            <v>782201</v>
          </cell>
          <cell r="F1077">
            <v>107758</v>
          </cell>
          <cell r="G1077">
            <v>824660</v>
          </cell>
          <cell r="H1077" t="str">
            <v/>
          </cell>
          <cell r="I1077" t="str">
            <v/>
          </cell>
        </row>
        <row r="1078">
          <cell r="A1078" t="str">
            <v>312080</v>
          </cell>
          <cell r="B1078" t="str">
            <v>CRUZILIA</v>
          </cell>
          <cell r="C1078" t="str">
            <v>MG</v>
          </cell>
          <cell r="D1078">
            <v>15446</v>
          </cell>
          <cell r="E1078">
            <v>730758</v>
          </cell>
          <cell r="F1078">
            <v>12985</v>
          </cell>
          <cell r="G1078">
            <v>784355</v>
          </cell>
          <cell r="H1078" t="str">
            <v/>
          </cell>
          <cell r="I1078" t="str">
            <v/>
          </cell>
        </row>
        <row r="1079">
          <cell r="A1079" t="str">
            <v>317115</v>
          </cell>
          <cell r="B1079" t="str">
            <v>VERMELHO NOVO</v>
          </cell>
          <cell r="C1079" t="str">
            <v>MG</v>
          </cell>
          <cell r="D1079">
            <v>63555</v>
          </cell>
          <cell r="E1079">
            <v>256694</v>
          </cell>
          <cell r="F1079">
            <v>68135</v>
          </cell>
          <cell r="G1079">
            <v>259576</v>
          </cell>
          <cell r="H1079" t="str">
            <v/>
          </cell>
          <cell r="I1079" t="str">
            <v/>
          </cell>
        </row>
        <row r="1080">
          <cell r="A1080" t="str">
            <v>313780</v>
          </cell>
          <cell r="B1080" t="str">
            <v>LAMBARI</v>
          </cell>
          <cell r="C1080" t="str">
            <v>MG</v>
          </cell>
          <cell r="D1080">
            <v>174176</v>
          </cell>
          <cell r="E1080">
            <v>716975</v>
          </cell>
          <cell r="F1080">
            <v>212917</v>
          </cell>
          <cell r="G1080">
            <v>727634</v>
          </cell>
          <cell r="H1080" t="str">
            <v/>
          </cell>
          <cell r="I1080" t="str">
            <v/>
          </cell>
        </row>
        <row r="1081">
          <cell r="A1081" t="str">
            <v>315600</v>
          </cell>
          <cell r="B1081" t="str">
            <v>RIO VERMELHO</v>
          </cell>
          <cell r="C1081" t="str">
            <v>MG</v>
          </cell>
          <cell r="D1081">
            <v>165353</v>
          </cell>
          <cell r="E1081">
            <v>906007</v>
          </cell>
          <cell r="F1081">
            <v>172261</v>
          </cell>
          <cell r="G1081">
            <v>769279</v>
          </cell>
          <cell r="H1081" t="str">
            <v/>
          </cell>
          <cell r="I1081" t="str">
            <v/>
          </cell>
        </row>
        <row r="1082">
          <cell r="A1082" t="str">
            <v>430770</v>
          </cell>
          <cell r="B1082" t="str">
            <v>ESTEIO</v>
          </cell>
          <cell r="C1082" t="str">
            <v>RS</v>
          </cell>
          <cell r="D1082">
            <v>845395</v>
          </cell>
          <cell r="E1082">
            <v>6306130</v>
          </cell>
          <cell r="F1082">
            <v>822678</v>
          </cell>
          <cell r="G1082">
            <v>6883296</v>
          </cell>
          <cell r="H1082" t="str">
            <v/>
          </cell>
          <cell r="I1082">
            <v>6890199</v>
          </cell>
        </row>
        <row r="1083">
          <cell r="A1083" t="str">
            <v>420140</v>
          </cell>
          <cell r="B1083" t="str">
            <v>ARARANGUA</v>
          </cell>
          <cell r="C1083" t="str">
            <v>SC</v>
          </cell>
          <cell r="D1083">
            <v>730555</v>
          </cell>
          <cell r="E1083">
            <v>2163246</v>
          </cell>
          <cell r="F1083">
            <v>756408</v>
          </cell>
          <cell r="G1083">
            <v>2139511</v>
          </cell>
          <cell r="H1083">
            <v>163937</v>
          </cell>
          <cell r="I1083">
            <v>268181</v>
          </cell>
        </row>
        <row r="1084">
          <cell r="A1084" t="str">
            <v>315880</v>
          </cell>
          <cell r="B1084" t="str">
            <v>SANTANA DO JACARE</v>
          </cell>
          <cell r="C1084" t="str">
            <v>MG</v>
          </cell>
          <cell r="D1084" t="str">
            <v/>
          </cell>
          <cell r="E1084">
            <v>189020</v>
          </cell>
          <cell r="F1084">
            <v>554</v>
          </cell>
          <cell r="G1084">
            <v>180339</v>
          </cell>
          <cell r="H1084" t="str">
            <v/>
          </cell>
          <cell r="I1084" t="str">
            <v/>
          </cell>
        </row>
        <row r="1085">
          <cell r="A1085" t="str">
            <v>431407</v>
          </cell>
          <cell r="B1085" t="str">
            <v>PASSO DO SOBRADO</v>
          </cell>
          <cell r="C1085" t="str">
            <v>RS</v>
          </cell>
          <cell r="D1085">
            <v>45681</v>
          </cell>
          <cell r="E1085" t="str">
            <v/>
          </cell>
          <cell r="F1085">
            <v>76871</v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315990</v>
          </cell>
          <cell r="B1086" t="str">
            <v>SANTO ANTONIO DO AMPARO</v>
          </cell>
          <cell r="C1086" t="str">
            <v>MG</v>
          </cell>
          <cell r="D1086">
            <v>132189</v>
          </cell>
          <cell r="E1086">
            <v>881714</v>
          </cell>
          <cell r="F1086">
            <v>123521</v>
          </cell>
          <cell r="G1086">
            <v>907085</v>
          </cell>
          <cell r="H1086" t="str">
            <v/>
          </cell>
          <cell r="I1086" t="str">
            <v/>
          </cell>
        </row>
        <row r="1087">
          <cell r="A1087" t="str">
            <v>315900</v>
          </cell>
          <cell r="B1087" t="str">
            <v>SANTANA DO RIACHO</v>
          </cell>
          <cell r="C1087" t="str">
            <v>MG</v>
          </cell>
          <cell r="D1087">
            <v>13982</v>
          </cell>
          <cell r="E1087">
            <v>1152119</v>
          </cell>
          <cell r="F1087">
            <v>13758</v>
          </cell>
          <cell r="G1087">
            <v>1159173</v>
          </cell>
          <cell r="H1087" t="str">
            <v/>
          </cell>
          <cell r="I1087" t="str">
            <v/>
          </cell>
        </row>
        <row r="1088">
          <cell r="A1088" t="str">
            <v>311150</v>
          </cell>
          <cell r="B1088" t="str">
            <v>CAMPOS ALTOS</v>
          </cell>
          <cell r="C1088" t="str">
            <v>MG</v>
          </cell>
          <cell r="D1088">
            <v>43729</v>
          </cell>
          <cell r="E1088">
            <v>888803</v>
          </cell>
          <cell r="F1088">
            <v>36572</v>
          </cell>
          <cell r="G1088">
            <v>864993</v>
          </cell>
          <cell r="H1088" t="str">
            <v/>
          </cell>
          <cell r="I1088" t="str">
            <v/>
          </cell>
        </row>
        <row r="1089">
          <cell r="A1089" t="str">
            <v>313910</v>
          </cell>
          <cell r="B1089" t="str">
            <v>MADRE DE DEUS DE MINAS</v>
          </cell>
          <cell r="C1089" t="str">
            <v>MG</v>
          </cell>
          <cell r="D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</row>
        <row r="1090">
          <cell r="A1090" t="str">
            <v>421670</v>
          </cell>
          <cell r="B1090" t="str">
            <v>SAO JOSE DO CEDRO</v>
          </cell>
          <cell r="C1090" t="str">
            <v>SC</v>
          </cell>
          <cell r="D1090">
            <v>169291</v>
          </cell>
          <cell r="E1090">
            <v>6568120</v>
          </cell>
          <cell r="F1090" t="str">
            <v/>
          </cell>
          <cell r="G1090">
            <v>6562258</v>
          </cell>
          <cell r="H1090" t="str">
            <v/>
          </cell>
          <cell r="I1090" t="str">
            <v/>
          </cell>
        </row>
        <row r="1091">
          <cell r="A1091" t="str">
            <v>315460</v>
          </cell>
          <cell r="B1091" t="str">
            <v>RIBEIRAO DAS NEVES</v>
          </cell>
          <cell r="C1091" t="str">
            <v>MG</v>
          </cell>
          <cell r="D1091">
            <v>323888</v>
          </cell>
          <cell r="E1091">
            <v>33080016</v>
          </cell>
          <cell r="F1091">
            <v>277727</v>
          </cell>
          <cell r="G1091">
            <v>7751248</v>
          </cell>
          <cell r="H1091" t="str">
            <v/>
          </cell>
          <cell r="I1091" t="str">
            <v/>
          </cell>
        </row>
        <row r="1092">
          <cell r="A1092" t="str">
            <v>421930</v>
          </cell>
          <cell r="B1092" t="str">
            <v>VIDEIRA</v>
          </cell>
          <cell r="C1092" t="str">
            <v>SC</v>
          </cell>
          <cell r="D1092">
            <v>834690</v>
          </cell>
          <cell r="E1092">
            <v>644175</v>
          </cell>
          <cell r="F1092">
            <v>860928</v>
          </cell>
          <cell r="G1092">
            <v>619427</v>
          </cell>
          <cell r="H1092" t="str">
            <v/>
          </cell>
          <cell r="I1092">
            <v>649694</v>
          </cell>
        </row>
        <row r="1093">
          <cell r="A1093" t="str">
            <v>312580</v>
          </cell>
          <cell r="B1093" t="str">
            <v>FERNANDES TOURINHO</v>
          </cell>
          <cell r="C1093" t="str">
            <v>MG</v>
          </cell>
          <cell r="D1093">
            <v>41537</v>
          </cell>
          <cell r="E1093">
            <v>289448</v>
          </cell>
          <cell r="F1093">
            <v>43887</v>
          </cell>
          <cell r="G1093">
            <v>263011</v>
          </cell>
          <cell r="H1093" t="str">
            <v/>
          </cell>
          <cell r="I1093" t="str">
            <v/>
          </cell>
        </row>
        <row r="1094">
          <cell r="A1094" t="str">
            <v>314160</v>
          </cell>
          <cell r="B1094" t="str">
            <v>MERCES</v>
          </cell>
          <cell r="C1094" t="str">
            <v>MG</v>
          </cell>
          <cell r="D1094">
            <v>68779</v>
          </cell>
          <cell r="E1094">
            <v>1744211</v>
          </cell>
          <cell r="F1094">
            <v>60980</v>
          </cell>
          <cell r="G1094">
            <v>2248334</v>
          </cell>
          <cell r="H1094" t="str">
            <v/>
          </cell>
          <cell r="I1094" t="str">
            <v/>
          </cell>
        </row>
        <row r="1095">
          <cell r="A1095" t="str">
            <v>312800</v>
          </cell>
          <cell r="B1095" t="str">
            <v>GUANHAES</v>
          </cell>
          <cell r="C1095" t="str">
            <v>MG</v>
          </cell>
          <cell r="D1095">
            <v>252027</v>
          </cell>
          <cell r="E1095">
            <v>1146886</v>
          </cell>
          <cell r="F1095">
            <v>222695</v>
          </cell>
          <cell r="G1095">
            <v>1321328</v>
          </cell>
          <cell r="H1095" t="str">
            <v/>
          </cell>
          <cell r="I1095" t="str">
            <v/>
          </cell>
        </row>
        <row r="1096">
          <cell r="A1096" t="str">
            <v>311040</v>
          </cell>
          <cell r="B1096" t="str">
            <v>CAMACHO</v>
          </cell>
          <cell r="C1096" t="str">
            <v>MG</v>
          </cell>
          <cell r="D1096">
            <v>94240</v>
          </cell>
          <cell r="E1096">
            <v>1329400</v>
          </cell>
          <cell r="F1096">
            <v>93962</v>
          </cell>
          <cell r="G1096">
            <v>1311271</v>
          </cell>
          <cell r="H1096" t="str">
            <v/>
          </cell>
          <cell r="I1096" t="str">
            <v/>
          </cell>
        </row>
        <row r="1097">
          <cell r="A1097" t="str">
            <v>316550</v>
          </cell>
          <cell r="B1097" t="str">
            <v>SARDOA</v>
          </cell>
          <cell r="C1097" t="str">
            <v>MG</v>
          </cell>
          <cell r="D1097">
            <v>55685</v>
          </cell>
          <cell r="E1097">
            <v>374457</v>
          </cell>
          <cell r="F1097">
            <v>48635</v>
          </cell>
          <cell r="G1097">
            <v>360013</v>
          </cell>
          <cell r="H1097" t="str">
            <v/>
          </cell>
          <cell r="I1097" t="str">
            <v/>
          </cell>
        </row>
        <row r="1098">
          <cell r="A1098" t="str">
            <v>316280</v>
          </cell>
          <cell r="B1098" t="str">
            <v>SAO JOAO EVANGELISTA</v>
          </cell>
          <cell r="C1098" t="str">
            <v>MG</v>
          </cell>
          <cell r="D1098">
            <v>1398</v>
          </cell>
          <cell r="E1098">
            <v>2245076</v>
          </cell>
          <cell r="F1098">
            <v>730</v>
          </cell>
          <cell r="G1098">
            <v>2650285</v>
          </cell>
          <cell r="H1098" t="str">
            <v/>
          </cell>
          <cell r="I1098" t="str">
            <v/>
          </cell>
        </row>
        <row r="1099">
          <cell r="A1099" t="str">
            <v>420535</v>
          </cell>
          <cell r="B1099" t="str">
            <v>FLOR DO SERTAO</v>
          </cell>
          <cell r="C1099" t="str">
            <v>SC</v>
          </cell>
          <cell r="D1099">
            <v>60650</v>
          </cell>
          <cell r="E1099">
            <v>260369</v>
          </cell>
          <cell r="F1099">
            <v>67668</v>
          </cell>
          <cell r="G1099">
            <v>266757</v>
          </cell>
          <cell r="H1099" t="str">
            <v/>
          </cell>
          <cell r="I1099">
            <v>228886</v>
          </cell>
        </row>
        <row r="1100">
          <cell r="A1100" t="str">
            <v>311470</v>
          </cell>
          <cell r="B1100" t="str">
            <v>CARVALHOPOLIS</v>
          </cell>
          <cell r="C1100" t="str">
            <v>MG</v>
          </cell>
          <cell r="D1100">
            <v>109</v>
          </cell>
          <cell r="E1100">
            <v>102483</v>
          </cell>
          <cell r="F1100">
            <v>44</v>
          </cell>
          <cell r="G1100">
            <v>113943</v>
          </cell>
          <cell r="H1100" t="str">
            <v/>
          </cell>
          <cell r="I1100" t="str">
            <v/>
          </cell>
        </row>
        <row r="1101">
          <cell r="A1101" t="str">
            <v>311460</v>
          </cell>
          <cell r="B1101" t="str">
            <v>CARRANCAS</v>
          </cell>
          <cell r="C1101" t="str">
            <v>MG</v>
          </cell>
          <cell r="D1101">
            <v>60523</v>
          </cell>
          <cell r="E1101">
            <v>424312</v>
          </cell>
          <cell r="F1101">
            <v>77384</v>
          </cell>
          <cell r="G1101">
            <v>444347</v>
          </cell>
          <cell r="H1101" t="str">
            <v/>
          </cell>
          <cell r="I1101" t="str">
            <v/>
          </cell>
        </row>
        <row r="1102">
          <cell r="A1102" t="str">
            <v>431820</v>
          </cell>
          <cell r="B1102" t="str">
            <v>SAO FRANCISCO DE PAULA</v>
          </cell>
          <cell r="C1102" t="str">
            <v>RS</v>
          </cell>
          <cell r="D1102">
            <v>315906</v>
          </cell>
          <cell r="E1102">
            <v>1474058</v>
          </cell>
          <cell r="F1102">
            <v>364906</v>
          </cell>
          <cell r="G1102">
            <v>1290276</v>
          </cell>
          <cell r="H1102" t="str">
            <v/>
          </cell>
          <cell r="I1102" t="str">
            <v/>
          </cell>
        </row>
        <row r="1103">
          <cell r="A1103" t="str">
            <v>311270</v>
          </cell>
          <cell r="B1103" t="str">
            <v>CAPITAO ENEAS</v>
          </cell>
          <cell r="C1103" t="str">
            <v>MG</v>
          </cell>
          <cell r="D1103">
            <v>157397</v>
          </cell>
          <cell r="E1103">
            <v>469732</v>
          </cell>
          <cell r="F1103">
            <v>149221</v>
          </cell>
          <cell r="G1103">
            <v>440969</v>
          </cell>
          <cell r="H1103" t="str">
            <v/>
          </cell>
          <cell r="I1103" t="str">
            <v/>
          </cell>
        </row>
        <row r="1104">
          <cell r="A1104" t="str">
            <v>311100</v>
          </cell>
          <cell r="B1104" t="str">
            <v>CAMPESTRE</v>
          </cell>
          <cell r="C1104" t="str">
            <v>MG</v>
          </cell>
          <cell r="D1104">
            <v>184169</v>
          </cell>
          <cell r="E1104">
            <v>1519616</v>
          </cell>
          <cell r="F1104">
            <v>181485</v>
          </cell>
          <cell r="G1104">
            <v>1632930</v>
          </cell>
          <cell r="H1104" t="str">
            <v/>
          </cell>
          <cell r="I1104" t="str">
            <v/>
          </cell>
        </row>
        <row r="1105">
          <cell r="A1105" t="str">
            <v>315200</v>
          </cell>
          <cell r="B1105" t="str">
            <v>POMPEU</v>
          </cell>
          <cell r="C1105" t="str">
            <v>MG</v>
          </cell>
          <cell r="D1105">
            <v>236244</v>
          </cell>
          <cell r="E1105">
            <v>3570490</v>
          </cell>
          <cell r="F1105">
            <v>256288</v>
          </cell>
          <cell r="G1105">
            <v>4087593</v>
          </cell>
          <cell r="H1105" t="str">
            <v/>
          </cell>
          <cell r="I1105" t="str">
            <v/>
          </cell>
        </row>
        <row r="1106">
          <cell r="A1106" t="str">
            <v>350950</v>
          </cell>
          <cell r="B1106" t="str">
            <v>CAMPINAS</v>
          </cell>
          <cell r="C1106" t="str">
            <v>SP</v>
          </cell>
          <cell r="D1106">
            <v>7751672</v>
          </cell>
          <cell r="E1106">
            <v>61357348</v>
          </cell>
          <cell r="F1106">
            <v>4328340</v>
          </cell>
          <cell r="G1106" t="str">
            <v/>
          </cell>
          <cell r="H1106" t="str">
            <v/>
          </cell>
          <cell r="I1106" t="str">
            <v/>
          </cell>
        </row>
        <row r="1107">
          <cell r="A1107" t="str">
            <v>316760</v>
          </cell>
          <cell r="B1107" t="str">
            <v>SIMONESIA</v>
          </cell>
          <cell r="C1107" t="str">
            <v>MG</v>
          </cell>
          <cell r="D1107">
            <v>48778</v>
          </cell>
          <cell r="E1107">
            <v>32014823</v>
          </cell>
          <cell r="F1107">
            <v>49552</v>
          </cell>
          <cell r="G1107">
            <v>32245011</v>
          </cell>
          <cell r="H1107" t="str">
            <v/>
          </cell>
          <cell r="I1107" t="str">
            <v/>
          </cell>
        </row>
        <row r="1108">
          <cell r="A1108" t="str">
            <v>430064</v>
          </cell>
          <cell r="B1108" t="str">
            <v>AMETISTA DO SUL</v>
          </cell>
          <cell r="C1108" t="str">
            <v>RS</v>
          </cell>
          <cell r="D1108">
            <v>57171</v>
          </cell>
          <cell r="E1108">
            <v>490352</v>
          </cell>
          <cell r="F1108">
            <v>44768</v>
          </cell>
          <cell r="G1108">
            <v>434612</v>
          </cell>
          <cell r="H1108" t="str">
            <v/>
          </cell>
          <cell r="I1108">
            <v>308261</v>
          </cell>
        </row>
        <row r="1109">
          <cell r="A1109" t="str">
            <v>313070</v>
          </cell>
          <cell r="B1109" t="str">
            <v>INDIANOPOLIS</v>
          </cell>
          <cell r="C1109" t="str">
            <v>MG</v>
          </cell>
          <cell r="D1109">
            <v>158155</v>
          </cell>
          <cell r="E1109">
            <v>1442633</v>
          </cell>
          <cell r="F1109">
            <v>161630</v>
          </cell>
          <cell r="G1109">
            <v>1425405</v>
          </cell>
          <cell r="H1109" t="str">
            <v/>
          </cell>
          <cell r="I1109" t="str">
            <v/>
          </cell>
        </row>
        <row r="1110">
          <cell r="A1110" t="str">
            <v>313520</v>
          </cell>
          <cell r="B1110" t="str">
            <v>JANUARIA</v>
          </cell>
          <cell r="C1110" t="str">
            <v>MG</v>
          </cell>
          <cell r="D1110">
            <v>311146</v>
          </cell>
          <cell r="E1110">
            <v>2398696</v>
          </cell>
          <cell r="F1110">
            <v>331335</v>
          </cell>
          <cell r="G1110">
            <v>2152187</v>
          </cell>
          <cell r="H1110" t="str">
            <v/>
          </cell>
          <cell r="I1110" t="str">
            <v/>
          </cell>
        </row>
        <row r="1111">
          <cell r="A1111" t="str">
            <v>310150</v>
          </cell>
          <cell r="B1111" t="str">
            <v>ALEM PARAIBA</v>
          </cell>
          <cell r="C1111" t="str">
            <v>MG</v>
          </cell>
          <cell r="D1111">
            <v>271307</v>
          </cell>
          <cell r="E1111">
            <v>1883180</v>
          </cell>
          <cell r="F1111">
            <v>244983</v>
          </cell>
          <cell r="G1111">
            <v>1678257</v>
          </cell>
          <cell r="H1111" t="str">
            <v/>
          </cell>
          <cell r="I1111" t="str">
            <v/>
          </cell>
        </row>
        <row r="1112">
          <cell r="A1112" t="str">
            <v>315370</v>
          </cell>
          <cell r="B1112" t="str">
            <v>QUARTEL GERAL</v>
          </cell>
          <cell r="C1112" t="str">
            <v>MG</v>
          </cell>
          <cell r="D1112">
            <v>118339</v>
          </cell>
          <cell r="E1112">
            <v>528277</v>
          </cell>
          <cell r="F1112">
            <v>107660</v>
          </cell>
          <cell r="G1112">
            <v>503377</v>
          </cell>
          <cell r="H1112" t="str">
            <v/>
          </cell>
          <cell r="I1112" t="str">
            <v/>
          </cell>
        </row>
        <row r="1113">
          <cell r="A1113" t="str">
            <v>421050</v>
          </cell>
          <cell r="B1113" t="str">
            <v>MARAVILHA</v>
          </cell>
          <cell r="C1113" t="str">
            <v>SC</v>
          </cell>
          <cell r="D1113">
            <v>598900</v>
          </cell>
          <cell r="E1113">
            <v>2986882</v>
          </cell>
          <cell r="F1113">
            <v>7293</v>
          </cell>
          <cell r="G1113">
            <v>3373130</v>
          </cell>
          <cell r="H1113" t="str">
            <v/>
          </cell>
          <cell r="I1113">
            <v>3704783</v>
          </cell>
        </row>
        <row r="1114">
          <cell r="A1114" t="str">
            <v>312270</v>
          </cell>
          <cell r="B1114" t="str">
            <v>DOM SILVERIO</v>
          </cell>
          <cell r="C1114" t="str">
            <v>MG</v>
          </cell>
          <cell r="D1114">
            <v>168392</v>
          </cell>
          <cell r="E1114">
            <v>699761</v>
          </cell>
          <cell r="F1114">
            <v>175964</v>
          </cell>
          <cell r="G1114">
            <v>578921</v>
          </cell>
          <cell r="H1114" t="str">
            <v/>
          </cell>
          <cell r="I1114" t="str">
            <v/>
          </cell>
        </row>
        <row r="1115">
          <cell r="A1115" t="str">
            <v>352400</v>
          </cell>
          <cell r="B1115" t="str">
            <v>ITUPEVA</v>
          </cell>
          <cell r="C1115" t="str">
            <v>SP</v>
          </cell>
          <cell r="D1115">
            <v>563149</v>
          </cell>
          <cell r="E1115">
            <v>3575133</v>
          </cell>
          <cell r="F1115">
            <v>537446</v>
          </cell>
          <cell r="G1115">
            <v>3296029</v>
          </cell>
          <cell r="H1115" t="str">
            <v/>
          </cell>
          <cell r="I1115" t="str">
            <v/>
          </cell>
        </row>
        <row r="1116">
          <cell r="A1116" t="str">
            <v>310600</v>
          </cell>
          <cell r="B1116" t="str">
            <v>BELA VISTA DE MINAS</v>
          </cell>
          <cell r="C1116" t="str">
            <v>MG</v>
          </cell>
          <cell r="D1116">
            <v>182727</v>
          </cell>
          <cell r="E1116">
            <v>2136997</v>
          </cell>
          <cell r="F1116">
            <v>150482</v>
          </cell>
          <cell r="G1116">
            <v>2219159</v>
          </cell>
          <cell r="H1116" t="str">
            <v/>
          </cell>
          <cell r="I1116" t="str">
            <v/>
          </cell>
        </row>
        <row r="1117">
          <cell r="A1117" t="str">
            <v>312810</v>
          </cell>
          <cell r="B1117" t="str">
            <v>GUAPE</v>
          </cell>
          <cell r="C1117" t="str">
            <v>MG</v>
          </cell>
          <cell r="D1117">
            <v>6945</v>
          </cell>
          <cell r="E1117">
            <v>450034</v>
          </cell>
          <cell r="F1117">
            <v>10782</v>
          </cell>
          <cell r="G1117">
            <v>440154</v>
          </cell>
          <cell r="H1117" t="str">
            <v/>
          </cell>
          <cell r="I1117" t="str">
            <v/>
          </cell>
        </row>
        <row r="1118">
          <cell r="A1118" t="str">
            <v>355470</v>
          </cell>
          <cell r="B1118" t="str">
            <v>TORRINHA</v>
          </cell>
          <cell r="C1118" t="str">
            <v>SP</v>
          </cell>
          <cell r="D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</row>
        <row r="1119">
          <cell r="A1119" t="str">
            <v>430930</v>
          </cell>
          <cell r="B1119" t="str">
            <v>GUAIBA</v>
          </cell>
          <cell r="C1119" t="str">
            <v>RS</v>
          </cell>
          <cell r="D1119">
            <v>655465</v>
          </cell>
          <cell r="E1119">
            <v>2178537</v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</row>
        <row r="1120">
          <cell r="A1120" t="str">
            <v>312260</v>
          </cell>
          <cell r="B1120" t="str">
            <v>DOM JOAQUIM</v>
          </cell>
          <cell r="C1120" t="str">
            <v>MG</v>
          </cell>
          <cell r="D1120">
            <v>25689</v>
          </cell>
          <cell r="E1120">
            <v>610267</v>
          </cell>
          <cell r="F1120">
            <v>90959</v>
          </cell>
          <cell r="G1120">
            <v>740955</v>
          </cell>
          <cell r="H1120" t="str">
            <v/>
          </cell>
          <cell r="I1120" t="str">
            <v/>
          </cell>
        </row>
        <row r="1121">
          <cell r="A1121" t="str">
            <v>312590</v>
          </cell>
          <cell r="B1121" t="str">
            <v>FERROS</v>
          </cell>
          <cell r="C1121" t="str">
            <v>MG</v>
          </cell>
          <cell r="D1121">
            <v>147671</v>
          </cell>
          <cell r="E1121">
            <v>1575335</v>
          </cell>
          <cell r="F1121">
            <v>151128</v>
          </cell>
          <cell r="G1121">
            <v>1572322</v>
          </cell>
          <cell r="H1121" t="str">
            <v/>
          </cell>
          <cell r="I1121" t="str">
            <v/>
          </cell>
        </row>
        <row r="1122">
          <cell r="A1122" t="str">
            <v>420260</v>
          </cell>
          <cell r="B1122" t="str">
            <v>BOM RETIRO</v>
          </cell>
          <cell r="C1122" t="str">
            <v>SC</v>
          </cell>
          <cell r="D1122">
            <v>34751</v>
          </cell>
          <cell r="E1122">
            <v>907809</v>
          </cell>
          <cell r="F1122">
            <v>28049</v>
          </cell>
          <cell r="G1122">
            <v>472499</v>
          </cell>
          <cell r="H1122" t="str">
            <v/>
          </cell>
          <cell r="I1122" t="str">
            <v/>
          </cell>
        </row>
        <row r="1123">
          <cell r="A1123" t="str">
            <v>310665</v>
          </cell>
          <cell r="B1123" t="str">
            <v>BERIZAL</v>
          </cell>
          <cell r="C1123" t="str">
            <v>MG</v>
          </cell>
          <cell r="D1123">
            <v>13602</v>
          </cell>
          <cell r="E1123">
            <v>974766</v>
          </cell>
          <cell r="F1123">
            <v>164</v>
          </cell>
          <cell r="G1123">
            <v>976153</v>
          </cell>
          <cell r="H1123" t="str">
            <v/>
          </cell>
          <cell r="I1123" t="str">
            <v/>
          </cell>
        </row>
        <row r="1124">
          <cell r="A1124" t="str">
            <v>320190</v>
          </cell>
          <cell r="B1124" t="str">
            <v>DOMINGOS MARTINS</v>
          </cell>
          <cell r="C1124" t="str">
            <v>ES</v>
          </cell>
          <cell r="D1124">
            <v>478930</v>
          </cell>
          <cell r="E1124">
            <v>2620542</v>
          </cell>
          <cell r="F1124">
            <v>509187</v>
          </cell>
          <cell r="G1124">
            <v>2846867</v>
          </cell>
          <cell r="H1124">
            <v>1070</v>
          </cell>
          <cell r="I1124" t="str">
            <v/>
          </cell>
        </row>
        <row r="1125">
          <cell r="A1125" t="str">
            <v>421575</v>
          </cell>
          <cell r="B1125" t="str">
            <v>SAO BERNARDINO</v>
          </cell>
          <cell r="C1125" t="str">
            <v>SC</v>
          </cell>
          <cell r="D1125">
            <v>37373</v>
          </cell>
          <cell r="E1125">
            <v>187043</v>
          </cell>
          <cell r="F1125">
            <v>38228</v>
          </cell>
          <cell r="G1125">
            <v>191002</v>
          </cell>
          <cell r="H1125" t="str">
            <v/>
          </cell>
          <cell r="I1125">
            <v>176329</v>
          </cell>
        </row>
        <row r="1126">
          <cell r="A1126" t="str">
            <v>313110</v>
          </cell>
          <cell r="B1126" t="str">
            <v>INIMUTABA</v>
          </cell>
          <cell r="C1126" t="str">
            <v>MG</v>
          </cell>
          <cell r="D1126">
            <v>144370</v>
          </cell>
          <cell r="E1126">
            <v>1137406</v>
          </cell>
          <cell r="F1126">
            <v>146842</v>
          </cell>
          <cell r="G1126">
            <v>1189129</v>
          </cell>
          <cell r="H1126" t="str">
            <v/>
          </cell>
          <cell r="I1126" t="str">
            <v/>
          </cell>
        </row>
        <row r="1127">
          <cell r="A1127" t="str">
            <v>311440</v>
          </cell>
          <cell r="B1127" t="str">
            <v>CARMO DO RIO CLARO</v>
          </cell>
          <cell r="C1127" t="str">
            <v>MG</v>
          </cell>
          <cell r="D1127">
            <v>141</v>
          </cell>
          <cell r="E1127">
            <v>11564726</v>
          </cell>
          <cell r="F1127">
            <v>45</v>
          </cell>
          <cell r="G1127">
            <v>11464405</v>
          </cell>
          <cell r="H1127" t="str">
            <v/>
          </cell>
          <cell r="I1127" t="str">
            <v/>
          </cell>
        </row>
        <row r="1128">
          <cell r="A1128" t="str">
            <v>311650</v>
          </cell>
          <cell r="B1128" t="str">
            <v>CLARO DOS POCOES</v>
          </cell>
          <cell r="C1128" t="str">
            <v>MG</v>
          </cell>
          <cell r="D1128">
            <v>89185</v>
          </cell>
          <cell r="E1128">
            <v>848252</v>
          </cell>
          <cell r="F1128">
            <v>96542</v>
          </cell>
          <cell r="G1128">
            <v>879288</v>
          </cell>
          <cell r="H1128" t="str">
            <v/>
          </cell>
          <cell r="I1128" t="str">
            <v/>
          </cell>
        </row>
        <row r="1129">
          <cell r="A1129" t="str">
            <v>316090</v>
          </cell>
          <cell r="B1129" t="str">
            <v>SAO BRAS DO SUACUI</v>
          </cell>
          <cell r="C1129" t="str">
            <v>MG</v>
          </cell>
          <cell r="D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</row>
        <row r="1130">
          <cell r="A1130" t="str">
            <v>311490</v>
          </cell>
          <cell r="B1130" t="str">
            <v>CASA GRANDE</v>
          </cell>
          <cell r="C1130" t="str">
            <v>MG</v>
          </cell>
          <cell r="D1130">
            <v>43117</v>
          </cell>
          <cell r="E1130">
            <v>402195</v>
          </cell>
          <cell r="F1130">
            <v>39378</v>
          </cell>
          <cell r="G1130">
            <v>475494</v>
          </cell>
          <cell r="H1130" t="str">
            <v/>
          </cell>
          <cell r="I1130" t="str">
            <v/>
          </cell>
        </row>
        <row r="1131">
          <cell r="A1131" t="str">
            <v>317107</v>
          </cell>
          <cell r="B1131" t="str">
            <v>VEREDINHA</v>
          </cell>
          <cell r="C1131" t="str">
            <v>MG</v>
          </cell>
          <cell r="D1131">
            <v>20296</v>
          </cell>
          <cell r="E1131">
            <v>408174</v>
          </cell>
          <cell r="F1131">
            <v>17962</v>
          </cell>
          <cell r="G1131">
            <v>421736</v>
          </cell>
          <cell r="H1131" t="str">
            <v/>
          </cell>
          <cell r="I1131" t="str">
            <v/>
          </cell>
        </row>
        <row r="1132">
          <cell r="A1132" t="str">
            <v>354170</v>
          </cell>
          <cell r="B1132" t="str">
            <v>QUATA</v>
          </cell>
          <cell r="C1132" t="str">
            <v>SP</v>
          </cell>
          <cell r="D1132">
            <v>95914</v>
          </cell>
          <cell r="E1132">
            <v>538127</v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</row>
        <row r="1133">
          <cell r="A1133" t="str">
            <v>315290</v>
          </cell>
          <cell r="B1133" t="str">
            <v>PRATAPOLIS</v>
          </cell>
          <cell r="C1133" t="str">
            <v>MG</v>
          </cell>
          <cell r="D1133">
            <v>11134</v>
          </cell>
          <cell r="E1133">
            <v>213308</v>
          </cell>
          <cell r="F1133">
            <v>13686</v>
          </cell>
          <cell r="G1133">
            <v>238077</v>
          </cell>
          <cell r="H1133" t="str">
            <v/>
          </cell>
          <cell r="I1133" t="str">
            <v/>
          </cell>
        </row>
        <row r="1134">
          <cell r="A1134" t="str">
            <v>310260</v>
          </cell>
          <cell r="B1134" t="str">
            <v>ANDRADAS</v>
          </cell>
          <cell r="C1134" t="str">
            <v>MG</v>
          </cell>
          <cell r="D1134">
            <v>1655</v>
          </cell>
          <cell r="E1134">
            <v>16485476</v>
          </cell>
          <cell r="F1134">
            <v>2772</v>
          </cell>
          <cell r="G1134">
            <v>17771176</v>
          </cell>
          <cell r="H1134" t="str">
            <v/>
          </cell>
          <cell r="I1134" t="str">
            <v/>
          </cell>
        </row>
        <row r="1135">
          <cell r="A1135" t="str">
            <v>510770</v>
          </cell>
          <cell r="B1135" t="str">
            <v>ROSARIO OESTE</v>
          </cell>
          <cell r="C1135" t="str">
            <v>MT</v>
          </cell>
          <cell r="D1135">
            <v>252455</v>
          </cell>
          <cell r="E1135">
            <v>328614</v>
          </cell>
          <cell r="F1135">
            <v>259396</v>
          </cell>
          <cell r="G1135">
            <v>395414</v>
          </cell>
          <cell r="H1135" t="str">
            <v/>
          </cell>
          <cell r="I1135" t="str">
            <v/>
          </cell>
        </row>
        <row r="1136">
          <cell r="A1136" t="str">
            <v>310480</v>
          </cell>
          <cell r="B1136" t="str">
            <v>AUGUSTO DE LIMA</v>
          </cell>
          <cell r="C1136" t="str">
            <v>MG</v>
          </cell>
          <cell r="D1136">
            <v>64963</v>
          </cell>
          <cell r="E1136">
            <v>2602778</v>
          </cell>
          <cell r="F1136">
            <v>64997</v>
          </cell>
          <cell r="G1136">
            <v>2716771</v>
          </cell>
          <cell r="H1136" t="str">
            <v/>
          </cell>
          <cell r="I1136" t="str">
            <v/>
          </cell>
        </row>
        <row r="1137">
          <cell r="A1137" t="str">
            <v>352570</v>
          </cell>
          <cell r="B1137" t="str">
            <v>JOSE BONIFACIO</v>
          </cell>
          <cell r="C1137" t="str">
            <v>SP</v>
          </cell>
          <cell r="D1137">
            <v>830607</v>
          </cell>
          <cell r="E1137">
            <v>2554360</v>
          </cell>
          <cell r="F1137">
            <v>802056</v>
          </cell>
          <cell r="G1137">
            <v>2393637</v>
          </cell>
          <cell r="H1137" t="str">
            <v/>
          </cell>
          <cell r="I1137" t="str">
            <v/>
          </cell>
        </row>
        <row r="1138">
          <cell r="A1138" t="str">
            <v>316320</v>
          </cell>
          <cell r="B1138" t="str">
            <v>SAO JOSE DO ALEGRE</v>
          </cell>
          <cell r="C1138" t="str">
            <v>MG</v>
          </cell>
          <cell r="D1138">
            <v>44596</v>
          </cell>
          <cell r="E1138">
            <v>725629</v>
          </cell>
          <cell r="F1138">
            <v>43009</v>
          </cell>
          <cell r="G1138">
            <v>779025</v>
          </cell>
          <cell r="H1138" t="str">
            <v/>
          </cell>
          <cell r="I1138" t="str">
            <v/>
          </cell>
        </row>
        <row r="1139">
          <cell r="A1139" t="str">
            <v>316270</v>
          </cell>
          <cell r="B1139" t="str">
            <v>SAO JOAO DO PARAISO</v>
          </cell>
          <cell r="C1139" t="str">
            <v>MG</v>
          </cell>
          <cell r="D1139">
            <v>44984</v>
          </cell>
          <cell r="E1139">
            <v>1966573</v>
          </cell>
          <cell r="F1139">
            <v>31057</v>
          </cell>
          <cell r="G1139">
            <v>2112828</v>
          </cell>
          <cell r="H1139" t="str">
            <v/>
          </cell>
          <cell r="I1139" t="str">
            <v/>
          </cell>
        </row>
        <row r="1140">
          <cell r="A1140" t="str">
            <v>354820</v>
          </cell>
          <cell r="B1140" t="str">
            <v>SANTO ANTONIO DO PINHAL</v>
          </cell>
          <cell r="C1140" t="str">
            <v>SP</v>
          </cell>
          <cell r="D1140">
            <v>40470</v>
          </cell>
          <cell r="E1140">
            <v>171700</v>
          </cell>
          <cell r="F1140">
            <v>32890</v>
          </cell>
          <cell r="G1140">
            <v>146194</v>
          </cell>
          <cell r="H1140" t="str">
            <v/>
          </cell>
          <cell r="I1140" t="str">
            <v/>
          </cell>
        </row>
        <row r="1141">
          <cell r="A1141" t="str">
            <v>510776</v>
          </cell>
          <cell r="B1141" t="str">
            <v>SANTA RITA DO TRIVELATO</v>
          </cell>
          <cell r="C1141" t="str">
            <v>MT</v>
          </cell>
          <cell r="D1141">
            <v>38753</v>
          </cell>
          <cell r="E1141">
            <v>158342</v>
          </cell>
          <cell r="F1141">
            <v>44975</v>
          </cell>
          <cell r="G1141">
            <v>124860</v>
          </cell>
          <cell r="H1141" t="str">
            <v/>
          </cell>
          <cell r="I1141">
            <v>367392</v>
          </cell>
        </row>
        <row r="1142">
          <cell r="A1142" t="str">
            <v>312760</v>
          </cell>
          <cell r="B1142" t="str">
            <v>GOUVEIA</v>
          </cell>
          <cell r="C1142" t="str">
            <v>MG</v>
          </cell>
          <cell r="D1142">
            <v>55498</v>
          </cell>
          <cell r="E1142">
            <v>1203804</v>
          </cell>
          <cell r="F1142">
            <v>57908</v>
          </cell>
          <cell r="G1142">
            <v>1180247</v>
          </cell>
          <cell r="H1142" t="str">
            <v/>
          </cell>
          <cell r="I1142" t="str">
            <v/>
          </cell>
        </row>
        <row r="1143">
          <cell r="A1143" t="str">
            <v>311300</v>
          </cell>
          <cell r="B1143" t="str">
            <v>CARAI</v>
          </cell>
          <cell r="C1143" t="str">
            <v>MG</v>
          </cell>
          <cell r="D1143">
            <v>131509</v>
          </cell>
          <cell r="E1143">
            <v>3101023</v>
          </cell>
          <cell r="F1143">
            <v>129080</v>
          </cell>
          <cell r="G1143">
            <v>2910934</v>
          </cell>
          <cell r="H1143" t="str">
            <v/>
          </cell>
          <cell r="I1143" t="str">
            <v/>
          </cell>
        </row>
        <row r="1144">
          <cell r="A1144" t="str">
            <v>521400</v>
          </cell>
          <cell r="B1144" t="str">
            <v>MOZARLANDIA</v>
          </cell>
          <cell r="C1144" t="str">
            <v>GO</v>
          </cell>
          <cell r="D1144" t="str">
            <v/>
          </cell>
          <cell r="E1144">
            <v>260137</v>
          </cell>
          <cell r="F1144" t="str">
            <v/>
          </cell>
          <cell r="G1144">
            <v>338553</v>
          </cell>
          <cell r="H1144" t="str">
            <v/>
          </cell>
          <cell r="I1144" t="str">
            <v/>
          </cell>
        </row>
        <row r="1145">
          <cell r="A1145" t="str">
            <v>431990</v>
          </cell>
          <cell r="B1145" t="str">
            <v>SAPIRANGA</v>
          </cell>
          <cell r="C1145" t="str">
            <v>RS</v>
          </cell>
          <cell r="D1145">
            <v>713058</v>
          </cell>
          <cell r="E1145">
            <v>3939227</v>
          </cell>
          <cell r="F1145">
            <v>708115</v>
          </cell>
          <cell r="G1145">
            <v>4984258</v>
          </cell>
          <cell r="H1145" t="str">
            <v/>
          </cell>
          <cell r="I1145" t="str">
            <v/>
          </cell>
        </row>
        <row r="1146">
          <cell r="A1146" t="str">
            <v>420127</v>
          </cell>
          <cell r="B1146" t="str">
            <v>ARABUTA</v>
          </cell>
          <cell r="C1146" t="str">
            <v>SC</v>
          </cell>
          <cell r="D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</row>
        <row r="1147">
          <cell r="A1147" t="str">
            <v>316670</v>
          </cell>
          <cell r="B1147" t="str">
            <v>SERRA DOS AIMORES</v>
          </cell>
          <cell r="C1147" t="str">
            <v>MG</v>
          </cell>
          <cell r="D1147">
            <v>50980</v>
          </cell>
          <cell r="E1147">
            <v>832795</v>
          </cell>
          <cell r="F1147">
            <v>54381</v>
          </cell>
          <cell r="G1147">
            <v>784976</v>
          </cell>
          <cell r="H1147" t="str">
            <v/>
          </cell>
          <cell r="I1147" t="str">
            <v/>
          </cell>
        </row>
        <row r="1148">
          <cell r="A1148" t="str">
            <v>313200</v>
          </cell>
          <cell r="B1148" t="str">
            <v>ITACAMBIRA</v>
          </cell>
          <cell r="C1148" t="str">
            <v>MG</v>
          </cell>
          <cell r="D1148">
            <v>60367</v>
          </cell>
          <cell r="E1148">
            <v>864209</v>
          </cell>
          <cell r="F1148">
            <v>62262</v>
          </cell>
          <cell r="G1148">
            <v>978520</v>
          </cell>
          <cell r="H1148" t="str">
            <v/>
          </cell>
          <cell r="I1148" t="str">
            <v/>
          </cell>
        </row>
        <row r="1149">
          <cell r="A1149" t="str">
            <v>350640</v>
          </cell>
          <cell r="B1149" t="str">
            <v>BILAC</v>
          </cell>
          <cell r="C1149" t="str">
            <v>SP</v>
          </cell>
          <cell r="D1149">
            <v>91828</v>
          </cell>
          <cell r="E1149">
            <v>578024</v>
          </cell>
          <cell r="F1149">
            <v>88338</v>
          </cell>
          <cell r="G1149">
            <v>230698</v>
          </cell>
          <cell r="H1149" t="str">
            <v/>
          </cell>
          <cell r="I1149">
            <v>156109</v>
          </cell>
        </row>
        <row r="1150">
          <cell r="A1150" t="str">
            <v>311680</v>
          </cell>
          <cell r="B1150" t="str">
            <v>COLUNA</v>
          </cell>
          <cell r="C1150" t="str">
            <v>MG</v>
          </cell>
          <cell r="D1150">
            <v>134970</v>
          </cell>
          <cell r="E1150">
            <v>869997</v>
          </cell>
          <cell r="F1150">
            <v>125672</v>
          </cell>
          <cell r="G1150">
            <v>839872</v>
          </cell>
          <cell r="H1150" t="str">
            <v/>
          </cell>
          <cell r="I1150" t="str">
            <v/>
          </cell>
        </row>
        <row r="1151">
          <cell r="A1151" t="str">
            <v>314050</v>
          </cell>
          <cell r="B1151" t="str">
            <v>MARTINHO CAMPOS</v>
          </cell>
          <cell r="C1151" t="str">
            <v>MG</v>
          </cell>
          <cell r="D1151">
            <v>203191</v>
          </cell>
          <cell r="E1151">
            <v>1199373</v>
          </cell>
          <cell r="F1151">
            <v>191006</v>
          </cell>
          <cell r="G1151">
            <v>1593531</v>
          </cell>
          <cell r="H1151" t="str">
            <v/>
          </cell>
          <cell r="I1151" t="str">
            <v/>
          </cell>
        </row>
        <row r="1152">
          <cell r="A1152" t="str">
            <v>430780</v>
          </cell>
          <cell r="B1152" t="str">
            <v>ESTRELA</v>
          </cell>
          <cell r="C1152" t="str">
            <v>RS</v>
          </cell>
          <cell r="D1152">
            <v>326735</v>
          </cell>
          <cell r="E1152">
            <v>18018467</v>
          </cell>
          <cell r="F1152">
            <v>481225</v>
          </cell>
          <cell r="G1152">
            <v>18331578</v>
          </cell>
          <cell r="H1152" t="str">
            <v/>
          </cell>
          <cell r="I1152" t="str">
            <v/>
          </cell>
        </row>
        <row r="1153">
          <cell r="A1153" t="str">
            <v>312280</v>
          </cell>
          <cell r="B1153" t="str">
            <v>DOM VICOSO</v>
          </cell>
          <cell r="C1153" t="str">
            <v>MG</v>
          </cell>
          <cell r="D1153">
            <v>11</v>
          </cell>
          <cell r="E1153">
            <v>785509</v>
          </cell>
          <cell r="F1153" t="str">
            <v/>
          </cell>
          <cell r="G1153">
            <v>791990</v>
          </cell>
          <cell r="H1153" t="str">
            <v/>
          </cell>
          <cell r="I1153" t="str">
            <v/>
          </cell>
        </row>
        <row r="1154">
          <cell r="A1154" t="str">
            <v>411770</v>
          </cell>
          <cell r="B1154" t="str">
            <v>PALMEIRA</v>
          </cell>
          <cell r="C1154" t="str">
            <v>PR</v>
          </cell>
          <cell r="D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</row>
        <row r="1155">
          <cell r="A1155" t="str">
            <v>316800</v>
          </cell>
          <cell r="B1155" t="str">
            <v>TAIOBEIRAS</v>
          </cell>
          <cell r="C1155" t="str">
            <v>MG</v>
          </cell>
          <cell r="D1155">
            <v>237605</v>
          </cell>
          <cell r="E1155">
            <v>16846469</v>
          </cell>
          <cell r="F1155">
            <v>2530</v>
          </cell>
          <cell r="G1155">
            <v>16634307</v>
          </cell>
          <cell r="H1155" t="str">
            <v/>
          </cell>
          <cell r="I1155" t="str">
            <v/>
          </cell>
        </row>
        <row r="1156">
          <cell r="A1156" t="str">
            <v>311550</v>
          </cell>
          <cell r="B1156" t="str">
            <v>CAXAMBU</v>
          </cell>
          <cell r="C1156" t="str">
            <v>MG</v>
          </cell>
          <cell r="D1156">
            <v>211</v>
          </cell>
          <cell r="E1156">
            <v>3284739</v>
          </cell>
          <cell r="F1156">
            <v>156</v>
          </cell>
          <cell r="G1156">
            <v>3311047</v>
          </cell>
          <cell r="H1156" t="str">
            <v/>
          </cell>
          <cell r="I1156" t="str">
            <v/>
          </cell>
        </row>
        <row r="1157">
          <cell r="A1157" t="str">
            <v>310100</v>
          </cell>
          <cell r="B1157" t="str">
            <v>AGUAS VERMELHAS</v>
          </cell>
          <cell r="C1157" t="str">
            <v>MG</v>
          </cell>
          <cell r="D1157">
            <v>53006</v>
          </cell>
          <cell r="E1157">
            <v>1908886</v>
          </cell>
          <cell r="F1157">
            <v>49025</v>
          </cell>
          <cell r="G1157">
            <v>1903849</v>
          </cell>
          <cell r="H1157" t="str">
            <v/>
          </cell>
          <cell r="I1157" t="str">
            <v/>
          </cell>
        </row>
        <row r="1158">
          <cell r="A1158" t="str">
            <v>510560</v>
          </cell>
          <cell r="B1158" t="str">
            <v>MATUPA</v>
          </cell>
          <cell r="C1158" t="str">
            <v>MT</v>
          </cell>
          <cell r="D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</row>
        <row r="1159">
          <cell r="A1159" t="str">
            <v>314660</v>
          </cell>
          <cell r="B1159" t="str">
            <v>PAIVA</v>
          </cell>
          <cell r="C1159" t="str">
            <v>MG</v>
          </cell>
          <cell r="D1159">
            <v>61601</v>
          </cell>
          <cell r="E1159">
            <v>652665</v>
          </cell>
          <cell r="F1159">
            <v>56994</v>
          </cell>
          <cell r="G1159">
            <v>665273</v>
          </cell>
          <cell r="H1159" t="str">
            <v/>
          </cell>
          <cell r="I1159" t="str">
            <v/>
          </cell>
        </row>
        <row r="1160">
          <cell r="A1160" t="str">
            <v>510460</v>
          </cell>
          <cell r="B1160" t="str">
            <v>ITIQUIRA</v>
          </cell>
          <cell r="C1160" t="str">
            <v>MT</v>
          </cell>
          <cell r="D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</row>
        <row r="1161">
          <cell r="A1161" t="str">
            <v>313040</v>
          </cell>
          <cell r="B1161" t="str">
            <v>IJACI</v>
          </cell>
          <cell r="C1161" t="str">
            <v>MG</v>
          </cell>
          <cell r="D1161">
            <v>36233</v>
          </cell>
          <cell r="E1161">
            <v>1563990</v>
          </cell>
          <cell r="F1161">
            <v>64612</v>
          </cell>
          <cell r="G1161">
            <v>1561618</v>
          </cell>
          <cell r="H1161" t="str">
            <v/>
          </cell>
          <cell r="I1161" t="str">
            <v/>
          </cell>
        </row>
        <row r="1162">
          <cell r="A1162" t="str">
            <v>316240</v>
          </cell>
          <cell r="B1162" t="str">
            <v>SAO JOAO DA PONTE</v>
          </cell>
          <cell r="C1162" t="str">
            <v>MG</v>
          </cell>
          <cell r="D1162">
            <v>291007</v>
          </cell>
          <cell r="E1162">
            <v>1615141</v>
          </cell>
          <cell r="F1162">
            <v>272997</v>
          </cell>
          <cell r="G1162">
            <v>1642802</v>
          </cell>
          <cell r="H1162" t="str">
            <v/>
          </cell>
          <cell r="I1162" t="str">
            <v/>
          </cell>
        </row>
        <row r="1163">
          <cell r="A1163" t="str">
            <v>317110</v>
          </cell>
          <cell r="B1163" t="str">
            <v>VERISSIMO</v>
          </cell>
          <cell r="C1163" t="str">
            <v>MG</v>
          </cell>
          <cell r="D1163">
            <v>49048</v>
          </cell>
          <cell r="E1163">
            <v>318872</v>
          </cell>
          <cell r="F1163">
            <v>47893</v>
          </cell>
          <cell r="G1163">
            <v>339924</v>
          </cell>
          <cell r="H1163" t="str">
            <v/>
          </cell>
          <cell r="I1163" t="str">
            <v/>
          </cell>
        </row>
        <row r="1164">
          <cell r="A1164" t="str">
            <v>310370</v>
          </cell>
          <cell r="B1164" t="str">
            <v>ARAPONGA</v>
          </cell>
          <cell r="C1164" t="str">
            <v>MG</v>
          </cell>
          <cell r="D1164">
            <v>51258</v>
          </cell>
          <cell r="E1164">
            <v>1160061</v>
          </cell>
          <cell r="F1164">
            <v>59416</v>
          </cell>
          <cell r="G1164">
            <v>1181934</v>
          </cell>
          <cell r="H1164" t="str">
            <v/>
          </cell>
          <cell r="I1164" t="str">
            <v/>
          </cell>
        </row>
        <row r="1165">
          <cell r="A1165" t="str">
            <v>315970</v>
          </cell>
          <cell r="B1165" t="str">
            <v>SANTA ROSA DA SERRA</v>
          </cell>
          <cell r="C1165" t="str">
            <v>MG</v>
          </cell>
          <cell r="D1165">
            <v>6974</v>
          </cell>
          <cell r="E1165">
            <v>370277</v>
          </cell>
          <cell r="F1165">
            <v>7087</v>
          </cell>
          <cell r="G1165">
            <v>443204</v>
          </cell>
          <cell r="H1165" t="str">
            <v/>
          </cell>
          <cell r="I1165" t="str">
            <v/>
          </cell>
        </row>
        <row r="1166">
          <cell r="A1166" t="str">
            <v>412780</v>
          </cell>
          <cell r="B1166" t="str">
            <v>TOMAZINA</v>
          </cell>
          <cell r="C1166" t="str">
            <v>PR</v>
          </cell>
          <cell r="D1166" t="str">
            <v/>
          </cell>
          <cell r="E1166">
            <v>367090</v>
          </cell>
          <cell r="F1166" t="str">
            <v/>
          </cell>
          <cell r="G1166">
            <v>303141</v>
          </cell>
          <cell r="H1166" t="str">
            <v/>
          </cell>
          <cell r="I1166" t="str">
            <v/>
          </cell>
        </row>
        <row r="1167">
          <cell r="A1167" t="str">
            <v>431643</v>
          </cell>
          <cell r="B1167" t="str">
            <v>SALDANHA MARINHO</v>
          </cell>
          <cell r="C1167" t="str">
            <v>RS</v>
          </cell>
          <cell r="D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316200</v>
          </cell>
          <cell r="B1168" t="str">
            <v>SAO GONCALO DO SAPUCAI</v>
          </cell>
          <cell r="C1168" t="str">
            <v>MG</v>
          </cell>
          <cell r="D1168">
            <v>14876</v>
          </cell>
          <cell r="E1168">
            <v>1070841</v>
          </cell>
          <cell r="F1168">
            <v>30684</v>
          </cell>
          <cell r="G1168">
            <v>1401771</v>
          </cell>
          <cell r="H1168" t="str">
            <v/>
          </cell>
          <cell r="I1168" t="str">
            <v/>
          </cell>
        </row>
        <row r="1169">
          <cell r="A1169" t="str">
            <v>421380</v>
          </cell>
          <cell r="B1169" t="str">
            <v>PRAIA GRANDE</v>
          </cell>
          <cell r="C1169" t="str">
            <v>SC</v>
          </cell>
          <cell r="D1169">
            <v>109949</v>
          </cell>
          <cell r="E1169">
            <v>362338</v>
          </cell>
          <cell r="F1169">
            <v>118143</v>
          </cell>
          <cell r="G1169">
            <v>492432</v>
          </cell>
          <cell r="H1169" t="str">
            <v/>
          </cell>
          <cell r="I1169" t="str">
            <v/>
          </cell>
        </row>
        <row r="1170">
          <cell r="A1170" t="str">
            <v>311750</v>
          </cell>
          <cell r="B1170" t="str">
            <v>CONCEICAO DO MATO DENTRO</v>
          </cell>
          <cell r="C1170" t="str">
            <v>MG</v>
          </cell>
          <cell r="D1170">
            <v>5891</v>
          </cell>
          <cell r="E1170">
            <v>4162537</v>
          </cell>
          <cell r="F1170">
            <v>7487</v>
          </cell>
          <cell r="G1170">
            <v>3895114</v>
          </cell>
          <cell r="H1170" t="str">
            <v/>
          </cell>
          <cell r="I1170" t="str">
            <v/>
          </cell>
        </row>
        <row r="1171">
          <cell r="A1171" t="str">
            <v>310520</v>
          </cell>
          <cell r="B1171" t="str">
            <v>BANDEIRA</v>
          </cell>
          <cell r="C1171" t="str">
            <v>MG</v>
          </cell>
          <cell r="D1171">
            <v>54265</v>
          </cell>
          <cell r="E1171">
            <v>351933</v>
          </cell>
          <cell r="F1171">
            <v>39403</v>
          </cell>
          <cell r="G1171">
            <v>316407</v>
          </cell>
          <cell r="H1171" t="str">
            <v/>
          </cell>
          <cell r="I1171" t="str">
            <v/>
          </cell>
        </row>
        <row r="1172">
          <cell r="A1172" t="str">
            <v>310350</v>
          </cell>
          <cell r="B1172" t="str">
            <v>ARAGUARI</v>
          </cell>
          <cell r="C1172" t="str">
            <v>MG</v>
          </cell>
          <cell r="D1172">
            <v>1863</v>
          </cell>
          <cell r="E1172">
            <v>84289</v>
          </cell>
          <cell r="F1172">
            <v>2022</v>
          </cell>
          <cell r="G1172">
            <v>80972</v>
          </cell>
          <cell r="H1172" t="str">
            <v/>
          </cell>
          <cell r="I1172" t="str">
            <v/>
          </cell>
        </row>
        <row r="1173">
          <cell r="A1173" t="str">
            <v>420580</v>
          </cell>
          <cell r="B1173" t="str">
            <v>GARUVA</v>
          </cell>
          <cell r="C1173" t="str">
            <v>SC</v>
          </cell>
          <cell r="D1173">
            <v>301210</v>
          </cell>
          <cell r="E1173">
            <v>1075352</v>
          </cell>
          <cell r="F1173">
            <v>284531</v>
          </cell>
          <cell r="G1173">
            <v>1429608</v>
          </cell>
          <cell r="H1173">
            <v>158240</v>
          </cell>
          <cell r="I1173" t="str">
            <v/>
          </cell>
        </row>
        <row r="1174">
          <cell r="A1174" t="str">
            <v>311610</v>
          </cell>
          <cell r="B1174" t="str">
            <v>CHAPADA DO NORTE</v>
          </cell>
          <cell r="C1174" t="str">
            <v>MG</v>
          </cell>
          <cell r="D1174">
            <v>17974</v>
          </cell>
          <cell r="E1174">
            <v>1151334</v>
          </cell>
          <cell r="F1174">
            <v>22099</v>
          </cell>
          <cell r="G1174">
            <v>1293732</v>
          </cell>
          <cell r="H1174" t="str">
            <v/>
          </cell>
          <cell r="I1174" t="str">
            <v/>
          </cell>
        </row>
        <row r="1175">
          <cell r="A1175" t="str">
            <v>313930</v>
          </cell>
          <cell r="B1175" t="str">
            <v>MANGA</v>
          </cell>
          <cell r="C1175" t="str">
            <v>MG</v>
          </cell>
          <cell r="D1175">
            <v>164127</v>
          </cell>
          <cell r="E1175">
            <v>1687669</v>
          </cell>
          <cell r="F1175">
            <v>154627</v>
          </cell>
          <cell r="G1175">
            <v>1329830</v>
          </cell>
          <cell r="H1175" t="str">
            <v/>
          </cell>
          <cell r="I1175" t="str">
            <v/>
          </cell>
        </row>
        <row r="1176">
          <cell r="A1176" t="str">
            <v>353220</v>
          </cell>
          <cell r="B1176" t="str">
            <v>NARANDIBA</v>
          </cell>
          <cell r="C1176" t="str">
            <v>SP</v>
          </cell>
          <cell r="D1176">
            <v>69087</v>
          </cell>
          <cell r="E1176">
            <v>228149</v>
          </cell>
          <cell r="F1176">
            <v>69696</v>
          </cell>
          <cell r="G1176">
            <v>270589</v>
          </cell>
          <cell r="H1176" t="str">
            <v/>
          </cell>
          <cell r="I1176" t="str">
            <v/>
          </cell>
        </row>
        <row r="1177">
          <cell r="A1177" t="str">
            <v>431936</v>
          </cell>
          <cell r="B1177" t="str">
            <v>SAO PEDRO DAS MISSOES</v>
          </cell>
          <cell r="C1177" t="str">
            <v>RS</v>
          </cell>
          <cell r="D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310855</v>
          </cell>
          <cell r="B1178" t="str">
            <v>BRASILANDIA DE MINAS</v>
          </cell>
          <cell r="C1178" t="str">
            <v>MG</v>
          </cell>
          <cell r="D1178">
            <v>34721</v>
          </cell>
          <cell r="E1178">
            <v>995338</v>
          </cell>
          <cell r="F1178">
            <v>24205</v>
          </cell>
          <cell r="G1178">
            <v>855499</v>
          </cell>
          <cell r="H1178" t="str">
            <v/>
          </cell>
          <cell r="I1178" t="str">
            <v/>
          </cell>
        </row>
        <row r="1179">
          <cell r="A1179" t="str">
            <v>421150</v>
          </cell>
          <cell r="B1179" t="str">
            <v>NOVA TRENTO</v>
          </cell>
          <cell r="C1179" t="str">
            <v>SC</v>
          </cell>
          <cell r="D1179">
            <v>258971</v>
          </cell>
          <cell r="E1179">
            <v>932697</v>
          </cell>
          <cell r="F1179">
            <v>283226</v>
          </cell>
          <cell r="G1179">
            <v>924067</v>
          </cell>
          <cell r="H1179" t="str">
            <v/>
          </cell>
          <cell r="I1179">
            <v>989057</v>
          </cell>
        </row>
        <row r="1180">
          <cell r="A1180" t="str">
            <v>316330</v>
          </cell>
          <cell r="B1180" t="str">
            <v>SAO JOSE DO DIVINO</v>
          </cell>
          <cell r="C1180" t="str">
            <v>MG</v>
          </cell>
          <cell r="D1180">
            <v>81076</v>
          </cell>
          <cell r="E1180">
            <v>1215847</v>
          </cell>
          <cell r="F1180">
            <v>29372</v>
          </cell>
          <cell r="G1180">
            <v>1210780</v>
          </cell>
          <cell r="H1180" t="str">
            <v/>
          </cell>
          <cell r="I1180" t="str">
            <v/>
          </cell>
        </row>
        <row r="1181">
          <cell r="A1181" t="str">
            <v>421540</v>
          </cell>
          <cell r="B1181" t="str">
            <v>SALTO VELOSO</v>
          </cell>
          <cell r="C1181" t="str">
            <v>SC</v>
          </cell>
          <cell r="D1181" t="str">
            <v/>
          </cell>
          <cell r="E1181">
            <v>165608</v>
          </cell>
          <cell r="F1181" t="str">
            <v/>
          </cell>
          <cell r="G1181">
            <v>161524</v>
          </cell>
          <cell r="H1181" t="str">
            <v/>
          </cell>
          <cell r="I1181" t="str">
            <v/>
          </cell>
        </row>
        <row r="1182">
          <cell r="A1182" t="str">
            <v>311370</v>
          </cell>
          <cell r="B1182" t="str">
            <v>CARLOS CHAGAS</v>
          </cell>
          <cell r="C1182" t="str">
            <v>MG</v>
          </cell>
          <cell r="D1182">
            <v>207756</v>
          </cell>
          <cell r="E1182">
            <v>1329443</v>
          </cell>
          <cell r="F1182">
            <v>220621</v>
          </cell>
          <cell r="G1182">
            <v>1468166</v>
          </cell>
          <cell r="H1182" t="str">
            <v/>
          </cell>
          <cell r="I1182" t="str">
            <v/>
          </cell>
        </row>
        <row r="1183">
          <cell r="A1183" t="str">
            <v>500325</v>
          </cell>
          <cell r="B1183" t="str">
            <v>COSTA RICA</v>
          </cell>
          <cell r="C1183" t="str">
            <v>MS</v>
          </cell>
          <cell r="D1183" t="str">
            <v/>
          </cell>
          <cell r="E1183" t="str">
            <v/>
          </cell>
          <cell r="F1183">
            <v>175969</v>
          </cell>
          <cell r="G1183">
            <v>1950282</v>
          </cell>
          <cell r="H1183" t="str">
            <v/>
          </cell>
          <cell r="I1183" t="str">
            <v/>
          </cell>
        </row>
        <row r="1184">
          <cell r="A1184" t="str">
            <v>431213</v>
          </cell>
          <cell r="B1184" t="str">
            <v>MATO CASTELHANO</v>
          </cell>
          <cell r="C1184" t="str">
            <v>RS</v>
          </cell>
          <cell r="D1184">
            <v>127334</v>
          </cell>
          <cell r="E1184">
            <v>596309</v>
          </cell>
          <cell r="F1184">
            <v>125852</v>
          </cell>
          <cell r="G1184">
            <v>384916</v>
          </cell>
          <cell r="H1184" t="str">
            <v/>
          </cell>
          <cell r="I1184" t="str">
            <v/>
          </cell>
        </row>
        <row r="1185">
          <cell r="A1185" t="str">
            <v>430320</v>
          </cell>
          <cell r="B1185" t="str">
            <v>CACIQUE DOBLE</v>
          </cell>
          <cell r="C1185" t="str">
            <v>RS</v>
          </cell>
          <cell r="D1185">
            <v>45431</v>
          </cell>
          <cell r="E1185">
            <v>214651</v>
          </cell>
          <cell r="F1185">
            <v>43847</v>
          </cell>
          <cell r="G1185">
            <v>219705</v>
          </cell>
          <cell r="H1185" t="str">
            <v/>
          </cell>
          <cell r="I1185" t="str">
            <v/>
          </cell>
        </row>
        <row r="1186">
          <cell r="A1186" t="str">
            <v>292265</v>
          </cell>
          <cell r="B1186" t="str">
            <v>NORDESTINA</v>
          </cell>
          <cell r="C1186" t="str">
            <v>BA</v>
          </cell>
          <cell r="D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354710</v>
          </cell>
          <cell r="B1187" t="str">
            <v>SANTA MERCEDES</v>
          </cell>
          <cell r="C1187" t="str">
            <v>SP</v>
          </cell>
          <cell r="D1187">
            <v>25688</v>
          </cell>
          <cell r="E1187">
            <v>1109201</v>
          </cell>
          <cell r="F1187">
            <v>31394</v>
          </cell>
          <cell r="G1187">
            <v>1834901</v>
          </cell>
          <cell r="H1187">
            <v>8649</v>
          </cell>
          <cell r="I1187">
            <v>684392</v>
          </cell>
        </row>
        <row r="1188">
          <cell r="A1188" t="str">
            <v>310250</v>
          </cell>
          <cell r="B1188" t="str">
            <v>AMPARO DO SERRA</v>
          </cell>
          <cell r="C1188" t="str">
            <v>MG</v>
          </cell>
          <cell r="D1188">
            <v>86010</v>
          </cell>
          <cell r="E1188">
            <v>1672510</v>
          </cell>
          <cell r="F1188">
            <v>116875</v>
          </cell>
          <cell r="G1188">
            <v>1737848</v>
          </cell>
          <cell r="H1188" t="str">
            <v/>
          </cell>
          <cell r="I1188" t="str">
            <v/>
          </cell>
        </row>
        <row r="1189">
          <cell r="A1189" t="str">
            <v>316480</v>
          </cell>
          <cell r="B1189" t="str">
            <v>SAO SEBASTIAO DO RIO PRETO</v>
          </cell>
          <cell r="C1189" t="str">
            <v>MG</v>
          </cell>
          <cell r="D1189">
            <v>71523</v>
          </cell>
          <cell r="E1189">
            <v>504298</v>
          </cell>
          <cell r="F1189">
            <v>65361</v>
          </cell>
          <cell r="G1189">
            <v>527881</v>
          </cell>
          <cell r="H1189" t="str">
            <v/>
          </cell>
          <cell r="I1189" t="str">
            <v/>
          </cell>
        </row>
        <row r="1190">
          <cell r="A1190" t="str">
            <v>317170</v>
          </cell>
          <cell r="B1190" t="str">
            <v>VIRGINIA</v>
          </cell>
          <cell r="C1190" t="str">
            <v>MG</v>
          </cell>
          <cell r="D1190">
            <v>109821</v>
          </cell>
          <cell r="E1190">
            <v>700838</v>
          </cell>
          <cell r="F1190">
            <v>99351</v>
          </cell>
          <cell r="G1190">
            <v>656221</v>
          </cell>
          <cell r="H1190" t="str">
            <v/>
          </cell>
          <cell r="I1190" t="str">
            <v/>
          </cell>
        </row>
        <row r="1191">
          <cell r="A1191" t="str">
            <v>500460</v>
          </cell>
          <cell r="B1191" t="str">
            <v>ITAQUIRAI</v>
          </cell>
          <cell r="C1191" t="str">
            <v>MS</v>
          </cell>
          <cell r="D1191">
            <v>55147</v>
          </cell>
          <cell r="E1191">
            <v>1354162</v>
          </cell>
          <cell r="F1191">
            <v>62395</v>
          </cell>
          <cell r="G1191">
            <v>1343766</v>
          </cell>
          <cell r="H1191" t="str">
            <v/>
          </cell>
          <cell r="I1191" t="str">
            <v/>
          </cell>
        </row>
        <row r="1192">
          <cell r="A1192" t="str">
            <v>310320</v>
          </cell>
          <cell r="B1192" t="str">
            <v>ARACAI</v>
          </cell>
          <cell r="C1192" t="str">
            <v>MG</v>
          </cell>
          <cell r="D1192">
            <v>52597</v>
          </cell>
          <cell r="E1192">
            <v>768588</v>
          </cell>
          <cell r="F1192">
            <v>52893</v>
          </cell>
          <cell r="G1192">
            <v>777905</v>
          </cell>
          <cell r="H1192" t="str">
            <v/>
          </cell>
          <cell r="I1192" t="str">
            <v/>
          </cell>
        </row>
        <row r="1193">
          <cell r="A1193" t="str">
            <v>310510</v>
          </cell>
          <cell r="B1193" t="str">
            <v>BAMBUI</v>
          </cell>
          <cell r="C1193" t="str">
            <v>MG</v>
          </cell>
          <cell r="D1193">
            <v>47714</v>
          </cell>
          <cell r="E1193">
            <v>397950</v>
          </cell>
          <cell r="F1193">
            <v>39687</v>
          </cell>
          <cell r="G1193">
            <v>393847</v>
          </cell>
          <cell r="H1193" t="str">
            <v/>
          </cell>
          <cell r="I1193" t="str">
            <v/>
          </cell>
        </row>
        <row r="1194">
          <cell r="A1194" t="str">
            <v>316250</v>
          </cell>
          <cell r="B1194" t="str">
            <v>SAO JOAO DEL REI</v>
          </cell>
          <cell r="C1194" t="str">
            <v>MG</v>
          </cell>
          <cell r="D1194">
            <v>545883</v>
          </cell>
          <cell r="E1194">
            <v>4870872</v>
          </cell>
          <cell r="F1194">
            <v>559238</v>
          </cell>
          <cell r="G1194">
            <v>5301785</v>
          </cell>
          <cell r="H1194" t="str">
            <v/>
          </cell>
          <cell r="I1194" t="str">
            <v/>
          </cell>
        </row>
        <row r="1195">
          <cell r="A1195" t="str">
            <v>316292</v>
          </cell>
          <cell r="B1195" t="str">
            <v>SAO JOAQUIM DE BICAS</v>
          </cell>
          <cell r="C1195" t="str">
            <v>MG</v>
          </cell>
          <cell r="D1195">
            <v>17612</v>
          </cell>
          <cell r="E1195">
            <v>2398496</v>
          </cell>
          <cell r="F1195">
            <v>5381</v>
          </cell>
          <cell r="G1195">
            <v>2329531</v>
          </cell>
          <cell r="H1195" t="str">
            <v/>
          </cell>
          <cell r="I1195" t="str">
            <v/>
          </cell>
        </row>
        <row r="1196">
          <cell r="A1196" t="str">
            <v>350750</v>
          </cell>
          <cell r="B1196" t="str">
            <v>BOTUCATU</v>
          </cell>
          <cell r="C1196" t="str">
            <v>SP</v>
          </cell>
          <cell r="D1196">
            <v>1798737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314430</v>
          </cell>
          <cell r="B1197" t="str">
            <v>NANUQUE</v>
          </cell>
          <cell r="C1197" t="str">
            <v>MG</v>
          </cell>
          <cell r="D1197">
            <v>77503</v>
          </cell>
          <cell r="E1197">
            <v>2760065</v>
          </cell>
          <cell r="F1197">
            <v>73050</v>
          </cell>
          <cell r="G1197">
            <v>2677619</v>
          </cell>
          <cell r="H1197" t="str">
            <v/>
          </cell>
          <cell r="I1197" t="str">
            <v/>
          </cell>
        </row>
        <row r="1198">
          <cell r="A1198" t="str">
            <v>420380</v>
          </cell>
          <cell r="B1198" t="str">
            <v>CANOINHAS</v>
          </cell>
          <cell r="C1198" t="str">
            <v>SC</v>
          </cell>
          <cell r="D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432166</v>
          </cell>
          <cell r="B1199" t="str">
            <v>TRES CACHOEIRAS</v>
          </cell>
          <cell r="C1199" t="str">
            <v>RS</v>
          </cell>
          <cell r="D1199">
            <v>107416</v>
          </cell>
          <cell r="E1199">
            <v>348008</v>
          </cell>
          <cell r="F1199">
            <v>83183</v>
          </cell>
          <cell r="G1199">
            <v>229321</v>
          </cell>
          <cell r="H1199" t="str">
            <v/>
          </cell>
          <cell r="I1199">
            <v>125753</v>
          </cell>
        </row>
        <row r="1200">
          <cell r="A1200" t="str">
            <v>310030</v>
          </cell>
          <cell r="B1200" t="str">
            <v>ABRE CAMPO</v>
          </cell>
          <cell r="C1200" t="str">
            <v>MG</v>
          </cell>
          <cell r="D1200">
            <v>76273</v>
          </cell>
          <cell r="E1200">
            <v>1423886</v>
          </cell>
          <cell r="F1200">
            <v>95339</v>
          </cell>
          <cell r="G1200">
            <v>1278437</v>
          </cell>
          <cell r="H1200" t="str">
            <v/>
          </cell>
          <cell r="I1200" t="str">
            <v/>
          </cell>
        </row>
        <row r="1201">
          <cell r="A1201" t="str">
            <v>317047</v>
          </cell>
          <cell r="B1201" t="str">
            <v>URUANA DE MINAS</v>
          </cell>
          <cell r="C1201" t="str">
            <v>MG</v>
          </cell>
          <cell r="D1201">
            <v>34072</v>
          </cell>
          <cell r="E1201">
            <v>959945</v>
          </cell>
          <cell r="F1201">
            <v>26551</v>
          </cell>
          <cell r="G1201">
            <v>940383</v>
          </cell>
          <cell r="H1201" t="str">
            <v/>
          </cell>
          <cell r="I1201" t="str">
            <v/>
          </cell>
        </row>
        <row r="1202">
          <cell r="A1202" t="str">
            <v>310450</v>
          </cell>
          <cell r="B1202" t="str">
            <v>ARINOS</v>
          </cell>
          <cell r="C1202" t="str">
            <v>MG</v>
          </cell>
          <cell r="D1202">
            <v>39789</v>
          </cell>
          <cell r="E1202">
            <v>805159</v>
          </cell>
          <cell r="F1202">
            <v>36675</v>
          </cell>
          <cell r="G1202">
            <v>493697</v>
          </cell>
          <cell r="H1202" t="str">
            <v/>
          </cell>
          <cell r="I1202" t="str">
            <v/>
          </cell>
        </row>
        <row r="1203">
          <cell r="A1203" t="str">
            <v>312340</v>
          </cell>
          <cell r="B1203" t="str">
            <v>DORESOPOLIS</v>
          </cell>
          <cell r="C1203" t="str">
            <v>MG</v>
          </cell>
          <cell r="D1203">
            <v>7246</v>
          </cell>
          <cell r="E1203">
            <v>556090</v>
          </cell>
          <cell r="F1203">
            <v>10771</v>
          </cell>
          <cell r="G1203">
            <v>570414</v>
          </cell>
          <cell r="H1203" t="str">
            <v/>
          </cell>
          <cell r="I1203" t="str">
            <v/>
          </cell>
        </row>
        <row r="1204">
          <cell r="A1204" t="str">
            <v>410655</v>
          </cell>
          <cell r="B1204" t="str">
            <v>CORUMBATAI DO SUL</v>
          </cell>
          <cell r="C1204" t="str">
            <v>PR</v>
          </cell>
          <cell r="D1204">
            <v>62724</v>
          </cell>
          <cell r="E1204">
            <v>493067</v>
          </cell>
          <cell r="F1204">
            <v>89322</v>
          </cell>
          <cell r="G1204">
            <v>459129</v>
          </cell>
          <cell r="H1204" t="str">
            <v/>
          </cell>
          <cell r="I1204" t="str">
            <v/>
          </cell>
        </row>
        <row r="1205">
          <cell r="A1205" t="str">
            <v>315310</v>
          </cell>
          <cell r="B1205" t="str">
            <v>PRESIDENTE BERNARDES</v>
          </cell>
          <cell r="C1205" t="str">
            <v>MG</v>
          </cell>
          <cell r="D1205">
            <v>77010</v>
          </cell>
          <cell r="E1205">
            <v>392592</v>
          </cell>
          <cell r="F1205">
            <v>79065</v>
          </cell>
          <cell r="G1205">
            <v>355211</v>
          </cell>
          <cell r="H1205" t="str">
            <v/>
          </cell>
          <cell r="I1205" t="str">
            <v/>
          </cell>
        </row>
        <row r="1206">
          <cell r="A1206" t="str">
            <v>310990</v>
          </cell>
          <cell r="B1206" t="str">
            <v>CAETANOPOLIS</v>
          </cell>
          <cell r="C1206" t="str">
            <v>MG</v>
          </cell>
          <cell r="D1206" t="str">
            <v/>
          </cell>
          <cell r="E1206">
            <v>2486</v>
          </cell>
          <cell r="F1206" t="str">
            <v/>
          </cell>
          <cell r="G1206">
            <v>1829</v>
          </cell>
          <cell r="H1206" t="str">
            <v/>
          </cell>
          <cell r="I1206" t="str">
            <v/>
          </cell>
        </row>
        <row r="1207">
          <cell r="A1207" t="str">
            <v>351480</v>
          </cell>
          <cell r="B1207" t="str">
            <v>ELDORADO</v>
          </cell>
          <cell r="C1207" t="str">
            <v>SP</v>
          </cell>
          <cell r="D1207">
            <v>74558</v>
          </cell>
          <cell r="E1207">
            <v>851405</v>
          </cell>
          <cell r="F1207">
            <v>65048</v>
          </cell>
          <cell r="G1207">
            <v>793886</v>
          </cell>
          <cell r="H1207" t="str">
            <v/>
          </cell>
          <cell r="I1207" t="str">
            <v/>
          </cell>
        </row>
        <row r="1208">
          <cell r="A1208" t="str">
            <v>312735</v>
          </cell>
          <cell r="B1208" t="str">
            <v>GLAUCILANDIA</v>
          </cell>
          <cell r="C1208" t="str">
            <v>MG</v>
          </cell>
          <cell r="D1208">
            <v>51420</v>
          </cell>
          <cell r="E1208">
            <v>1197439</v>
          </cell>
          <cell r="F1208">
            <v>60691</v>
          </cell>
          <cell r="G1208">
            <v>1180337</v>
          </cell>
          <cell r="H1208" t="str">
            <v/>
          </cell>
          <cell r="I1208" t="str">
            <v/>
          </cell>
        </row>
        <row r="1209">
          <cell r="A1209" t="str">
            <v>315710</v>
          </cell>
          <cell r="B1209" t="str">
            <v>SALTO DA DIVISA</v>
          </cell>
          <cell r="C1209" t="str">
            <v>MG</v>
          </cell>
          <cell r="D1209">
            <v>78263</v>
          </cell>
          <cell r="E1209">
            <v>938064</v>
          </cell>
          <cell r="F1209">
            <v>88713</v>
          </cell>
          <cell r="G1209">
            <v>927119</v>
          </cell>
          <cell r="H1209" t="str">
            <v/>
          </cell>
          <cell r="I1209" t="str">
            <v/>
          </cell>
        </row>
        <row r="1210">
          <cell r="A1210" t="str">
            <v>311600</v>
          </cell>
          <cell r="B1210" t="str">
            <v>CHALE</v>
          </cell>
          <cell r="C1210" t="str">
            <v>MG</v>
          </cell>
          <cell r="D1210">
            <v>112523</v>
          </cell>
          <cell r="E1210">
            <v>357680</v>
          </cell>
          <cell r="F1210">
            <v>102306</v>
          </cell>
          <cell r="G1210">
            <v>332717</v>
          </cell>
          <cell r="H1210" t="str">
            <v/>
          </cell>
          <cell r="I1210" t="str">
            <v/>
          </cell>
        </row>
        <row r="1211">
          <cell r="A1211" t="str">
            <v>420850</v>
          </cell>
          <cell r="B1211" t="str">
            <v>ITUPORANGA</v>
          </cell>
          <cell r="C1211" t="str">
            <v>SC</v>
          </cell>
          <cell r="D1211">
            <v>105048</v>
          </cell>
          <cell r="E1211">
            <v>1601698</v>
          </cell>
          <cell r="F1211">
            <v>97592</v>
          </cell>
          <cell r="G1211">
            <v>2453988</v>
          </cell>
          <cell r="H1211" t="str">
            <v/>
          </cell>
          <cell r="I1211" t="str">
            <v/>
          </cell>
        </row>
        <row r="1212">
          <cell r="A1212" t="str">
            <v>314830</v>
          </cell>
          <cell r="B1212" t="str">
            <v>PAULA CANDIDO</v>
          </cell>
          <cell r="C1212" t="str">
            <v>MG</v>
          </cell>
          <cell r="D1212">
            <v>90879</v>
          </cell>
          <cell r="E1212">
            <v>578552</v>
          </cell>
          <cell r="F1212">
            <v>175474</v>
          </cell>
          <cell r="G1212">
            <v>789077</v>
          </cell>
          <cell r="H1212" t="str">
            <v/>
          </cell>
          <cell r="I1212" t="str">
            <v/>
          </cell>
        </row>
        <row r="1213">
          <cell r="A1213" t="str">
            <v>311210</v>
          </cell>
          <cell r="B1213" t="str">
            <v>CAPARAO</v>
          </cell>
          <cell r="C1213" t="str">
            <v>MG</v>
          </cell>
          <cell r="D1213">
            <v>58109</v>
          </cell>
          <cell r="E1213">
            <v>756011</v>
          </cell>
          <cell r="F1213">
            <v>45112</v>
          </cell>
          <cell r="G1213">
            <v>766098</v>
          </cell>
          <cell r="H1213" t="str">
            <v/>
          </cell>
          <cell r="I1213" t="str">
            <v/>
          </cell>
        </row>
        <row r="1214">
          <cell r="A1214" t="str">
            <v>313290</v>
          </cell>
          <cell r="B1214" t="str">
            <v>ITAMOGI</v>
          </cell>
          <cell r="C1214" t="str">
            <v>MG</v>
          </cell>
          <cell r="D1214">
            <v>156926</v>
          </cell>
          <cell r="E1214">
            <v>1455377</v>
          </cell>
          <cell r="F1214">
            <v>172156</v>
          </cell>
          <cell r="G1214">
            <v>1280188</v>
          </cell>
          <cell r="H1214" t="str">
            <v/>
          </cell>
          <cell r="I1214" t="str">
            <v/>
          </cell>
        </row>
        <row r="1215">
          <cell r="A1215" t="str">
            <v>510454</v>
          </cell>
          <cell r="B1215" t="str">
            <v>ITANHANGA</v>
          </cell>
          <cell r="C1215" t="str">
            <v>MT</v>
          </cell>
          <cell r="D1215">
            <v>31601</v>
          </cell>
          <cell r="E1215">
            <v>947054</v>
          </cell>
          <cell r="F1215">
            <v>28776</v>
          </cell>
          <cell r="G1215">
            <v>953548</v>
          </cell>
          <cell r="H1215" t="str">
            <v/>
          </cell>
          <cell r="I1215" t="str">
            <v/>
          </cell>
        </row>
        <row r="1216">
          <cell r="A1216" t="str">
            <v>312570</v>
          </cell>
          <cell r="B1216" t="str">
            <v>FELIXLANDIA</v>
          </cell>
          <cell r="C1216" t="str">
            <v>MG</v>
          </cell>
          <cell r="D1216">
            <v>142772</v>
          </cell>
          <cell r="E1216">
            <v>495160</v>
          </cell>
          <cell r="F1216">
            <v>144566</v>
          </cell>
          <cell r="G1216">
            <v>548280</v>
          </cell>
          <cell r="H1216" t="str">
            <v/>
          </cell>
          <cell r="I1216" t="str">
            <v/>
          </cell>
        </row>
        <row r="1217">
          <cell r="A1217" t="str">
            <v>313270</v>
          </cell>
          <cell r="B1217" t="str">
            <v>ITAMBACURI</v>
          </cell>
          <cell r="C1217" t="str">
            <v>MG</v>
          </cell>
          <cell r="D1217">
            <v>2409</v>
          </cell>
          <cell r="E1217">
            <v>1492612</v>
          </cell>
          <cell r="F1217">
            <v>1673</v>
          </cell>
          <cell r="G1217">
            <v>1088603</v>
          </cell>
          <cell r="H1217" t="str">
            <v/>
          </cell>
          <cell r="I1217" t="str">
            <v/>
          </cell>
        </row>
        <row r="1218">
          <cell r="A1218" t="str">
            <v>315440</v>
          </cell>
          <cell r="B1218" t="str">
            <v>RESSAQUINHA</v>
          </cell>
          <cell r="C1218" t="str">
            <v>MG</v>
          </cell>
          <cell r="D1218">
            <v>162585</v>
          </cell>
          <cell r="E1218">
            <v>1541609</v>
          </cell>
          <cell r="F1218">
            <v>191996</v>
          </cell>
          <cell r="G1218">
            <v>1513084</v>
          </cell>
          <cell r="H1218" t="str">
            <v/>
          </cell>
          <cell r="I1218" t="str">
            <v/>
          </cell>
        </row>
        <row r="1219">
          <cell r="A1219" t="str">
            <v>351300</v>
          </cell>
          <cell r="B1219" t="str">
            <v>COTIA</v>
          </cell>
          <cell r="C1219" t="str">
            <v>SP</v>
          </cell>
          <cell r="D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310780</v>
          </cell>
          <cell r="B1220" t="str">
            <v>BOM JESUS DO GALHO</v>
          </cell>
          <cell r="C1220" t="str">
            <v>MG</v>
          </cell>
          <cell r="D1220">
            <v>123630</v>
          </cell>
          <cell r="E1220">
            <v>797797</v>
          </cell>
          <cell r="F1220">
            <v>106433</v>
          </cell>
          <cell r="G1220">
            <v>671347</v>
          </cell>
          <cell r="H1220" t="str">
            <v/>
          </cell>
          <cell r="I1220" t="str">
            <v/>
          </cell>
        </row>
        <row r="1221">
          <cell r="A1221" t="str">
            <v>421720</v>
          </cell>
          <cell r="B1221" t="str">
            <v>SAO MIGUEL DO OESTE</v>
          </cell>
          <cell r="C1221" t="str">
            <v>SC</v>
          </cell>
          <cell r="D1221">
            <v>1068357</v>
          </cell>
          <cell r="E1221">
            <v>5234953</v>
          </cell>
          <cell r="F1221" t="str">
            <v/>
          </cell>
          <cell r="G1221">
            <v>4717577</v>
          </cell>
          <cell r="H1221" t="str">
            <v/>
          </cell>
          <cell r="I1221" t="str">
            <v/>
          </cell>
        </row>
        <row r="1222">
          <cell r="A1222" t="str">
            <v>314090</v>
          </cell>
          <cell r="B1222" t="str">
            <v>MATIPO</v>
          </cell>
          <cell r="C1222" t="str">
            <v>MG</v>
          </cell>
          <cell r="D1222">
            <v>46801</v>
          </cell>
          <cell r="E1222">
            <v>2866875</v>
          </cell>
          <cell r="F1222">
            <v>49936</v>
          </cell>
          <cell r="G1222">
            <v>2940220</v>
          </cell>
          <cell r="H1222" t="str">
            <v/>
          </cell>
          <cell r="I1222" t="str">
            <v/>
          </cell>
        </row>
        <row r="1223">
          <cell r="A1223" t="str">
            <v>420845</v>
          </cell>
          <cell r="B1223" t="str">
            <v>ITAPOA</v>
          </cell>
          <cell r="C1223" t="str">
            <v>SC</v>
          </cell>
          <cell r="D1223">
            <v>391293</v>
          </cell>
          <cell r="E1223">
            <v>1102859</v>
          </cell>
          <cell r="F1223">
            <v>384809</v>
          </cell>
          <cell r="G1223">
            <v>1544611</v>
          </cell>
          <cell r="H1223">
            <v>208912</v>
          </cell>
          <cell r="I1223" t="str">
            <v/>
          </cell>
        </row>
        <row r="1224">
          <cell r="A1224" t="str">
            <v>431675</v>
          </cell>
          <cell r="B1224" t="str">
            <v>SANTA CLARA DO SUL</v>
          </cell>
          <cell r="C1224" t="str">
            <v>RS</v>
          </cell>
          <cell r="D1224">
            <v>236995</v>
          </cell>
          <cell r="E1224" t="str">
            <v/>
          </cell>
          <cell r="F1224">
            <v>217169</v>
          </cell>
          <cell r="G1224">
            <v>1300088</v>
          </cell>
          <cell r="H1224" t="str">
            <v/>
          </cell>
          <cell r="I1224">
            <v>1420937</v>
          </cell>
        </row>
        <row r="1225">
          <cell r="A1225" t="str">
            <v>410855</v>
          </cell>
          <cell r="B1225" t="str">
            <v>GODOY MOREIRA</v>
          </cell>
          <cell r="C1225" t="str">
            <v>PR</v>
          </cell>
          <cell r="D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</row>
        <row r="1226">
          <cell r="A1226" t="str">
            <v>431870</v>
          </cell>
          <cell r="B1226" t="str">
            <v>SAO LEOPOLDO</v>
          </cell>
          <cell r="C1226" t="str">
            <v>RS</v>
          </cell>
          <cell r="D1226">
            <v>100946</v>
          </cell>
          <cell r="E1226">
            <v>3751831</v>
          </cell>
          <cell r="F1226">
            <v>379832</v>
          </cell>
          <cell r="G1226">
            <v>4686019</v>
          </cell>
          <cell r="H1226" t="str">
            <v/>
          </cell>
          <cell r="I1226">
            <v>3946788</v>
          </cell>
        </row>
        <row r="1227">
          <cell r="A1227" t="str">
            <v>352070</v>
          </cell>
          <cell r="B1227" t="str">
            <v>INDIAPORA</v>
          </cell>
          <cell r="C1227" t="str">
            <v>SP</v>
          </cell>
          <cell r="D1227">
            <v>40658</v>
          </cell>
          <cell r="E1227">
            <v>147116</v>
          </cell>
          <cell r="F1227">
            <v>39814</v>
          </cell>
          <cell r="G1227">
            <v>136434</v>
          </cell>
          <cell r="H1227" t="str">
            <v/>
          </cell>
          <cell r="I1227" t="str">
            <v/>
          </cell>
        </row>
        <row r="1228">
          <cell r="A1228" t="str">
            <v>313470</v>
          </cell>
          <cell r="B1228" t="str">
            <v>JACINTO</v>
          </cell>
          <cell r="C1228" t="str">
            <v>MG</v>
          </cell>
          <cell r="D1228">
            <v>3870</v>
          </cell>
          <cell r="E1228">
            <v>19940</v>
          </cell>
          <cell r="F1228">
            <v>217</v>
          </cell>
          <cell r="G1228">
            <v>22461</v>
          </cell>
          <cell r="H1228" t="str">
            <v/>
          </cell>
          <cell r="I1228" t="str">
            <v/>
          </cell>
        </row>
        <row r="1229">
          <cell r="A1229" t="str">
            <v>353950</v>
          </cell>
          <cell r="B1229" t="str">
            <v>PITANGUEIRAS</v>
          </cell>
          <cell r="C1229" t="str">
            <v>SP</v>
          </cell>
          <cell r="D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</row>
        <row r="1230">
          <cell r="A1230" t="str">
            <v>411910</v>
          </cell>
          <cell r="B1230" t="str">
            <v>PIEN</v>
          </cell>
          <cell r="C1230" t="str">
            <v>PR</v>
          </cell>
          <cell r="D1230">
            <v>161940</v>
          </cell>
          <cell r="E1230">
            <v>1081545</v>
          </cell>
          <cell r="F1230">
            <v>154987</v>
          </cell>
          <cell r="G1230">
            <v>934360</v>
          </cell>
          <cell r="H1230">
            <v>77996</v>
          </cell>
          <cell r="I1230" t="str">
            <v/>
          </cell>
        </row>
        <row r="1231">
          <cell r="A1231" t="str">
            <v>317160</v>
          </cell>
          <cell r="B1231" t="str">
            <v>VIRGEM DA LAPA</v>
          </cell>
          <cell r="C1231" t="str">
            <v>MG</v>
          </cell>
          <cell r="D1231">
            <v>120529</v>
          </cell>
          <cell r="E1231">
            <v>827889</v>
          </cell>
          <cell r="F1231">
            <v>128504</v>
          </cell>
          <cell r="G1231">
            <v>803811</v>
          </cell>
          <cell r="H1231" t="str">
            <v/>
          </cell>
          <cell r="I1231" t="str">
            <v/>
          </cell>
        </row>
        <row r="1232">
          <cell r="A1232" t="str">
            <v>313590</v>
          </cell>
          <cell r="B1232" t="str">
            <v>JESUANIA</v>
          </cell>
          <cell r="C1232" t="str">
            <v>MG</v>
          </cell>
          <cell r="D1232">
            <v>10043</v>
          </cell>
          <cell r="E1232">
            <v>415863</v>
          </cell>
          <cell r="F1232">
            <v>9754</v>
          </cell>
          <cell r="G1232">
            <v>384035</v>
          </cell>
          <cell r="H1232" t="str">
            <v/>
          </cell>
          <cell r="I1232" t="str">
            <v/>
          </cell>
        </row>
        <row r="1233">
          <cell r="A1233" t="str">
            <v>314330</v>
          </cell>
          <cell r="B1233" t="str">
            <v>MONTES CLAROS</v>
          </cell>
          <cell r="C1233" t="str">
            <v>MG</v>
          </cell>
          <cell r="D1233">
            <v>48514</v>
          </cell>
          <cell r="E1233">
            <v>460773222</v>
          </cell>
          <cell r="F1233">
            <v>72553</v>
          </cell>
          <cell r="G1233">
            <v>499896636</v>
          </cell>
          <cell r="H1233" t="str">
            <v/>
          </cell>
          <cell r="I1233" t="str">
            <v/>
          </cell>
        </row>
        <row r="1234">
          <cell r="A1234" t="str">
            <v>351540</v>
          </cell>
          <cell r="B1234" t="str">
            <v>FARTURA</v>
          </cell>
          <cell r="C1234" t="str">
            <v>SP</v>
          </cell>
          <cell r="D1234">
            <v>21678</v>
          </cell>
          <cell r="E1234">
            <v>295837</v>
          </cell>
          <cell r="F1234" t="str">
            <v/>
          </cell>
          <cell r="G1234">
            <v>303749</v>
          </cell>
          <cell r="H1234" t="str">
            <v/>
          </cell>
          <cell r="I1234" t="str">
            <v/>
          </cell>
        </row>
        <row r="1235">
          <cell r="A1235" t="str">
            <v>310590</v>
          </cell>
          <cell r="B1235" t="str">
            <v>BARROSO</v>
          </cell>
          <cell r="C1235" t="str">
            <v>MG</v>
          </cell>
          <cell r="D1235">
            <v>140133</v>
          </cell>
          <cell r="E1235">
            <v>1076378</v>
          </cell>
          <cell r="F1235">
            <v>149897</v>
          </cell>
          <cell r="G1235">
            <v>1142778</v>
          </cell>
          <cell r="H1235" t="str">
            <v/>
          </cell>
          <cell r="I1235" t="str">
            <v/>
          </cell>
        </row>
        <row r="1236">
          <cell r="A1236" t="str">
            <v>312140</v>
          </cell>
          <cell r="B1236" t="str">
            <v>DESTERRO DE ENTRE RIOS</v>
          </cell>
          <cell r="C1236" t="str">
            <v>MG</v>
          </cell>
          <cell r="D1236">
            <v>85165</v>
          </cell>
          <cell r="E1236">
            <v>1044899</v>
          </cell>
          <cell r="F1236">
            <v>75884</v>
          </cell>
          <cell r="G1236">
            <v>1008812</v>
          </cell>
          <cell r="H1236" t="str">
            <v/>
          </cell>
          <cell r="I1236" t="str">
            <v/>
          </cell>
        </row>
        <row r="1237">
          <cell r="A1237" t="str">
            <v>312790</v>
          </cell>
          <cell r="B1237" t="str">
            <v>GRUPIARA</v>
          </cell>
          <cell r="C1237" t="str">
            <v>MG</v>
          </cell>
          <cell r="D1237">
            <v>23473</v>
          </cell>
          <cell r="E1237">
            <v>437761</v>
          </cell>
          <cell r="F1237">
            <v>21612</v>
          </cell>
          <cell r="G1237">
            <v>490427</v>
          </cell>
          <cell r="H1237" t="str">
            <v/>
          </cell>
          <cell r="I1237" t="str">
            <v/>
          </cell>
        </row>
        <row r="1238">
          <cell r="A1238" t="str">
            <v>310050</v>
          </cell>
          <cell r="B1238" t="str">
            <v>ACUCENA</v>
          </cell>
          <cell r="C1238" t="str">
            <v>MG</v>
          </cell>
          <cell r="D1238">
            <v>53010</v>
          </cell>
          <cell r="E1238">
            <v>1728056</v>
          </cell>
          <cell r="F1238">
            <v>68690</v>
          </cell>
          <cell r="G1238">
            <v>1978877</v>
          </cell>
          <cell r="H1238" t="str">
            <v/>
          </cell>
          <cell r="I1238" t="str">
            <v/>
          </cell>
        </row>
        <row r="1239">
          <cell r="A1239" t="str">
            <v>314440</v>
          </cell>
          <cell r="B1239" t="str">
            <v>NATERCIA</v>
          </cell>
          <cell r="C1239" t="str">
            <v>MG</v>
          </cell>
          <cell r="D1239">
            <v>46340</v>
          </cell>
          <cell r="E1239">
            <v>1298819</v>
          </cell>
          <cell r="F1239">
            <v>38641</v>
          </cell>
          <cell r="G1239">
            <v>1250713</v>
          </cell>
          <cell r="H1239" t="str">
            <v/>
          </cell>
          <cell r="I1239" t="str">
            <v/>
          </cell>
        </row>
        <row r="1240">
          <cell r="A1240" t="str">
            <v>314960</v>
          </cell>
          <cell r="B1240" t="str">
            <v>PEQUI</v>
          </cell>
          <cell r="C1240" t="str">
            <v>MG</v>
          </cell>
          <cell r="D1240">
            <v>17598</v>
          </cell>
          <cell r="E1240">
            <v>1098622</v>
          </cell>
          <cell r="F1240">
            <v>29262</v>
          </cell>
          <cell r="G1240">
            <v>1301008</v>
          </cell>
          <cell r="H1240" t="str">
            <v/>
          </cell>
          <cell r="I1240" t="str">
            <v/>
          </cell>
        </row>
        <row r="1241">
          <cell r="A1241" t="str">
            <v>351512</v>
          </cell>
          <cell r="B1241" t="str">
            <v>EMILIANOPOLIS</v>
          </cell>
          <cell r="C1241" t="str">
            <v>SP</v>
          </cell>
          <cell r="D1241">
            <v>45633</v>
          </cell>
          <cell r="E1241">
            <v>203072</v>
          </cell>
          <cell r="F1241">
            <v>48118</v>
          </cell>
          <cell r="G1241">
            <v>222014</v>
          </cell>
          <cell r="H1241" t="str">
            <v/>
          </cell>
          <cell r="I1241" t="str">
            <v/>
          </cell>
        </row>
        <row r="1242">
          <cell r="A1242" t="str">
            <v>316900</v>
          </cell>
          <cell r="B1242" t="str">
            <v>TOCANTINS</v>
          </cell>
          <cell r="C1242" t="str">
            <v>MG</v>
          </cell>
          <cell r="D1242">
            <v>299177</v>
          </cell>
          <cell r="E1242">
            <v>1034972</v>
          </cell>
          <cell r="F1242">
            <v>271441</v>
          </cell>
          <cell r="G1242">
            <v>1012141</v>
          </cell>
          <cell r="H1242" t="str">
            <v/>
          </cell>
          <cell r="I1242" t="str">
            <v/>
          </cell>
        </row>
        <row r="1243">
          <cell r="A1243" t="str">
            <v>311320</v>
          </cell>
          <cell r="B1243" t="str">
            <v>CARANDAI</v>
          </cell>
          <cell r="C1243" t="str">
            <v>MG</v>
          </cell>
          <cell r="D1243">
            <v>323067</v>
          </cell>
          <cell r="E1243">
            <v>1525652</v>
          </cell>
          <cell r="F1243">
            <v>289992</v>
          </cell>
          <cell r="G1243">
            <v>1416719</v>
          </cell>
          <cell r="H1243" t="str">
            <v/>
          </cell>
          <cell r="I1243" t="str">
            <v/>
          </cell>
        </row>
        <row r="1244">
          <cell r="A1244" t="str">
            <v>315737</v>
          </cell>
          <cell r="B1244" t="str">
            <v>SANTA CRUZ DE SALINAS</v>
          </cell>
          <cell r="C1244" t="str">
            <v>MG</v>
          </cell>
          <cell r="D1244">
            <v>63791</v>
          </cell>
          <cell r="E1244">
            <v>955939</v>
          </cell>
          <cell r="F1244">
            <v>53905</v>
          </cell>
          <cell r="G1244">
            <v>991902</v>
          </cell>
          <cell r="H1244" t="str">
            <v/>
          </cell>
          <cell r="I1244" t="str">
            <v/>
          </cell>
        </row>
        <row r="1245">
          <cell r="A1245" t="str">
            <v>311800</v>
          </cell>
          <cell r="B1245" t="str">
            <v>CONGONHAS</v>
          </cell>
          <cell r="C1245" t="str">
            <v>MG</v>
          </cell>
          <cell r="D1245">
            <v>8380</v>
          </cell>
          <cell r="E1245">
            <v>436413</v>
          </cell>
          <cell r="F1245">
            <v>8585</v>
          </cell>
          <cell r="G1245">
            <v>492465</v>
          </cell>
          <cell r="H1245" t="str">
            <v/>
          </cell>
          <cell r="I1245" t="str">
            <v/>
          </cell>
        </row>
        <row r="1246">
          <cell r="A1246" t="str">
            <v>311530</v>
          </cell>
          <cell r="B1246" t="str">
            <v>CATAGUASES</v>
          </cell>
          <cell r="C1246" t="str">
            <v>MG</v>
          </cell>
          <cell r="D1246">
            <v>56092</v>
          </cell>
          <cell r="E1246">
            <v>1031465</v>
          </cell>
          <cell r="F1246">
            <v>61682</v>
          </cell>
          <cell r="G1246">
            <v>1310159</v>
          </cell>
          <cell r="H1246" t="str">
            <v/>
          </cell>
          <cell r="I1246" t="str">
            <v/>
          </cell>
        </row>
        <row r="1247">
          <cell r="A1247" t="str">
            <v>355650</v>
          </cell>
          <cell r="B1247" t="str">
            <v>VARZEA PAULISTA</v>
          </cell>
          <cell r="C1247" t="str">
            <v>SP</v>
          </cell>
          <cell r="D1247">
            <v>6206001</v>
          </cell>
          <cell r="E1247">
            <v>11944352</v>
          </cell>
          <cell r="F1247">
            <v>2899190</v>
          </cell>
          <cell r="G1247">
            <v>12900023</v>
          </cell>
          <cell r="H1247" t="str">
            <v/>
          </cell>
          <cell r="I1247" t="str">
            <v/>
          </cell>
        </row>
        <row r="1248">
          <cell r="A1248" t="str">
            <v>316230</v>
          </cell>
          <cell r="B1248" t="str">
            <v>SAO JOAO DA MATA</v>
          </cell>
          <cell r="C1248" t="str">
            <v>MG</v>
          </cell>
          <cell r="D1248">
            <v>50194</v>
          </cell>
          <cell r="E1248">
            <v>902543</v>
          </cell>
          <cell r="F1248">
            <v>53784</v>
          </cell>
          <cell r="G1248">
            <v>897136</v>
          </cell>
          <cell r="H1248" t="str">
            <v/>
          </cell>
          <cell r="I1248" t="str">
            <v/>
          </cell>
        </row>
        <row r="1249">
          <cell r="A1249" t="str">
            <v>420570</v>
          </cell>
          <cell r="B1249" t="str">
            <v>GAROPABA</v>
          </cell>
          <cell r="C1249" t="str">
            <v>SC</v>
          </cell>
          <cell r="D1249">
            <v>5535</v>
          </cell>
          <cell r="E1249">
            <v>511090</v>
          </cell>
          <cell r="F1249">
            <v>204767</v>
          </cell>
          <cell r="G1249">
            <v>640725</v>
          </cell>
          <cell r="H1249" t="str">
            <v/>
          </cell>
          <cell r="I1249">
            <v>528604</v>
          </cell>
        </row>
        <row r="1250">
          <cell r="A1250" t="str">
            <v>355010</v>
          </cell>
          <cell r="B1250" t="str">
            <v>SAO MANUEL</v>
          </cell>
          <cell r="C1250" t="str">
            <v>SP</v>
          </cell>
          <cell r="D1250">
            <v>1058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350550</v>
          </cell>
          <cell r="B1251" t="str">
            <v>BARRETOS</v>
          </cell>
          <cell r="C1251" t="str">
            <v>SP</v>
          </cell>
          <cell r="D1251">
            <v>1338078</v>
          </cell>
          <cell r="E1251">
            <v>5339166</v>
          </cell>
          <cell r="F1251">
            <v>1381610</v>
          </cell>
          <cell r="G1251">
            <v>5730827</v>
          </cell>
          <cell r="H1251" t="str">
            <v/>
          </cell>
          <cell r="I1251">
            <v>5551044</v>
          </cell>
        </row>
        <row r="1252">
          <cell r="A1252" t="str">
            <v>312235</v>
          </cell>
          <cell r="B1252" t="str">
            <v>DIVISA ALEGRE</v>
          </cell>
          <cell r="C1252" t="str">
            <v>MG</v>
          </cell>
          <cell r="D1252">
            <v>27030</v>
          </cell>
          <cell r="E1252">
            <v>495278</v>
          </cell>
          <cell r="F1252">
            <v>27690</v>
          </cell>
          <cell r="G1252">
            <v>590771</v>
          </cell>
          <cell r="H1252" t="str">
            <v/>
          </cell>
          <cell r="I1252" t="str">
            <v/>
          </cell>
        </row>
        <row r="1253">
          <cell r="A1253" t="str">
            <v>314200</v>
          </cell>
          <cell r="B1253" t="str">
            <v>MIRABELA</v>
          </cell>
          <cell r="C1253" t="str">
            <v>MG</v>
          </cell>
          <cell r="D1253">
            <v>58432</v>
          </cell>
          <cell r="E1253">
            <v>1869543</v>
          </cell>
          <cell r="F1253">
            <v>141214</v>
          </cell>
          <cell r="G1253">
            <v>1796963</v>
          </cell>
          <cell r="H1253" t="str">
            <v/>
          </cell>
          <cell r="I1253" t="str">
            <v/>
          </cell>
        </row>
        <row r="1254">
          <cell r="A1254" t="str">
            <v>310090</v>
          </cell>
          <cell r="B1254" t="str">
            <v>AGUAS FORMOSAS</v>
          </cell>
          <cell r="C1254" t="str">
            <v>MG</v>
          </cell>
          <cell r="D1254">
            <v>99833</v>
          </cell>
          <cell r="E1254">
            <v>1182370</v>
          </cell>
          <cell r="F1254">
            <v>99477</v>
          </cell>
          <cell r="G1254">
            <v>1205892</v>
          </cell>
          <cell r="H1254" t="str">
            <v/>
          </cell>
          <cell r="I1254" t="str">
            <v/>
          </cell>
        </row>
        <row r="1255">
          <cell r="A1255" t="str">
            <v>412040</v>
          </cell>
          <cell r="B1255" t="str">
            <v>PRESIDENTE CASTELO BRANCO</v>
          </cell>
          <cell r="C1255" t="str">
            <v>PR</v>
          </cell>
          <cell r="D1255">
            <v>113621</v>
          </cell>
          <cell r="E1255">
            <v>579278</v>
          </cell>
          <cell r="F1255">
            <v>119502</v>
          </cell>
          <cell r="G1255">
            <v>511155</v>
          </cell>
          <cell r="H1255" t="str">
            <v/>
          </cell>
          <cell r="I1255" t="str">
            <v/>
          </cell>
        </row>
        <row r="1256">
          <cell r="A1256" t="str">
            <v>314670</v>
          </cell>
          <cell r="B1256" t="str">
            <v>PALMA</v>
          </cell>
          <cell r="C1256" t="str">
            <v>MG</v>
          </cell>
          <cell r="D1256">
            <v>14369</v>
          </cell>
          <cell r="E1256">
            <v>386328</v>
          </cell>
          <cell r="F1256">
            <v>14276</v>
          </cell>
          <cell r="G1256">
            <v>397742</v>
          </cell>
          <cell r="H1256" t="str">
            <v/>
          </cell>
          <cell r="I1256" t="str">
            <v/>
          </cell>
        </row>
        <row r="1257">
          <cell r="A1257" t="str">
            <v>351160</v>
          </cell>
          <cell r="B1257" t="str">
            <v>CESARIO LANGE</v>
          </cell>
          <cell r="C1257" t="str">
            <v>SP</v>
          </cell>
          <cell r="D1257">
            <v>216605</v>
          </cell>
          <cell r="E1257">
            <v>4193062</v>
          </cell>
          <cell r="F1257">
            <v>271552</v>
          </cell>
          <cell r="G1257">
            <v>5979025</v>
          </cell>
          <cell r="H1257">
            <v>112256</v>
          </cell>
          <cell r="I1257">
            <v>1890223</v>
          </cell>
        </row>
        <row r="1258">
          <cell r="A1258" t="str">
            <v>350600</v>
          </cell>
          <cell r="B1258" t="str">
            <v>BAURU</v>
          </cell>
          <cell r="C1258" t="str">
            <v>SP</v>
          </cell>
          <cell r="D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410960</v>
          </cell>
          <cell r="B1259" t="str">
            <v>GUARATUBA</v>
          </cell>
          <cell r="C1259" t="str">
            <v>PR</v>
          </cell>
          <cell r="D1259" t="str">
            <v/>
          </cell>
          <cell r="E1259">
            <v>1100565</v>
          </cell>
          <cell r="F1259" t="str">
            <v/>
          </cell>
          <cell r="G1259">
            <v>746650</v>
          </cell>
          <cell r="H1259" t="str">
            <v/>
          </cell>
          <cell r="I1259" t="str">
            <v/>
          </cell>
        </row>
        <row r="1260">
          <cell r="A1260" t="str">
            <v>500410</v>
          </cell>
          <cell r="B1260" t="str">
            <v>GUIA LOPES DA LAGUNA</v>
          </cell>
          <cell r="C1260" t="str">
            <v>MS</v>
          </cell>
          <cell r="D1260" t="str">
            <v/>
          </cell>
          <cell r="E1260">
            <v>954574</v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316255</v>
          </cell>
          <cell r="B1261" t="str">
            <v>SAO JOAO DO MANHUACU</v>
          </cell>
          <cell r="C1261" t="str">
            <v>MG</v>
          </cell>
          <cell r="D1261">
            <v>138704</v>
          </cell>
          <cell r="E1261">
            <v>1194079</v>
          </cell>
          <cell r="F1261">
            <v>145818</v>
          </cell>
          <cell r="G1261">
            <v>1114826</v>
          </cell>
          <cell r="H1261" t="str">
            <v/>
          </cell>
          <cell r="I1261" t="str">
            <v/>
          </cell>
        </row>
        <row r="1262">
          <cell r="A1262" t="str">
            <v>431230</v>
          </cell>
          <cell r="B1262" t="str">
            <v>MIRAGUAI</v>
          </cell>
          <cell r="C1262" t="str">
            <v>RS</v>
          </cell>
          <cell r="D1262">
            <v>110566</v>
          </cell>
          <cell r="E1262">
            <v>104991</v>
          </cell>
          <cell r="F1262">
            <v>100531</v>
          </cell>
          <cell r="G1262">
            <v>446946</v>
          </cell>
          <cell r="H1262" t="str">
            <v/>
          </cell>
          <cell r="I1262" t="str">
            <v/>
          </cell>
        </row>
        <row r="1263">
          <cell r="A1263" t="str">
            <v>313867</v>
          </cell>
          <cell r="B1263" t="str">
            <v>LUISBURGO</v>
          </cell>
          <cell r="C1263" t="str">
            <v>MG</v>
          </cell>
          <cell r="D1263">
            <v>60966</v>
          </cell>
          <cell r="E1263">
            <v>949816</v>
          </cell>
          <cell r="F1263">
            <v>59413</v>
          </cell>
          <cell r="G1263">
            <v>905001</v>
          </cell>
          <cell r="H1263" t="str">
            <v/>
          </cell>
          <cell r="I1263" t="str">
            <v/>
          </cell>
        </row>
        <row r="1264">
          <cell r="A1264" t="str">
            <v>315110</v>
          </cell>
          <cell r="B1264" t="str">
            <v>PIRAPETINGA</v>
          </cell>
          <cell r="C1264" t="str">
            <v>MG</v>
          </cell>
          <cell r="D1264">
            <v>90539</v>
          </cell>
          <cell r="E1264">
            <v>1522752</v>
          </cell>
          <cell r="F1264">
            <v>97985</v>
          </cell>
          <cell r="G1264">
            <v>1555654</v>
          </cell>
          <cell r="H1264" t="str">
            <v/>
          </cell>
          <cell r="I1264" t="str">
            <v/>
          </cell>
        </row>
        <row r="1265">
          <cell r="A1265" t="str">
            <v>312640</v>
          </cell>
          <cell r="B1265" t="str">
            <v>FORTUNA DE MINAS</v>
          </cell>
          <cell r="C1265" t="str">
            <v>MG</v>
          </cell>
          <cell r="D1265">
            <v>84257</v>
          </cell>
          <cell r="E1265">
            <v>1462080</v>
          </cell>
          <cell r="F1265">
            <v>78570</v>
          </cell>
          <cell r="G1265">
            <v>1416791</v>
          </cell>
          <cell r="H1265" t="str">
            <v/>
          </cell>
          <cell r="I1265" t="str">
            <v/>
          </cell>
        </row>
        <row r="1266">
          <cell r="A1266" t="str">
            <v>315765</v>
          </cell>
          <cell r="B1266" t="str">
            <v>SANTA HELENA DE MINAS</v>
          </cell>
          <cell r="C1266" t="str">
            <v>MG</v>
          </cell>
          <cell r="D1266">
            <v>49520</v>
          </cell>
          <cell r="E1266">
            <v>311027</v>
          </cell>
          <cell r="F1266">
            <v>44546</v>
          </cell>
          <cell r="G1266">
            <v>298219</v>
          </cell>
          <cell r="H1266" t="str">
            <v/>
          </cell>
          <cell r="I1266" t="str">
            <v/>
          </cell>
        </row>
        <row r="1267">
          <cell r="A1267" t="str">
            <v>430192</v>
          </cell>
          <cell r="B1267" t="str">
            <v>BARRA DO RIO AZUL</v>
          </cell>
          <cell r="C1267" t="str">
            <v>RS</v>
          </cell>
          <cell r="D1267">
            <v>22365</v>
          </cell>
          <cell r="E1267">
            <v>59562</v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110140</v>
          </cell>
          <cell r="B1268" t="str">
            <v>MONTE NEGRO</v>
          </cell>
          <cell r="C1268" t="str">
            <v>RO</v>
          </cell>
          <cell r="D1268">
            <v>61804</v>
          </cell>
          <cell r="E1268">
            <v>92194</v>
          </cell>
          <cell r="F1268">
            <v>52019</v>
          </cell>
          <cell r="G1268">
            <v>89833</v>
          </cell>
          <cell r="H1268" t="str">
            <v/>
          </cell>
          <cell r="I1268">
            <v>83932</v>
          </cell>
        </row>
        <row r="1269">
          <cell r="A1269" t="str">
            <v>310140</v>
          </cell>
          <cell r="B1269" t="str">
            <v>ALBERTINA</v>
          </cell>
          <cell r="C1269" t="str">
            <v>MG</v>
          </cell>
          <cell r="D1269">
            <v>4200</v>
          </cell>
          <cell r="E1269">
            <v>1156203</v>
          </cell>
          <cell r="F1269">
            <v>6492</v>
          </cell>
          <cell r="G1269">
            <v>1188284</v>
          </cell>
          <cell r="H1269" t="str">
            <v/>
          </cell>
          <cell r="I1269" t="str">
            <v/>
          </cell>
        </row>
        <row r="1270">
          <cell r="A1270" t="str">
            <v>314540</v>
          </cell>
          <cell r="B1270" t="str">
            <v>OLARIA</v>
          </cell>
          <cell r="C1270" t="str">
            <v>MG</v>
          </cell>
          <cell r="D1270">
            <v>74083</v>
          </cell>
          <cell r="E1270">
            <v>575142</v>
          </cell>
          <cell r="F1270">
            <v>89600</v>
          </cell>
          <cell r="G1270">
            <v>465023</v>
          </cell>
          <cell r="H1270" t="str">
            <v/>
          </cell>
          <cell r="I1270" t="str">
            <v/>
          </cell>
        </row>
        <row r="1271">
          <cell r="A1271" t="str">
            <v>420475</v>
          </cell>
          <cell r="B1271" t="str">
            <v>CUNHATAI</v>
          </cell>
          <cell r="C1271" t="str">
            <v>SC</v>
          </cell>
          <cell r="D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311880</v>
          </cell>
          <cell r="B1272" t="str">
            <v>CORACAO DE JESUS</v>
          </cell>
          <cell r="C1272" t="str">
            <v>MG</v>
          </cell>
          <cell r="D1272">
            <v>147147</v>
          </cell>
          <cell r="E1272">
            <v>1967652</v>
          </cell>
          <cell r="F1272">
            <v>135970</v>
          </cell>
          <cell r="G1272">
            <v>2015044</v>
          </cell>
          <cell r="H1272" t="str">
            <v/>
          </cell>
          <cell r="I1272" t="str">
            <v/>
          </cell>
        </row>
        <row r="1273">
          <cell r="A1273" t="str">
            <v>311250</v>
          </cell>
          <cell r="B1273" t="str">
            <v>CAPIM BRANCO</v>
          </cell>
          <cell r="C1273" t="str">
            <v>MG</v>
          </cell>
          <cell r="D1273" t="str">
            <v/>
          </cell>
          <cell r="E1273" t="str">
            <v/>
          </cell>
          <cell r="F1273">
            <v>23922</v>
          </cell>
          <cell r="G1273">
            <v>1619177</v>
          </cell>
          <cell r="H1273" t="str">
            <v/>
          </cell>
          <cell r="I1273" t="str">
            <v/>
          </cell>
        </row>
        <row r="1274">
          <cell r="A1274" t="str">
            <v>316780</v>
          </cell>
          <cell r="B1274" t="str">
            <v>SOLEDADE DE MINAS</v>
          </cell>
          <cell r="C1274" t="str">
            <v>MG</v>
          </cell>
          <cell r="D1274" t="str">
            <v/>
          </cell>
          <cell r="E1274" t="str">
            <v/>
          </cell>
          <cell r="F1274" t="str">
            <v/>
          </cell>
          <cell r="G1274">
            <v>5807843</v>
          </cell>
          <cell r="H1274" t="str">
            <v/>
          </cell>
          <cell r="I1274" t="str">
            <v/>
          </cell>
        </row>
        <row r="1275">
          <cell r="A1275" t="str">
            <v>421145</v>
          </cell>
          <cell r="B1275" t="str">
            <v>NOVA ITABERABA</v>
          </cell>
          <cell r="C1275" t="str">
            <v>SC</v>
          </cell>
          <cell r="D1275">
            <v>54034</v>
          </cell>
          <cell r="E1275">
            <v>168646</v>
          </cell>
          <cell r="F1275">
            <v>62561</v>
          </cell>
          <cell r="G1275">
            <v>171822</v>
          </cell>
          <cell r="H1275" t="str">
            <v/>
          </cell>
          <cell r="I1275">
            <v>159228</v>
          </cell>
        </row>
        <row r="1276">
          <cell r="A1276" t="str">
            <v>310660</v>
          </cell>
          <cell r="B1276" t="str">
            <v>BERTOPOLIS</v>
          </cell>
          <cell r="C1276" t="str">
            <v>MG</v>
          </cell>
          <cell r="D1276">
            <v>84188</v>
          </cell>
          <cell r="E1276">
            <v>569735</v>
          </cell>
          <cell r="F1276">
            <v>83533</v>
          </cell>
          <cell r="G1276">
            <v>600302</v>
          </cell>
          <cell r="H1276" t="str">
            <v/>
          </cell>
          <cell r="I1276" t="str">
            <v/>
          </cell>
        </row>
        <row r="1277">
          <cell r="A1277" t="str">
            <v>313820</v>
          </cell>
          <cell r="B1277" t="str">
            <v>LAVRAS</v>
          </cell>
          <cell r="C1277" t="str">
            <v>MG</v>
          </cell>
          <cell r="D1277">
            <v>1933521</v>
          </cell>
          <cell r="E1277">
            <v>22464531</v>
          </cell>
          <cell r="F1277">
            <v>2683009</v>
          </cell>
          <cell r="G1277">
            <v>23401970</v>
          </cell>
          <cell r="H1277" t="str">
            <v/>
          </cell>
          <cell r="I1277" t="str">
            <v/>
          </cell>
        </row>
        <row r="1278">
          <cell r="A1278" t="str">
            <v>120040</v>
          </cell>
          <cell r="B1278" t="str">
            <v>RIO BRANCO</v>
          </cell>
          <cell r="C1278" t="str">
            <v>AC</v>
          </cell>
          <cell r="D1278">
            <v>1029498</v>
          </cell>
          <cell r="E1278">
            <v>33769509</v>
          </cell>
          <cell r="F1278">
            <v>1977435</v>
          </cell>
          <cell r="G1278">
            <v>32250048</v>
          </cell>
          <cell r="H1278" t="str">
            <v/>
          </cell>
          <cell r="I1278">
            <v>26940478</v>
          </cell>
        </row>
        <row r="1279">
          <cell r="A1279" t="str">
            <v>310880</v>
          </cell>
          <cell r="B1279" t="str">
            <v>BRAUNAS</v>
          </cell>
          <cell r="C1279" t="str">
            <v>MG</v>
          </cell>
          <cell r="D1279">
            <v>22264</v>
          </cell>
          <cell r="E1279">
            <v>377704</v>
          </cell>
          <cell r="F1279">
            <v>18826</v>
          </cell>
          <cell r="G1279">
            <v>431124</v>
          </cell>
          <cell r="H1279" t="str">
            <v/>
          </cell>
          <cell r="I1279" t="str">
            <v/>
          </cell>
        </row>
        <row r="1280">
          <cell r="A1280" t="str">
            <v>311850</v>
          </cell>
          <cell r="B1280" t="str">
            <v>CONSOLACAO</v>
          </cell>
          <cell r="C1280" t="str">
            <v>MG</v>
          </cell>
          <cell r="D1280">
            <v>869</v>
          </cell>
          <cell r="E1280">
            <v>2786295</v>
          </cell>
          <cell r="F1280">
            <v>421</v>
          </cell>
          <cell r="G1280">
            <v>2767311</v>
          </cell>
          <cell r="H1280" t="str">
            <v/>
          </cell>
          <cell r="I1280" t="str">
            <v/>
          </cell>
        </row>
        <row r="1281">
          <cell r="A1281" t="str">
            <v>500515</v>
          </cell>
          <cell r="B1281" t="str">
            <v>JUTI</v>
          </cell>
          <cell r="C1281" t="str">
            <v>MS</v>
          </cell>
          <cell r="D1281">
            <v>43901</v>
          </cell>
          <cell r="E1281">
            <v>103035</v>
          </cell>
          <cell r="F1281">
            <v>39593</v>
          </cell>
          <cell r="G1281">
            <v>147800</v>
          </cell>
          <cell r="H1281" t="str">
            <v/>
          </cell>
          <cell r="I1281" t="str">
            <v/>
          </cell>
        </row>
        <row r="1282">
          <cell r="A1282" t="str">
            <v>312700</v>
          </cell>
          <cell r="B1282" t="str">
            <v>FRONTEIRA</v>
          </cell>
          <cell r="C1282" t="str">
            <v>MG</v>
          </cell>
          <cell r="D1282">
            <v>155742</v>
          </cell>
          <cell r="E1282">
            <v>1911400</v>
          </cell>
          <cell r="F1282">
            <v>170182</v>
          </cell>
          <cell r="G1282">
            <v>1906694</v>
          </cell>
          <cell r="H1282" t="str">
            <v/>
          </cell>
          <cell r="I1282" t="str">
            <v/>
          </cell>
        </row>
        <row r="1283">
          <cell r="A1283" t="str">
            <v>314875</v>
          </cell>
          <cell r="B1283" t="str">
            <v>PEDRA BONITA</v>
          </cell>
          <cell r="C1283" t="str">
            <v>MG</v>
          </cell>
          <cell r="D1283">
            <v>22337</v>
          </cell>
          <cell r="E1283">
            <v>1281477</v>
          </cell>
          <cell r="F1283">
            <v>27090</v>
          </cell>
          <cell r="G1283">
            <v>1267286</v>
          </cell>
          <cell r="H1283" t="str">
            <v/>
          </cell>
          <cell r="I1283" t="str">
            <v/>
          </cell>
        </row>
        <row r="1284">
          <cell r="A1284" t="str">
            <v>313160</v>
          </cell>
          <cell r="B1284" t="str">
            <v>IRAI DE MINAS</v>
          </cell>
          <cell r="C1284" t="str">
            <v>MG</v>
          </cell>
          <cell r="D1284">
            <v>53800</v>
          </cell>
          <cell r="E1284">
            <v>503454</v>
          </cell>
          <cell r="F1284">
            <v>63395</v>
          </cell>
          <cell r="G1284">
            <v>480370</v>
          </cell>
          <cell r="H1284" t="str">
            <v/>
          </cell>
          <cell r="I1284" t="str">
            <v/>
          </cell>
        </row>
        <row r="1285">
          <cell r="A1285" t="str">
            <v>521920</v>
          </cell>
          <cell r="B1285" t="str">
            <v>SANTA CRUZ DE GOIAS</v>
          </cell>
          <cell r="C1285" t="str">
            <v>GO</v>
          </cell>
          <cell r="D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421490</v>
          </cell>
          <cell r="B1286" t="str">
            <v>RIO FORTUNA</v>
          </cell>
          <cell r="C1286" t="str">
            <v>SC</v>
          </cell>
          <cell r="D1286">
            <v>69688</v>
          </cell>
          <cell r="E1286">
            <v>354423</v>
          </cell>
          <cell r="F1286">
            <v>74423</v>
          </cell>
          <cell r="G1286">
            <v>329570</v>
          </cell>
          <cell r="H1286" t="str">
            <v/>
          </cell>
          <cell r="I1286">
            <v>298119</v>
          </cell>
        </row>
        <row r="1287">
          <cell r="A1287" t="str">
            <v>316840</v>
          </cell>
          <cell r="B1287" t="str">
            <v>TARUMIRIM</v>
          </cell>
          <cell r="C1287" t="str">
            <v>MG</v>
          </cell>
          <cell r="D1287">
            <v>133344</v>
          </cell>
          <cell r="E1287">
            <v>1075709</v>
          </cell>
          <cell r="F1287">
            <v>149844</v>
          </cell>
          <cell r="G1287">
            <v>963816</v>
          </cell>
          <cell r="H1287" t="str">
            <v/>
          </cell>
          <cell r="I1287" t="str">
            <v/>
          </cell>
        </row>
        <row r="1288">
          <cell r="A1288" t="str">
            <v>431142</v>
          </cell>
          <cell r="B1288" t="str">
            <v>LAJEADO DO BUGRE</v>
          </cell>
          <cell r="C1288" t="str">
            <v>RS</v>
          </cell>
          <cell r="D1288">
            <v>22817</v>
          </cell>
          <cell r="E1288">
            <v>81079</v>
          </cell>
          <cell r="F1288">
            <v>17261</v>
          </cell>
          <cell r="G1288">
            <v>74543</v>
          </cell>
          <cell r="H1288" t="str">
            <v/>
          </cell>
          <cell r="I1288" t="str">
            <v/>
          </cell>
        </row>
        <row r="1289">
          <cell r="A1289" t="str">
            <v>315727</v>
          </cell>
          <cell r="B1289" t="str">
            <v>SANTA BARBARA DO MONTE VERDE</v>
          </cell>
          <cell r="C1289" t="str">
            <v>MG</v>
          </cell>
          <cell r="D1289">
            <v>60914</v>
          </cell>
          <cell r="E1289">
            <v>818501</v>
          </cell>
          <cell r="F1289">
            <v>55478</v>
          </cell>
          <cell r="G1289">
            <v>849599</v>
          </cell>
          <cell r="H1289" t="str">
            <v/>
          </cell>
          <cell r="I1289" t="str">
            <v/>
          </cell>
        </row>
        <row r="1290">
          <cell r="A1290" t="str">
            <v>320060</v>
          </cell>
          <cell r="B1290" t="str">
            <v>ARACRUZ</v>
          </cell>
          <cell r="C1290" t="str">
            <v>ES</v>
          </cell>
          <cell r="D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311890</v>
          </cell>
          <cell r="B1291" t="str">
            <v>CORDISBURGO</v>
          </cell>
          <cell r="C1291" t="str">
            <v>MG</v>
          </cell>
          <cell r="D1291">
            <v>19318</v>
          </cell>
          <cell r="E1291">
            <v>2634417</v>
          </cell>
          <cell r="F1291">
            <v>16051</v>
          </cell>
          <cell r="G1291">
            <v>2801006</v>
          </cell>
          <cell r="H1291" t="str">
            <v/>
          </cell>
          <cell r="I1291" t="str">
            <v/>
          </cell>
        </row>
        <row r="1292">
          <cell r="A1292" t="str">
            <v>420757</v>
          </cell>
          <cell r="B1292" t="str">
            <v>IOMERE</v>
          </cell>
          <cell r="C1292" t="str">
            <v>SC</v>
          </cell>
          <cell r="D1292">
            <v>71020</v>
          </cell>
          <cell r="E1292">
            <v>329714</v>
          </cell>
          <cell r="F1292">
            <v>61573</v>
          </cell>
          <cell r="G1292">
            <v>322547</v>
          </cell>
          <cell r="H1292">
            <v>27852</v>
          </cell>
          <cell r="I1292">
            <v>346381</v>
          </cell>
        </row>
        <row r="1293">
          <cell r="A1293" t="str">
            <v>430515</v>
          </cell>
          <cell r="B1293" t="str">
            <v>CERRO GRANDE</v>
          </cell>
          <cell r="C1293" t="str">
            <v>RS</v>
          </cell>
          <cell r="D1293">
            <v>9446</v>
          </cell>
          <cell r="E1293">
            <v>35716</v>
          </cell>
          <cell r="F1293">
            <v>9457</v>
          </cell>
          <cell r="G1293">
            <v>42237</v>
          </cell>
          <cell r="H1293" t="str">
            <v/>
          </cell>
          <cell r="I1293" t="str">
            <v/>
          </cell>
        </row>
        <row r="1294">
          <cell r="A1294" t="str">
            <v>352830</v>
          </cell>
          <cell r="B1294" t="str">
            <v>MAGDA</v>
          </cell>
          <cell r="C1294" t="str">
            <v>SP</v>
          </cell>
          <cell r="D1294">
            <v>74107</v>
          </cell>
          <cell r="E1294">
            <v>160757</v>
          </cell>
          <cell r="F1294">
            <v>69870</v>
          </cell>
          <cell r="G1294">
            <v>149864</v>
          </cell>
          <cell r="H1294" t="str">
            <v/>
          </cell>
          <cell r="I1294" t="str">
            <v/>
          </cell>
        </row>
        <row r="1295">
          <cell r="A1295" t="str">
            <v>310650</v>
          </cell>
          <cell r="B1295" t="str">
            <v>BERILO</v>
          </cell>
          <cell r="C1295" t="str">
            <v>MG</v>
          </cell>
          <cell r="D1295">
            <v>98974</v>
          </cell>
          <cell r="E1295">
            <v>6702131692</v>
          </cell>
          <cell r="F1295">
            <v>88551</v>
          </cell>
          <cell r="G1295">
            <v>6702019644</v>
          </cell>
          <cell r="H1295" t="str">
            <v/>
          </cell>
          <cell r="I1295" t="str">
            <v/>
          </cell>
        </row>
        <row r="1296">
          <cell r="A1296" t="str">
            <v>312490</v>
          </cell>
          <cell r="B1296" t="str">
            <v>EUGENOPOLIS</v>
          </cell>
          <cell r="C1296" t="str">
            <v>MG</v>
          </cell>
          <cell r="D1296">
            <v>124755</v>
          </cell>
          <cell r="E1296">
            <v>664284</v>
          </cell>
          <cell r="F1296">
            <v>117763</v>
          </cell>
          <cell r="G1296">
            <v>657754</v>
          </cell>
          <cell r="H1296" t="str">
            <v/>
          </cell>
          <cell r="I1296" t="str">
            <v/>
          </cell>
        </row>
        <row r="1297">
          <cell r="A1297" t="str">
            <v>315580</v>
          </cell>
          <cell r="B1297" t="str">
            <v>RIO POMBA</v>
          </cell>
          <cell r="C1297" t="str">
            <v>MG</v>
          </cell>
          <cell r="D1297">
            <v>234465</v>
          </cell>
          <cell r="E1297">
            <v>1832386</v>
          </cell>
          <cell r="F1297">
            <v>231700</v>
          </cell>
          <cell r="G1297">
            <v>1861336</v>
          </cell>
          <cell r="H1297" t="str">
            <v/>
          </cell>
          <cell r="I1297" t="str">
            <v/>
          </cell>
        </row>
        <row r="1298">
          <cell r="A1298" t="str">
            <v>421810</v>
          </cell>
          <cell r="B1298" t="str">
            <v>TIMBE DO SUL</v>
          </cell>
          <cell r="C1298" t="str">
            <v>SC</v>
          </cell>
          <cell r="D1298">
            <v>113303</v>
          </cell>
          <cell r="E1298" t="str">
            <v/>
          </cell>
          <cell r="F1298">
            <v>87969</v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316100</v>
          </cell>
          <cell r="B1299" t="str">
            <v>SAO DOMINGOS DO PRATA</v>
          </cell>
          <cell r="C1299" t="str">
            <v>MG</v>
          </cell>
          <cell r="D1299">
            <v>178807</v>
          </cell>
          <cell r="E1299">
            <v>646965</v>
          </cell>
          <cell r="F1299">
            <v>172987</v>
          </cell>
          <cell r="G1299">
            <v>712191</v>
          </cell>
          <cell r="H1299" t="str">
            <v/>
          </cell>
          <cell r="I1299" t="str">
            <v/>
          </cell>
        </row>
        <row r="1300">
          <cell r="A1300" t="str">
            <v>352520</v>
          </cell>
          <cell r="B1300" t="str">
            <v>JARINU</v>
          </cell>
          <cell r="C1300" t="str">
            <v>SP</v>
          </cell>
          <cell r="D1300">
            <v>73318</v>
          </cell>
          <cell r="E1300">
            <v>101294</v>
          </cell>
          <cell r="F1300">
            <v>56780</v>
          </cell>
          <cell r="G1300">
            <v>268032</v>
          </cell>
          <cell r="H1300" t="str">
            <v/>
          </cell>
          <cell r="I1300" t="str">
            <v/>
          </cell>
        </row>
        <row r="1301">
          <cell r="A1301" t="str">
            <v>310970</v>
          </cell>
          <cell r="B1301" t="str">
            <v>CACHOEIRA DE MINAS</v>
          </cell>
          <cell r="C1301" t="str">
            <v>MG</v>
          </cell>
          <cell r="D1301" t="str">
            <v/>
          </cell>
          <cell r="E1301">
            <v>70795</v>
          </cell>
          <cell r="F1301" t="str">
            <v/>
          </cell>
          <cell r="G1301">
            <v>66540</v>
          </cell>
          <cell r="H1301" t="str">
            <v/>
          </cell>
          <cell r="I1301" t="str">
            <v/>
          </cell>
        </row>
        <row r="1302">
          <cell r="A1302" t="str">
            <v>500320</v>
          </cell>
          <cell r="B1302" t="str">
            <v>CORUMBA</v>
          </cell>
          <cell r="C1302" t="str">
            <v>MS</v>
          </cell>
          <cell r="D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311995</v>
          </cell>
          <cell r="B1303" t="str">
            <v>CORREGO FUNDO</v>
          </cell>
          <cell r="C1303" t="str">
            <v>MG</v>
          </cell>
          <cell r="D1303">
            <v>100247</v>
          </cell>
          <cell r="E1303">
            <v>1302357</v>
          </cell>
          <cell r="F1303">
            <v>100736</v>
          </cell>
          <cell r="G1303">
            <v>1270357</v>
          </cell>
          <cell r="H1303" t="str">
            <v/>
          </cell>
          <cell r="I1303" t="str">
            <v/>
          </cell>
        </row>
        <row r="1304">
          <cell r="A1304" t="str">
            <v>421440</v>
          </cell>
          <cell r="B1304" t="str">
            <v>RIO DAS ANTAS</v>
          </cell>
          <cell r="C1304" t="str">
            <v>SC</v>
          </cell>
          <cell r="D1304">
            <v>88434</v>
          </cell>
          <cell r="E1304">
            <v>347955</v>
          </cell>
          <cell r="F1304">
            <v>87037</v>
          </cell>
          <cell r="G1304">
            <v>340811</v>
          </cell>
          <cell r="H1304" t="str">
            <v/>
          </cell>
          <cell r="I1304">
            <v>378017</v>
          </cell>
        </row>
        <row r="1305">
          <cell r="A1305" t="str">
            <v>312330</v>
          </cell>
          <cell r="B1305" t="str">
            <v>DORES DO TURVO</v>
          </cell>
          <cell r="C1305" t="str">
            <v>MG</v>
          </cell>
          <cell r="D1305">
            <v>19164</v>
          </cell>
          <cell r="E1305">
            <v>234686</v>
          </cell>
          <cell r="F1305">
            <v>20248</v>
          </cell>
          <cell r="G1305">
            <v>247470</v>
          </cell>
          <cell r="H1305" t="str">
            <v/>
          </cell>
          <cell r="I1305" t="str">
            <v/>
          </cell>
        </row>
        <row r="1306">
          <cell r="A1306" t="str">
            <v>316740</v>
          </cell>
          <cell r="B1306" t="str">
            <v>SILVIANOPOLIS</v>
          </cell>
          <cell r="C1306" t="str">
            <v>MG</v>
          </cell>
          <cell r="D1306">
            <v>93855</v>
          </cell>
          <cell r="E1306">
            <v>1083174</v>
          </cell>
          <cell r="F1306">
            <v>93827</v>
          </cell>
          <cell r="G1306">
            <v>1029896</v>
          </cell>
          <cell r="H1306" t="str">
            <v/>
          </cell>
          <cell r="I1306" t="str">
            <v/>
          </cell>
        </row>
        <row r="1307">
          <cell r="A1307" t="str">
            <v>311480</v>
          </cell>
          <cell r="B1307" t="str">
            <v>CARVALHOS</v>
          </cell>
          <cell r="C1307" t="str">
            <v>MG</v>
          </cell>
          <cell r="D1307">
            <v>43534</v>
          </cell>
          <cell r="E1307">
            <v>557172</v>
          </cell>
          <cell r="F1307">
            <v>39215</v>
          </cell>
          <cell r="G1307">
            <v>539890</v>
          </cell>
          <cell r="H1307" t="str">
            <v/>
          </cell>
          <cell r="I1307" t="str">
            <v/>
          </cell>
        </row>
        <row r="1308">
          <cell r="A1308" t="str">
            <v>316257</v>
          </cell>
          <cell r="B1308" t="str">
            <v>SAO JOAO DO MANTENINHA</v>
          </cell>
          <cell r="C1308" t="str">
            <v>MG</v>
          </cell>
          <cell r="D1308">
            <v>50506</v>
          </cell>
          <cell r="E1308">
            <v>654870</v>
          </cell>
          <cell r="F1308">
            <v>52326</v>
          </cell>
          <cell r="G1308">
            <v>665518</v>
          </cell>
          <cell r="H1308" t="str">
            <v/>
          </cell>
          <cell r="I1308" t="str">
            <v/>
          </cell>
        </row>
        <row r="1309">
          <cell r="A1309" t="str">
            <v>315800</v>
          </cell>
          <cell r="B1309" t="str">
            <v>SANTA MARIA DE ITABIRA</v>
          </cell>
          <cell r="C1309" t="str">
            <v>MG</v>
          </cell>
          <cell r="D1309">
            <v>122521</v>
          </cell>
          <cell r="E1309">
            <v>679258</v>
          </cell>
          <cell r="F1309">
            <v>130175</v>
          </cell>
          <cell r="G1309">
            <v>711769</v>
          </cell>
          <cell r="H1309" t="str">
            <v/>
          </cell>
          <cell r="I1309" t="str">
            <v/>
          </cell>
        </row>
        <row r="1310">
          <cell r="A1310" t="str">
            <v>310825</v>
          </cell>
          <cell r="B1310" t="str">
            <v>BONITO DE MINAS</v>
          </cell>
          <cell r="C1310" t="str">
            <v>MG</v>
          </cell>
          <cell r="D1310">
            <v>101045</v>
          </cell>
          <cell r="E1310">
            <v>563209</v>
          </cell>
          <cell r="F1310">
            <v>124339</v>
          </cell>
          <cell r="G1310">
            <v>538762</v>
          </cell>
          <cell r="H1310" t="str">
            <v/>
          </cell>
          <cell r="I1310" t="str">
            <v/>
          </cell>
        </row>
        <row r="1311">
          <cell r="A1311" t="str">
            <v>315500</v>
          </cell>
          <cell r="B1311" t="str">
            <v>RIO DOCE</v>
          </cell>
          <cell r="C1311" t="str">
            <v>MG</v>
          </cell>
          <cell r="D1311">
            <v>65943</v>
          </cell>
          <cell r="E1311">
            <v>653639</v>
          </cell>
          <cell r="F1311">
            <v>67753</v>
          </cell>
          <cell r="G1311">
            <v>583574</v>
          </cell>
          <cell r="H1311" t="str">
            <v/>
          </cell>
          <cell r="I1311" t="str">
            <v/>
          </cell>
        </row>
        <row r="1312">
          <cell r="A1312" t="str">
            <v>350925</v>
          </cell>
          <cell r="B1312" t="str">
            <v>CAJATI</v>
          </cell>
          <cell r="C1312" t="str">
            <v>SP</v>
          </cell>
          <cell r="D1312" t="str">
            <v/>
          </cell>
          <cell r="E1312" t="str">
            <v/>
          </cell>
          <cell r="F1312" t="str">
            <v/>
          </cell>
          <cell r="G1312">
            <v>4971010</v>
          </cell>
          <cell r="H1312" t="str">
            <v/>
          </cell>
          <cell r="I1312" t="str">
            <v/>
          </cell>
        </row>
        <row r="1313">
          <cell r="A1313" t="str">
            <v>312610</v>
          </cell>
          <cell r="B1313" t="str">
            <v>FORMIGA</v>
          </cell>
          <cell r="C1313" t="str">
            <v>MG</v>
          </cell>
          <cell r="D1313">
            <v>352842</v>
          </cell>
          <cell r="E1313">
            <v>459845</v>
          </cell>
          <cell r="F1313">
            <v>373928</v>
          </cell>
          <cell r="G1313">
            <v>572245</v>
          </cell>
          <cell r="H1313" t="str">
            <v/>
          </cell>
          <cell r="I1313" t="str">
            <v/>
          </cell>
        </row>
        <row r="1314">
          <cell r="A1314" t="str">
            <v>313490</v>
          </cell>
          <cell r="B1314" t="str">
            <v>JACUTINGA</v>
          </cell>
          <cell r="C1314" t="str">
            <v>MG</v>
          </cell>
          <cell r="D1314">
            <v>1611</v>
          </cell>
          <cell r="E1314">
            <v>7334196</v>
          </cell>
          <cell r="F1314">
            <v>998</v>
          </cell>
          <cell r="G1314">
            <v>7633167</v>
          </cell>
          <cell r="H1314" t="str">
            <v/>
          </cell>
          <cell r="I1314" t="str">
            <v/>
          </cell>
        </row>
        <row r="1315">
          <cell r="A1315" t="str">
            <v>313370</v>
          </cell>
          <cell r="B1315" t="str">
            <v>ITATIAIUCU</v>
          </cell>
          <cell r="C1315" t="str">
            <v>MG</v>
          </cell>
          <cell r="D1315">
            <v>482213</v>
          </cell>
          <cell r="E1315">
            <v>5511646</v>
          </cell>
          <cell r="F1315">
            <v>419923</v>
          </cell>
          <cell r="G1315">
            <v>5636612</v>
          </cell>
          <cell r="H1315" t="str">
            <v/>
          </cell>
          <cell r="I1315" t="str">
            <v/>
          </cell>
        </row>
        <row r="1316">
          <cell r="A1316" t="str">
            <v>316500</v>
          </cell>
          <cell r="B1316" t="str">
            <v>SAO TIAGO</v>
          </cell>
          <cell r="C1316" t="str">
            <v>MG</v>
          </cell>
          <cell r="D1316">
            <v>234331</v>
          </cell>
          <cell r="E1316">
            <v>1081476</v>
          </cell>
          <cell r="F1316">
            <v>230016</v>
          </cell>
          <cell r="G1316">
            <v>1027152</v>
          </cell>
          <cell r="H1316" t="str">
            <v/>
          </cell>
          <cell r="I1316" t="str">
            <v/>
          </cell>
        </row>
        <row r="1317">
          <cell r="A1317" t="str">
            <v>315330</v>
          </cell>
          <cell r="B1317" t="str">
            <v>PRESIDENTE KUBITSCHEK</v>
          </cell>
          <cell r="C1317" t="str">
            <v>MG</v>
          </cell>
          <cell r="D1317">
            <v>28271</v>
          </cell>
          <cell r="E1317">
            <v>134818</v>
          </cell>
          <cell r="F1317">
            <v>26795</v>
          </cell>
          <cell r="G1317">
            <v>146415</v>
          </cell>
          <cell r="H1317" t="str">
            <v/>
          </cell>
          <cell r="I1317" t="str">
            <v/>
          </cell>
        </row>
        <row r="1318">
          <cell r="A1318" t="str">
            <v>431470</v>
          </cell>
          <cell r="B1318" t="str">
            <v>PLANALTO</v>
          </cell>
          <cell r="C1318" t="str">
            <v>RS</v>
          </cell>
          <cell r="D1318">
            <v>155658</v>
          </cell>
          <cell r="E1318">
            <v>367739</v>
          </cell>
          <cell r="F1318">
            <v>166850</v>
          </cell>
          <cell r="G1318">
            <v>434467</v>
          </cell>
          <cell r="H1318" t="str">
            <v/>
          </cell>
          <cell r="I1318" t="str">
            <v/>
          </cell>
        </row>
        <row r="1319">
          <cell r="A1319" t="str">
            <v>310860</v>
          </cell>
          <cell r="B1319" t="str">
            <v>BRASILIA DE MINAS</v>
          </cell>
          <cell r="C1319" t="str">
            <v>MG</v>
          </cell>
          <cell r="D1319">
            <v>208404</v>
          </cell>
          <cell r="E1319">
            <v>1270838</v>
          </cell>
          <cell r="F1319">
            <v>203675</v>
          </cell>
          <cell r="G1319">
            <v>1310452</v>
          </cell>
          <cell r="H1319" t="str">
            <v/>
          </cell>
          <cell r="I1319" t="str">
            <v/>
          </cell>
        </row>
        <row r="1320">
          <cell r="A1320" t="str">
            <v>316520</v>
          </cell>
          <cell r="B1320" t="str">
            <v>SAO THOME DAS LETRAS</v>
          </cell>
          <cell r="C1320" t="str">
            <v>MG</v>
          </cell>
          <cell r="D1320" t="str">
            <v/>
          </cell>
          <cell r="E1320" t="str">
            <v/>
          </cell>
          <cell r="F1320">
            <v>10487</v>
          </cell>
          <cell r="G1320">
            <v>396044</v>
          </cell>
          <cell r="H1320" t="str">
            <v/>
          </cell>
          <cell r="I1320" t="str">
            <v/>
          </cell>
        </row>
        <row r="1321">
          <cell r="A1321" t="str">
            <v>350080</v>
          </cell>
          <cell r="B1321" t="str">
            <v>ALFREDO MARCONDES</v>
          </cell>
          <cell r="C1321" t="str">
            <v>SP</v>
          </cell>
          <cell r="D1321">
            <v>44122</v>
          </cell>
          <cell r="E1321">
            <v>268914</v>
          </cell>
          <cell r="F1321">
            <v>45014</v>
          </cell>
          <cell r="G1321">
            <v>309356</v>
          </cell>
          <cell r="H1321" t="str">
            <v/>
          </cell>
          <cell r="I1321" t="str">
            <v/>
          </cell>
        </row>
        <row r="1322">
          <cell r="A1322" t="str">
            <v>312733</v>
          </cell>
          <cell r="B1322" t="str">
            <v>GAMELEIRAS</v>
          </cell>
          <cell r="C1322" t="str">
            <v>MG</v>
          </cell>
          <cell r="D1322">
            <v>49198</v>
          </cell>
          <cell r="E1322">
            <v>659819</v>
          </cell>
          <cell r="F1322">
            <v>48730</v>
          </cell>
          <cell r="G1322">
            <v>644828</v>
          </cell>
          <cell r="H1322" t="str">
            <v/>
          </cell>
          <cell r="I1322" t="str">
            <v/>
          </cell>
        </row>
        <row r="1323">
          <cell r="A1323" t="str">
            <v>510792</v>
          </cell>
          <cell r="B1323" t="str">
            <v>SORRISO</v>
          </cell>
          <cell r="C1323" t="str">
            <v>MT</v>
          </cell>
          <cell r="D1323">
            <v>1149220</v>
          </cell>
          <cell r="E1323">
            <v>1456058</v>
          </cell>
          <cell r="F1323">
            <v>284541</v>
          </cell>
          <cell r="G1323">
            <v>734416</v>
          </cell>
          <cell r="H1323" t="str">
            <v/>
          </cell>
          <cell r="I1323">
            <v>858360</v>
          </cell>
        </row>
        <row r="1324">
          <cell r="A1324" t="str">
            <v>310205</v>
          </cell>
          <cell r="B1324" t="str">
            <v>ALTO CAPARAO</v>
          </cell>
          <cell r="C1324" t="str">
            <v>MG</v>
          </cell>
          <cell r="D1324">
            <v>32249</v>
          </cell>
          <cell r="E1324">
            <v>467524</v>
          </cell>
          <cell r="F1324">
            <v>37531</v>
          </cell>
          <cell r="G1324">
            <v>443847</v>
          </cell>
          <cell r="H1324" t="str">
            <v/>
          </cell>
          <cell r="I1324" t="str">
            <v/>
          </cell>
        </row>
        <row r="1325">
          <cell r="A1325" t="str">
            <v>314040</v>
          </cell>
          <cell r="B1325" t="str">
            <v>MARMELOPOLIS</v>
          </cell>
          <cell r="C1325" t="str">
            <v>MG</v>
          </cell>
          <cell r="D1325">
            <v>27524</v>
          </cell>
          <cell r="E1325">
            <v>254311</v>
          </cell>
          <cell r="F1325">
            <v>21840</v>
          </cell>
          <cell r="G1325">
            <v>238871</v>
          </cell>
          <cell r="H1325" t="str">
            <v/>
          </cell>
          <cell r="I1325" t="str">
            <v/>
          </cell>
        </row>
        <row r="1326">
          <cell r="A1326" t="str">
            <v>411360</v>
          </cell>
          <cell r="B1326" t="str">
            <v>LOBATO</v>
          </cell>
          <cell r="C1326" t="str">
            <v>PR</v>
          </cell>
          <cell r="D1326">
            <v>74868</v>
          </cell>
          <cell r="E1326">
            <v>443532</v>
          </cell>
          <cell r="F1326">
            <v>78664</v>
          </cell>
          <cell r="G1326">
            <v>433367</v>
          </cell>
          <cell r="H1326" t="str">
            <v/>
          </cell>
          <cell r="I1326" t="str">
            <v/>
          </cell>
        </row>
        <row r="1327">
          <cell r="A1327" t="str">
            <v>412560</v>
          </cell>
          <cell r="B1327" t="str">
            <v>SAO MATEUS DO SUL</v>
          </cell>
          <cell r="C1327" t="str">
            <v>PR</v>
          </cell>
          <cell r="D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312920</v>
          </cell>
          <cell r="B1328" t="str">
            <v>HELIODORA</v>
          </cell>
          <cell r="C1328" t="str">
            <v>MG</v>
          </cell>
          <cell r="D1328">
            <v>1707</v>
          </cell>
          <cell r="E1328">
            <v>493887</v>
          </cell>
          <cell r="F1328">
            <v>1270</v>
          </cell>
          <cell r="G1328">
            <v>497836</v>
          </cell>
          <cell r="H1328" t="str">
            <v/>
          </cell>
          <cell r="I1328" t="str">
            <v/>
          </cell>
        </row>
        <row r="1329">
          <cell r="A1329" t="str">
            <v>317140</v>
          </cell>
          <cell r="B1329" t="str">
            <v>VIEIRAS</v>
          </cell>
          <cell r="C1329" t="str">
            <v>MG</v>
          </cell>
          <cell r="D1329">
            <v>137</v>
          </cell>
          <cell r="E1329">
            <v>2376152</v>
          </cell>
          <cell r="F1329">
            <v>141</v>
          </cell>
          <cell r="G1329">
            <v>2537296</v>
          </cell>
          <cell r="H1329" t="str">
            <v/>
          </cell>
          <cell r="I1329" t="str">
            <v/>
          </cell>
        </row>
        <row r="1330">
          <cell r="A1330" t="str">
            <v>421060</v>
          </cell>
          <cell r="B1330" t="str">
            <v>MASSARANDUBA</v>
          </cell>
          <cell r="C1330" t="str">
            <v>SC</v>
          </cell>
          <cell r="D1330">
            <v>275084</v>
          </cell>
          <cell r="E1330">
            <v>865682</v>
          </cell>
          <cell r="F1330">
            <v>287196</v>
          </cell>
          <cell r="G1330">
            <v>990309</v>
          </cell>
          <cell r="H1330">
            <v>143894</v>
          </cell>
          <cell r="I1330" t="str">
            <v/>
          </cell>
        </row>
        <row r="1331">
          <cell r="A1331" t="str">
            <v>316105</v>
          </cell>
          <cell r="B1331" t="str">
            <v>SAO FELIX DE MINAS</v>
          </cell>
          <cell r="C1331" t="str">
            <v>MG</v>
          </cell>
          <cell r="D1331">
            <v>55043</v>
          </cell>
          <cell r="E1331">
            <v>690529</v>
          </cell>
          <cell r="F1331">
            <v>56704</v>
          </cell>
          <cell r="G1331">
            <v>674567</v>
          </cell>
          <cell r="H1331" t="str">
            <v/>
          </cell>
          <cell r="I1331" t="str">
            <v/>
          </cell>
        </row>
        <row r="1332">
          <cell r="A1332" t="str">
            <v>314740</v>
          </cell>
          <cell r="B1332" t="str">
            <v>PARAOPEBA</v>
          </cell>
          <cell r="C1332" t="str">
            <v>MG</v>
          </cell>
          <cell r="D1332">
            <v>161511</v>
          </cell>
          <cell r="E1332">
            <v>1860688</v>
          </cell>
          <cell r="F1332">
            <v>160996</v>
          </cell>
          <cell r="G1332">
            <v>1851532</v>
          </cell>
          <cell r="H1332" t="str">
            <v/>
          </cell>
          <cell r="I1332" t="str">
            <v/>
          </cell>
        </row>
        <row r="1333">
          <cell r="A1333" t="str">
            <v>316880</v>
          </cell>
          <cell r="B1333" t="str">
            <v>TIRADENTES</v>
          </cell>
          <cell r="C1333" t="str">
            <v>MG</v>
          </cell>
          <cell r="D1333">
            <v>63619</v>
          </cell>
          <cell r="E1333">
            <v>385177</v>
          </cell>
          <cell r="F1333">
            <v>71068</v>
          </cell>
          <cell r="G1333">
            <v>456430</v>
          </cell>
          <cell r="H1333" t="str">
            <v/>
          </cell>
          <cell r="I1333" t="str">
            <v/>
          </cell>
        </row>
        <row r="1334">
          <cell r="A1334" t="str">
            <v>312737</v>
          </cell>
          <cell r="B1334" t="str">
            <v>GOIABEIRA</v>
          </cell>
          <cell r="C1334" t="str">
            <v>MG</v>
          </cell>
          <cell r="D1334">
            <v>23109</v>
          </cell>
          <cell r="E1334">
            <v>188458</v>
          </cell>
          <cell r="F1334">
            <v>19665</v>
          </cell>
          <cell r="G1334">
            <v>144065</v>
          </cell>
          <cell r="H1334" t="str">
            <v/>
          </cell>
          <cell r="I1334" t="str">
            <v/>
          </cell>
        </row>
        <row r="1335">
          <cell r="A1335" t="str">
            <v>313507</v>
          </cell>
          <cell r="B1335" t="str">
            <v>JAMPRUCA</v>
          </cell>
          <cell r="C1335" t="str">
            <v>MG</v>
          </cell>
          <cell r="D1335">
            <v>45382</v>
          </cell>
          <cell r="E1335">
            <v>186303</v>
          </cell>
          <cell r="F1335">
            <v>51097</v>
          </cell>
          <cell r="G1335">
            <v>142780</v>
          </cell>
          <cell r="H1335" t="str">
            <v/>
          </cell>
          <cell r="I1335" t="str">
            <v/>
          </cell>
        </row>
        <row r="1336">
          <cell r="A1336" t="str">
            <v>316860</v>
          </cell>
          <cell r="B1336" t="str">
            <v>TEOFILO OTONI</v>
          </cell>
          <cell r="C1336" t="str">
            <v>MG</v>
          </cell>
          <cell r="D1336">
            <v>138058</v>
          </cell>
          <cell r="E1336">
            <v>52005471</v>
          </cell>
          <cell r="F1336">
            <v>81388</v>
          </cell>
          <cell r="G1336">
            <v>54706086</v>
          </cell>
          <cell r="H1336" t="str">
            <v/>
          </cell>
          <cell r="I1336" t="str">
            <v/>
          </cell>
        </row>
        <row r="1337">
          <cell r="A1337" t="str">
            <v>314520</v>
          </cell>
          <cell r="B1337" t="str">
            <v>NOVA SERRANA</v>
          </cell>
          <cell r="C1337" t="str">
            <v>MG</v>
          </cell>
          <cell r="D1337">
            <v>723127</v>
          </cell>
          <cell r="E1337">
            <v>6133074</v>
          </cell>
          <cell r="F1337">
            <v>697859</v>
          </cell>
          <cell r="G1337">
            <v>6332513</v>
          </cell>
          <cell r="H1337" t="str">
            <v/>
          </cell>
          <cell r="I1337" t="str">
            <v/>
          </cell>
        </row>
        <row r="1338">
          <cell r="A1338" t="str">
            <v>500793</v>
          </cell>
          <cell r="B1338" t="str">
            <v>SONORA</v>
          </cell>
          <cell r="C1338" t="str">
            <v>MS</v>
          </cell>
          <cell r="D1338">
            <v>101768</v>
          </cell>
          <cell r="E1338">
            <v>30281615</v>
          </cell>
          <cell r="F1338">
            <v>90180</v>
          </cell>
          <cell r="G1338">
            <v>30315124</v>
          </cell>
          <cell r="H1338" t="str">
            <v/>
          </cell>
          <cell r="I1338">
            <v>30332547</v>
          </cell>
        </row>
        <row r="1339">
          <cell r="A1339" t="str">
            <v>316294</v>
          </cell>
          <cell r="B1339" t="str">
            <v>SAO JOSE DA BARRA</v>
          </cell>
          <cell r="C1339" t="str">
            <v>MG</v>
          </cell>
          <cell r="D1339">
            <v>70562</v>
          </cell>
          <cell r="E1339">
            <v>658940</v>
          </cell>
          <cell r="F1339">
            <v>64557</v>
          </cell>
          <cell r="G1339">
            <v>665694</v>
          </cell>
          <cell r="H1339" t="str">
            <v/>
          </cell>
          <cell r="I1339" t="str">
            <v/>
          </cell>
        </row>
        <row r="1340">
          <cell r="A1340" t="str">
            <v>420670</v>
          </cell>
          <cell r="B1340" t="str">
            <v>HERVAL D'OESTE</v>
          </cell>
          <cell r="C1340" t="str">
            <v>SC</v>
          </cell>
          <cell r="D1340">
            <v>270971</v>
          </cell>
          <cell r="E1340">
            <v>737597</v>
          </cell>
          <cell r="F1340">
            <v>227393</v>
          </cell>
          <cell r="G1340">
            <v>598101</v>
          </cell>
          <cell r="H1340" t="str">
            <v/>
          </cell>
          <cell r="I1340" t="str">
            <v/>
          </cell>
        </row>
        <row r="1341">
          <cell r="A1341" t="str">
            <v>421870</v>
          </cell>
          <cell r="B1341" t="str">
            <v>TUBARAO</v>
          </cell>
          <cell r="C1341" t="str">
            <v>SC</v>
          </cell>
          <cell r="D1341">
            <v>110305</v>
          </cell>
          <cell r="E1341">
            <v>4567539</v>
          </cell>
          <cell r="F1341">
            <v>1352845</v>
          </cell>
          <cell r="G1341">
            <v>5388613</v>
          </cell>
          <cell r="H1341" t="str">
            <v/>
          </cell>
          <cell r="I1341" t="str">
            <v/>
          </cell>
        </row>
        <row r="1342">
          <cell r="A1342" t="str">
            <v>314500</v>
          </cell>
          <cell r="B1342" t="str">
            <v>NOVA PONTE</v>
          </cell>
          <cell r="C1342" t="str">
            <v>MG</v>
          </cell>
          <cell r="D1342">
            <v>136812</v>
          </cell>
          <cell r="E1342">
            <v>799531</v>
          </cell>
          <cell r="F1342">
            <v>129988</v>
          </cell>
          <cell r="G1342">
            <v>709076</v>
          </cell>
          <cell r="H1342" t="str">
            <v/>
          </cell>
          <cell r="I1342" t="str">
            <v/>
          </cell>
        </row>
        <row r="1343">
          <cell r="A1343" t="str">
            <v>316530</v>
          </cell>
          <cell r="B1343" t="str">
            <v>SAO VICENTE DE MINAS</v>
          </cell>
          <cell r="C1343" t="str">
            <v>MG</v>
          </cell>
          <cell r="D1343">
            <v>95337</v>
          </cell>
          <cell r="E1343">
            <v>349952</v>
          </cell>
          <cell r="F1343">
            <v>98704</v>
          </cell>
          <cell r="G1343">
            <v>267027</v>
          </cell>
          <cell r="H1343" t="str">
            <v/>
          </cell>
          <cell r="I1343" t="str">
            <v/>
          </cell>
        </row>
        <row r="1344">
          <cell r="A1344" t="str">
            <v>315430</v>
          </cell>
          <cell r="B1344" t="str">
            <v>RESPLENDOR</v>
          </cell>
          <cell r="C1344" t="str">
            <v>MG</v>
          </cell>
          <cell r="D1344">
            <v>147205</v>
          </cell>
          <cell r="E1344">
            <v>2075014</v>
          </cell>
          <cell r="F1344">
            <v>182727</v>
          </cell>
          <cell r="G1344">
            <v>1966011</v>
          </cell>
          <cell r="H1344" t="str">
            <v/>
          </cell>
          <cell r="I1344" t="str">
            <v/>
          </cell>
        </row>
        <row r="1345">
          <cell r="A1345" t="str">
            <v>421830</v>
          </cell>
          <cell r="B1345" t="str">
            <v>TRES BARRAS</v>
          </cell>
          <cell r="C1345" t="str">
            <v>SC</v>
          </cell>
          <cell r="D1345">
            <v>40004</v>
          </cell>
          <cell r="E1345">
            <v>7471555</v>
          </cell>
          <cell r="F1345">
            <v>32661</v>
          </cell>
          <cell r="G1345">
            <v>7425387</v>
          </cell>
          <cell r="H1345" t="str">
            <v/>
          </cell>
          <cell r="I1345" t="str">
            <v/>
          </cell>
        </row>
        <row r="1346">
          <cell r="A1346" t="str">
            <v>313100</v>
          </cell>
          <cell r="B1346" t="str">
            <v>INHAUMA</v>
          </cell>
          <cell r="C1346" t="str">
            <v>MG</v>
          </cell>
          <cell r="D1346">
            <v>69485</v>
          </cell>
          <cell r="E1346">
            <v>474338</v>
          </cell>
          <cell r="F1346">
            <v>76352</v>
          </cell>
          <cell r="G1346">
            <v>481006</v>
          </cell>
          <cell r="H1346" t="str">
            <v/>
          </cell>
          <cell r="I1346" t="str">
            <v/>
          </cell>
        </row>
        <row r="1347">
          <cell r="A1347" t="str">
            <v>431046</v>
          </cell>
          <cell r="B1347" t="str">
            <v>IPIRANGA DO SUL</v>
          </cell>
          <cell r="C1347" t="str">
            <v>RS</v>
          </cell>
          <cell r="D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421950</v>
          </cell>
          <cell r="B1348" t="str">
            <v>XANXERE</v>
          </cell>
          <cell r="C1348" t="str">
            <v>SC</v>
          </cell>
          <cell r="D1348">
            <v>968538</v>
          </cell>
          <cell r="E1348">
            <v>5494843</v>
          </cell>
          <cell r="F1348">
            <v>548581</v>
          </cell>
          <cell r="G1348">
            <v>5238159</v>
          </cell>
          <cell r="H1348" t="str">
            <v/>
          </cell>
          <cell r="I1348">
            <v>5286269</v>
          </cell>
        </row>
        <row r="1349">
          <cell r="A1349" t="str">
            <v>313360</v>
          </cell>
          <cell r="B1349" t="str">
            <v>ITAPEVA</v>
          </cell>
          <cell r="C1349" t="str">
            <v>MG</v>
          </cell>
          <cell r="D1349">
            <v>254921</v>
          </cell>
          <cell r="E1349">
            <v>3407291</v>
          </cell>
          <cell r="F1349">
            <v>255871</v>
          </cell>
          <cell r="G1349">
            <v>3242009</v>
          </cell>
          <cell r="H1349" t="str">
            <v/>
          </cell>
          <cell r="I1349" t="str">
            <v/>
          </cell>
        </row>
        <row r="1350">
          <cell r="A1350" t="str">
            <v>311280</v>
          </cell>
          <cell r="B1350" t="str">
            <v>CAPITOLIO</v>
          </cell>
          <cell r="C1350" t="str">
            <v>MG</v>
          </cell>
          <cell r="D1350">
            <v>89225</v>
          </cell>
          <cell r="E1350">
            <v>373171</v>
          </cell>
          <cell r="F1350">
            <v>81064</v>
          </cell>
          <cell r="G1350">
            <v>290059</v>
          </cell>
          <cell r="H1350" t="str">
            <v/>
          </cell>
          <cell r="I1350" t="str">
            <v/>
          </cell>
        </row>
        <row r="1351">
          <cell r="A1351" t="str">
            <v>313050</v>
          </cell>
          <cell r="B1351" t="str">
            <v>ILICINEA</v>
          </cell>
          <cell r="C1351" t="str">
            <v>MG</v>
          </cell>
          <cell r="D1351">
            <v>88386</v>
          </cell>
          <cell r="E1351">
            <v>558563</v>
          </cell>
          <cell r="F1351">
            <v>93111</v>
          </cell>
          <cell r="G1351">
            <v>581544</v>
          </cell>
          <cell r="H1351" t="str">
            <v/>
          </cell>
          <cell r="I1351" t="str">
            <v/>
          </cell>
        </row>
        <row r="1352">
          <cell r="A1352" t="str">
            <v>354610</v>
          </cell>
          <cell r="B1352" t="str">
            <v>SANTA CLARA D'OESTE</v>
          </cell>
          <cell r="C1352" t="str">
            <v>SP</v>
          </cell>
          <cell r="D1352" t="str">
            <v/>
          </cell>
          <cell r="E1352">
            <v>243622</v>
          </cell>
          <cell r="F1352">
            <v>63654</v>
          </cell>
          <cell r="G1352">
            <v>696001</v>
          </cell>
          <cell r="H1352" t="str">
            <v/>
          </cell>
          <cell r="I1352">
            <v>265775</v>
          </cell>
        </row>
        <row r="1353">
          <cell r="A1353" t="str">
            <v>354450</v>
          </cell>
          <cell r="B1353" t="str">
            <v>RUBINEIA</v>
          </cell>
          <cell r="C1353" t="str">
            <v>SP</v>
          </cell>
          <cell r="D1353">
            <v>18873</v>
          </cell>
          <cell r="E1353">
            <v>223636</v>
          </cell>
          <cell r="F1353">
            <v>24296</v>
          </cell>
          <cell r="G1353">
            <v>222989</v>
          </cell>
          <cell r="H1353" t="str">
            <v/>
          </cell>
          <cell r="I1353" t="str">
            <v/>
          </cell>
        </row>
        <row r="1354">
          <cell r="A1354" t="str">
            <v>314240</v>
          </cell>
          <cell r="B1354" t="str">
            <v>MOEMA</v>
          </cell>
          <cell r="C1354" t="str">
            <v>MG</v>
          </cell>
          <cell r="D1354">
            <v>25997</v>
          </cell>
          <cell r="E1354">
            <v>217501</v>
          </cell>
          <cell r="F1354">
            <v>24777</v>
          </cell>
          <cell r="G1354">
            <v>211586</v>
          </cell>
          <cell r="H1354" t="str">
            <v/>
          </cell>
          <cell r="I1354" t="str">
            <v/>
          </cell>
        </row>
        <row r="1355">
          <cell r="A1355" t="str">
            <v>320530</v>
          </cell>
          <cell r="B1355" t="str">
            <v>VITORIA</v>
          </cell>
          <cell r="C1355" t="str">
            <v>ES</v>
          </cell>
          <cell r="D1355">
            <v>5972858</v>
          </cell>
          <cell r="E1355">
            <v>6436731</v>
          </cell>
          <cell r="F1355">
            <v>6225990</v>
          </cell>
          <cell r="G1355">
            <v>7316725</v>
          </cell>
          <cell r="H1355">
            <v>3170995</v>
          </cell>
          <cell r="I1355" t="str">
            <v/>
          </cell>
        </row>
        <row r="1356">
          <cell r="A1356" t="str">
            <v>314300</v>
          </cell>
          <cell r="B1356" t="str">
            <v>MONTE BELO</v>
          </cell>
          <cell r="C1356" t="str">
            <v>MG</v>
          </cell>
          <cell r="D1356">
            <v>77205</v>
          </cell>
          <cell r="E1356">
            <v>260556</v>
          </cell>
          <cell r="F1356">
            <v>66827</v>
          </cell>
          <cell r="G1356">
            <v>216428</v>
          </cell>
          <cell r="H1356" t="str">
            <v/>
          </cell>
          <cell r="I1356" t="str">
            <v/>
          </cell>
        </row>
        <row r="1357">
          <cell r="A1357" t="str">
            <v>315920</v>
          </cell>
          <cell r="B1357" t="str">
            <v>SANTA RITA DE CALDAS</v>
          </cell>
          <cell r="C1357" t="str">
            <v>MG</v>
          </cell>
          <cell r="D1357">
            <v>4378</v>
          </cell>
          <cell r="E1357">
            <v>3680979</v>
          </cell>
          <cell r="F1357">
            <v>6906</v>
          </cell>
          <cell r="G1357">
            <v>3703764</v>
          </cell>
          <cell r="H1357" t="str">
            <v/>
          </cell>
          <cell r="I1357" t="str">
            <v/>
          </cell>
        </row>
        <row r="1358">
          <cell r="A1358" t="str">
            <v>315570</v>
          </cell>
          <cell r="B1358" t="str">
            <v>RIO PIRACICABA</v>
          </cell>
          <cell r="C1358" t="str">
            <v>MG</v>
          </cell>
          <cell r="D1358">
            <v>98924</v>
          </cell>
          <cell r="E1358">
            <v>2648553</v>
          </cell>
          <cell r="F1358">
            <v>108766</v>
          </cell>
          <cell r="G1358">
            <v>2379883</v>
          </cell>
          <cell r="H1358" t="str">
            <v/>
          </cell>
          <cell r="I1358" t="str">
            <v/>
          </cell>
        </row>
        <row r="1359">
          <cell r="A1359" t="str">
            <v>421715</v>
          </cell>
          <cell r="B1359" t="str">
            <v>SAO MIGUEL DA BOA VISTA</v>
          </cell>
          <cell r="C1359" t="str">
            <v>SC</v>
          </cell>
          <cell r="D1359">
            <v>53820</v>
          </cell>
          <cell r="E1359">
            <v>217351</v>
          </cell>
          <cell r="F1359">
            <v>64163</v>
          </cell>
          <cell r="G1359">
            <v>286144</v>
          </cell>
          <cell r="H1359" t="str">
            <v/>
          </cell>
          <cell r="I1359">
            <v>282116</v>
          </cell>
        </row>
        <row r="1360">
          <cell r="A1360" t="str">
            <v>421880</v>
          </cell>
          <cell r="B1360" t="str">
            <v>TURVO</v>
          </cell>
          <cell r="C1360" t="str">
            <v>SC</v>
          </cell>
          <cell r="D1360">
            <v>348493</v>
          </cell>
          <cell r="E1360">
            <v>1245890</v>
          </cell>
          <cell r="F1360">
            <v>309472</v>
          </cell>
          <cell r="G1360">
            <v>1396090</v>
          </cell>
          <cell r="H1360" t="str">
            <v/>
          </cell>
          <cell r="I1360" t="str">
            <v/>
          </cell>
        </row>
        <row r="1361">
          <cell r="A1361" t="str">
            <v>316210</v>
          </cell>
          <cell r="B1361" t="str">
            <v>SAO GOTARDO</v>
          </cell>
          <cell r="C1361" t="str">
            <v>MG</v>
          </cell>
          <cell r="D1361">
            <v>105365</v>
          </cell>
          <cell r="E1361">
            <v>1461129</v>
          </cell>
          <cell r="F1361">
            <v>108556</v>
          </cell>
          <cell r="G1361">
            <v>1383178</v>
          </cell>
          <cell r="H1361" t="str">
            <v/>
          </cell>
          <cell r="I1361" t="str">
            <v/>
          </cell>
        </row>
        <row r="1362">
          <cell r="A1362" t="str">
            <v>314940</v>
          </cell>
          <cell r="B1362" t="str">
            <v>PEDRO TEIXEIRA</v>
          </cell>
          <cell r="C1362" t="str">
            <v>MG</v>
          </cell>
          <cell r="D1362">
            <v>4417</v>
          </cell>
          <cell r="E1362">
            <v>521414</v>
          </cell>
          <cell r="F1362">
            <v>4726</v>
          </cell>
          <cell r="G1362">
            <v>480777</v>
          </cell>
          <cell r="H1362" t="str">
            <v/>
          </cell>
          <cell r="I1362" t="str">
            <v/>
          </cell>
        </row>
        <row r="1363">
          <cell r="A1363" t="str">
            <v>411630</v>
          </cell>
          <cell r="B1363" t="str">
            <v>MUNHOZ DE MELO</v>
          </cell>
          <cell r="C1363" t="str">
            <v>PR</v>
          </cell>
          <cell r="D1363">
            <v>75257</v>
          </cell>
          <cell r="E1363">
            <v>188858</v>
          </cell>
          <cell r="F1363">
            <v>83453</v>
          </cell>
          <cell r="G1363">
            <v>151743</v>
          </cell>
          <cell r="H1363" t="str">
            <v/>
          </cell>
          <cell r="I1363" t="str">
            <v/>
          </cell>
        </row>
        <row r="1364">
          <cell r="A1364" t="str">
            <v>316950</v>
          </cell>
          <cell r="B1364" t="str">
            <v>TUMIRITINGA</v>
          </cell>
          <cell r="C1364" t="str">
            <v>MG</v>
          </cell>
          <cell r="D1364">
            <v>13610</v>
          </cell>
          <cell r="E1364">
            <v>1006998</v>
          </cell>
          <cell r="F1364">
            <v>15345</v>
          </cell>
          <cell r="G1364">
            <v>1008840</v>
          </cell>
          <cell r="H1364" t="str">
            <v/>
          </cell>
          <cell r="I1364" t="str">
            <v/>
          </cell>
        </row>
        <row r="1365">
          <cell r="A1365" t="str">
            <v>310310</v>
          </cell>
          <cell r="B1365" t="str">
            <v>ANTONIO PRADO DE MINAS</v>
          </cell>
          <cell r="C1365" t="str">
            <v>MG</v>
          </cell>
          <cell r="D1365">
            <v>6627</v>
          </cell>
          <cell r="E1365">
            <v>1323816</v>
          </cell>
          <cell r="F1365">
            <v>15817</v>
          </cell>
          <cell r="G1365">
            <v>1347212</v>
          </cell>
          <cell r="H1365" t="str">
            <v/>
          </cell>
          <cell r="I1365" t="str">
            <v/>
          </cell>
        </row>
        <row r="1366">
          <cell r="A1366" t="str">
            <v>421900</v>
          </cell>
          <cell r="B1366" t="str">
            <v>URUSSANGA</v>
          </cell>
          <cell r="C1366" t="str">
            <v>SC</v>
          </cell>
          <cell r="D1366">
            <v>241543</v>
          </cell>
          <cell r="E1366">
            <v>541095</v>
          </cell>
          <cell r="F1366">
            <v>252451</v>
          </cell>
          <cell r="G1366">
            <v>670578</v>
          </cell>
          <cell r="H1366" t="str">
            <v/>
          </cell>
          <cell r="I1366" t="str">
            <v/>
          </cell>
        </row>
        <row r="1367">
          <cell r="A1367" t="str">
            <v>316980</v>
          </cell>
          <cell r="B1367" t="str">
            <v>TURVOLANDIA</v>
          </cell>
          <cell r="C1367" t="str">
            <v>MG</v>
          </cell>
          <cell r="D1367">
            <v>135583</v>
          </cell>
          <cell r="E1367">
            <v>852574</v>
          </cell>
          <cell r="F1367">
            <v>142671</v>
          </cell>
          <cell r="G1367">
            <v>787343</v>
          </cell>
          <cell r="H1367" t="str">
            <v/>
          </cell>
          <cell r="I1367" t="str">
            <v/>
          </cell>
        </row>
        <row r="1368">
          <cell r="A1368" t="str">
            <v>315400</v>
          </cell>
          <cell r="B1368" t="str">
            <v>RAUL SOARES</v>
          </cell>
          <cell r="C1368" t="str">
            <v>MG</v>
          </cell>
          <cell r="D1368">
            <v>46871</v>
          </cell>
          <cell r="E1368">
            <v>1063250</v>
          </cell>
          <cell r="F1368">
            <v>58874</v>
          </cell>
          <cell r="G1368">
            <v>1184118</v>
          </cell>
          <cell r="H1368" t="str">
            <v/>
          </cell>
          <cell r="I1368" t="str">
            <v/>
          </cell>
        </row>
        <row r="1369">
          <cell r="A1369" t="str">
            <v>353510</v>
          </cell>
          <cell r="B1369" t="str">
            <v>PALMARES PAULISTA</v>
          </cell>
          <cell r="C1369" t="str">
            <v>SP</v>
          </cell>
          <cell r="D1369">
            <v>113145</v>
          </cell>
          <cell r="E1369">
            <v>57931</v>
          </cell>
          <cell r="F1369">
            <v>109619</v>
          </cell>
          <cell r="G1369">
            <v>80296</v>
          </cell>
          <cell r="H1369" t="str">
            <v/>
          </cell>
          <cell r="I1369" t="str">
            <v/>
          </cell>
        </row>
        <row r="1370">
          <cell r="A1370" t="str">
            <v>420080</v>
          </cell>
          <cell r="B1370" t="str">
            <v>ANCHIETA</v>
          </cell>
          <cell r="C1370" t="str">
            <v>SC</v>
          </cell>
          <cell r="D1370">
            <v>85</v>
          </cell>
          <cell r="E1370">
            <v>1038086</v>
          </cell>
          <cell r="F1370">
            <v>10879</v>
          </cell>
          <cell r="G1370">
            <v>1017341</v>
          </cell>
          <cell r="H1370" t="str">
            <v/>
          </cell>
          <cell r="I1370">
            <v>1052202</v>
          </cell>
        </row>
        <row r="1371">
          <cell r="A1371" t="str">
            <v>351100</v>
          </cell>
          <cell r="B1371" t="str">
            <v>CASTILHO</v>
          </cell>
          <cell r="C1371" t="str">
            <v>SP</v>
          </cell>
          <cell r="D1371">
            <v>144447</v>
          </cell>
          <cell r="E1371" t="str">
            <v/>
          </cell>
          <cell r="F1371">
            <v>124597</v>
          </cell>
          <cell r="G1371">
            <v>926145</v>
          </cell>
          <cell r="H1371" t="str">
            <v/>
          </cell>
          <cell r="I1371" t="str">
            <v/>
          </cell>
        </row>
        <row r="1372">
          <cell r="A1372" t="str">
            <v>431337</v>
          </cell>
          <cell r="B1372" t="str">
            <v>NOVA SANTA RITA</v>
          </cell>
          <cell r="C1372" t="str">
            <v>RS</v>
          </cell>
          <cell r="D1372">
            <v>203568</v>
          </cell>
          <cell r="E1372">
            <v>1675043</v>
          </cell>
          <cell r="F1372">
            <v>281795</v>
          </cell>
          <cell r="G1372">
            <v>1969390</v>
          </cell>
          <cell r="H1372" t="str">
            <v/>
          </cell>
          <cell r="I1372" t="str">
            <v/>
          </cell>
        </row>
        <row r="1373">
          <cell r="A1373" t="str">
            <v>314190</v>
          </cell>
          <cell r="B1373" t="str">
            <v>MINDURI</v>
          </cell>
          <cell r="C1373" t="str">
            <v>MG</v>
          </cell>
          <cell r="D1373">
            <v>51715</v>
          </cell>
          <cell r="E1373">
            <v>351997</v>
          </cell>
          <cell r="F1373">
            <v>38190</v>
          </cell>
          <cell r="G1373">
            <v>303328</v>
          </cell>
          <cell r="H1373" t="str">
            <v/>
          </cell>
          <cell r="I1373" t="str">
            <v/>
          </cell>
        </row>
        <row r="1374">
          <cell r="A1374" t="str">
            <v>312940</v>
          </cell>
          <cell r="B1374" t="str">
            <v>IBERTIOGA</v>
          </cell>
          <cell r="C1374" t="str">
            <v>MG</v>
          </cell>
          <cell r="D1374">
            <v>116571</v>
          </cell>
          <cell r="E1374">
            <v>497979</v>
          </cell>
          <cell r="F1374">
            <v>126464</v>
          </cell>
          <cell r="G1374">
            <v>483698</v>
          </cell>
          <cell r="H1374" t="str">
            <v/>
          </cell>
          <cell r="I1374" t="str">
            <v/>
          </cell>
        </row>
        <row r="1375">
          <cell r="A1375" t="str">
            <v>315740</v>
          </cell>
          <cell r="B1375" t="str">
            <v>SANTA CRUZ DO ESCALVADO</v>
          </cell>
          <cell r="C1375" t="str">
            <v>MG</v>
          </cell>
          <cell r="D1375">
            <v>151665</v>
          </cell>
          <cell r="E1375">
            <v>854641</v>
          </cell>
          <cell r="F1375">
            <v>176380</v>
          </cell>
          <cell r="G1375">
            <v>812945</v>
          </cell>
          <cell r="H1375" t="str">
            <v/>
          </cell>
          <cell r="I1375" t="str">
            <v/>
          </cell>
        </row>
        <row r="1376">
          <cell r="A1376" t="str">
            <v>315470</v>
          </cell>
          <cell r="B1376" t="str">
            <v>RIBEIRAO VERMELHO</v>
          </cell>
          <cell r="C1376" t="str">
            <v>MG</v>
          </cell>
          <cell r="D1376">
            <v>101</v>
          </cell>
          <cell r="E1376">
            <v>620416</v>
          </cell>
          <cell r="F1376">
            <v>148</v>
          </cell>
          <cell r="G1376">
            <v>274273</v>
          </cell>
          <cell r="H1376" t="str">
            <v/>
          </cell>
          <cell r="I1376" t="str">
            <v/>
          </cell>
        </row>
        <row r="1377">
          <cell r="A1377" t="str">
            <v>420209</v>
          </cell>
          <cell r="B1377" t="str">
            <v>BARRA BONITA</v>
          </cell>
          <cell r="C1377" t="str">
            <v>SC</v>
          </cell>
          <cell r="D1377">
            <v>33773</v>
          </cell>
          <cell r="E1377">
            <v>213442</v>
          </cell>
          <cell r="F1377">
            <v>38607</v>
          </cell>
          <cell r="G1377">
            <v>189177</v>
          </cell>
          <cell r="H1377" t="str">
            <v/>
          </cell>
          <cell r="I1377">
            <v>209947</v>
          </cell>
        </row>
        <row r="1378">
          <cell r="A1378" t="str">
            <v>312960</v>
          </cell>
          <cell r="B1378" t="str">
            <v>IBIAI</v>
          </cell>
          <cell r="C1378" t="str">
            <v>MG</v>
          </cell>
          <cell r="D1378">
            <v>80725</v>
          </cell>
          <cell r="E1378">
            <v>572497</v>
          </cell>
          <cell r="F1378">
            <v>86506</v>
          </cell>
          <cell r="G1378">
            <v>484522</v>
          </cell>
          <cell r="H1378" t="str">
            <v/>
          </cell>
          <cell r="I1378" t="str">
            <v/>
          </cell>
        </row>
        <row r="1379">
          <cell r="A1379" t="str">
            <v>421200</v>
          </cell>
          <cell r="B1379" t="str">
            <v>PALMA SOLA</v>
          </cell>
          <cell r="C1379" t="str">
            <v>SC</v>
          </cell>
          <cell r="D1379">
            <v>102655</v>
          </cell>
          <cell r="E1379">
            <v>508299</v>
          </cell>
          <cell r="F1379">
            <v>98469</v>
          </cell>
          <cell r="G1379">
            <v>520586</v>
          </cell>
          <cell r="H1379" t="str">
            <v/>
          </cell>
          <cell r="I1379">
            <v>652530</v>
          </cell>
        </row>
        <row r="1380">
          <cell r="A1380" t="str">
            <v>312300</v>
          </cell>
          <cell r="B1380" t="str">
            <v>DORES DE CAMPOS</v>
          </cell>
          <cell r="C1380" t="str">
            <v>MG</v>
          </cell>
          <cell r="D1380">
            <v>63425</v>
          </cell>
          <cell r="E1380">
            <v>310686</v>
          </cell>
          <cell r="F1380">
            <v>68370</v>
          </cell>
          <cell r="G1380">
            <v>279409</v>
          </cell>
          <cell r="H1380" t="str">
            <v/>
          </cell>
          <cell r="I1380" t="str">
            <v/>
          </cell>
        </row>
        <row r="1381">
          <cell r="A1381" t="str">
            <v>312352</v>
          </cell>
          <cell r="B1381" t="str">
            <v>DURANDE</v>
          </cell>
          <cell r="C1381" t="str">
            <v>MG</v>
          </cell>
          <cell r="D1381">
            <v>76038</v>
          </cell>
          <cell r="E1381">
            <v>1676282</v>
          </cell>
          <cell r="F1381">
            <v>78842</v>
          </cell>
          <cell r="G1381">
            <v>1493372</v>
          </cell>
          <cell r="H1381" t="str">
            <v/>
          </cell>
          <cell r="I1381" t="str">
            <v/>
          </cell>
        </row>
        <row r="1382">
          <cell r="A1382" t="str">
            <v>315190</v>
          </cell>
          <cell r="B1382" t="str">
            <v>POCRANE</v>
          </cell>
          <cell r="C1382" t="str">
            <v>MG</v>
          </cell>
          <cell r="D1382">
            <v>121</v>
          </cell>
          <cell r="E1382">
            <v>924226</v>
          </cell>
          <cell r="F1382">
            <v>2211</v>
          </cell>
          <cell r="G1382">
            <v>1029428</v>
          </cell>
          <cell r="H1382" t="str">
            <v/>
          </cell>
          <cell r="I1382" t="str">
            <v/>
          </cell>
        </row>
        <row r="1383">
          <cell r="A1383" t="str">
            <v>312440</v>
          </cell>
          <cell r="B1383" t="str">
            <v>ESPIRITO SANTO DO DOURADO</v>
          </cell>
          <cell r="C1383" t="str">
            <v>MG</v>
          </cell>
          <cell r="D1383">
            <v>6350</v>
          </cell>
          <cell r="E1383">
            <v>745620</v>
          </cell>
          <cell r="F1383">
            <v>3901</v>
          </cell>
          <cell r="G1383">
            <v>662354</v>
          </cell>
          <cell r="H1383" t="str">
            <v/>
          </cell>
          <cell r="I1383" t="str">
            <v/>
          </cell>
        </row>
        <row r="1384">
          <cell r="A1384" t="str">
            <v>314420</v>
          </cell>
          <cell r="B1384" t="str">
            <v>NACIP RAYDAN</v>
          </cell>
          <cell r="C1384" t="str">
            <v>MG</v>
          </cell>
          <cell r="D1384">
            <v>57894</v>
          </cell>
          <cell r="E1384">
            <v>1493167</v>
          </cell>
          <cell r="F1384">
            <v>47154</v>
          </cell>
          <cell r="G1384">
            <v>1498400</v>
          </cell>
          <cell r="H1384" t="str">
            <v/>
          </cell>
          <cell r="I1384" t="str">
            <v/>
          </cell>
        </row>
        <row r="1385">
          <cell r="A1385" t="str">
            <v>510320</v>
          </cell>
          <cell r="B1385" t="str">
            <v>COLIDER</v>
          </cell>
          <cell r="C1385" t="str">
            <v>MT</v>
          </cell>
          <cell r="D1385">
            <v>327238</v>
          </cell>
          <cell r="E1385">
            <v>1955057</v>
          </cell>
          <cell r="F1385">
            <v>265214</v>
          </cell>
          <cell r="G1385">
            <v>470997</v>
          </cell>
          <cell r="H1385">
            <v>80910</v>
          </cell>
          <cell r="I1385">
            <v>1617229</v>
          </cell>
        </row>
        <row r="1386">
          <cell r="A1386" t="str">
            <v>430340</v>
          </cell>
          <cell r="B1386" t="str">
            <v>CAICARA</v>
          </cell>
          <cell r="C1386" t="str">
            <v>RS</v>
          </cell>
          <cell r="D1386">
            <v>31440</v>
          </cell>
          <cell r="E1386">
            <v>216768</v>
          </cell>
          <cell r="F1386">
            <v>40712</v>
          </cell>
          <cell r="G1386">
            <v>191539</v>
          </cell>
          <cell r="H1386" t="str">
            <v/>
          </cell>
          <cell r="I1386" t="str">
            <v/>
          </cell>
        </row>
        <row r="1387">
          <cell r="A1387" t="str">
            <v>432020</v>
          </cell>
          <cell r="B1387" t="str">
            <v>SEBERI</v>
          </cell>
          <cell r="C1387" t="str">
            <v>RS</v>
          </cell>
          <cell r="D1387">
            <v>88572</v>
          </cell>
          <cell r="E1387">
            <v>520707</v>
          </cell>
          <cell r="F1387">
            <v>19363</v>
          </cell>
          <cell r="G1387">
            <v>614952</v>
          </cell>
          <cell r="H1387" t="str">
            <v/>
          </cell>
          <cell r="I1387">
            <v>680925</v>
          </cell>
        </row>
        <row r="1388">
          <cell r="A1388" t="str">
            <v>311545</v>
          </cell>
          <cell r="B1388" t="str">
            <v>CATUJI</v>
          </cell>
          <cell r="C1388" t="str">
            <v>MG</v>
          </cell>
          <cell r="D1388">
            <v>27535</v>
          </cell>
          <cell r="E1388">
            <v>582611</v>
          </cell>
          <cell r="F1388">
            <v>15879</v>
          </cell>
          <cell r="G1388">
            <v>568904</v>
          </cell>
          <cell r="H1388" t="str">
            <v/>
          </cell>
          <cell r="I1388" t="str">
            <v/>
          </cell>
        </row>
        <row r="1389">
          <cell r="A1389" t="str">
            <v>353350</v>
          </cell>
          <cell r="B1389" t="str">
            <v>NOVO HORIZONTE</v>
          </cell>
          <cell r="C1389" t="str">
            <v>SP</v>
          </cell>
          <cell r="D1389">
            <v>64668</v>
          </cell>
          <cell r="E1389">
            <v>114628</v>
          </cell>
          <cell r="F1389">
            <v>65484</v>
          </cell>
          <cell r="G1389">
            <v>112480</v>
          </cell>
          <cell r="H1389" t="str">
            <v/>
          </cell>
          <cell r="I1389" t="str">
            <v/>
          </cell>
        </row>
        <row r="1390">
          <cell r="A1390" t="str">
            <v>411050</v>
          </cell>
          <cell r="B1390" t="str">
            <v>IPIRANGA</v>
          </cell>
          <cell r="C1390" t="str">
            <v>PR</v>
          </cell>
          <cell r="D1390">
            <v>66514</v>
          </cell>
          <cell r="E1390">
            <v>2591957</v>
          </cell>
          <cell r="F1390">
            <v>57969</v>
          </cell>
          <cell r="G1390">
            <v>2575363</v>
          </cell>
          <cell r="H1390" t="str">
            <v/>
          </cell>
          <cell r="I1390" t="str">
            <v/>
          </cell>
        </row>
        <row r="1391">
          <cell r="A1391" t="str">
            <v>311830</v>
          </cell>
          <cell r="B1391" t="str">
            <v>CONSELHEIRO LAFAIETE</v>
          </cell>
          <cell r="C1391" t="str">
            <v>MG</v>
          </cell>
          <cell r="D1391">
            <v>144695</v>
          </cell>
          <cell r="E1391">
            <v>24990937</v>
          </cell>
          <cell r="F1391">
            <v>399293</v>
          </cell>
          <cell r="G1391">
            <v>25928937</v>
          </cell>
          <cell r="H1391" t="str">
            <v/>
          </cell>
          <cell r="I1391" t="str">
            <v/>
          </cell>
        </row>
        <row r="1392">
          <cell r="A1392" t="str">
            <v>317020</v>
          </cell>
          <cell r="B1392" t="str">
            <v>UBERLANDIA</v>
          </cell>
          <cell r="C1392" t="str">
            <v>MG</v>
          </cell>
          <cell r="D1392">
            <v>3887</v>
          </cell>
          <cell r="E1392">
            <v>20991813</v>
          </cell>
          <cell r="F1392">
            <v>5025</v>
          </cell>
          <cell r="G1392">
            <v>21386741</v>
          </cell>
          <cell r="H1392" t="str">
            <v/>
          </cell>
          <cell r="I1392" t="str">
            <v/>
          </cell>
        </row>
        <row r="1393">
          <cell r="A1393" t="str">
            <v>311615</v>
          </cell>
          <cell r="B1393" t="str">
            <v>CHAPADA GAUCHA</v>
          </cell>
          <cell r="C1393" t="str">
            <v>MG</v>
          </cell>
          <cell r="D1393">
            <v>89183</v>
          </cell>
          <cell r="E1393">
            <v>1300284</v>
          </cell>
          <cell r="F1393">
            <v>77775</v>
          </cell>
          <cell r="G1393">
            <v>1178109</v>
          </cell>
          <cell r="H1393" t="str">
            <v/>
          </cell>
          <cell r="I1393" t="str">
            <v/>
          </cell>
        </row>
        <row r="1394">
          <cell r="A1394" t="str">
            <v>421875</v>
          </cell>
          <cell r="B1394" t="str">
            <v>TUNAPOLIS</v>
          </cell>
          <cell r="C1394" t="str">
            <v>SC</v>
          </cell>
          <cell r="D1394">
            <v>174233</v>
          </cell>
          <cell r="E1394">
            <v>1390672</v>
          </cell>
          <cell r="F1394">
            <v>170991</v>
          </cell>
          <cell r="G1394">
            <v>1208413</v>
          </cell>
          <cell r="H1394" t="str">
            <v/>
          </cell>
          <cell r="I1394">
            <v>1037522</v>
          </cell>
        </row>
        <row r="1395">
          <cell r="A1395" t="str">
            <v>312245</v>
          </cell>
          <cell r="B1395" t="str">
            <v>DIVISOPOLIS</v>
          </cell>
          <cell r="C1395" t="str">
            <v>MG</v>
          </cell>
          <cell r="D1395">
            <v>3015</v>
          </cell>
          <cell r="E1395">
            <v>553641</v>
          </cell>
          <cell r="F1395">
            <v>992</v>
          </cell>
          <cell r="G1395">
            <v>552729</v>
          </cell>
          <cell r="H1395" t="str">
            <v/>
          </cell>
          <cell r="I1395" t="str">
            <v/>
          </cell>
        </row>
        <row r="1396">
          <cell r="A1396" t="str">
            <v>430810</v>
          </cell>
          <cell r="B1396" t="str">
            <v>FELIZ</v>
          </cell>
          <cell r="C1396" t="str">
            <v>RS</v>
          </cell>
          <cell r="D1396">
            <v>156091</v>
          </cell>
          <cell r="E1396">
            <v>1000204</v>
          </cell>
          <cell r="F1396">
            <v>146596</v>
          </cell>
          <cell r="G1396">
            <v>883398</v>
          </cell>
          <cell r="H1396">
            <v>74340</v>
          </cell>
          <cell r="I1396">
            <v>836595</v>
          </cell>
        </row>
        <row r="1397">
          <cell r="A1397" t="str">
            <v>312880</v>
          </cell>
          <cell r="B1397" t="str">
            <v>GUIDOVAL</v>
          </cell>
          <cell r="C1397" t="str">
            <v>MG</v>
          </cell>
          <cell r="D1397">
            <v>55428</v>
          </cell>
          <cell r="E1397">
            <v>750865</v>
          </cell>
          <cell r="F1397">
            <v>54737</v>
          </cell>
          <cell r="G1397">
            <v>775397</v>
          </cell>
          <cell r="H1397" t="str">
            <v/>
          </cell>
          <cell r="I1397" t="str">
            <v/>
          </cell>
        </row>
        <row r="1398">
          <cell r="A1398" t="str">
            <v>420890</v>
          </cell>
          <cell r="B1398" t="str">
            <v>JARAGUA DO SUL</v>
          </cell>
          <cell r="C1398" t="str">
            <v>SC</v>
          </cell>
          <cell r="D1398">
            <v>1889621</v>
          </cell>
          <cell r="E1398">
            <v>6931285</v>
          </cell>
          <cell r="F1398">
            <v>2200833</v>
          </cell>
          <cell r="G1398">
            <v>5453133</v>
          </cell>
          <cell r="H1398">
            <v>859964</v>
          </cell>
          <cell r="I1398" t="str">
            <v/>
          </cell>
        </row>
        <row r="1399">
          <cell r="A1399" t="str">
            <v>350400</v>
          </cell>
          <cell r="B1399" t="str">
            <v>ASSIS</v>
          </cell>
          <cell r="C1399" t="str">
            <v>SP</v>
          </cell>
          <cell r="D1399">
            <v>891859</v>
          </cell>
          <cell r="E1399">
            <v>3873967</v>
          </cell>
          <cell r="F1399">
            <v>977019</v>
          </cell>
          <cell r="G1399">
            <v>4591549</v>
          </cell>
          <cell r="H1399" t="str">
            <v/>
          </cell>
          <cell r="I1399">
            <v>4066650</v>
          </cell>
        </row>
        <row r="1400">
          <cell r="A1400" t="str">
            <v>311310</v>
          </cell>
          <cell r="B1400" t="str">
            <v>CARANAIBA</v>
          </cell>
          <cell r="C1400" t="str">
            <v>MG</v>
          </cell>
          <cell r="D1400">
            <v>89574</v>
          </cell>
          <cell r="E1400">
            <v>414193</v>
          </cell>
          <cell r="F1400">
            <v>110269</v>
          </cell>
          <cell r="G1400">
            <v>404370</v>
          </cell>
          <cell r="H1400" t="str">
            <v/>
          </cell>
          <cell r="I1400" t="str">
            <v/>
          </cell>
        </row>
        <row r="1401">
          <cell r="A1401" t="str">
            <v>351492</v>
          </cell>
          <cell r="B1401" t="str">
            <v>ELISIARIO</v>
          </cell>
          <cell r="C1401" t="str">
            <v>SP</v>
          </cell>
          <cell r="D1401">
            <v>45092</v>
          </cell>
          <cell r="E1401">
            <v>80985</v>
          </cell>
          <cell r="F1401">
            <v>38016</v>
          </cell>
          <cell r="G1401">
            <v>85365</v>
          </cell>
          <cell r="H1401" t="str">
            <v/>
          </cell>
          <cell r="I1401" t="str">
            <v/>
          </cell>
        </row>
        <row r="1402">
          <cell r="A1402" t="str">
            <v>315100</v>
          </cell>
          <cell r="B1402" t="str">
            <v>PIRANGUINHO</v>
          </cell>
          <cell r="C1402" t="str">
            <v>MG</v>
          </cell>
          <cell r="D1402">
            <v>91037</v>
          </cell>
          <cell r="E1402">
            <v>2119417</v>
          </cell>
          <cell r="F1402">
            <v>84909</v>
          </cell>
          <cell r="G1402">
            <v>2434179</v>
          </cell>
          <cell r="H1402" t="str">
            <v/>
          </cell>
          <cell r="I1402" t="str">
            <v/>
          </cell>
        </row>
        <row r="1403">
          <cell r="A1403" t="str">
            <v>313150</v>
          </cell>
          <cell r="B1403" t="str">
            <v>IPUIUNA</v>
          </cell>
          <cell r="C1403" t="str">
            <v>MG</v>
          </cell>
          <cell r="D1403">
            <v>36513</v>
          </cell>
          <cell r="E1403">
            <v>458935</v>
          </cell>
          <cell r="F1403">
            <v>33334</v>
          </cell>
          <cell r="G1403">
            <v>370298</v>
          </cell>
          <cell r="H1403" t="str">
            <v/>
          </cell>
          <cell r="I1403" t="str">
            <v/>
          </cell>
        </row>
        <row r="1404">
          <cell r="A1404" t="str">
            <v>315080</v>
          </cell>
          <cell r="B1404" t="str">
            <v>PIRANGA</v>
          </cell>
          <cell r="C1404" t="str">
            <v>MG</v>
          </cell>
          <cell r="D1404">
            <v>243619</v>
          </cell>
          <cell r="E1404">
            <v>1866406</v>
          </cell>
          <cell r="F1404">
            <v>246658</v>
          </cell>
          <cell r="G1404">
            <v>1830629</v>
          </cell>
          <cell r="H1404" t="str">
            <v/>
          </cell>
          <cell r="I1404" t="str">
            <v/>
          </cell>
        </row>
        <row r="1405">
          <cell r="A1405" t="str">
            <v>421569</v>
          </cell>
          <cell r="B1405" t="str">
            <v>SANTIAGO DO SUL</v>
          </cell>
          <cell r="C1405" t="str">
            <v>SC</v>
          </cell>
          <cell r="D1405">
            <v>58649</v>
          </cell>
          <cell r="E1405">
            <v>812460</v>
          </cell>
          <cell r="F1405" t="str">
            <v/>
          </cell>
          <cell r="G1405">
            <v>764454</v>
          </cell>
          <cell r="H1405" t="str">
            <v/>
          </cell>
          <cell r="I1405" t="str">
            <v/>
          </cell>
        </row>
        <row r="1406">
          <cell r="A1406" t="str">
            <v>313970</v>
          </cell>
          <cell r="B1406" t="str">
            <v>MARAVILHAS</v>
          </cell>
          <cell r="C1406" t="str">
            <v>MG</v>
          </cell>
          <cell r="D1406">
            <v>63997</v>
          </cell>
          <cell r="E1406">
            <v>450442</v>
          </cell>
          <cell r="F1406">
            <v>71094</v>
          </cell>
          <cell r="G1406">
            <v>559240</v>
          </cell>
          <cell r="H1406" t="str">
            <v/>
          </cell>
          <cell r="I1406" t="str">
            <v/>
          </cell>
        </row>
        <row r="1407">
          <cell r="A1407" t="str">
            <v>311500</v>
          </cell>
          <cell r="B1407" t="str">
            <v>CASCALHO RICO</v>
          </cell>
          <cell r="C1407" t="str">
            <v>MG</v>
          </cell>
          <cell r="D1407">
            <v>10488</v>
          </cell>
          <cell r="E1407">
            <v>158693</v>
          </cell>
          <cell r="F1407">
            <v>16151</v>
          </cell>
          <cell r="G1407">
            <v>243177</v>
          </cell>
          <cell r="H1407" t="str">
            <v/>
          </cell>
          <cell r="I1407" t="str">
            <v/>
          </cell>
        </row>
        <row r="1408">
          <cell r="A1408" t="str">
            <v>431242</v>
          </cell>
          <cell r="B1408" t="str">
            <v>MORMACO</v>
          </cell>
          <cell r="C1408" t="str">
            <v>RS</v>
          </cell>
          <cell r="D1408">
            <v>27128</v>
          </cell>
          <cell r="E1408">
            <v>469566</v>
          </cell>
          <cell r="F1408">
            <v>28327</v>
          </cell>
          <cell r="G1408">
            <v>616052</v>
          </cell>
          <cell r="H1408" t="str">
            <v/>
          </cell>
          <cell r="I1408" t="str">
            <v/>
          </cell>
        </row>
        <row r="1409">
          <cell r="A1409" t="str">
            <v>500720</v>
          </cell>
          <cell r="B1409" t="str">
            <v>RIO BRILHANTE</v>
          </cell>
          <cell r="C1409" t="str">
            <v>MS</v>
          </cell>
          <cell r="D1409">
            <v>404899</v>
          </cell>
          <cell r="E1409">
            <v>2056981</v>
          </cell>
          <cell r="F1409">
            <v>447723</v>
          </cell>
          <cell r="G1409">
            <v>2645113</v>
          </cell>
          <cell r="H1409" t="str">
            <v/>
          </cell>
          <cell r="I1409" t="str">
            <v/>
          </cell>
        </row>
        <row r="1410">
          <cell r="A1410" t="str">
            <v>412680</v>
          </cell>
          <cell r="B1410" t="str">
            <v>TAPEJARA</v>
          </cell>
          <cell r="C1410" t="str">
            <v>PR</v>
          </cell>
          <cell r="D1410">
            <v>192863</v>
          </cell>
          <cell r="E1410">
            <v>1012475</v>
          </cell>
          <cell r="F1410">
            <v>180823</v>
          </cell>
          <cell r="G1410">
            <v>900252</v>
          </cell>
          <cell r="H1410" t="str">
            <v/>
          </cell>
          <cell r="I1410" t="str">
            <v/>
          </cell>
        </row>
        <row r="1411">
          <cell r="A1411" t="str">
            <v>510805</v>
          </cell>
          <cell r="B1411" t="str">
            <v>TERRA NOVA DO NORTE</v>
          </cell>
          <cell r="C1411" t="str">
            <v>MT</v>
          </cell>
          <cell r="D1411">
            <v>89570</v>
          </cell>
          <cell r="E1411">
            <v>912665</v>
          </cell>
          <cell r="F1411">
            <v>76684</v>
          </cell>
          <cell r="G1411">
            <v>923310</v>
          </cell>
          <cell r="H1411" t="str">
            <v/>
          </cell>
          <cell r="I1411" t="str">
            <v/>
          </cell>
        </row>
        <row r="1412">
          <cell r="A1412" t="str">
            <v>315935</v>
          </cell>
          <cell r="B1412" t="str">
            <v>SANTA RITA DE MINAS</v>
          </cell>
          <cell r="C1412" t="str">
            <v>MG</v>
          </cell>
          <cell r="D1412">
            <v>60107</v>
          </cell>
          <cell r="E1412">
            <v>516283</v>
          </cell>
          <cell r="F1412">
            <v>52561</v>
          </cell>
          <cell r="G1412">
            <v>484445</v>
          </cell>
          <cell r="H1412" t="str">
            <v/>
          </cell>
          <cell r="I1412" t="str">
            <v/>
          </cell>
        </row>
        <row r="1413">
          <cell r="A1413" t="str">
            <v>310110</v>
          </cell>
          <cell r="B1413" t="str">
            <v>AIMORES</v>
          </cell>
          <cell r="C1413" t="str">
            <v>MG</v>
          </cell>
          <cell r="D1413">
            <v>79746</v>
          </cell>
          <cell r="E1413">
            <v>4572962</v>
          </cell>
          <cell r="F1413">
            <v>86591</v>
          </cell>
          <cell r="G1413">
            <v>4736934</v>
          </cell>
          <cell r="H1413" t="str">
            <v/>
          </cell>
          <cell r="I1413" t="str">
            <v/>
          </cell>
        </row>
        <row r="1414">
          <cell r="A1414" t="str">
            <v>312620</v>
          </cell>
          <cell r="B1414" t="str">
            <v>FORMOSO</v>
          </cell>
          <cell r="C1414" t="str">
            <v>MG</v>
          </cell>
          <cell r="D1414">
            <v>109275</v>
          </cell>
          <cell r="E1414">
            <v>904579</v>
          </cell>
          <cell r="F1414">
            <v>101840</v>
          </cell>
          <cell r="G1414">
            <v>898204</v>
          </cell>
          <cell r="H1414" t="str">
            <v/>
          </cell>
          <cell r="I1414" t="str">
            <v/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>
            <v>9086</v>
          </cell>
          <cell r="E2">
            <v>41830</v>
          </cell>
        </row>
        <row r="3">
          <cell r="A3">
            <v>231395</v>
          </cell>
        </row>
        <row r="4">
          <cell r="A4">
            <v>293190</v>
          </cell>
          <cell r="B4">
            <v>87622</v>
          </cell>
          <cell r="C4">
            <v>24357291</v>
          </cell>
          <cell r="D4">
            <v>20693</v>
          </cell>
          <cell r="E4">
            <v>24708242</v>
          </cell>
          <cell r="G4">
            <v>24901478</v>
          </cell>
        </row>
        <row r="5">
          <cell r="A5">
            <v>320050</v>
          </cell>
          <cell r="B5">
            <v>8792</v>
          </cell>
          <cell r="C5">
            <v>38216</v>
          </cell>
          <cell r="D5">
            <v>8247</v>
          </cell>
          <cell r="E5">
            <v>29889</v>
          </cell>
          <cell r="F5">
            <v>3982</v>
          </cell>
        </row>
        <row r="6">
          <cell r="A6">
            <v>320130</v>
          </cell>
          <cell r="B6">
            <v>2611328</v>
          </cell>
          <cell r="C6">
            <v>32760984</v>
          </cell>
          <cell r="D6">
            <v>2405539</v>
          </cell>
          <cell r="E6">
            <v>38326935</v>
          </cell>
          <cell r="F6">
            <v>895058</v>
          </cell>
        </row>
        <row r="7">
          <cell r="A7">
            <v>320180</v>
          </cell>
          <cell r="B7">
            <v>3732</v>
          </cell>
          <cell r="C7">
            <v>104471</v>
          </cell>
          <cell r="D7">
            <v>30</v>
          </cell>
          <cell r="E7">
            <v>157511</v>
          </cell>
          <cell r="F7">
            <v>73</v>
          </cell>
        </row>
        <row r="8">
          <cell r="A8">
            <v>320210</v>
          </cell>
          <cell r="B8">
            <v>37820</v>
          </cell>
          <cell r="D8">
            <v>38811</v>
          </cell>
          <cell r="F8">
            <v>18539</v>
          </cell>
        </row>
        <row r="9">
          <cell r="A9">
            <v>320305</v>
          </cell>
          <cell r="B9">
            <v>290391</v>
          </cell>
          <cell r="C9">
            <v>0</v>
          </cell>
          <cell r="D9">
            <v>278461</v>
          </cell>
          <cell r="E9">
            <v>1832825</v>
          </cell>
          <cell r="F9">
            <v>135137</v>
          </cell>
          <cell r="G9">
            <v>0</v>
          </cell>
        </row>
        <row r="10">
          <cell r="A10">
            <v>320330</v>
          </cell>
          <cell r="D10">
            <v>500</v>
          </cell>
          <cell r="F10">
            <v>350</v>
          </cell>
        </row>
        <row r="11">
          <cell r="A11">
            <v>320390</v>
          </cell>
          <cell r="B11">
            <v>187464</v>
          </cell>
          <cell r="C11">
            <v>771099</v>
          </cell>
          <cell r="D11">
            <v>206726</v>
          </cell>
          <cell r="E11">
            <v>909995</v>
          </cell>
          <cell r="F11">
            <v>105485</v>
          </cell>
        </row>
        <row r="12">
          <cell r="A12">
            <v>320460</v>
          </cell>
          <cell r="B12">
            <v>316684</v>
          </cell>
          <cell r="C12">
            <v>2475353</v>
          </cell>
          <cell r="D12">
            <v>281940</v>
          </cell>
          <cell r="E12">
            <v>2426525</v>
          </cell>
          <cell r="F12">
            <v>155495</v>
          </cell>
        </row>
        <row r="13">
          <cell r="A13">
            <v>320480</v>
          </cell>
          <cell r="B13">
            <v>55201</v>
          </cell>
          <cell r="D13">
            <v>54082</v>
          </cell>
          <cell r="F13">
            <v>28269</v>
          </cell>
        </row>
        <row r="14">
          <cell r="A14">
            <v>350570</v>
          </cell>
          <cell r="D14">
            <v>2612424</v>
          </cell>
          <cell r="E14">
            <v>1738445</v>
          </cell>
        </row>
        <row r="15">
          <cell r="A15">
            <v>350580</v>
          </cell>
          <cell r="B15">
            <v>256372</v>
          </cell>
          <cell r="C15">
            <v>2155846</v>
          </cell>
          <cell r="D15">
            <v>257141</v>
          </cell>
          <cell r="E15">
            <v>2346306</v>
          </cell>
          <cell r="F15">
            <v>91752</v>
          </cell>
        </row>
        <row r="16">
          <cell r="A16">
            <v>350980</v>
          </cell>
          <cell r="B16">
            <v>52192</v>
          </cell>
          <cell r="C16">
            <v>218192</v>
          </cell>
          <cell r="D16">
            <v>48567</v>
          </cell>
          <cell r="E16">
            <v>241733</v>
          </cell>
          <cell r="F16">
            <v>15622</v>
          </cell>
          <cell r="G16">
            <v>0</v>
          </cell>
        </row>
        <row r="17">
          <cell r="A17">
            <v>351680</v>
          </cell>
          <cell r="B17">
            <v>31742</v>
          </cell>
          <cell r="C17">
            <v>398105</v>
          </cell>
        </row>
        <row r="18">
          <cell r="A18">
            <v>351810</v>
          </cell>
          <cell r="B18">
            <v>89334</v>
          </cell>
          <cell r="C18">
            <v>3580872</v>
          </cell>
          <cell r="D18">
            <v>89008</v>
          </cell>
          <cell r="E18">
            <v>3565850</v>
          </cell>
          <cell r="F18">
            <v>28429</v>
          </cell>
          <cell r="G18">
            <v>0</v>
          </cell>
        </row>
        <row r="19">
          <cell r="A19">
            <v>352270</v>
          </cell>
          <cell r="B19">
            <v>32532</v>
          </cell>
          <cell r="C19">
            <v>655735</v>
          </cell>
          <cell r="D19">
            <v>30636</v>
          </cell>
          <cell r="E19">
            <v>716862</v>
          </cell>
        </row>
        <row r="20">
          <cell r="A20">
            <v>352670</v>
          </cell>
          <cell r="B20">
            <v>795793</v>
          </cell>
          <cell r="C20">
            <v>2593916</v>
          </cell>
          <cell r="D20">
            <v>752733</v>
          </cell>
          <cell r="E20">
            <v>2994033</v>
          </cell>
          <cell r="F20">
            <v>201383</v>
          </cell>
          <cell r="G20">
            <v>0</v>
          </cell>
        </row>
        <row r="21">
          <cell r="A21">
            <v>352810</v>
          </cell>
          <cell r="B21">
            <v>242688</v>
          </cell>
          <cell r="C21">
            <v>481777</v>
          </cell>
          <cell r="D21">
            <v>242685</v>
          </cell>
          <cell r="E21">
            <v>503534</v>
          </cell>
          <cell r="F21">
            <v>97760</v>
          </cell>
        </row>
        <row r="22">
          <cell r="A22">
            <v>353680</v>
          </cell>
          <cell r="B22">
            <v>51797</v>
          </cell>
          <cell r="C22">
            <v>502511</v>
          </cell>
          <cell r="D22">
            <v>49860</v>
          </cell>
          <cell r="E22">
            <v>0</v>
          </cell>
          <cell r="F22">
            <v>16939</v>
          </cell>
          <cell r="G22">
            <v>0</v>
          </cell>
        </row>
        <row r="23">
          <cell r="A23">
            <v>353790</v>
          </cell>
          <cell r="B23">
            <v>293053</v>
          </cell>
          <cell r="C23">
            <v>124208</v>
          </cell>
        </row>
        <row r="24">
          <cell r="A24">
            <v>354000</v>
          </cell>
          <cell r="C24">
            <v>518145</v>
          </cell>
          <cell r="D24">
            <v>211423</v>
          </cell>
          <cell r="E24">
            <v>650859</v>
          </cell>
        </row>
        <row r="25">
          <cell r="A25">
            <v>354180</v>
          </cell>
          <cell r="B25">
            <v>67780</v>
          </cell>
          <cell r="C25">
            <v>149842</v>
          </cell>
          <cell r="D25">
            <v>78195</v>
          </cell>
          <cell r="E25">
            <v>151719</v>
          </cell>
        </row>
        <row r="26">
          <cell r="A26">
            <v>354420</v>
          </cell>
          <cell r="B26">
            <v>206962</v>
          </cell>
          <cell r="C26">
            <v>628317</v>
          </cell>
          <cell r="D26">
            <v>192749</v>
          </cell>
          <cell r="E26">
            <v>564444</v>
          </cell>
        </row>
        <row r="27">
          <cell r="A27">
            <v>354925</v>
          </cell>
          <cell r="B27">
            <v>51882</v>
          </cell>
          <cell r="C27">
            <v>172924</v>
          </cell>
          <cell r="D27">
            <v>46901</v>
          </cell>
          <cell r="E27">
            <v>170551</v>
          </cell>
          <cell r="F27">
            <v>15486</v>
          </cell>
        </row>
        <row r="28">
          <cell r="A28">
            <v>355410</v>
          </cell>
        </row>
        <row r="29">
          <cell r="A29">
            <v>355490</v>
          </cell>
          <cell r="B29">
            <v>94771</v>
          </cell>
          <cell r="C29">
            <v>300594</v>
          </cell>
          <cell r="D29">
            <v>89965</v>
          </cell>
          <cell r="E29">
            <v>294569</v>
          </cell>
          <cell r="F29">
            <v>29993</v>
          </cell>
        </row>
        <row r="30">
          <cell r="A30">
            <v>355530</v>
          </cell>
          <cell r="B30">
            <v>45357</v>
          </cell>
          <cell r="C30">
            <v>164411</v>
          </cell>
          <cell r="D30">
            <v>21319</v>
          </cell>
          <cell r="E30">
            <v>176944</v>
          </cell>
        </row>
        <row r="31">
          <cell r="A31">
            <v>410160</v>
          </cell>
          <cell r="B31">
            <v>489965</v>
          </cell>
          <cell r="C31">
            <v>1052299</v>
          </cell>
        </row>
        <row r="32">
          <cell r="A32">
            <v>410200</v>
          </cell>
          <cell r="D32">
            <v>988</v>
          </cell>
          <cell r="F32">
            <v>60</v>
          </cell>
        </row>
        <row r="33">
          <cell r="A33">
            <v>410337</v>
          </cell>
          <cell r="B33">
            <v>53854</v>
          </cell>
          <cell r="C33">
            <v>103897</v>
          </cell>
          <cell r="D33">
            <v>0</v>
          </cell>
          <cell r="F33">
            <v>0</v>
          </cell>
        </row>
        <row r="34">
          <cell r="A34">
            <v>410460</v>
          </cell>
          <cell r="C34">
            <v>137395</v>
          </cell>
          <cell r="E34">
            <v>23910</v>
          </cell>
        </row>
        <row r="35">
          <cell r="A35">
            <v>410540</v>
          </cell>
          <cell r="C35">
            <v>52876</v>
          </cell>
          <cell r="G35">
            <v>113379</v>
          </cell>
        </row>
        <row r="36">
          <cell r="A36">
            <v>410720</v>
          </cell>
          <cell r="B36">
            <v>340141</v>
          </cell>
          <cell r="C36">
            <v>1547074</v>
          </cell>
          <cell r="D36">
            <v>440085</v>
          </cell>
          <cell r="E36">
            <v>3037936</v>
          </cell>
        </row>
        <row r="37">
          <cell r="A37">
            <v>410725</v>
          </cell>
          <cell r="B37">
            <v>106747</v>
          </cell>
          <cell r="C37">
            <v>183704</v>
          </cell>
          <cell r="D37">
            <v>158734</v>
          </cell>
          <cell r="E37">
            <v>520636</v>
          </cell>
        </row>
        <row r="38">
          <cell r="A38">
            <v>410754</v>
          </cell>
          <cell r="B38">
            <v>32711</v>
          </cell>
          <cell r="C38">
            <v>177258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D39">
            <v>34263</v>
          </cell>
          <cell r="E39">
            <v>2107170</v>
          </cell>
        </row>
        <row r="40">
          <cell r="A40">
            <v>411342</v>
          </cell>
        </row>
        <row r="41">
          <cell r="A41">
            <v>411440</v>
          </cell>
          <cell r="D41">
            <v>51372</v>
          </cell>
        </row>
        <row r="42">
          <cell r="A42">
            <v>411560</v>
          </cell>
          <cell r="D42">
            <v>117695</v>
          </cell>
          <cell r="E42">
            <v>701216</v>
          </cell>
        </row>
        <row r="43">
          <cell r="A43">
            <v>411580</v>
          </cell>
          <cell r="C43">
            <v>148574</v>
          </cell>
          <cell r="D43">
            <v>174980</v>
          </cell>
          <cell r="E43">
            <v>97377</v>
          </cell>
          <cell r="G43">
            <v>1299391</v>
          </cell>
        </row>
        <row r="44">
          <cell r="A44">
            <v>411680</v>
          </cell>
          <cell r="B44">
            <v>135729</v>
          </cell>
          <cell r="C44">
            <v>32778</v>
          </cell>
          <cell r="D44">
            <v>160472</v>
          </cell>
          <cell r="E44">
            <v>34246</v>
          </cell>
        </row>
        <row r="45">
          <cell r="A45">
            <v>411727</v>
          </cell>
          <cell r="B45">
            <v>16159</v>
          </cell>
          <cell r="C45">
            <v>771199</v>
          </cell>
          <cell r="D45">
            <v>71528</v>
          </cell>
          <cell r="E45">
            <v>1965234</v>
          </cell>
        </row>
        <row r="46">
          <cell r="A46">
            <v>412065</v>
          </cell>
          <cell r="B46">
            <v>71747</v>
          </cell>
          <cell r="C46">
            <v>332863</v>
          </cell>
          <cell r="D46">
            <v>69834</v>
          </cell>
          <cell r="E46">
            <v>295963</v>
          </cell>
        </row>
        <row r="47">
          <cell r="A47">
            <v>412690</v>
          </cell>
          <cell r="B47">
            <v>17335</v>
          </cell>
          <cell r="C47">
            <v>85776</v>
          </cell>
          <cell r="D47">
            <v>18794</v>
          </cell>
          <cell r="E47">
            <v>72342</v>
          </cell>
        </row>
        <row r="48">
          <cell r="A48">
            <v>412770</v>
          </cell>
          <cell r="B48">
            <v>167968</v>
          </cell>
          <cell r="C48">
            <v>4347602</v>
          </cell>
        </row>
        <row r="49">
          <cell r="A49">
            <v>420207</v>
          </cell>
          <cell r="B49">
            <v>472304</v>
          </cell>
          <cell r="C49">
            <v>2591860</v>
          </cell>
          <cell r="D49">
            <v>502072</v>
          </cell>
          <cell r="E49">
            <v>2501123</v>
          </cell>
          <cell r="F49">
            <v>154626</v>
          </cell>
        </row>
        <row r="50">
          <cell r="A50">
            <v>420245</v>
          </cell>
          <cell r="B50">
            <v>170228</v>
          </cell>
          <cell r="C50">
            <v>1242844</v>
          </cell>
          <cell r="D50">
            <v>159562</v>
          </cell>
          <cell r="F50">
            <v>62228</v>
          </cell>
        </row>
        <row r="51">
          <cell r="A51">
            <v>420270</v>
          </cell>
          <cell r="B51">
            <v>120884</v>
          </cell>
          <cell r="C51">
            <v>715827</v>
          </cell>
          <cell r="D51">
            <v>131195</v>
          </cell>
          <cell r="E51">
            <v>705287</v>
          </cell>
          <cell r="F51">
            <v>0</v>
          </cell>
        </row>
        <row r="52">
          <cell r="A52">
            <v>420500</v>
          </cell>
          <cell r="B52">
            <v>23551</v>
          </cell>
          <cell r="C52">
            <v>45310</v>
          </cell>
          <cell r="E52">
            <v>224238</v>
          </cell>
        </row>
        <row r="53">
          <cell r="A53">
            <v>420780</v>
          </cell>
          <cell r="G53">
            <v>0</v>
          </cell>
        </row>
        <row r="54">
          <cell r="A54">
            <v>421120</v>
          </cell>
          <cell r="B54">
            <v>204853</v>
          </cell>
          <cell r="C54">
            <v>576505</v>
          </cell>
          <cell r="D54">
            <v>196444</v>
          </cell>
          <cell r="E54">
            <v>743817</v>
          </cell>
          <cell r="F54">
            <v>72077</v>
          </cell>
        </row>
        <row r="55">
          <cell r="A55">
            <v>421170</v>
          </cell>
          <cell r="D55">
            <v>187352</v>
          </cell>
          <cell r="F55">
            <v>55</v>
          </cell>
          <cell r="G55">
            <v>988518</v>
          </cell>
        </row>
        <row r="56">
          <cell r="A56">
            <v>421830</v>
          </cell>
        </row>
        <row r="57">
          <cell r="A57">
            <v>430190</v>
          </cell>
          <cell r="B57">
            <v>171631</v>
          </cell>
          <cell r="C57">
            <v>1297923</v>
          </cell>
          <cell r="D57">
            <v>145104</v>
          </cell>
          <cell r="E57">
            <v>1966414</v>
          </cell>
          <cell r="F57">
            <v>60282</v>
          </cell>
        </row>
        <row r="58">
          <cell r="A58">
            <v>430220</v>
          </cell>
          <cell r="B58">
            <v>116931</v>
          </cell>
          <cell r="C58">
            <v>446517</v>
          </cell>
          <cell r="D58">
            <v>111711</v>
          </cell>
          <cell r="E58">
            <v>461128</v>
          </cell>
        </row>
        <row r="59">
          <cell r="A59">
            <v>430370</v>
          </cell>
          <cell r="B59">
            <v>98079</v>
          </cell>
          <cell r="C59">
            <v>507887</v>
          </cell>
          <cell r="D59">
            <v>84881</v>
          </cell>
          <cell r="F59">
            <v>25866</v>
          </cell>
        </row>
        <row r="60">
          <cell r="A60">
            <v>430465</v>
          </cell>
          <cell r="B60">
            <v>88618</v>
          </cell>
          <cell r="C60">
            <v>388879</v>
          </cell>
          <cell r="D60">
            <v>85046</v>
          </cell>
          <cell r="E60">
            <v>347923</v>
          </cell>
        </row>
        <row r="61">
          <cell r="A61">
            <v>430468</v>
          </cell>
          <cell r="B61">
            <v>93290</v>
          </cell>
          <cell r="C61">
            <v>302997</v>
          </cell>
          <cell r="D61">
            <v>97808</v>
          </cell>
          <cell r="E61">
            <v>209969</v>
          </cell>
          <cell r="F61">
            <v>40371</v>
          </cell>
        </row>
        <row r="62">
          <cell r="A62">
            <v>430660</v>
          </cell>
          <cell r="B62">
            <v>399510</v>
          </cell>
          <cell r="C62">
            <v>1779671</v>
          </cell>
          <cell r="D62">
            <v>398152</v>
          </cell>
          <cell r="E62">
            <v>2227135</v>
          </cell>
          <cell r="F62">
            <v>139495</v>
          </cell>
        </row>
        <row r="63">
          <cell r="A63">
            <v>431030</v>
          </cell>
        </row>
        <row r="64">
          <cell r="A64">
            <v>431055</v>
          </cell>
          <cell r="B64">
            <v>15838</v>
          </cell>
          <cell r="C64">
            <v>120266</v>
          </cell>
          <cell r="D64">
            <v>17864</v>
          </cell>
          <cell r="E64">
            <v>112892</v>
          </cell>
        </row>
        <row r="65">
          <cell r="A65">
            <v>431130</v>
          </cell>
          <cell r="B65">
            <v>369794</v>
          </cell>
          <cell r="C65">
            <v>2956099</v>
          </cell>
          <cell r="D65">
            <v>353773</v>
          </cell>
          <cell r="E65">
            <v>3251497</v>
          </cell>
        </row>
        <row r="66">
          <cell r="A66">
            <v>431300</v>
          </cell>
          <cell r="B66">
            <v>82370</v>
          </cell>
          <cell r="C66">
            <v>292863</v>
          </cell>
          <cell r="D66">
            <v>77960</v>
          </cell>
          <cell r="E66">
            <v>400515</v>
          </cell>
        </row>
        <row r="67">
          <cell r="A67">
            <v>431442</v>
          </cell>
          <cell r="B67">
            <v>39300</v>
          </cell>
          <cell r="C67">
            <v>235295</v>
          </cell>
          <cell r="D67">
            <v>39883</v>
          </cell>
          <cell r="F67">
            <v>16869</v>
          </cell>
        </row>
        <row r="68">
          <cell r="A68">
            <v>431450</v>
          </cell>
          <cell r="B68">
            <v>106824</v>
          </cell>
          <cell r="C68">
            <v>31064480</v>
          </cell>
          <cell r="D68">
            <v>87006</v>
          </cell>
          <cell r="E68">
            <v>31587391</v>
          </cell>
          <cell r="F68">
            <v>30743</v>
          </cell>
        </row>
        <row r="69">
          <cell r="A69">
            <v>431454</v>
          </cell>
          <cell r="B69">
            <v>67969</v>
          </cell>
          <cell r="C69">
            <v>377369</v>
          </cell>
          <cell r="D69">
            <v>69799</v>
          </cell>
          <cell r="E69">
            <v>407130</v>
          </cell>
        </row>
        <row r="70">
          <cell r="A70">
            <v>431514</v>
          </cell>
          <cell r="B70">
            <v>24040</v>
          </cell>
          <cell r="C70">
            <v>70053</v>
          </cell>
          <cell r="D70">
            <v>22242</v>
          </cell>
          <cell r="E70">
            <v>45519</v>
          </cell>
        </row>
        <row r="71">
          <cell r="A71">
            <v>431900</v>
          </cell>
          <cell r="B71">
            <v>205148</v>
          </cell>
          <cell r="C71">
            <v>1150746</v>
          </cell>
          <cell r="D71">
            <v>204975</v>
          </cell>
          <cell r="E71">
            <v>572302</v>
          </cell>
        </row>
        <row r="72">
          <cell r="A72">
            <v>432030</v>
          </cell>
          <cell r="B72">
            <v>175660</v>
          </cell>
          <cell r="C72">
            <v>758676</v>
          </cell>
          <cell r="D72">
            <v>112472</v>
          </cell>
          <cell r="F72">
            <v>40643</v>
          </cell>
        </row>
        <row r="73">
          <cell r="A73">
            <v>432040</v>
          </cell>
          <cell r="B73">
            <v>228397</v>
          </cell>
          <cell r="C73">
            <v>1112828</v>
          </cell>
          <cell r="D73">
            <v>399616</v>
          </cell>
          <cell r="E73">
            <v>1007041</v>
          </cell>
        </row>
        <row r="74">
          <cell r="A74">
            <v>432290</v>
          </cell>
          <cell r="B74">
            <v>38782</v>
          </cell>
          <cell r="C74">
            <v>361536</v>
          </cell>
          <cell r="D74">
            <v>48967</v>
          </cell>
          <cell r="E74">
            <v>319924</v>
          </cell>
          <cell r="F74">
            <v>16597</v>
          </cell>
        </row>
        <row r="75">
          <cell r="A75">
            <v>432350</v>
          </cell>
          <cell r="B75">
            <v>58282</v>
          </cell>
          <cell r="C75">
            <v>357612</v>
          </cell>
          <cell r="D75">
            <v>62755</v>
          </cell>
          <cell r="E75">
            <v>306707</v>
          </cell>
          <cell r="F75">
            <v>30889</v>
          </cell>
        </row>
        <row r="76">
          <cell r="A76">
            <v>500190</v>
          </cell>
          <cell r="B76">
            <v>180208</v>
          </cell>
          <cell r="C76">
            <v>2032914</v>
          </cell>
          <cell r="D76">
            <v>208166</v>
          </cell>
          <cell r="E76">
            <v>1881935</v>
          </cell>
          <cell r="F76">
            <v>39619</v>
          </cell>
        </row>
        <row r="77">
          <cell r="A77">
            <v>290210</v>
          </cell>
          <cell r="B77">
            <v>27489</v>
          </cell>
          <cell r="C77">
            <v>742619</v>
          </cell>
          <cell r="D77">
            <v>24008</v>
          </cell>
          <cell r="E77">
            <v>990553</v>
          </cell>
          <cell r="G77">
            <v>977323</v>
          </cell>
        </row>
        <row r="78">
          <cell r="A78">
            <v>292870</v>
          </cell>
          <cell r="B78">
            <v>456587</v>
          </cell>
          <cell r="C78">
            <v>2782229</v>
          </cell>
          <cell r="D78">
            <v>385840</v>
          </cell>
          <cell r="E78">
            <v>2623088</v>
          </cell>
        </row>
        <row r="79">
          <cell r="A79">
            <v>293170</v>
          </cell>
          <cell r="D79">
            <v>47944</v>
          </cell>
          <cell r="G79">
            <v>596751</v>
          </cell>
        </row>
        <row r="80">
          <cell r="A80">
            <v>320115</v>
          </cell>
          <cell r="B80">
            <v>123711</v>
          </cell>
          <cell r="C80">
            <v>8423318</v>
          </cell>
          <cell r="D80">
            <v>131288</v>
          </cell>
          <cell r="E80">
            <v>4391959</v>
          </cell>
          <cell r="F80">
            <v>49779</v>
          </cell>
        </row>
        <row r="81">
          <cell r="A81">
            <v>320300</v>
          </cell>
          <cell r="B81">
            <v>375269</v>
          </cell>
          <cell r="C81">
            <v>0</v>
          </cell>
          <cell r="D81">
            <v>67789</v>
          </cell>
          <cell r="E81">
            <v>0</v>
          </cell>
          <cell r="F81">
            <v>182404</v>
          </cell>
          <cell r="G81">
            <v>0</v>
          </cell>
        </row>
        <row r="82">
          <cell r="A82">
            <v>320506</v>
          </cell>
          <cell r="B82">
            <v>383309</v>
          </cell>
          <cell r="C82">
            <v>2859857</v>
          </cell>
          <cell r="D82">
            <v>397677</v>
          </cell>
          <cell r="E82">
            <v>3100958</v>
          </cell>
          <cell r="F82">
            <v>202430</v>
          </cell>
          <cell r="G82">
            <v>0</v>
          </cell>
        </row>
        <row r="83">
          <cell r="A83">
            <v>330580</v>
          </cell>
          <cell r="B83">
            <v>506955</v>
          </cell>
          <cell r="C83">
            <v>901409</v>
          </cell>
          <cell r="D83">
            <v>383568</v>
          </cell>
          <cell r="E83">
            <v>811524</v>
          </cell>
          <cell r="F83">
            <v>126363</v>
          </cell>
        </row>
        <row r="84">
          <cell r="A84">
            <v>350075</v>
          </cell>
          <cell r="B84">
            <v>81943</v>
          </cell>
          <cell r="C84">
            <v>257104</v>
          </cell>
          <cell r="D84">
            <v>98019</v>
          </cell>
          <cell r="E84">
            <v>239830</v>
          </cell>
          <cell r="G84">
            <v>191214</v>
          </cell>
        </row>
        <row r="85">
          <cell r="A85">
            <v>350180</v>
          </cell>
          <cell r="B85">
            <v>66200</v>
          </cell>
          <cell r="C85">
            <v>95706</v>
          </cell>
          <cell r="D85">
            <v>35885</v>
          </cell>
          <cell r="E85">
            <v>95417</v>
          </cell>
        </row>
        <row r="86">
          <cell r="A86">
            <v>350395</v>
          </cell>
          <cell r="B86">
            <v>58201</v>
          </cell>
          <cell r="D86">
            <v>20798</v>
          </cell>
        </row>
        <row r="87">
          <cell r="A87">
            <v>350950</v>
          </cell>
          <cell r="B87">
            <v>31124</v>
          </cell>
          <cell r="C87">
            <v>195370</v>
          </cell>
          <cell r="D87">
            <v>20077</v>
          </cell>
          <cell r="E87">
            <v>33373</v>
          </cell>
          <cell r="F87">
            <v>2441</v>
          </cell>
        </row>
        <row r="88">
          <cell r="A88">
            <v>351120</v>
          </cell>
          <cell r="B88">
            <v>50903</v>
          </cell>
          <cell r="C88">
            <v>147538</v>
          </cell>
          <cell r="D88">
            <v>57213</v>
          </cell>
          <cell r="E88">
            <v>104444</v>
          </cell>
        </row>
        <row r="89">
          <cell r="A89">
            <v>351130</v>
          </cell>
          <cell r="B89">
            <v>149047</v>
          </cell>
        </row>
        <row r="90">
          <cell r="A90">
            <v>351250</v>
          </cell>
          <cell r="B90">
            <v>104957</v>
          </cell>
          <cell r="C90">
            <v>1171317</v>
          </cell>
          <cell r="D90">
            <v>101538</v>
          </cell>
          <cell r="E90">
            <v>621126</v>
          </cell>
          <cell r="F90">
            <v>38649</v>
          </cell>
        </row>
        <row r="91">
          <cell r="A91">
            <v>351380</v>
          </cell>
          <cell r="B91">
            <v>1560543</v>
          </cell>
          <cell r="C91">
            <v>1867818</v>
          </cell>
          <cell r="D91">
            <v>1786346</v>
          </cell>
          <cell r="E91">
            <v>1796872</v>
          </cell>
          <cell r="G91">
            <v>0</v>
          </cell>
        </row>
        <row r="92">
          <cell r="A92">
            <v>351470</v>
          </cell>
          <cell r="B92">
            <v>73330</v>
          </cell>
          <cell r="C92">
            <v>270847</v>
          </cell>
          <cell r="D92">
            <v>79243</v>
          </cell>
          <cell r="E92">
            <v>297415</v>
          </cell>
          <cell r="F92">
            <v>22222</v>
          </cell>
        </row>
        <row r="93">
          <cell r="A93">
            <v>351495</v>
          </cell>
          <cell r="B93">
            <v>36274</v>
          </cell>
          <cell r="C93">
            <v>123342</v>
          </cell>
          <cell r="D93">
            <v>6306</v>
          </cell>
          <cell r="E93">
            <v>133264</v>
          </cell>
        </row>
        <row r="94">
          <cell r="A94">
            <v>351660</v>
          </cell>
          <cell r="B94">
            <v>55789</v>
          </cell>
          <cell r="C94">
            <v>763129</v>
          </cell>
          <cell r="D94">
            <v>57725</v>
          </cell>
          <cell r="E94">
            <v>760526</v>
          </cell>
        </row>
        <row r="95">
          <cell r="A95">
            <v>351860</v>
          </cell>
          <cell r="B95">
            <v>359008</v>
          </cell>
          <cell r="C95">
            <v>3953656</v>
          </cell>
          <cell r="D95">
            <v>362713</v>
          </cell>
          <cell r="E95">
            <v>3896306</v>
          </cell>
          <cell r="F95">
            <v>88069</v>
          </cell>
        </row>
        <row r="96">
          <cell r="A96">
            <v>352710</v>
          </cell>
          <cell r="B96">
            <v>608</v>
          </cell>
          <cell r="C96">
            <v>857018</v>
          </cell>
          <cell r="D96">
            <v>480</v>
          </cell>
          <cell r="E96">
            <v>1638802</v>
          </cell>
          <cell r="F96">
            <v>180</v>
          </cell>
        </row>
        <row r="97">
          <cell r="A97">
            <v>352800</v>
          </cell>
          <cell r="B97">
            <v>121789</v>
          </cell>
          <cell r="C97">
            <v>692479</v>
          </cell>
          <cell r="D97">
            <v>134377</v>
          </cell>
          <cell r="E97">
            <v>848388</v>
          </cell>
        </row>
        <row r="98">
          <cell r="A98">
            <v>352880</v>
          </cell>
          <cell r="B98">
            <v>170140</v>
          </cell>
          <cell r="C98">
            <v>1438797</v>
          </cell>
          <cell r="E98">
            <v>963732</v>
          </cell>
        </row>
        <row r="99">
          <cell r="A99">
            <v>353340</v>
          </cell>
          <cell r="B99">
            <v>913988</v>
          </cell>
          <cell r="C99">
            <v>692239</v>
          </cell>
        </row>
        <row r="100">
          <cell r="A100">
            <v>353660</v>
          </cell>
          <cell r="B100">
            <v>105423</v>
          </cell>
          <cell r="E100">
            <v>206149</v>
          </cell>
        </row>
        <row r="101">
          <cell r="A101">
            <v>353990</v>
          </cell>
        </row>
        <row r="102">
          <cell r="A102">
            <v>354160</v>
          </cell>
          <cell r="B102">
            <v>486837</v>
          </cell>
          <cell r="C102">
            <v>1203076</v>
          </cell>
          <cell r="D102">
            <v>450259</v>
          </cell>
          <cell r="E102">
            <v>467565</v>
          </cell>
        </row>
        <row r="103">
          <cell r="A103">
            <v>354380</v>
          </cell>
          <cell r="C103">
            <v>153898</v>
          </cell>
          <cell r="D103">
            <v>73246</v>
          </cell>
          <cell r="E103">
            <v>242042</v>
          </cell>
        </row>
        <row r="104">
          <cell r="A104">
            <v>354660</v>
          </cell>
          <cell r="B104">
            <v>409745</v>
          </cell>
          <cell r="C104">
            <v>3610512</v>
          </cell>
          <cell r="D104">
            <v>380047</v>
          </cell>
          <cell r="E104">
            <v>3217562</v>
          </cell>
          <cell r="F104">
            <v>151936</v>
          </cell>
          <cell r="G104">
            <v>0</v>
          </cell>
        </row>
        <row r="105">
          <cell r="A105">
            <v>354920</v>
          </cell>
          <cell r="B105">
            <v>31794</v>
          </cell>
          <cell r="C105">
            <v>144941</v>
          </cell>
          <cell r="D105">
            <v>30951</v>
          </cell>
          <cell r="E105">
            <v>143512</v>
          </cell>
        </row>
        <row r="106">
          <cell r="A106">
            <v>355260</v>
          </cell>
        </row>
        <row r="107">
          <cell r="A107">
            <v>355310</v>
          </cell>
          <cell r="B107">
            <v>44109</v>
          </cell>
          <cell r="C107">
            <v>302124</v>
          </cell>
          <cell r="D107">
            <v>45396</v>
          </cell>
          <cell r="E107">
            <v>290745</v>
          </cell>
        </row>
        <row r="108">
          <cell r="A108">
            <v>355500</v>
          </cell>
          <cell r="B108">
            <v>342124</v>
          </cell>
          <cell r="C108">
            <v>1520791</v>
          </cell>
          <cell r="D108">
            <v>794197</v>
          </cell>
          <cell r="E108">
            <v>2209497</v>
          </cell>
        </row>
        <row r="109">
          <cell r="A109">
            <v>410335</v>
          </cell>
          <cell r="B109">
            <v>124482</v>
          </cell>
          <cell r="C109">
            <v>84236</v>
          </cell>
          <cell r="D109">
            <v>102134</v>
          </cell>
          <cell r="E109">
            <v>93363</v>
          </cell>
        </row>
        <row r="110">
          <cell r="A110">
            <v>410510</v>
          </cell>
          <cell r="B110">
            <v>42835</v>
          </cell>
          <cell r="C110">
            <v>127188</v>
          </cell>
          <cell r="D110">
            <v>72853</v>
          </cell>
          <cell r="E110">
            <v>160506</v>
          </cell>
        </row>
        <row r="111">
          <cell r="A111">
            <v>410520</v>
          </cell>
          <cell r="B111">
            <v>246665</v>
          </cell>
          <cell r="C111">
            <v>877727</v>
          </cell>
          <cell r="D111">
            <v>220710</v>
          </cell>
          <cell r="E111">
            <v>660560</v>
          </cell>
          <cell r="F111">
            <v>108005</v>
          </cell>
        </row>
        <row r="112">
          <cell r="A112">
            <v>410580</v>
          </cell>
        </row>
        <row r="113">
          <cell r="A113">
            <v>410700</v>
          </cell>
          <cell r="B113">
            <v>441976</v>
          </cell>
          <cell r="C113">
            <v>1518565</v>
          </cell>
          <cell r="D113">
            <v>375952</v>
          </cell>
          <cell r="E113">
            <v>1699957</v>
          </cell>
        </row>
        <row r="114">
          <cell r="A114">
            <v>411080</v>
          </cell>
          <cell r="B114">
            <v>27</v>
          </cell>
          <cell r="C114">
            <v>1061138</v>
          </cell>
          <cell r="D114">
            <v>154537</v>
          </cell>
          <cell r="E114">
            <v>0</v>
          </cell>
          <cell r="F114">
            <v>0</v>
          </cell>
          <cell r="G114">
            <v>0</v>
          </cell>
        </row>
        <row r="115">
          <cell r="A115">
            <v>411130</v>
          </cell>
          <cell r="B115">
            <v>39360</v>
          </cell>
          <cell r="C115">
            <v>86752</v>
          </cell>
          <cell r="D115">
            <v>38594</v>
          </cell>
          <cell r="E115">
            <v>64154</v>
          </cell>
        </row>
        <row r="116">
          <cell r="A116">
            <v>411210</v>
          </cell>
          <cell r="C116">
            <v>62861</v>
          </cell>
          <cell r="D116">
            <v>5678</v>
          </cell>
          <cell r="E116">
            <v>196036</v>
          </cell>
        </row>
        <row r="117">
          <cell r="A117">
            <v>411435</v>
          </cell>
          <cell r="B117">
            <v>47951</v>
          </cell>
          <cell r="C117">
            <v>414300</v>
          </cell>
          <cell r="D117">
            <v>45335</v>
          </cell>
          <cell r="E117">
            <v>392449</v>
          </cell>
        </row>
        <row r="118">
          <cell r="A118">
            <v>411600</v>
          </cell>
          <cell r="B118">
            <v>49290</v>
          </cell>
          <cell r="C118">
            <v>169608</v>
          </cell>
          <cell r="D118">
            <v>43123</v>
          </cell>
          <cell r="E118">
            <v>174366</v>
          </cell>
        </row>
        <row r="119">
          <cell r="A119">
            <v>411760</v>
          </cell>
          <cell r="B119">
            <v>560131</v>
          </cell>
          <cell r="C119">
            <v>1406499</v>
          </cell>
          <cell r="D119">
            <v>276673</v>
          </cell>
          <cell r="E119">
            <v>3996729</v>
          </cell>
          <cell r="F119">
            <v>0</v>
          </cell>
          <cell r="G119">
            <v>0</v>
          </cell>
        </row>
        <row r="120">
          <cell r="A120">
            <v>412160</v>
          </cell>
          <cell r="B120">
            <v>105334</v>
          </cell>
          <cell r="C120">
            <v>118517</v>
          </cell>
          <cell r="D120">
            <v>95954</v>
          </cell>
          <cell r="E120">
            <v>59981</v>
          </cell>
        </row>
        <row r="121">
          <cell r="A121">
            <v>412410</v>
          </cell>
          <cell r="B121">
            <v>293248</v>
          </cell>
          <cell r="C121">
            <v>1119667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>
            <v>412440</v>
          </cell>
          <cell r="B122">
            <v>20785</v>
          </cell>
          <cell r="C122">
            <v>62627</v>
          </cell>
        </row>
        <row r="123">
          <cell r="A123">
            <v>412555</v>
          </cell>
          <cell r="B123">
            <v>28367</v>
          </cell>
          <cell r="C123">
            <v>65085</v>
          </cell>
          <cell r="D123">
            <v>29482</v>
          </cell>
          <cell r="E123">
            <v>51555</v>
          </cell>
        </row>
        <row r="124">
          <cell r="A124">
            <v>412840</v>
          </cell>
          <cell r="B124">
            <v>139300</v>
          </cell>
          <cell r="C124">
            <v>550252</v>
          </cell>
          <cell r="D124">
            <v>134862</v>
          </cell>
          <cell r="E124">
            <v>549901</v>
          </cell>
        </row>
        <row r="125">
          <cell r="A125">
            <v>420220</v>
          </cell>
          <cell r="B125">
            <v>120732</v>
          </cell>
          <cell r="C125">
            <v>452590</v>
          </cell>
          <cell r="D125">
            <v>103328</v>
          </cell>
          <cell r="E125">
            <v>386659</v>
          </cell>
        </row>
        <row r="126">
          <cell r="A126">
            <v>420340</v>
          </cell>
        </row>
        <row r="127">
          <cell r="A127">
            <v>420395</v>
          </cell>
          <cell r="B127">
            <v>2350</v>
          </cell>
        </row>
        <row r="128">
          <cell r="A128">
            <v>420515</v>
          </cell>
          <cell r="B128">
            <v>63716</v>
          </cell>
          <cell r="C128">
            <v>156872</v>
          </cell>
          <cell r="D128">
            <v>64877</v>
          </cell>
          <cell r="E128">
            <v>136096</v>
          </cell>
          <cell r="F128">
            <v>0</v>
          </cell>
          <cell r="G128">
            <v>0</v>
          </cell>
        </row>
        <row r="129">
          <cell r="A129">
            <v>421160</v>
          </cell>
          <cell r="B129">
            <v>173794</v>
          </cell>
          <cell r="C129">
            <v>655090</v>
          </cell>
          <cell r="D129">
            <v>172712</v>
          </cell>
          <cell r="E129">
            <v>683267</v>
          </cell>
          <cell r="F129">
            <v>64124</v>
          </cell>
        </row>
        <row r="130">
          <cell r="A130">
            <v>421320</v>
          </cell>
          <cell r="B130">
            <v>708588</v>
          </cell>
          <cell r="C130">
            <v>3553838</v>
          </cell>
          <cell r="D130">
            <v>665645</v>
          </cell>
          <cell r="E130">
            <v>2053223</v>
          </cell>
          <cell r="F130">
            <v>0</v>
          </cell>
          <cell r="G130">
            <v>0</v>
          </cell>
        </row>
        <row r="131">
          <cell r="A131">
            <v>421660</v>
          </cell>
          <cell r="B131">
            <v>4245601</v>
          </cell>
          <cell r="C131">
            <v>9312499</v>
          </cell>
          <cell r="D131">
            <v>3970132</v>
          </cell>
          <cell r="E131">
            <v>9997200</v>
          </cell>
          <cell r="F131">
            <v>1534373</v>
          </cell>
          <cell r="G131">
            <v>0</v>
          </cell>
        </row>
        <row r="132">
          <cell r="A132">
            <v>430030</v>
          </cell>
          <cell r="B132">
            <v>133114</v>
          </cell>
          <cell r="C132">
            <v>567261</v>
          </cell>
          <cell r="D132">
            <v>83336</v>
          </cell>
          <cell r="E132">
            <v>606216</v>
          </cell>
        </row>
        <row r="133">
          <cell r="A133">
            <v>430045</v>
          </cell>
          <cell r="B133">
            <v>30309</v>
          </cell>
          <cell r="C133">
            <v>389983</v>
          </cell>
          <cell r="D133">
            <v>29830</v>
          </cell>
          <cell r="E133">
            <v>416469</v>
          </cell>
        </row>
        <row r="134">
          <cell r="A134">
            <v>430057</v>
          </cell>
          <cell r="B134">
            <v>28304</v>
          </cell>
          <cell r="C134">
            <v>125723</v>
          </cell>
          <cell r="D134">
            <v>41602</v>
          </cell>
          <cell r="E134">
            <v>171541</v>
          </cell>
          <cell r="F134">
            <v>16318</v>
          </cell>
        </row>
        <row r="135">
          <cell r="A135">
            <v>430110</v>
          </cell>
          <cell r="B135">
            <v>40283</v>
          </cell>
          <cell r="C135">
            <v>552614</v>
          </cell>
          <cell r="D135">
            <v>39453</v>
          </cell>
          <cell r="E135">
            <v>268923</v>
          </cell>
          <cell r="F135">
            <v>15126</v>
          </cell>
          <cell r="G135">
            <v>0</v>
          </cell>
        </row>
        <row r="136">
          <cell r="A136">
            <v>430222</v>
          </cell>
        </row>
        <row r="137">
          <cell r="A137">
            <v>430223</v>
          </cell>
          <cell r="B137">
            <v>54829</v>
          </cell>
          <cell r="C137">
            <v>390477</v>
          </cell>
          <cell r="D137">
            <v>56733</v>
          </cell>
          <cell r="E137">
            <v>380404</v>
          </cell>
          <cell r="F137">
            <v>29701</v>
          </cell>
          <cell r="G137">
            <v>0</v>
          </cell>
        </row>
        <row r="138">
          <cell r="A138">
            <v>430260</v>
          </cell>
        </row>
        <row r="139">
          <cell r="A139">
            <v>430360</v>
          </cell>
          <cell r="B139">
            <v>42698</v>
          </cell>
          <cell r="C139">
            <v>337592</v>
          </cell>
          <cell r="D139">
            <v>44273</v>
          </cell>
          <cell r="F139">
            <v>16325</v>
          </cell>
        </row>
        <row r="140">
          <cell r="A140">
            <v>430430</v>
          </cell>
          <cell r="B140">
            <v>94368</v>
          </cell>
          <cell r="C140">
            <v>307383</v>
          </cell>
          <cell r="D140">
            <v>99261</v>
          </cell>
          <cell r="E140">
            <v>283943</v>
          </cell>
          <cell r="F140">
            <v>39284</v>
          </cell>
          <cell r="G140">
            <v>0</v>
          </cell>
        </row>
        <row r="141">
          <cell r="A141">
            <v>430595</v>
          </cell>
        </row>
        <row r="142">
          <cell r="A142">
            <v>430670</v>
          </cell>
          <cell r="B142">
            <v>26103</v>
          </cell>
          <cell r="C142">
            <v>198322</v>
          </cell>
          <cell r="D142">
            <v>24321</v>
          </cell>
          <cell r="F142">
            <v>8474</v>
          </cell>
        </row>
        <row r="143">
          <cell r="A143">
            <v>430781</v>
          </cell>
          <cell r="B143">
            <v>102297</v>
          </cell>
          <cell r="C143">
            <v>3308320</v>
          </cell>
          <cell r="D143">
            <v>95828</v>
          </cell>
          <cell r="E143">
            <v>3271999</v>
          </cell>
        </row>
        <row r="144">
          <cell r="A144">
            <v>430865</v>
          </cell>
          <cell r="B144">
            <v>81615</v>
          </cell>
          <cell r="C144">
            <v>668190</v>
          </cell>
          <cell r="D144">
            <v>76218</v>
          </cell>
          <cell r="F144">
            <v>32922</v>
          </cell>
        </row>
        <row r="145">
          <cell r="A145">
            <v>431200</v>
          </cell>
          <cell r="B145">
            <v>27488</v>
          </cell>
          <cell r="C145">
            <v>207383</v>
          </cell>
          <cell r="D145">
            <v>29549</v>
          </cell>
          <cell r="F145">
            <v>7183</v>
          </cell>
        </row>
        <row r="146">
          <cell r="A146">
            <v>431210</v>
          </cell>
          <cell r="B146">
            <v>60478</v>
          </cell>
          <cell r="C146">
            <v>362072</v>
          </cell>
          <cell r="D146">
            <v>50389</v>
          </cell>
          <cell r="F146">
            <v>32580</v>
          </cell>
        </row>
        <row r="147">
          <cell r="A147">
            <v>431280</v>
          </cell>
          <cell r="B147">
            <v>76821</v>
          </cell>
          <cell r="C147">
            <v>726290</v>
          </cell>
        </row>
        <row r="148">
          <cell r="A148">
            <v>431342</v>
          </cell>
          <cell r="B148">
            <v>48514</v>
          </cell>
        </row>
        <row r="149">
          <cell r="A149">
            <v>431390</v>
          </cell>
        </row>
        <row r="150">
          <cell r="A150">
            <v>431415</v>
          </cell>
          <cell r="B150">
            <v>98931</v>
          </cell>
          <cell r="C150">
            <v>450018</v>
          </cell>
          <cell r="D150">
            <v>87680</v>
          </cell>
          <cell r="E150">
            <v>205814</v>
          </cell>
        </row>
        <row r="151">
          <cell r="A151">
            <v>431475</v>
          </cell>
          <cell r="B151">
            <v>26699</v>
          </cell>
          <cell r="C151">
            <v>135466</v>
          </cell>
          <cell r="D151">
            <v>42043</v>
          </cell>
          <cell r="E151">
            <v>211288</v>
          </cell>
        </row>
        <row r="152">
          <cell r="A152">
            <v>431500</v>
          </cell>
          <cell r="B152">
            <v>49542</v>
          </cell>
          <cell r="C152">
            <v>140323</v>
          </cell>
          <cell r="D152">
            <v>45066</v>
          </cell>
          <cell r="E152">
            <v>98524</v>
          </cell>
        </row>
        <row r="153">
          <cell r="A153">
            <v>431535</v>
          </cell>
          <cell r="B153">
            <v>89310</v>
          </cell>
          <cell r="C153">
            <v>652434</v>
          </cell>
          <cell r="D153">
            <v>58429</v>
          </cell>
          <cell r="E153">
            <v>677119</v>
          </cell>
          <cell r="F153">
            <v>24366</v>
          </cell>
        </row>
        <row r="154">
          <cell r="A154">
            <v>431650</v>
          </cell>
          <cell r="B154">
            <v>110481</v>
          </cell>
          <cell r="C154">
            <v>442278</v>
          </cell>
          <cell r="D154">
            <v>124455</v>
          </cell>
          <cell r="E154">
            <v>761189</v>
          </cell>
        </row>
        <row r="155">
          <cell r="A155">
            <v>431830</v>
          </cell>
          <cell r="B155">
            <v>466715</v>
          </cell>
          <cell r="C155">
            <v>1833050</v>
          </cell>
          <cell r="D155">
            <v>517314</v>
          </cell>
          <cell r="E155">
            <v>1690128</v>
          </cell>
          <cell r="F155">
            <v>191374</v>
          </cell>
        </row>
        <row r="156">
          <cell r="A156">
            <v>431840</v>
          </cell>
          <cell r="B156">
            <v>118911</v>
          </cell>
          <cell r="C156">
            <v>3200764</v>
          </cell>
          <cell r="D156">
            <v>250280</v>
          </cell>
          <cell r="E156">
            <v>3393852</v>
          </cell>
          <cell r="F156">
            <v>98194</v>
          </cell>
        </row>
        <row r="157">
          <cell r="A157">
            <v>431849</v>
          </cell>
          <cell r="B157">
            <v>15487</v>
          </cell>
          <cell r="C157">
            <v>224324</v>
          </cell>
          <cell r="D157">
            <v>13418</v>
          </cell>
          <cell r="E157">
            <v>295802</v>
          </cell>
        </row>
        <row r="158">
          <cell r="A158">
            <v>431880</v>
          </cell>
          <cell r="B158">
            <v>426160</v>
          </cell>
          <cell r="C158">
            <v>2863954</v>
          </cell>
          <cell r="D158">
            <v>454334</v>
          </cell>
          <cell r="E158">
            <v>2619953</v>
          </cell>
          <cell r="F158">
            <v>169194</v>
          </cell>
        </row>
        <row r="159">
          <cell r="A159">
            <v>432110</v>
          </cell>
          <cell r="B159">
            <v>170283</v>
          </cell>
          <cell r="C159">
            <v>839712</v>
          </cell>
          <cell r="D159">
            <v>179357</v>
          </cell>
          <cell r="F159">
            <v>58406</v>
          </cell>
        </row>
        <row r="160">
          <cell r="A160">
            <v>432140</v>
          </cell>
          <cell r="B160">
            <v>229591</v>
          </cell>
          <cell r="C160">
            <v>1434478</v>
          </cell>
          <cell r="D160">
            <v>272367</v>
          </cell>
          <cell r="E160">
            <v>1496645</v>
          </cell>
          <cell r="F160">
            <v>106701</v>
          </cell>
        </row>
        <row r="161">
          <cell r="A161">
            <v>432237</v>
          </cell>
          <cell r="B161">
            <v>67071</v>
          </cell>
          <cell r="C161">
            <v>683126</v>
          </cell>
          <cell r="D161">
            <v>71023</v>
          </cell>
          <cell r="E161">
            <v>625430</v>
          </cell>
        </row>
        <row r="162">
          <cell r="A162">
            <v>432300</v>
          </cell>
          <cell r="B162">
            <v>1646046</v>
          </cell>
          <cell r="C162">
            <v>8669793</v>
          </cell>
          <cell r="D162">
            <v>2083240</v>
          </cell>
          <cell r="E162">
            <v>9777328</v>
          </cell>
          <cell r="F162">
            <v>810315</v>
          </cell>
        </row>
        <row r="163">
          <cell r="A163">
            <v>432360</v>
          </cell>
          <cell r="B163">
            <v>57329</v>
          </cell>
          <cell r="C163">
            <v>455007</v>
          </cell>
          <cell r="D163">
            <v>51069</v>
          </cell>
          <cell r="E163">
            <v>445118</v>
          </cell>
        </row>
        <row r="164">
          <cell r="A164">
            <v>510050</v>
          </cell>
          <cell r="D164">
            <v>1260</v>
          </cell>
          <cell r="F164">
            <v>1370</v>
          </cell>
        </row>
        <row r="165">
          <cell r="A165">
            <v>520620</v>
          </cell>
          <cell r="B165">
            <v>680</v>
          </cell>
          <cell r="E165">
            <v>2600140</v>
          </cell>
        </row>
        <row r="166">
          <cell r="A166">
            <v>170210</v>
          </cell>
          <cell r="B166">
            <v>411981</v>
          </cell>
          <cell r="C166">
            <v>3422380</v>
          </cell>
          <cell r="D166">
            <v>573611</v>
          </cell>
          <cell r="E166">
            <v>3347180</v>
          </cell>
          <cell r="F166">
            <v>166507</v>
          </cell>
        </row>
        <row r="167">
          <cell r="A167">
            <v>230490</v>
          </cell>
        </row>
        <row r="168">
          <cell r="A168">
            <v>260740</v>
          </cell>
        </row>
        <row r="169">
          <cell r="A169">
            <v>290490</v>
          </cell>
          <cell r="B169">
            <v>68111</v>
          </cell>
          <cell r="C169">
            <v>539175</v>
          </cell>
          <cell r="D169">
            <v>58629</v>
          </cell>
          <cell r="E169">
            <v>745540</v>
          </cell>
          <cell r="G169">
            <v>115048</v>
          </cell>
        </row>
        <row r="170">
          <cell r="A170">
            <v>290840</v>
          </cell>
          <cell r="B170">
            <v>170389</v>
          </cell>
          <cell r="C170">
            <v>2801779</v>
          </cell>
          <cell r="D170">
            <v>180592</v>
          </cell>
          <cell r="E170">
            <v>2903413</v>
          </cell>
          <cell r="G170">
            <v>2266025</v>
          </cell>
        </row>
        <row r="171">
          <cell r="A171">
            <v>291460</v>
          </cell>
          <cell r="B171">
            <v>423082</v>
          </cell>
          <cell r="C171">
            <v>1394441</v>
          </cell>
          <cell r="D171">
            <v>428780</v>
          </cell>
          <cell r="E171">
            <v>1795302</v>
          </cell>
        </row>
        <row r="172">
          <cell r="A172">
            <v>320040</v>
          </cell>
          <cell r="B172">
            <v>86004</v>
          </cell>
          <cell r="C172">
            <v>2966598</v>
          </cell>
          <cell r="D172">
            <v>134219</v>
          </cell>
          <cell r="E172">
            <v>3072303</v>
          </cell>
          <cell r="F172">
            <v>75215</v>
          </cell>
          <cell r="G172">
            <v>0</v>
          </cell>
        </row>
        <row r="173">
          <cell r="A173">
            <v>320110</v>
          </cell>
          <cell r="B173">
            <v>11997</v>
          </cell>
          <cell r="C173">
            <v>473943</v>
          </cell>
          <cell r="D173">
            <v>61156</v>
          </cell>
          <cell r="E173">
            <v>765783</v>
          </cell>
          <cell r="F173">
            <v>41327</v>
          </cell>
        </row>
        <row r="174">
          <cell r="A174">
            <v>320170</v>
          </cell>
          <cell r="B174">
            <v>124782</v>
          </cell>
          <cell r="C174">
            <v>571707</v>
          </cell>
          <cell r="D174">
            <v>125660</v>
          </cell>
          <cell r="E174">
            <v>597394</v>
          </cell>
          <cell r="F174">
            <v>61148</v>
          </cell>
        </row>
        <row r="175">
          <cell r="A175">
            <v>320245</v>
          </cell>
          <cell r="B175">
            <v>81123</v>
          </cell>
          <cell r="D175">
            <v>94945</v>
          </cell>
          <cell r="F175">
            <v>42583</v>
          </cell>
        </row>
        <row r="176">
          <cell r="A176">
            <v>320255</v>
          </cell>
          <cell r="B176">
            <v>38112</v>
          </cell>
          <cell r="C176">
            <v>0</v>
          </cell>
          <cell r="D176">
            <v>42062</v>
          </cell>
          <cell r="E176">
            <v>0</v>
          </cell>
          <cell r="F176">
            <v>24365</v>
          </cell>
          <cell r="G176">
            <v>0</v>
          </cell>
        </row>
        <row r="177">
          <cell r="A177">
            <v>320265</v>
          </cell>
          <cell r="B177">
            <v>92044</v>
          </cell>
          <cell r="C177">
            <v>0</v>
          </cell>
          <cell r="D177">
            <v>100255</v>
          </cell>
          <cell r="E177">
            <v>0</v>
          </cell>
          <cell r="F177">
            <v>48394</v>
          </cell>
          <cell r="G177">
            <v>0</v>
          </cell>
        </row>
        <row r="178">
          <cell r="A178">
            <v>320340</v>
          </cell>
          <cell r="B178">
            <v>4811</v>
          </cell>
          <cell r="C178">
            <v>2272293</v>
          </cell>
          <cell r="D178">
            <v>197378</v>
          </cell>
          <cell r="E178">
            <v>2033518</v>
          </cell>
          <cell r="F178">
            <v>127957</v>
          </cell>
        </row>
        <row r="179">
          <cell r="A179">
            <v>320425</v>
          </cell>
          <cell r="B179">
            <v>23295</v>
          </cell>
          <cell r="D179">
            <v>19775</v>
          </cell>
          <cell r="F179">
            <v>11635</v>
          </cell>
        </row>
        <row r="180">
          <cell r="A180">
            <v>320501</v>
          </cell>
          <cell r="B180">
            <v>202127</v>
          </cell>
          <cell r="D180">
            <v>194911</v>
          </cell>
          <cell r="F180">
            <v>93741</v>
          </cell>
        </row>
        <row r="181">
          <cell r="A181">
            <v>330095</v>
          </cell>
        </row>
        <row r="182">
          <cell r="A182">
            <v>350260</v>
          </cell>
          <cell r="B182">
            <v>45687</v>
          </cell>
          <cell r="C182">
            <v>217626</v>
          </cell>
        </row>
        <row r="183">
          <cell r="A183">
            <v>350400</v>
          </cell>
        </row>
        <row r="184">
          <cell r="A184">
            <v>350620</v>
          </cell>
          <cell r="B184">
            <v>40071</v>
          </cell>
          <cell r="C184">
            <v>170063</v>
          </cell>
          <cell r="D184">
            <v>35621</v>
          </cell>
          <cell r="E184">
            <v>170544</v>
          </cell>
        </row>
        <row r="185">
          <cell r="A185">
            <v>350670</v>
          </cell>
          <cell r="B185">
            <v>90992</v>
          </cell>
          <cell r="C185">
            <v>866677</v>
          </cell>
          <cell r="E185">
            <v>453316</v>
          </cell>
        </row>
        <row r="186">
          <cell r="A186">
            <v>350870</v>
          </cell>
          <cell r="B186">
            <v>62501</v>
          </cell>
          <cell r="C186">
            <v>1506722</v>
          </cell>
          <cell r="D186">
            <v>121173</v>
          </cell>
          <cell r="E186">
            <v>1502712</v>
          </cell>
        </row>
        <row r="187">
          <cell r="A187">
            <v>351220</v>
          </cell>
          <cell r="B187">
            <v>41429</v>
          </cell>
          <cell r="C187">
            <v>196853</v>
          </cell>
          <cell r="D187">
            <v>41563</v>
          </cell>
          <cell r="E187">
            <v>220776</v>
          </cell>
          <cell r="F187">
            <v>13963</v>
          </cell>
        </row>
        <row r="188">
          <cell r="A188">
            <v>351390</v>
          </cell>
          <cell r="B188">
            <v>54237</v>
          </cell>
          <cell r="C188">
            <v>62160116</v>
          </cell>
          <cell r="D188">
            <v>46799</v>
          </cell>
          <cell r="E188">
            <v>62278963</v>
          </cell>
          <cell r="F188">
            <v>18885</v>
          </cell>
        </row>
        <row r="189">
          <cell r="A189">
            <v>351620</v>
          </cell>
        </row>
        <row r="190">
          <cell r="A190">
            <v>351690</v>
          </cell>
          <cell r="B190">
            <v>185985</v>
          </cell>
          <cell r="C190">
            <v>294027</v>
          </cell>
          <cell r="D190">
            <v>129548</v>
          </cell>
          <cell r="E190">
            <v>364146</v>
          </cell>
          <cell r="F190">
            <v>64424</v>
          </cell>
        </row>
        <row r="191">
          <cell r="A191">
            <v>351720</v>
          </cell>
          <cell r="B191">
            <v>238705</v>
          </cell>
          <cell r="C191">
            <v>3080420</v>
          </cell>
          <cell r="D191">
            <v>247627</v>
          </cell>
          <cell r="E191">
            <v>908010</v>
          </cell>
          <cell r="F191">
            <v>75789</v>
          </cell>
          <cell r="G191">
            <v>0</v>
          </cell>
        </row>
        <row r="192">
          <cell r="A192">
            <v>351950</v>
          </cell>
          <cell r="B192">
            <v>31188</v>
          </cell>
          <cell r="C192">
            <v>0</v>
          </cell>
          <cell r="D192">
            <v>27447</v>
          </cell>
          <cell r="E192">
            <v>0</v>
          </cell>
          <cell r="F192">
            <v>7756</v>
          </cell>
          <cell r="G192">
            <v>0</v>
          </cell>
        </row>
        <row r="193">
          <cell r="A193">
            <v>352050</v>
          </cell>
          <cell r="B193">
            <v>2983267</v>
          </cell>
          <cell r="C193">
            <v>14630261</v>
          </cell>
          <cell r="D193">
            <v>2891886</v>
          </cell>
          <cell r="E193">
            <v>15104643</v>
          </cell>
        </row>
        <row r="194">
          <cell r="A194">
            <v>352350</v>
          </cell>
          <cell r="B194">
            <v>206420</v>
          </cell>
          <cell r="C194">
            <v>1526305</v>
          </cell>
          <cell r="D194">
            <v>221503</v>
          </cell>
          <cell r="F194">
            <v>61911</v>
          </cell>
        </row>
        <row r="195">
          <cell r="A195">
            <v>353130</v>
          </cell>
          <cell r="B195">
            <v>373422</v>
          </cell>
          <cell r="C195">
            <v>4202599</v>
          </cell>
        </row>
        <row r="196">
          <cell r="A196">
            <v>353286</v>
          </cell>
          <cell r="D196">
            <v>29116</v>
          </cell>
          <cell r="E196">
            <v>171512</v>
          </cell>
        </row>
        <row r="197">
          <cell r="A197">
            <v>353690</v>
          </cell>
          <cell r="B197">
            <v>94027</v>
          </cell>
          <cell r="C197">
            <v>275215</v>
          </cell>
        </row>
        <row r="198">
          <cell r="A198">
            <v>353715</v>
          </cell>
          <cell r="B198">
            <v>43334</v>
          </cell>
          <cell r="C198">
            <v>354669</v>
          </cell>
          <cell r="D198">
            <v>43593</v>
          </cell>
          <cell r="E198">
            <v>226613</v>
          </cell>
          <cell r="F198">
            <v>13174</v>
          </cell>
        </row>
        <row r="199">
          <cell r="A199">
            <v>353750</v>
          </cell>
          <cell r="D199">
            <v>260</v>
          </cell>
          <cell r="E199">
            <v>6040</v>
          </cell>
        </row>
        <row r="200">
          <cell r="A200">
            <v>353870</v>
          </cell>
        </row>
        <row r="201">
          <cell r="A201">
            <v>353970</v>
          </cell>
          <cell r="B201">
            <v>68647</v>
          </cell>
          <cell r="C201">
            <v>646495</v>
          </cell>
          <cell r="D201">
            <v>68067</v>
          </cell>
          <cell r="E201">
            <v>624670</v>
          </cell>
          <cell r="F201">
            <v>15196</v>
          </cell>
        </row>
        <row r="202">
          <cell r="A202">
            <v>354060</v>
          </cell>
          <cell r="B202">
            <v>32431</v>
          </cell>
          <cell r="C202">
            <v>85148</v>
          </cell>
          <cell r="D202">
            <v>30893</v>
          </cell>
          <cell r="F202">
            <v>9353</v>
          </cell>
        </row>
        <row r="203">
          <cell r="A203">
            <v>354200</v>
          </cell>
          <cell r="B203">
            <v>99761</v>
          </cell>
          <cell r="C203">
            <v>235165</v>
          </cell>
        </row>
        <row r="204">
          <cell r="A204">
            <v>354490</v>
          </cell>
          <cell r="D204">
            <v>54057</v>
          </cell>
          <cell r="E204">
            <v>160855</v>
          </cell>
        </row>
        <row r="205">
          <cell r="A205">
            <v>354790</v>
          </cell>
          <cell r="B205">
            <v>89839</v>
          </cell>
          <cell r="C205">
            <v>415071</v>
          </cell>
          <cell r="D205">
            <v>87603</v>
          </cell>
          <cell r="E205">
            <v>408747</v>
          </cell>
        </row>
        <row r="206">
          <cell r="A206">
            <v>354910</v>
          </cell>
        </row>
        <row r="207">
          <cell r="A207">
            <v>355060</v>
          </cell>
          <cell r="B207">
            <v>773160</v>
          </cell>
          <cell r="C207">
            <v>4794656</v>
          </cell>
          <cell r="D207">
            <v>769711</v>
          </cell>
          <cell r="E207">
            <v>4459082</v>
          </cell>
          <cell r="F207">
            <v>211979</v>
          </cell>
        </row>
        <row r="208">
          <cell r="A208">
            <v>355080</v>
          </cell>
          <cell r="B208">
            <v>83188</v>
          </cell>
          <cell r="C208">
            <v>433983</v>
          </cell>
          <cell r="D208">
            <v>69848</v>
          </cell>
          <cell r="E208">
            <v>409785</v>
          </cell>
        </row>
        <row r="209">
          <cell r="A209">
            <v>355300</v>
          </cell>
          <cell r="B209">
            <v>180924</v>
          </cell>
          <cell r="C209">
            <v>407778</v>
          </cell>
          <cell r="D209">
            <v>191010</v>
          </cell>
          <cell r="E209">
            <v>462858</v>
          </cell>
        </row>
        <row r="210">
          <cell r="A210">
            <v>355520</v>
          </cell>
          <cell r="B210">
            <v>62737</v>
          </cell>
          <cell r="D210">
            <v>41602</v>
          </cell>
          <cell r="E210">
            <v>13622100</v>
          </cell>
          <cell r="F210">
            <v>19892</v>
          </cell>
        </row>
        <row r="211">
          <cell r="A211">
            <v>355535</v>
          </cell>
          <cell r="B211">
            <v>95633</v>
          </cell>
          <cell r="C211">
            <v>1220319</v>
          </cell>
          <cell r="D211">
            <v>103149</v>
          </cell>
          <cell r="E211">
            <v>1288411</v>
          </cell>
          <cell r="F211">
            <v>30097</v>
          </cell>
        </row>
        <row r="212">
          <cell r="A212">
            <v>355590</v>
          </cell>
          <cell r="B212">
            <v>27706</v>
          </cell>
          <cell r="C212">
            <v>1159424</v>
          </cell>
          <cell r="D212">
            <v>24745</v>
          </cell>
          <cell r="E212">
            <v>574516</v>
          </cell>
          <cell r="F212">
            <v>6541</v>
          </cell>
        </row>
        <row r="213">
          <cell r="A213">
            <v>355635</v>
          </cell>
          <cell r="B213">
            <v>137038</v>
          </cell>
          <cell r="C213">
            <v>1339173</v>
          </cell>
          <cell r="D213">
            <v>134505</v>
          </cell>
          <cell r="E213">
            <v>1257279</v>
          </cell>
        </row>
        <row r="214">
          <cell r="A214">
            <v>355670</v>
          </cell>
        </row>
        <row r="215">
          <cell r="A215">
            <v>410040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>
            <v>410210</v>
          </cell>
          <cell r="B216">
            <v>433939</v>
          </cell>
          <cell r="C216">
            <v>2231689</v>
          </cell>
          <cell r="D216">
            <v>213540</v>
          </cell>
          <cell r="E216">
            <v>1567109</v>
          </cell>
        </row>
        <row r="217">
          <cell r="A217">
            <v>410490</v>
          </cell>
          <cell r="B217">
            <v>281545</v>
          </cell>
          <cell r="C217">
            <v>8039406</v>
          </cell>
          <cell r="E217">
            <v>7705746</v>
          </cell>
        </row>
        <row r="218">
          <cell r="A218">
            <v>410650</v>
          </cell>
          <cell r="B218">
            <v>81043</v>
          </cell>
          <cell r="C218">
            <v>561390</v>
          </cell>
          <cell r="D218">
            <v>73375</v>
          </cell>
          <cell r="E218">
            <v>540018</v>
          </cell>
        </row>
        <row r="219">
          <cell r="A219">
            <v>411020</v>
          </cell>
          <cell r="B219">
            <v>0</v>
          </cell>
          <cell r="D219">
            <v>123715</v>
          </cell>
          <cell r="E219">
            <v>496650</v>
          </cell>
          <cell r="F219">
            <v>0</v>
          </cell>
        </row>
        <row r="220">
          <cell r="A220">
            <v>411150</v>
          </cell>
          <cell r="B220">
            <v>188702</v>
          </cell>
          <cell r="C220">
            <v>1564742</v>
          </cell>
          <cell r="D220">
            <v>208606</v>
          </cell>
          <cell r="E220">
            <v>1509367</v>
          </cell>
        </row>
        <row r="221">
          <cell r="A221">
            <v>411330</v>
          </cell>
        </row>
        <row r="222">
          <cell r="A222">
            <v>411585</v>
          </cell>
          <cell r="B222">
            <v>86742</v>
          </cell>
          <cell r="C222">
            <v>1294358</v>
          </cell>
          <cell r="D222">
            <v>88440</v>
          </cell>
          <cell r="E222">
            <v>1208306</v>
          </cell>
        </row>
        <row r="223">
          <cell r="A223">
            <v>412130</v>
          </cell>
          <cell r="B223">
            <v>64271</v>
          </cell>
          <cell r="C223">
            <v>315992</v>
          </cell>
          <cell r="D223">
            <v>61455</v>
          </cell>
          <cell r="E223">
            <v>295133</v>
          </cell>
        </row>
        <row r="224">
          <cell r="A224">
            <v>412260</v>
          </cell>
          <cell r="B224">
            <v>94202</v>
          </cell>
          <cell r="C224">
            <v>341801</v>
          </cell>
          <cell r="D224">
            <v>104188</v>
          </cell>
          <cell r="E224">
            <v>301057</v>
          </cell>
        </row>
        <row r="225">
          <cell r="A225">
            <v>412575</v>
          </cell>
          <cell r="B225">
            <v>135173</v>
          </cell>
          <cell r="C225">
            <v>1026586</v>
          </cell>
          <cell r="D225">
            <v>143201</v>
          </cell>
          <cell r="E225">
            <v>926906</v>
          </cell>
        </row>
        <row r="226">
          <cell r="A226">
            <v>412610</v>
          </cell>
          <cell r="B226">
            <v>81041</v>
          </cell>
          <cell r="C226">
            <v>163695</v>
          </cell>
          <cell r="D226">
            <v>88115</v>
          </cell>
          <cell r="E226">
            <v>138976</v>
          </cell>
        </row>
        <row r="227">
          <cell r="A227">
            <v>420070</v>
          </cell>
          <cell r="C227">
            <v>0</v>
          </cell>
          <cell r="E227">
            <v>0</v>
          </cell>
          <cell r="G227">
            <v>0</v>
          </cell>
        </row>
        <row r="228">
          <cell r="A228">
            <v>420190</v>
          </cell>
          <cell r="B228">
            <v>45534</v>
          </cell>
          <cell r="C228">
            <v>131650</v>
          </cell>
          <cell r="D228">
            <v>40616</v>
          </cell>
          <cell r="E228">
            <v>114618</v>
          </cell>
        </row>
        <row r="229">
          <cell r="A229">
            <v>420280</v>
          </cell>
          <cell r="B229">
            <v>194135</v>
          </cell>
          <cell r="C229">
            <v>1308530</v>
          </cell>
          <cell r="D229">
            <v>189689</v>
          </cell>
          <cell r="E229">
            <v>1253036</v>
          </cell>
          <cell r="F229">
            <v>69397</v>
          </cell>
          <cell r="G229">
            <v>0</v>
          </cell>
        </row>
        <row r="230">
          <cell r="A230">
            <v>420720</v>
          </cell>
          <cell r="B230">
            <v>118381</v>
          </cell>
          <cell r="C230">
            <v>497461</v>
          </cell>
          <cell r="D230">
            <v>121133</v>
          </cell>
          <cell r="E230">
            <v>0</v>
          </cell>
          <cell r="F230">
            <v>41422</v>
          </cell>
          <cell r="G230">
            <v>0</v>
          </cell>
        </row>
        <row r="231">
          <cell r="A231">
            <v>420750</v>
          </cell>
          <cell r="B231">
            <v>1243125</v>
          </cell>
          <cell r="C231">
            <v>7016382</v>
          </cell>
          <cell r="D231">
            <v>1136400</v>
          </cell>
          <cell r="E231">
            <v>6459401</v>
          </cell>
          <cell r="F231">
            <v>0</v>
          </cell>
        </row>
        <row r="232">
          <cell r="A232">
            <v>420990</v>
          </cell>
          <cell r="B232">
            <v>123816</v>
          </cell>
          <cell r="C232">
            <v>402602</v>
          </cell>
          <cell r="D232">
            <v>109434</v>
          </cell>
          <cell r="E232">
            <v>57446</v>
          </cell>
        </row>
        <row r="233">
          <cell r="A233">
            <v>421000</v>
          </cell>
          <cell r="B233">
            <v>231474</v>
          </cell>
          <cell r="C233">
            <v>1652484</v>
          </cell>
          <cell r="D233">
            <v>230007</v>
          </cell>
          <cell r="E233">
            <v>1460252</v>
          </cell>
          <cell r="F233">
            <v>80246</v>
          </cell>
        </row>
        <row r="234">
          <cell r="A234">
            <v>421130</v>
          </cell>
          <cell r="B234">
            <v>637780</v>
          </cell>
          <cell r="C234">
            <v>63836053</v>
          </cell>
          <cell r="D234">
            <v>672735</v>
          </cell>
          <cell r="E234">
            <v>64046522</v>
          </cell>
          <cell r="F234">
            <v>242092</v>
          </cell>
        </row>
        <row r="235">
          <cell r="A235">
            <v>421565</v>
          </cell>
          <cell r="B235">
            <v>149267</v>
          </cell>
          <cell r="C235">
            <v>214748</v>
          </cell>
          <cell r="D235">
            <v>150424</v>
          </cell>
          <cell r="E235">
            <v>39670</v>
          </cell>
          <cell r="F235">
            <v>47400</v>
          </cell>
        </row>
        <row r="236">
          <cell r="A236">
            <v>421700</v>
          </cell>
          <cell r="B236">
            <v>270535</v>
          </cell>
          <cell r="C236">
            <v>844467</v>
          </cell>
          <cell r="D236">
            <v>262032</v>
          </cell>
          <cell r="E236">
            <v>821344</v>
          </cell>
          <cell r="F236">
            <v>91449</v>
          </cell>
        </row>
        <row r="237">
          <cell r="A237">
            <v>422000</v>
          </cell>
          <cell r="B237">
            <v>223506</v>
          </cell>
          <cell r="C237">
            <v>702524</v>
          </cell>
          <cell r="D237">
            <v>226878</v>
          </cell>
          <cell r="E237">
            <v>924882</v>
          </cell>
          <cell r="F237">
            <v>80400</v>
          </cell>
          <cell r="G237">
            <v>0</v>
          </cell>
        </row>
        <row r="238">
          <cell r="A238">
            <v>430070</v>
          </cell>
        </row>
        <row r="239">
          <cell r="A239">
            <v>430200</v>
          </cell>
          <cell r="B239">
            <v>65030</v>
          </cell>
          <cell r="C239">
            <v>288766</v>
          </cell>
          <cell r="D239">
            <v>68104</v>
          </cell>
          <cell r="E239">
            <v>380383</v>
          </cell>
          <cell r="F239">
            <v>24571</v>
          </cell>
        </row>
        <row r="240">
          <cell r="A240">
            <v>430265</v>
          </cell>
        </row>
        <row r="241">
          <cell r="A241">
            <v>430510</v>
          </cell>
          <cell r="B241">
            <v>9556</v>
          </cell>
          <cell r="D241">
            <v>449593</v>
          </cell>
          <cell r="G241">
            <v>16479</v>
          </cell>
        </row>
        <row r="242">
          <cell r="A242">
            <v>430590</v>
          </cell>
          <cell r="B242">
            <v>38559</v>
          </cell>
        </row>
        <row r="243">
          <cell r="A243">
            <v>430783</v>
          </cell>
          <cell r="B243">
            <v>3812</v>
          </cell>
          <cell r="C243">
            <v>36517</v>
          </cell>
          <cell r="D243">
            <v>3085</v>
          </cell>
          <cell r="F243">
            <v>1502</v>
          </cell>
        </row>
        <row r="244">
          <cell r="A244">
            <v>430805</v>
          </cell>
          <cell r="B244">
            <v>53865</v>
          </cell>
          <cell r="C244">
            <v>365159</v>
          </cell>
          <cell r="D244">
            <v>50702</v>
          </cell>
          <cell r="E244">
            <v>335766</v>
          </cell>
        </row>
        <row r="245">
          <cell r="A245">
            <v>430840</v>
          </cell>
          <cell r="B245">
            <v>46234</v>
          </cell>
          <cell r="C245">
            <v>148801</v>
          </cell>
          <cell r="D245">
            <v>36970</v>
          </cell>
          <cell r="F245">
            <v>17652</v>
          </cell>
        </row>
        <row r="246">
          <cell r="A246">
            <v>430880</v>
          </cell>
          <cell r="B246">
            <v>66526</v>
          </cell>
          <cell r="C246">
            <v>6779648</v>
          </cell>
          <cell r="D246">
            <v>83918</v>
          </cell>
          <cell r="E246">
            <v>6789144</v>
          </cell>
          <cell r="F246">
            <v>29208</v>
          </cell>
        </row>
        <row r="247">
          <cell r="A247">
            <v>430890</v>
          </cell>
          <cell r="B247">
            <v>154200</v>
          </cell>
          <cell r="C247">
            <v>847130</v>
          </cell>
          <cell r="D247">
            <v>150552</v>
          </cell>
          <cell r="F247">
            <v>58980</v>
          </cell>
        </row>
        <row r="248">
          <cell r="A248">
            <v>430930</v>
          </cell>
          <cell r="B248">
            <v>39252</v>
          </cell>
          <cell r="C248">
            <v>2184753</v>
          </cell>
          <cell r="D248">
            <v>42</v>
          </cell>
          <cell r="E248">
            <v>3070697</v>
          </cell>
        </row>
        <row r="249">
          <cell r="A249">
            <v>430980</v>
          </cell>
          <cell r="D249">
            <v>58740</v>
          </cell>
          <cell r="E249">
            <v>616131</v>
          </cell>
        </row>
        <row r="250">
          <cell r="A250">
            <v>431112</v>
          </cell>
          <cell r="B250">
            <v>68300</v>
          </cell>
          <cell r="C250">
            <v>542372</v>
          </cell>
          <cell r="D250">
            <v>52095</v>
          </cell>
          <cell r="E250">
            <v>557104</v>
          </cell>
        </row>
        <row r="251">
          <cell r="A251">
            <v>431127</v>
          </cell>
          <cell r="B251">
            <v>75913</v>
          </cell>
          <cell r="C251">
            <v>377895</v>
          </cell>
          <cell r="D251">
            <v>73663</v>
          </cell>
          <cell r="E251">
            <v>0</v>
          </cell>
          <cell r="F251">
            <v>29258</v>
          </cell>
          <cell r="G251">
            <v>0</v>
          </cell>
        </row>
        <row r="252">
          <cell r="A252">
            <v>431170</v>
          </cell>
          <cell r="B252">
            <v>83144</v>
          </cell>
          <cell r="C252">
            <v>303641</v>
          </cell>
          <cell r="D252">
            <v>99747</v>
          </cell>
          <cell r="E252">
            <v>415197</v>
          </cell>
          <cell r="F252">
            <v>40036</v>
          </cell>
        </row>
        <row r="253">
          <cell r="A253">
            <v>431205</v>
          </cell>
          <cell r="B253">
            <v>184491</v>
          </cell>
          <cell r="C253">
            <v>602417</v>
          </cell>
          <cell r="D253">
            <v>180254</v>
          </cell>
          <cell r="E253">
            <v>746616</v>
          </cell>
        </row>
        <row r="254">
          <cell r="A254">
            <v>431247</v>
          </cell>
          <cell r="B254">
            <v>75027</v>
          </cell>
          <cell r="D254">
            <v>81759</v>
          </cell>
          <cell r="F254">
            <v>30620</v>
          </cell>
        </row>
        <row r="255">
          <cell r="A255">
            <v>431303</v>
          </cell>
          <cell r="B255">
            <v>54298</v>
          </cell>
          <cell r="C255">
            <v>322262</v>
          </cell>
          <cell r="D255">
            <v>51699</v>
          </cell>
          <cell r="E255">
            <v>270635</v>
          </cell>
        </row>
        <row r="256">
          <cell r="A256">
            <v>431420</v>
          </cell>
          <cell r="B256">
            <v>68090</v>
          </cell>
          <cell r="C256">
            <v>552974</v>
          </cell>
          <cell r="D256">
            <v>76991</v>
          </cell>
          <cell r="F256">
            <v>24518</v>
          </cell>
        </row>
        <row r="257">
          <cell r="A257">
            <v>431430</v>
          </cell>
          <cell r="B257">
            <v>17309</v>
          </cell>
          <cell r="C257">
            <v>62294</v>
          </cell>
          <cell r="D257">
            <v>201</v>
          </cell>
        </row>
        <row r="258">
          <cell r="A258">
            <v>431513</v>
          </cell>
          <cell r="B258">
            <v>59264</v>
          </cell>
          <cell r="C258">
            <v>482692</v>
          </cell>
          <cell r="D258">
            <v>60682</v>
          </cell>
          <cell r="E258">
            <v>334990</v>
          </cell>
        </row>
        <row r="259">
          <cell r="A259">
            <v>431640</v>
          </cell>
          <cell r="B259">
            <v>239968</v>
          </cell>
          <cell r="C259">
            <v>1529788</v>
          </cell>
          <cell r="D259">
            <v>255135</v>
          </cell>
          <cell r="E259">
            <v>1391053</v>
          </cell>
          <cell r="F259">
            <v>82306</v>
          </cell>
        </row>
        <row r="260">
          <cell r="A260">
            <v>431680</v>
          </cell>
          <cell r="B260">
            <v>1623165</v>
          </cell>
          <cell r="C260">
            <v>4511465</v>
          </cell>
          <cell r="D260">
            <v>1574743</v>
          </cell>
          <cell r="E260">
            <v>409764</v>
          </cell>
          <cell r="F260">
            <v>692830</v>
          </cell>
          <cell r="G260">
            <v>0</v>
          </cell>
        </row>
        <row r="261">
          <cell r="A261">
            <v>431848</v>
          </cell>
          <cell r="B261">
            <v>85195</v>
          </cell>
          <cell r="C261">
            <v>1598555</v>
          </cell>
          <cell r="D261">
            <v>88527</v>
          </cell>
          <cell r="E261">
            <v>472252</v>
          </cell>
          <cell r="F261">
            <v>0</v>
          </cell>
        </row>
        <row r="262">
          <cell r="A262">
            <v>431915</v>
          </cell>
          <cell r="C262">
            <v>0</v>
          </cell>
          <cell r="D262">
            <v>88508</v>
          </cell>
          <cell r="E262">
            <v>536067</v>
          </cell>
          <cell r="G262">
            <v>0</v>
          </cell>
        </row>
        <row r="263">
          <cell r="A263">
            <v>432067</v>
          </cell>
        </row>
        <row r="264">
          <cell r="A264">
            <v>432080</v>
          </cell>
          <cell r="B264">
            <v>325713</v>
          </cell>
          <cell r="C264">
            <v>1064346</v>
          </cell>
          <cell r="D264">
            <v>344114</v>
          </cell>
          <cell r="E264">
            <v>938081</v>
          </cell>
          <cell r="F264">
            <v>98341</v>
          </cell>
        </row>
        <row r="265">
          <cell r="A265">
            <v>432162</v>
          </cell>
          <cell r="B265">
            <v>106532</v>
          </cell>
          <cell r="C265">
            <v>308158</v>
          </cell>
          <cell r="D265">
            <v>92643</v>
          </cell>
          <cell r="E265">
            <v>461190</v>
          </cell>
        </row>
        <row r="266">
          <cell r="A266">
            <v>432200</v>
          </cell>
          <cell r="B266">
            <v>388184</v>
          </cell>
          <cell r="C266">
            <v>5132294</v>
          </cell>
          <cell r="D266">
            <v>442325</v>
          </cell>
          <cell r="E266">
            <v>577319</v>
          </cell>
          <cell r="F266">
            <v>220144</v>
          </cell>
        </row>
        <row r="267">
          <cell r="A267">
            <v>432285</v>
          </cell>
          <cell r="D267">
            <v>37680</v>
          </cell>
          <cell r="E267">
            <v>171794</v>
          </cell>
        </row>
        <row r="268">
          <cell r="A268">
            <v>432320</v>
          </cell>
          <cell r="B268">
            <v>84903</v>
          </cell>
          <cell r="C268">
            <v>550332</v>
          </cell>
          <cell r="D268">
            <v>77991</v>
          </cell>
          <cell r="F268">
            <v>34001</v>
          </cell>
        </row>
        <row r="269">
          <cell r="A269">
            <v>500210</v>
          </cell>
          <cell r="B269">
            <v>281645</v>
          </cell>
          <cell r="C269">
            <v>2871190</v>
          </cell>
          <cell r="D269">
            <v>302256</v>
          </cell>
          <cell r="E269">
            <v>3055057</v>
          </cell>
          <cell r="F269">
            <v>75380</v>
          </cell>
          <cell r="G269">
            <v>0</v>
          </cell>
        </row>
        <row r="270">
          <cell r="A270">
            <v>510337</v>
          </cell>
          <cell r="B270">
            <v>20829</v>
          </cell>
          <cell r="C270">
            <v>138539</v>
          </cell>
          <cell r="D270">
            <v>22319</v>
          </cell>
          <cell r="E270">
            <v>140651</v>
          </cell>
          <cell r="F270">
            <v>8162</v>
          </cell>
        </row>
        <row r="271">
          <cell r="A271">
            <v>520010</v>
          </cell>
          <cell r="E271">
            <v>60</v>
          </cell>
        </row>
        <row r="272">
          <cell r="A272">
            <v>520450</v>
          </cell>
          <cell r="B272">
            <v>31151</v>
          </cell>
          <cell r="D272">
            <v>194208</v>
          </cell>
          <cell r="E272">
            <v>92561471</v>
          </cell>
          <cell r="F272">
            <v>73117</v>
          </cell>
        </row>
        <row r="273">
          <cell r="A273">
            <v>320010</v>
          </cell>
          <cell r="B273">
            <v>268533</v>
          </cell>
          <cell r="D273">
            <v>198092</v>
          </cell>
          <cell r="F273">
            <v>130257</v>
          </cell>
        </row>
        <row r="274">
          <cell r="A274">
            <v>320230</v>
          </cell>
          <cell r="B274">
            <v>206564</v>
          </cell>
          <cell r="D274">
            <v>241112</v>
          </cell>
          <cell r="F274">
            <v>105337</v>
          </cell>
        </row>
        <row r="275">
          <cell r="A275">
            <v>320240</v>
          </cell>
          <cell r="B275">
            <v>334279</v>
          </cell>
          <cell r="D275">
            <v>325427</v>
          </cell>
          <cell r="F275">
            <v>221665</v>
          </cell>
        </row>
        <row r="276">
          <cell r="A276">
            <v>320470</v>
          </cell>
          <cell r="B276">
            <v>448469</v>
          </cell>
          <cell r="C276">
            <v>2509766</v>
          </cell>
          <cell r="D276">
            <v>445894</v>
          </cell>
          <cell r="E276">
            <v>2739264</v>
          </cell>
          <cell r="F276">
            <v>181602</v>
          </cell>
        </row>
        <row r="277">
          <cell r="A277">
            <v>350090</v>
          </cell>
          <cell r="B277">
            <v>19878</v>
          </cell>
          <cell r="C277">
            <v>74848</v>
          </cell>
          <cell r="D277">
            <v>28146</v>
          </cell>
          <cell r="E277">
            <v>89483</v>
          </cell>
        </row>
        <row r="278">
          <cell r="A278">
            <v>350140</v>
          </cell>
          <cell r="B278">
            <v>33394</v>
          </cell>
          <cell r="C278">
            <v>110077</v>
          </cell>
          <cell r="D278">
            <v>38149</v>
          </cell>
          <cell r="E278">
            <v>153019</v>
          </cell>
          <cell r="F278">
            <v>11028</v>
          </cell>
        </row>
        <row r="279">
          <cell r="A279">
            <v>350280</v>
          </cell>
          <cell r="C279">
            <v>0</v>
          </cell>
          <cell r="D279">
            <v>2629840</v>
          </cell>
          <cell r="E279">
            <v>0</v>
          </cell>
          <cell r="G279">
            <v>2211734</v>
          </cell>
        </row>
        <row r="280">
          <cell r="A280">
            <v>350320</v>
          </cell>
        </row>
        <row r="281">
          <cell r="A281">
            <v>351170</v>
          </cell>
          <cell r="C281">
            <v>33705</v>
          </cell>
          <cell r="E281">
            <v>22329</v>
          </cell>
        </row>
        <row r="282">
          <cell r="A282">
            <v>351880</v>
          </cell>
        </row>
        <row r="283">
          <cell r="A283">
            <v>351900</v>
          </cell>
          <cell r="C283">
            <v>310303</v>
          </cell>
          <cell r="E283">
            <v>422081</v>
          </cell>
        </row>
        <row r="284">
          <cell r="A284">
            <v>352040</v>
          </cell>
          <cell r="C284">
            <v>12599</v>
          </cell>
        </row>
        <row r="285">
          <cell r="A285">
            <v>352510</v>
          </cell>
        </row>
        <row r="286">
          <cell r="A286">
            <v>352940</v>
          </cell>
          <cell r="B286">
            <v>206</v>
          </cell>
          <cell r="C286">
            <v>573</v>
          </cell>
          <cell r="E286">
            <v>556</v>
          </cell>
        </row>
        <row r="287">
          <cell r="A287">
            <v>352960</v>
          </cell>
        </row>
        <row r="288">
          <cell r="A288">
            <v>353475</v>
          </cell>
          <cell r="B288">
            <v>127499</v>
          </cell>
          <cell r="C288">
            <v>898825</v>
          </cell>
          <cell r="E288">
            <v>697287</v>
          </cell>
        </row>
        <row r="289">
          <cell r="A289">
            <v>353480</v>
          </cell>
          <cell r="B289">
            <v>163239</v>
          </cell>
          <cell r="C289">
            <v>196136</v>
          </cell>
          <cell r="E289">
            <v>160893</v>
          </cell>
        </row>
        <row r="290">
          <cell r="A290">
            <v>353530</v>
          </cell>
          <cell r="B290">
            <v>238543</v>
          </cell>
          <cell r="C290">
            <v>2722222</v>
          </cell>
          <cell r="D290">
            <v>236852</v>
          </cell>
          <cell r="E290">
            <v>2583867</v>
          </cell>
          <cell r="F290">
            <v>68548</v>
          </cell>
        </row>
        <row r="291">
          <cell r="A291">
            <v>353550</v>
          </cell>
          <cell r="B291">
            <v>486007</v>
          </cell>
          <cell r="C291">
            <v>3001394</v>
          </cell>
          <cell r="D291">
            <v>497366</v>
          </cell>
          <cell r="F291">
            <v>144821</v>
          </cell>
        </row>
        <row r="292">
          <cell r="A292">
            <v>353670</v>
          </cell>
          <cell r="B292">
            <v>665563</v>
          </cell>
          <cell r="C292">
            <v>5922923</v>
          </cell>
          <cell r="D292">
            <v>704360</v>
          </cell>
          <cell r="E292">
            <v>5407052</v>
          </cell>
        </row>
        <row r="293">
          <cell r="A293">
            <v>354140</v>
          </cell>
        </row>
        <row r="294">
          <cell r="A294">
            <v>354320</v>
          </cell>
          <cell r="B294">
            <v>74301</v>
          </cell>
          <cell r="C294">
            <v>324285</v>
          </cell>
          <cell r="D294">
            <v>72224</v>
          </cell>
          <cell r="E294">
            <v>236080</v>
          </cell>
          <cell r="F294">
            <v>25103</v>
          </cell>
        </row>
        <row r="295">
          <cell r="A295">
            <v>354700</v>
          </cell>
          <cell r="E295">
            <v>67119</v>
          </cell>
        </row>
        <row r="296">
          <cell r="A296">
            <v>354750</v>
          </cell>
          <cell r="B296">
            <v>258</v>
          </cell>
          <cell r="C296">
            <v>731241</v>
          </cell>
          <cell r="D296">
            <v>59816</v>
          </cell>
          <cell r="E296">
            <v>894919</v>
          </cell>
        </row>
        <row r="297">
          <cell r="A297">
            <v>354870</v>
          </cell>
        </row>
        <row r="298">
          <cell r="A298">
            <v>354980</v>
          </cell>
        </row>
        <row r="299">
          <cell r="A299">
            <v>355130</v>
          </cell>
          <cell r="B299">
            <v>117358</v>
          </cell>
          <cell r="C299">
            <v>249781</v>
          </cell>
        </row>
        <row r="300">
          <cell r="A300">
            <v>410170</v>
          </cell>
        </row>
        <row r="301">
          <cell r="A301">
            <v>410550</v>
          </cell>
          <cell r="C301">
            <v>3066</v>
          </cell>
          <cell r="E301">
            <v>87677</v>
          </cell>
          <cell r="G301">
            <v>0</v>
          </cell>
        </row>
        <row r="302">
          <cell r="A302">
            <v>410560</v>
          </cell>
          <cell r="B302">
            <v>70314</v>
          </cell>
          <cell r="C302">
            <v>522252</v>
          </cell>
        </row>
        <row r="303">
          <cell r="A303">
            <v>410657</v>
          </cell>
          <cell r="E303">
            <v>472364</v>
          </cell>
        </row>
        <row r="304">
          <cell r="A304">
            <v>410690</v>
          </cell>
        </row>
        <row r="305">
          <cell r="A305">
            <v>410773</v>
          </cell>
          <cell r="B305">
            <v>142430</v>
          </cell>
          <cell r="C305">
            <v>5315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</row>
        <row r="306">
          <cell r="A306">
            <v>410860</v>
          </cell>
          <cell r="B306">
            <v>181991</v>
          </cell>
          <cell r="C306">
            <v>382470</v>
          </cell>
          <cell r="D306">
            <v>157351</v>
          </cell>
          <cell r="E306">
            <v>356399</v>
          </cell>
          <cell r="F306">
            <v>0</v>
          </cell>
        </row>
        <row r="307">
          <cell r="A307">
            <v>411010</v>
          </cell>
          <cell r="B307">
            <v>765850</v>
          </cell>
          <cell r="C307">
            <v>3924201</v>
          </cell>
          <cell r="D307">
            <v>684964</v>
          </cell>
          <cell r="E307">
            <v>3752542</v>
          </cell>
        </row>
        <row r="308">
          <cell r="A308">
            <v>411095</v>
          </cell>
          <cell r="C308">
            <v>88226</v>
          </cell>
        </row>
        <row r="309">
          <cell r="A309">
            <v>411140</v>
          </cell>
          <cell r="B309">
            <v>101921</v>
          </cell>
          <cell r="C309">
            <v>287037</v>
          </cell>
          <cell r="D309">
            <v>89480</v>
          </cell>
          <cell r="E309">
            <v>205943</v>
          </cell>
        </row>
        <row r="310">
          <cell r="A310">
            <v>411240</v>
          </cell>
          <cell r="B310">
            <v>94125</v>
          </cell>
          <cell r="C310">
            <v>399366</v>
          </cell>
          <cell r="D310">
            <v>104419</v>
          </cell>
          <cell r="E310">
            <v>331046</v>
          </cell>
        </row>
        <row r="311">
          <cell r="A311">
            <v>411870</v>
          </cell>
          <cell r="D311">
            <v>31899</v>
          </cell>
          <cell r="G311">
            <v>95621</v>
          </cell>
        </row>
        <row r="312">
          <cell r="A312">
            <v>411880</v>
          </cell>
          <cell r="B312">
            <v>172193</v>
          </cell>
          <cell r="C312">
            <v>846168</v>
          </cell>
          <cell r="D312">
            <v>166641</v>
          </cell>
          <cell r="E312">
            <v>818944</v>
          </cell>
        </row>
        <row r="313">
          <cell r="A313">
            <v>412250</v>
          </cell>
          <cell r="C313">
            <v>11687</v>
          </cell>
          <cell r="D313">
            <v>251885</v>
          </cell>
          <cell r="E313">
            <v>13814</v>
          </cell>
          <cell r="G313">
            <v>2727350</v>
          </cell>
        </row>
        <row r="314">
          <cell r="A314">
            <v>420230</v>
          </cell>
          <cell r="E314">
            <v>7022313</v>
          </cell>
        </row>
        <row r="315">
          <cell r="A315">
            <v>420380</v>
          </cell>
          <cell r="B315">
            <v>396580</v>
          </cell>
          <cell r="C315">
            <v>1087217</v>
          </cell>
          <cell r="D315">
            <v>419764</v>
          </cell>
          <cell r="E315">
            <v>1520979</v>
          </cell>
          <cell r="F315">
            <v>0</v>
          </cell>
        </row>
        <row r="316">
          <cell r="A316">
            <v>420420</v>
          </cell>
          <cell r="B316">
            <v>4113667</v>
          </cell>
          <cell r="C316">
            <v>28775617</v>
          </cell>
          <cell r="D316">
            <v>4479315</v>
          </cell>
          <cell r="E316">
            <v>12957845</v>
          </cell>
        </row>
        <row r="317">
          <cell r="A317">
            <v>420425</v>
          </cell>
          <cell r="B317">
            <v>393150</v>
          </cell>
          <cell r="C317">
            <v>1394625</v>
          </cell>
          <cell r="D317">
            <v>382679</v>
          </cell>
          <cell r="E317">
            <v>1687001</v>
          </cell>
          <cell r="F317">
            <v>144954</v>
          </cell>
        </row>
        <row r="318">
          <cell r="A318">
            <v>420430</v>
          </cell>
          <cell r="C318">
            <v>768674</v>
          </cell>
          <cell r="D318">
            <v>301819</v>
          </cell>
          <cell r="E318">
            <v>29190995</v>
          </cell>
        </row>
        <row r="319">
          <cell r="A319">
            <v>420519</v>
          </cell>
          <cell r="B319">
            <v>75566</v>
          </cell>
          <cell r="C319">
            <v>980107</v>
          </cell>
          <cell r="D319">
            <v>75423</v>
          </cell>
          <cell r="E319">
            <v>925732</v>
          </cell>
          <cell r="F319">
            <v>23260</v>
          </cell>
        </row>
        <row r="320">
          <cell r="A320">
            <v>420590</v>
          </cell>
        </row>
        <row r="321">
          <cell r="A321">
            <v>420690</v>
          </cell>
          <cell r="B321">
            <v>19504</v>
          </cell>
          <cell r="C321">
            <v>1365069</v>
          </cell>
          <cell r="E321">
            <v>1286113</v>
          </cell>
        </row>
        <row r="322">
          <cell r="A322">
            <v>421250</v>
          </cell>
          <cell r="B322">
            <v>468879</v>
          </cell>
          <cell r="C322">
            <v>1961898</v>
          </cell>
          <cell r="D322">
            <v>437577</v>
          </cell>
          <cell r="E322">
            <v>2176364</v>
          </cell>
          <cell r="F322">
            <v>174734</v>
          </cell>
        </row>
        <row r="323">
          <cell r="A323">
            <v>421280</v>
          </cell>
          <cell r="B323">
            <v>562488</v>
          </cell>
          <cell r="C323">
            <v>3632005</v>
          </cell>
          <cell r="D323">
            <v>598075</v>
          </cell>
          <cell r="E323">
            <v>3624598</v>
          </cell>
          <cell r="F323">
            <v>198163</v>
          </cell>
        </row>
        <row r="324">
          <cell r="A324">
            <v>421350</v>
          </cell>
          <cell r="B324">
            <v>416069</v>
          </cell>
          <cell r="C324">
            <v>2139921</v>
          </cell>
          <cell r="D324">
            <v>412108</v>
          </cell>
          <cell r="E324">
            <v>1913549</v>
          </cell>
          <cell r="F324">
            <v>152755</v>
          </cell>
        </row>
        <row r="325">
          <cell r="A325">
            <v>430040</v>
          </cell>
          <cell r="B325">
            <v>480670</v>
          </cell>
          <cell r="C325">
            <v>804849</v>
          </cell>
          <cell r="D325">
            <v>399951</v>
          </cell>
          <cell r="F325">
            <v>185350</v>
          </cell>
        </row>
        <row r="326">
          <cell r="A326">
            <v>430215</v>
          </cell>
        </row>
        <row r="327">
          <cell r="A327">
            <v>430310</v>
          </cell>
          <cell r="B327">
            <v>502767</v>
          </cell>
          <cell r="C327">
            <v>329539</v>
          </cell>
          <cell r="D327">
            <v>904478</v>
          </cell>
          <cell r="E327">
            <v>674293</v>
          </cell>
        </row>
        <row r="328">
          <cell r="A328">
            <v>430390</v>
          </cell>
          <cell r="C328">
            <v>2993834</v>
          </cell>
          <cell r="E328">
            <v>2993734</v>
          </cell>
        </row>
        <row r="329">
          <cell r="A329">
            <v>430513</v>
          </cell>
          <cell r="B329">
            <v>39564</v>
          </cell>
          <cell r="C329">
            <v>445668</v>
          </cell>
          <cell r="D329">
            <v>53029</v>
          </cell>
          <cell r="E329">
            <v>505197</v>
          </cell>
          <cell r="F329">
            <v>16509</v>
          </cell>
        </row>
        <row r="330">
          <cell r="A330">
            <v>430635</v>
          </cell>
        </row>
        <row r="331">
          <cell r="A331">
            <v>430676</v>
          </cell>
          <cell r="B331">
            <v>262</v>
          </cell>
          <cell r="C331">
            <v>1904506</v>
          </cell>
          <cell r="D331">
            <v>123</v>
          </cell>
          <cell r="E331">
            <v>2067407</v>
          </cell>
          <cell r="G331">
            <v>0</v>
          </cell>
        </row>
        <row r="332">
          <cell r="A332">
            <v>430843</v>
          </cell>
          <cell r="B332">
            <v>22117</v>
          </cell>
          <cell r="C332">
            <v>96594</v>
          </cell>
          <cell r="D332">
            <v>16573</v>
          </cell>
          <cell r="E332">
            <v>119608</v>
          </cell>
        </row>
        <row r="333">
          <cell r="A333">
            <v>430940</v>
          </cell>
          <cell r="B333">
            <v>536191</v>
          </cell>
          <cell r="C333">
            <v>3333340</v>
          </cell>
          <cell r="D333">
            <v>498019</v>
          </cell>
          <cell r="E333">
            <v>789993</v>
          </cell>
          <cell r="F333">
            <v>202840</v>
          </cell>
        </row>
        <row r="334">
          <cell r="A334">
            <v>431446</v>
          </cell>
          <cell r="B334">
            <v>114090</v>
          </cell>
          <cell r="C334">
            <v>1386999</v>
          </cell>
          <cell r="D334">
            <v>117056</v>
          </cell>
          <cell r="E334">
            <v>1419926</v>
          </cell>
          <cell r="F334">
            <v>49465</v>
          </cell>
        </row>
        <row r="335">
          <cell r="A335">
            <v>431760</v>
          </cell>
          <cell r="B335">
            <v>704602</v>
          </cell>
          <cell r="C335">
            <v>137980</v>
          </cell>
          <cell r="D335">
            <v>697357</v>
          </cell>
          <cell r="E335">
            <v>145668</v>
          </cell>
          <cell r="G335">
            <v>1798421</v>
          </cell>
        </row>
        <row r="336">
          <cell r="A336">
            <v>431790</v>
          </cell>
          <cell r="B336">
            <v>16827</v>
          </cell>
          <cell r="C336">
            <v>948991</v>
          </cell>
          <cell r="D336">
            <v>15331</v>
          </cell>
          <cell r="E336">
            <v>755841</v>
          </cell>
        </row>
        <row r="337">
          <cell r="A337">
            <v>432026</v>
          </cell>
          <cell r="D337">
            <v>33828</v>
          </cell>
          <cell r="E337">
            <v>189001</v>
          </cell>
        </row>
        <row r="338">
          <cell r="A338">
            <v>432035</v>
          </cell>
          <cell r="B338">
            <v>38805</v>
          </cell>
          <cell r="C338">
            <v>151439</v>
          </cell>
          <cell r="D338">
            <v>37346</v>
          </cell>
          <cell r="F338">
            <v>10890</v>
          </cell>
        </row>
        <row r="339">
          <cell r="A339">
            <v>432065</v>
          </cell>
          <cell r="C339">
            <v>246938</v>
          </cell>
          <cell r="D339">
            <v>27292</v>
          </cell>
          <cell r="E339">
            <v>242106</v>
          </cell>
          <cell r="F339">
            <v>9687</v>
          </cell>
        </row>
        <row r="340">
          <cell r="A340">
            <v>500110</v>
          </cell>
          <cell r="B340">
            <v>583795</v>
          </cell>
          <cell r="C340">
            <v>2982915</v>
          </cell>
          <cell r="D340">
            <v>429480</v>
          </cell>
          <cell r="E340">
            <v>2226911</v>
          </cell>
          <cell r="F340">
            <v>211524</v>
          </cell>
        </row>
        <row r="341">
          <cell r="A341">
            <v>510370</v>
          </cell>
          <cell r="C341">
            <v>60</v>
          </cell>
          <cell r="E341">
            <v>120</v>
          </cell>
        </row>
        <row r="342">
          <cell r="A342">
            <v>110034</v>
          </cell>
          <cell r="B342">
            <v>17556</v>
          </cell>
          <cell r="C342">
            <v>1226</v>
          </cell>
          <cell r="D342">
            <v>7877</v>
          </cell>
          <cell r="E342">
            <v>1221</v>
          </cell>
        </row>
        <row r="343">
          <cell r="A343">
            <v>240950</v>
          </cell>
        </row>
        <row r="344">
          <cell r="A344">
            <v>261130</v>
          </cell>
          <cell r="B344">
            <v>2512</v>
          </cell>
          <cell r="D344">
            <v>2584</v>
          </cell>
        </row>
        <row r="345">
          <cell r="A345">
            <v>270800</v>
          </cell>
          <cell r="B345">
            <v>398852</v>
          </cell>
          <cell r="C345">
            <v>36126</v>
          </cell>
          <cell r="D345">
            <v>185793</v>
          </cell>
          <cell r="E345">
            <v>2413741</v>
          </cell>
        </row>
        <row r="346">
          <cell r="A346">
            <v>280030</v>
          </cell>
          <cell r="B346">
            <v>3688700</v>
          </cell>
          <cell r="C346">
            <v>10087644</v>
          </cell>
          <cell r="D346">
            <v>3770722</v>
          </cell>
          <cell r="E346">
            <v>12256425</v>
          </cell>
          <cell r="F346">
            <v>0</v>
          </cell>
          <cell r="G346">
            <v>0</v>
          </cell>
        </row>
        <row r="347">
          <cell r="A347">
            <v>290100</v>
          </cell>
          <cell r="B347">
            <v>83225</v>
          </cell>
          <cell r="C347">
            <v>586969</v>
          </cell>
          <cell r="D347">
            <v>82886</v>
          </cell>
          <cell r="E347">
            <v>435616</v>
          </cell>
          <cell r="F347">
            <v>0</v>
          </cell>
        </row>
        <row r="348">
          <cell r="A348">
            <v>291080</v>
          </cell>
          <cell r="B348">
            <v>661865</v>
          </cell>
          <cell r="C348">
            <v>41057141</v>
          </cell>
          <cell r="D348">
            <v>622141</v>
          </cell>
          <cell r="E348">
            <v>40787757</v>
          </cell>
        </row>
        <row r="349">
          <cell r="A349">
            <v>292060</v>
          </cell>
          <cell r="D349">
            <v>3530</v>
          </cell>
          <cell r="G349">
            <v>39655</v>
          </cell>
        </row>
        <row r="350">
          <cell r="A350">
            <v>320013</v>
          </cell>
          <cell r="B350">
            <v>69152</v>
          </cell>
          <cell r="D350">
            <v>69207</v>
          </cell>
          <cell r="F350">
            <v>39993</v>
          </cell>
        </row>
        <row r="351">
          <cell r="A351">
            <v>320290</v>
          </cell>
          <cell r="B351">
            <v>97664</v>
          </cell>
          <cell r="C351">
            <v>407073</v>
          </cell>
          <cell r="D351">
            <v>106144</v>
          </cell>
          <cell r="E351">
            <v>426426</v>
          </cell>
          <cell r="F351">
            <v>57320</v>
          </cell>
        </row>
        <row r="352">
          <cell r="A352">
            <v>320316</v>
          </cell>
          <cell r="B352">
            <v>217346</v>
          </cell>
          <cell r="D352">
            <v>217868</v>
          </cell>
          <cell r="F352">
            <v>106047</v>
          </cell>
        </row>
        <row r="353">
          <cell r="A353">
            <v>320332</v>
          </cell>
          <cell r="B353">
            <v>639836</v>
          </cell>
          <cell r="D353">
            <v>707727</v>
          </cell>
          <cell r="F353">
            <v>311777</v>
          </cell>
        </row>
        <row r="354">
          <cell r="A354">
            <v>350230</v>
          </cell>
          <cell r="B354">
            <v>113792</v>
          </cell>
          <cell r="C354">
            <v>267815</v>
          </cell>
          <cell r="D354">
            <v>100392</v>
          </cell>
          <cell r="E354">
            <v>204509</v>
          </cell>
        </row>
        <row r="355">
          <cell r="A355">
            <v>350370</v>
          </cell>
          <cell r="B355">
            <v>143831</v>
          </cell>
          <cell r="C355">
            <v>420407</v>
          </cell>
          <cell r="D355">
            <v>136666</v>
          </cell>
          <cell r="E355">
            <v>303502</v>
          </cell>
        </row>
        <row r="356">
          <cell r="A356">
            <v>350690</v>
          </cell>
          <cell r="B356">
            <v>291179</v>
          </cell>
          <cell r="C356">
            <v>155569</v>
          </cell>
          <cell r="D356">
            <v>276577</v>
          </cell>
          <cell r="E356">
            <v>125159</v>
          </cell>
        </row>
        <row r="357">
          <cell r="A357">
            <v>351190</v>
          </cell>
          <cell r="B357">
            <v>53533</v>
          </cell>
          <cell r="C357">
            <v>230603</v>
          </cell>
        </row>
        <row r="358">
          <cell r="A358">
            <v>351290</v>
          </cell>
          <cell r="B358">
            <v>168533</v>
          </cell>
          <cell r="C358">
            <v>756793</v>
          </cell>
          <cell r="D358">
            <v>168991</v>
          </cell>
          <cell r="E358">
            <v>650676</v>
          </cell>
        </row>
        <row r="359">
          <cell r="A359">
            <v>351670</v>
          </cell>
          <cell r="B359">
            <v>384830</v>
          </cell>
          <cell r="C359">
            <v>1646742</v>
          </cell>
          <cell r="D359">
            <v>366675</v>
          </cell>
          <cell r="E359">
            <v>0</v>
          </cell>
          <cell r="F359">
            <v>90968</v>
          </cell>
          <cell r="G359">
            <v>0</v>
          </cell>
        </row>
        <row r="360">
          <cell r="A360">
            <v>351990</v>
          </cell>
        </row>
        <row r="361">
          <cell r="A361">
            <v>352000</v>
          </cell>
          <cell r="B361">
            <v>190118</v>
          </cell>
          <cell r="C361">
            <v>1304336</v>
          </cell>
          <cell r="D361">
            <v>136429</v>
          </cell>
          <cell r="E361">
            <v>1408919</v>
          </cell>
        </row>
        <row r="362">
          <cell r="A362">
            <v>352140</v>
          </cell>
          <cell r="B362">
            <v>82200</v>
          </cell>
          <cell r="C362">
            <v>227499</v>
          </cell>
          <cell r="D362">
            <v>90948</v>
          </cell>
          <cell r="E362">
            <v>239976</v>
          </cell>
        </row>
        <row r="363">
          <cell r="A363">
            <v>352240</v>
          </cell>
          <cell r="C363">
            <v>1096476</v>
          </cell>
          <cell r="D363">
            <v>80676</v>
          </cell>
          <cell r="E363">
            <v>2180513</v>
          </cell>
        </row>
        <row r="364">
          <cell r="A364">
            <v>352750</v>
          </cell>
          <cell r="B364">
            <v>34273</v>
          </cell>
          <cell r="C364">
            <v>361060</v>
          </cell>
          <cell r="D364">
            <v>39045</v>
          </cell>
          <cell r="E364">
            <v>163741</v>
          </cell>
          <cell r="F364">
            <v>7699</v>
          </cell>
        </row>
        <row r="365">
          <cell r="A365">
            <v>352930</v>
          </cell>
        </row>
        <row r="366">
          <cell r="A366">
            <v>352965</v>
          </cell>
          <cell r="B366">
            <v>35179</v>
          </cell>
          <cell r="C366">
            <v>121132</v>
          </cell>
          <cell r="D366">
            <v>32449</v>
          </cell>
          <cell r="E366">
            <v>99687</v>
          </cell>
        </row>
        <row r="367">
          <cell r="A367">
            <v>353060</v>
          </cell>
        </row>
        <row r="368">
          <cell r="A368">
            <v>353100</v>
          </cell>
          <cell r="B368">
            <v>69699</v>
          </cell>
          <cell r="C368">
            <v>186949</v>
          </cell>
          <cell r="D368">
            <v>74443</v>
          </cell>
          <cell r="E368">
            <v>156787</v>
          </cell>
        </row>
        <row r="369">
          <cell r="A369">
            <v>353330</v>
          </cell>
          <cell r="B369">
            <v>65234</v>
          </cell>
          <cell r="C369">
            <v>382399</v>
          </cell>
          <cell r="D369">
            <v>66143</v>
          </cell>
          <cell r="E369">
            <v>205565</v>
          </cell>
          <cell r="F369">
            <v>26044</v>
          </cell>
          <cell r="G369">
            <v>0</v>
          </cell>
        </row>
        <row r="370">
          <cell r="A370">
            <v>353500</v>
          </cell>
          <cell r="B370">
            <v>135489</v>
          </cell>
          <cell r="D370">
            <v>132553</v>
          </cell>
        </row>
        <row r="371">
          <cell r="A371">
            <v>353520</v>
          </cell>
          <cell r="B371">
            <v>54997</v>
          </cell>
          <cell r="C371">
            <v>498643</v>
          </cell>
          <cell r="D371">
            <v>78901</v>
          </cell>
          <cell r="E371">
            <v>470762</v>
          </cell>
        </row>
        <row r="372">
          <cell r="A372">
            <v>353560</v>
          </cell>
          <cell r="B372">
            <v>85165</v>
          </cell>
          <cell r="D372">
            <v>49008</v>
          </cell>
          <cell r="E372">
            <v>283528</v>
          </cell>
          <cell r="G372">
            <v>284149</v>
          </cell>
        </row>
        <row r="373">
          <cell r="A373">
            <v>353590</v>
          </cell>
          <cell r="B373">
            <v>51783</v>
          </cell>
          <cell r="C373">
            <v>127022</v>
          </cell>
          <cell r="E373">
            <v>104751</v>
          </cell>
        </row>
        <row r="374">
          <cell r="A374">
            <v>354010</v>
          </cell>
          <cell r="B374">
            <v>84075</v>
          </cell>
          <cell r="C374">
            <v>529378</v>
          </cell>
          <cell r="D374">
            <v>104068</v>
          </cell>
          <cell r="E374">
            <v>395463</v>
          </cell>
          <cell r="F374">
            <v>26636</v>
          </cell>
        </row>
        <row r="375">
          <cell r="A375">
            <v>354040</v>
          </cell>
          <cell r="B375">
            <v>58971</v>
          </cell>
          <cell r="C375">
            <v>256068</v>
          </cell>
        </row>
        <row r="376">
          <cell r="A376">
            <v>355255</v>
          </cell>
        </row>
        <row r="377">
          <cell r="A377">
            <v>355330</v>
          </cell>
          <cell r="B377">
            <v>35084</v>
          </cell>
          <cell r="C377">
            <v>546219</v>
          </cell>
        </row>
        <row r="378">
          <cell r="A378">
            <v>355710</v>
          </cell>
        </row>
        <row r="379">
          <cell r="A379">
            <v>410260</v>
          </cell>
          <cell r="B379">
            <v>153004</v>
          </cell>
          <cell r="C379">
            <v>1449495</v>
          </cell>
          <cell r="D379">
            <v>143848</v>
          </cell>
          <cell r="E379">
            <v>1546466</v>
          </cell>
        </row>
        <row r="380">
          <cell r="A380">
            <v>410315</v>
          </cell>
          <cell r="B380">
            <v>75015</v>
          </cell>
          <cell r="C380">
            <v>498244</v>
          </cell>
          <cell r="E380">
            <v>465932</v>
          </cell>
        </row>
        <row r="381">
          <cell r="A381">
            <v>410480</v>
          </cell>
          <cell r="B381">
            <v>3023848</v>
          </cell>
          <cell r="C381">
            <v>39496095</v>
          </cell>
          <cell r="D381">
            <v>2987769</v>
          </cell>
          <cell r="E381">
            <v>37393323</v>
          </cell>
        </row>
        <row r="382">
          <cell r="A382">
            <v>410680</v>
          </cell>
          <cell r="D382">
            <v>79166</v>
          </cell>
          <cell r="E382">
            <v>4568</v>
          </cell>
          <cell r="G382">
            <v>450359</v>
          </cell>
        </row>
        <row r="383">
          <cell r="A383">
            <v>410712</v>
          </cell>
          <cell r="C383">
            <v>11914</v>
          </cell>
          <cell r="D383">
            <v>30058</v>
          </cell>
          <cell r="E383">
            <v>86551</v>
          </cell>
          <cell r="F383">
            <v>6842</v>
          </cell>
          <cell r="G383">
            <v>636</v>
          </cell>
        </row>
        <row r="384">
          <cell r="A384">
            <v>410832</v>
          </cell>
          <cell r="B384">
            <v>75499</v>
          </cell>
          <cell r="C384">
            <v>239335</v>
          </cell>
          <cell r="D384">
            <v>67229</v>
          </cell>
          <cell r="E384">
            <v>238001</v>
          </cell>
        </row>
        <row r="385">
          <cell r="A385">
            <v>410845</v>
          </cell>
          <cell r="B385">
            <v>53597</v>
          </cell>
          <cell r="C385">
            <v>281166</v>
          </cell>
          <cell r="D385">
            <v>53667</v>
          </cell>
          <cell r="E385">
            <v>272210</v>
          </cell>
        </row>
        <row r="386">
          <cell r="A386">
            <v>411220</v>
          </cell>
          <cell r="B386">
            <v>65898</v>
          </cell>
          <cell r="C386">
            <v>323166</v>
          </cell>
          <cell r="D386">
            <v>44003</v>
          </cell>
          <cell r="E386">
            <v>309101</v>
          </cell>
          <cell r="F386">
            <v>0</v>
          </cell>
        </row>
        <row r="387">
          <cell r="A387">
            <v>411420</v>
          </cell>
          <cell r="B387">
            <v>392745</v>
          </cell>
          <cell r="C387">
            <v>1127304</v>
          </cell>
          <cell r="D387">
            <v>407031</v>
          </cell>
          <cell r="E387">
            <v>952488</v>
          </cell>
        </row>
        <row r="388">
          <cell r="A388">
            <v>411605</v>
          </cell>
          <cell r="B388">
            <v>10793</v>
          </cell>
          <cell r="C388">
            <v>16000</v>
          </cell>
          <cell r="E388">
            <v>25647</v>
          </cell>
        </row>
        <row r="389">
          <cell r="A389">
            <v>411650</v>
          </cell>
          <cell r="B389">
            <v>50016</v>
          </cell>
          <cell r="C389">
            <v>229218</v>
          </cell>
          <cell r="E389">
            <v>0</v>
          </cell>
          <cell r="G389">
            <v>0</v>
          </cell>
        </row>
        <row r="390">
          <cell r="A390">
            <v>411729</v>
          </cell>
          <cell r="B390">
            <v>42043</v>
          </cell>
          <cell r="C390">
            <v>235371</v>
          </cell>
          <cell r="D390">
            <v>41669</v>
          </cell>
          <cell r="E390">
            <v>196611</v>
          </cell>
        </row>
        <row r="391">
          <cell r="A391">
            <v>411745</v>
          </cell>
          <cell r="D391">
            <v>46303</v>
          </cell>
        </row>
        <row r="392">
          <cell r="A392">
            <v>411840</v>
          </cell>
          <cell r="C392">
            <v>2953</v>
          </cell>
          <cell r="E392">
            <v>1104758</v>
          </cell>
          <cell r="G392">
            <v>406937</v>
          </cell>
        </row>
        <row r="393">
          <cell r="A393">
            <v>412033</v>
          </cell>
          <cell r="B393">
            <v>70150</v>
          </cell>
          <cell r="C393">
            <v>327962</v>
          </cell>
          <cell r="D393">
            <v>58180</v>
          </cell>
          <cell r="E393">
            <v>325702</v>
          </cell>
        </row>
        <row r="394">
          <cell r="A394">
            <v>412100</v>
          </cell>
          <cell r="B394">
            <v>102940</v>
          </cell>
          <cell r="C394">
            <v>516015</v>
          </cell>
        </row>
        <row r="395">
          <cell r="A395">
            <v>412700</v>
          </cell>
          <cell r="B395">
            <v>48831</v>
          </cell>
        </row>
        <row r="396">
          <cell r="A396">
            <v>412790</v>
          </cell>
          <cell r="B396">
            <v>109117</v>
          </cell>
          <cell r="C396">
            <v>269384</v>
          </cell>
          <cell r="D396">
            <v>86361</v>
          </cell>
          <cell r="E396">
            <v>422051</v>
          </cell>
        </row>
        <row r="397">
          <cell r="A397">
            <v>420125</v>
          </cell>
          <cell r="B397">
            <v>242221</v>
          </cell>
          <cell r="C397">
            <v>1314413</v>
          </cell>
          <cell r="D397">
            <v>290010</v>
          </cell>
          <cell r="E397">
            <v>1128026</v>
          </cell>
          <cell r="F397">
            <v>0</v>
          </cell>
          <cell r="G397">
            <v>0</v>
          </cell>
        </row>
        <row r="398">
          <cell r="A398">
            <v>420130</v>
          </cell>
          <cell r="B398">
            <v>811444</v>
          </cell>
          <cell r="C398">
            <v>3884206</v>
          </cell>
          <cell r="D398">
            <v>811044</v>
          </cell>
          <cell r="F398">
            <v>264827</v>
          </cell>
        </row>
        <row r="399">
          <cell r="A399">
            <v>420170</v>
          </cell>
          <cell r="B399">
            <v>170017</v>
          </cell>
          <cell r="C399">
            <v>473313</v>
          </cell>
          <cell r="D399">
            <v>170760</v>
          </cell>
          <cell r="E399">
            <v>582022</v>
          </cell>
        </row>
        <row r="400">
          <cell r="A400">
            <v>420195</v>
          </cell>
          <cell r="B400">
            <v>217417</v>
          </cell>
          <cell r="C400">
            <v>372765</v>
          </cell>
          <cell r="D400">
            <v>226971</v>
          </cell>
          <cell r="E400">
            <v>517208</v>
          </cell>
          <cell r="F400">
            <v>94990</v>
          </cell>
        </row>
        <row r="401">
          <cell r="A401">
            <v>420580</v>
          </cell>
        </row>
        <row r="402">
          <cell r="A402">
            <v>420860</v>
          </cell>
          <cell r="B402">
            <v>84737</v>
          </cell>
          <cell r="C402">
            <v>230824</v>
          </cell>
          <cell r="D402">
            <v>99343</v>
          </cell>
          <cell r="E402">
            <v>323579</v>
          </cell>
          <cell r="F402">
            <v>40242</v>
          </cell>
        </row>
        <row r="403">
          <cell r="A403">
            <v>421040</v>
          </cell>
          <cell r="D403">
            <v>56535</v>
          </cell>
          <cell r="E403">
            <v>388187</v>
          </cell>
          <cell r="F403">
            <v>24926</v>
          </cell>
        </row>
        <row r="404">
          <cell r="A404">
            <v>421315</v>
          </cell>
        </row>
        <row r="405">
          <cell r="A405">
            <v>421850</v>
          </cell>
          <cell r="B405">
            <v>67242</v>
          </cell>
          <cell r="C405">
            <v>227187</v>
          </cell>
          <cell r="D405">
            <v>86412</v>
          </cell>
          <cell r="E405">
            <v>229241</v>
          </cell>
        </row>
        <row r="406">
          <cell r="A406">
            <v>430120</v>
          </cell>
          <cell r="B406">
            <v>59790</v>
          </cell>
          <cell r="C406">
            <v>1290718</v>
          </cell>
          <cell r="D406">
            <v>37579</v>
          </cell>
          <cell r="E406">
            <v>1574018</v>
          </cell>
        </row>
        <row r="407">
          <cell r="A407">
            <v>430140</v>
          </cell>
          <cell r="B407">
            <v>108171</v>
          </cell>
          <cell r="C407">
            <v>320257</v>
          </cell>
          <cell r="D407">
            <v>163403</v>
          </cell>
          <cell r="F407">
            <v>43490</v>
          </cell>
        </row>
        <row r="408">
          <cell r="A408">
            <v>430250</v>
          </cell>
          <cell r="B408">
            <v>48881</v>
          </cell>
          <cell r="C408">
            <v>466160</v>
          </cell>
          <cell r="D408">
            <v>56210</v>
          </cell>
          <cell r="E408">
            <v>503178</v>
          </cell>
        </row>
        <row r="409">
          <cell r="A409">
            <v>430420</v>
          </cell>
          <cell r="B409">
            <v>351352</v>
          </cell>
          <cell r="C409">
            <v>15132952</v>
          </cell>
          <cell r="D409">
            <v>356390</v>
          </cell>
          <cell r="E409">
            <v>14880165</v>
          </cell>
        </row>
        <row r="410">
          <cell r="A410">
            <v>430512</v>
          </cell>
          <cell r="B410">
            <v>52303</v>
          </cell>
          <cell r="C410">
            <v>93113</v>
          </cell>
          <cell r="D410">
            <v>47999</v>
          </cell>
          <cell r="F410">
            <v>26560</v>
          </cell>
        </row>
        <row r="411">
          <cell r="A411">
            <v>430710</v>
          </cell>
          <cell r="B411">
            <v>68093</v>
          </cell>
          <cell r="C411">
            <v>13217147</v>
          </cell>
          <cell r="D411">
            <v>79410</v>
          </cell>
          <cell r="F411">
            <v>24993</v>
          </cell>
        </row>
        <row r="412">
          <cell r="A412">
            <v>430960</v>
          </cell>
          <cell r="B412">
            <v>257945</v>
          </cell>
          <cell r="C412">
            <v>1801688</v>
          </cell>
          <cell r="D412">
            <v>238020</v>
          </cell>
          <cell r="E412">
            <v>2204990</v>
          </cell>
        </row>
        <row r="413">
          <cell r="A413">
            <v>430965</v>
          </cell>
          <cell r="B413">
            <v>86355</v>
          </cell>
          <cell r="C413">
            <v>1168218</v>
          </cell>
          <cell r="D413">
            <v>70073</v>
          </cell>
          <cell r="F413">
            <v>33065</v>
          </cell>
        </row>
        <row r="414">
          <cell r="A414">
            <v>430990</v>
          </cell>
          <cell r="B414">
            <v>63828</v>
          </cell>
          <cell r="C414">
            <v>230191</v>
          </cell>
          <cell r="D414">
            <v>55068</v>
          </cell>
          <cell r="E414">
            <v>10528</v>
          </cell>
          <cell r="F414">
            <v>25540</v>
          </cell>
        </row>
        <row r="415">
          <cell r="A415">
            <v>431113</v>
          </cell>
          <cell r="B415">
            <v>21056</v>
          </cell>
          <cell r="C415">
            <v>1165094</v>
          </cell>
          <cell r="D415">
            <v>34676</v>
          </cell>
          <cell r="E415">
            <v>1185329</v>
          </cell>
          <cell r="F415">
            <v>102929</v>
          </cell>
        </row>
        <row r="416">
          <cell r="A416">
            <v>431150</v>
          </cell>
          <cell r="B416">
            <v>25853</v>
          </cell>
          <cell r="C416">
            <v>142574</v>
          </cell>
          <cell r="D416">
            <v>21898</v>
          </cell>
          <cell r="E416">
            <v>164457</v>
          </cell>
          <cell r="G416">
            <v>0</v>
          </cell>
        </row>
        <row r="417">
          <cell r="A417">
            <v>431215</v>
          </cell>
          <cell r="B417">
            <v>117178</v>
          </cell>
          <cell r="C417">
            <v>885996</v>
          </cell>
          <cell r="D417">
            <v>118283</v>
          </cell>
          <cell r="E417">
            <v>821210</v>
          </cell>
        </row>
        <row r="418">
          <cell r="A418">
            <v>431225</v>
          </cell>
          <cell r="B418">
            <v>86072</v>
          </cell>
          <cell r="C418">
            <v>921337</v>
          </cell>
          <cell r="D418">
            <v>80435</v>
          </cell>
          <cell r="E418">
            <v>1093987</v>
          </cell>
          <cell r="F418">
            <v>21088</v>
          </cell>
        </row>
        <row r="419">
          <cell r="A419">
            <v>431460</v>
          </cell>
          <cell r="B419">
            <v>82877</v>
          </cell>
          <cell r="C419">
            <v>867605</v>
          </cell>
          <cell r="D419">
            <v>80564</v>
          </cell>
          <cell r="F419">
            <v>29576</v>
          </cell>
        </row>
        <row r="420">
          <cell r="A420">
            <v>431490</v>
          </cell>
          <cell r="C420">
            <v>73024419</v>
          </cell>
          <cell r="E420">
            <v>34998808</v>
          </cell>
          <cell r="G420">
            <v>50069064</v>
          </cell>
        </row>
        <row r="421">
          <cell r="A421">
            <v>431507</v>
          </cell>
          <cell r="B421">
            <v>3228</v>
          </cell>
          <cell r="C421">
            <v>126405</v>
          </cell>
        </row>
        <row r="422">
          <cell r="A422">
            <v>431630</v>
          </cell>
          <cell r="B422">
            <v>171843</v>
          </cell>
          <cell r="C422">
            <v>1181274</v>
          </cell>
          <cell r="D422">
            <v>186179</v>
          </cell>
          <cell r="E422">
            <v>1193559</v>
          </cell>
          <cell r="G422">
            <v>0</v>
          </cell>
        </row>
        <row r="423">
          <cell r="A423">
            <v>431700</v>
          </cell>
          <cell r="B423">
            <v>59633</v>
          </cell>
          <cell r="C423">
            <v>175679</v>
          </cell>
          <cell r="D423">
            <v>57291</v>
          </cell>
          <cell r="E423">
            <v>132403</v>
          </cell>
          <cell r="F423">
            <v>18742</v>
          </cell>
        </row>
        <row r="424">
          <cell r="A424">
            <v>431740</v>
          </cell>
        </row>
        <row r="425">
          <cell r="A425">
            <v>431973</v>
          </cell>
        </row>
        <row r="426">
          <cell r="A426">
            <v>432135</v>
          </cell>
          <cell r="B426">
            <v>33312</v>
          </cell>
          <cell r="C426">
            <v>201919</v>
          </cell>
          <cell r="D426">
            <v>22527</v>
          </cell>
          <cell r="E426">
            <v>203341</v>
          </cell>
          <cell r="F426">
            <v>14321</v>
          </cell>
        </row>
        <row r="427">
          <cell r="A427">
            <v>432166</v>
          </cell>
        </row>
        <row r="428">
          <cell r="A428">
            <v>432210</v>
          </cell>
          <cell r="B428">
            <v>88601</v>
          </cell>
          <cell r="C428">
            <v>1048654</v>
          </cell>
          <cell r="D428">
            <v>78024</v>
          </cell>
          <cell r="E428">
            <v>1470636</v>
          </cell>
        </row>
        <row r="429">
          <cell r="A429">
            <v>432230</v>
          </cell>
          <cell r="B429">
            <v>129427</v>
          </cell>
          <cell r="C429">
            <v>516476</v>
          </cell>
          <cell r="D429">
            <v>118934</v>
          </cell>
          <cell r="E429">
            <v>490874</v>
          </cell>
        </row>
        <row r="430">
          <cell r="A430">
            <v>432330</v>
          </cell>
          <cell r="B430">
            <v>20848</v>
          </cell>
          <cell r="C430">
            <v>205480</v>
          </cell>
          <cell r="D430">
            <v>19873</v>
          </cell>
          <cell r="E430">
            <v>188725</v>
          </cell>
        </row>
        <row r="431">
          <cell r="A431">
            <v>500290</v>
          </cell>
          <cell r="C431">
            <v>1166806</v>
          </cell>
        </row>
        <row r="432">
          <cell r="A432">
            <v>510550</v>
          </cell>
          <cell r="B432">
            <v>48888</v>
          </cell>
          <cell r="C432">
            <v>37894</v>
          </cell>
          <cell r="D432">
            <v>50312</v>
          </cell>
          <cell r="E432">
            <v>382593</v>
          </cell>
          <cell r="F432">
            <v>15530</v>
          </cell>
        </row>
        <row r="433">
          <cell r="A433">
            <v>520547</v>
          </cell>
        </row>
        <row r="434">
          <cell r="A434">
            <v>140023</v>
          </cell>
          <cell r="B434">
            <v>39185</v>
          </cell>
          <cell r="C434">
            <v>143224</v>
          </cell>
          <cell r="D434">
            <v>55338</v>
          </cell>
          <cell r="E434">
            <v>201979</v>
          </cell>
          <cell r="F434">
            <v>25324</v>
          </cell>
          <cell r="G434">
            <v>104641</v>
          </cell>
        </row>
        <row r="435">
          <cell r="A435">
            <v>221080</v>
          </cell>
          <cell r="B435">
            <v>1891</v>
          </cell>
          <cell r="C435">
            <v>28490</v>
          </cell>
          <cell r="D435">
            <v>2686</v>
          </cell>
          <cell r="E435">
            <v>89257</v>
          </cell>
        </row>
        <row r="436">
          <cell r="A436">
            <v>291685</v>
          </cell>
          <cell r="B436">
            <v>124653</v>
          </cell>
          <cell r="C436">
            <v>357794</v>
          </cell>
          <cell r="D436">
            <v>112505</v>
          </cell>
          <cell r="E436">
            <v>300729</v>
          </cell>
        </row>
        <row r="437">
          <cell r="A437">
            <v>292265</v>
          </cell>
          <cell r="B437">
            <v>11834</v>
          </cell>
          <cell r="C437">
            <v>162886</v>
          </cell>
          <cell r="D437">
            <v>23082</v>
          </cell>
          <cell r="E437">
            <v>335810</v>
          </cell>
          <cell r="G437">
            <v>363381</v>
          </cell>
        </row>
        <row r="438">
          <cell r="A438">
            <v>320140</v>
          </cell>
          <cell r="B438">
            <v>387357</v>
          </cell>
          <cell r="C438">
            <v>2453288</v>
          </cell>
          <cell r="D438">
            <v>5473</v>
          </cell>
          <cell r="E438">
            <v>2555870</v>
          </cell>
          <cell r="F438">
            <v>125299</v>
          </cell>
        </row>
        <row r="439">
          <cell r="A439">
            <v>320260</v>
          </cell>
          <cell r="B439">
            <v>123496</v>
          </cell>
          <cell r="D439">
            <v>118407</v>
          </cell>
          <cell r="F439">
            <v>60903</v>
          </cell>
        </row>
        <row r="440">
          <cell r="A440">
            <v>320380</v>
          </cell>
          <cell r="B440">
            <v>81913</v>
          </cell>
          <cell r="C440">
            <v>598274</v>
          </cell>
          <cell r="D440">
            <v>80861</v>
          </cell>
          <cell r="E440">
            <v>578887</v>
          </cell>
          <cell r="F440">
            <v>37804</v>
          </cell>
        </row>
        <row r="441">
          <cell r="A441">
            <v>320420</v>
          </cell>
          <cell r="B441">
            <v>96337</v>
          </cell>
          <cell r="D441">
            <v>100005</v>
          </cell>
          <cell r="F441">
            <v>39084</v>
          </cell>
        </row>
        <row r="442">
          <cell r="A442">
            <v>320465</v>
          </cell>
          <cell r="B442">
            <v>6363</v>
          </cell>
          <cell r="D442">
            <v>12530</v>
          </cell>
          <cell r="F442">
            <v>8613</v>
          </cell>
        </row>
        <row r="443">
          <cell r="A443">
            <v>350270</v>
          </cell>
          <cell r="B443">
            <v>18026</v>
          </cell>
          <cell r="C443">
            <v>97243</v>
          </cell>
          <cell r="D443">
            <v>13174</v>
          </cell>
          <cell r="E443">
            <v>171703</v>
          </cell>
        </row>
        <row r="444">
          <cell r="A444">
            <v>350340</v>
          </cell>
          <cell r="B444">
            <v>39234</v>
          </cell>
          <cell r="C444">
            <v>38849</v>
          </cell>
          <cell r="D444">
            <v>37016</v>
          </cell>
          <cell r="E444">
            <v>48266</v>
          </cell>
        </row>
        <row r="445">
          <cell r="A445">
            <v>350600</v>
          </cell>
        </row>
        <row r="446">
          <cell r="A446">
            <v>350680</v>
          </cell>
          <cell r="B446">
            <v>80598</v>
          </cell>
          <cell r="C446">
            <v>491398</v>
          </cell>
        </row>
        <row r="447">
          <cell r="A447">
            <v>350750</v>
          </cell>
        </row>
        <row r="448">
          <cell r="A448">
            <v>350840</v>
          </cell>
          <cell r="B448">
            <v>814648</v>
          </cell>
          <cell r="C448">
            <v>2508494</v>
          </cell>
          <cell r="D448">
            <v>775147</v>
          </cell>
          <cell r="E448">
            <v>3688008</v>
          </cell>
        </row>
        <row r="449">
          <cell r="A449">
            <v>351330</v>
          </cell>
          <cell r="B449">
            <v>46650</v>
          </cell>
          <cell r="C449">
            <v>473652</v>
          </cell>
          <cell r="D449">
            <v>47284</v>
          </cell>
          <cell r="E449">
            <v>526311</v>
          </cell>
          <cell r="F449">
            <v>16184</v>
          </cell>
        </row>
        <row r="450">
          <cell r="A450">
            <v>351590</v>
          </cell>
          <cell r="B450">
            <v>54236</v>
          </cell>
          <cell r="C450">
            <v>166038</v>
          </cell>
          <cell r="D450">
            <v>54318</v>
          </cell>
          <cell r="E450">
            <v>154782</v>
          </cell>
        </row>
        <row r="451">
          <cell r="A451">
            <v>352110</v>
          </cell>
        </row>
        <row r="452">
          <cell r="A452">
            <v>352910</v>
          </cell>
          <cell r="B452">
            <v>20606</v>
          </cell>
          <cell r="C452">
            <v>81214</v>
          </cell>
          <cell r="D452">
            <v>19100</v>
          </cell>
          <cell r="E452">
            <v>72227</v>
          </cell>
        </row>
        <row r="453">
          <cell r="A453">
            <v>353010</v>
          </cell>
          <cell r="B453">
            <v>388509</v>
          </cell>
          <cell r="C453">
            <v>1707825</v>
          </cell>
          <cell r="D453">
            <v>385644</v>
          </cell>
          <cell r="E453">
            <v>1583947</v>
          </cell>
        </row>
        <row r="454">
          <cell r="A454">
            <v>353920</v>
          </cell>
        </row>
        <row r="455">
          <cell r="A455">
            <v>354550</v>
          </cell>
        </row>
        <row r="456">
          <cell r="A456">
            <v>354990</v>
          </cell>
        </row>
        <row r="457">
          <cell r="A457">
            <v>355030</v>
          </cell>
        </row>
        <row r="458">
          <cell r="A458">
            <v>355100</v>
          </cell>
        </row>
        <row r="459">
          <cell r="A459">
            <v>355360</v>
          </cell>
          <cell r="B459">
            <v>107031</v>
          </cell>
          <cell r="C459">
            <v>259308</v>
          </cell>
          <cell r="D459">
            <v>73913</v>
          </cell>
          <cell r="E459">
            <v>251239</v>
          </cell>
        </row>
        <row r="460">
          <cell r="A460">
            <v>355660</v>
          </cell>
          <cell r="B460">
            <v>50448</v>
          </cell>
          <cell r="C460">
            <v>211042</v>
          </cell>
          <cell r="D460">
            <v>55210</v>
          </cell>
          <cell r="E460">
            <v>269126</v>
          </cell>
        </row>
        <row r="461">
          <cell r="A461">
            <v>410305</v>
          </cell>
          <cell r="B461">
            <v>0</v>
          </cell>
          <cell r="D461">
            <v>61768</v>
          </cell>
          <cell r="E461">
            <v>648788</v>
          </cell>
          <cell r="F461">
            <v>0</v>
          </cell>
        </row>
        <row r="462">
          <cell r="A462">
            <v>410340</v>
          </cell>
          <cell r="B462">
            <v>40224</v>
          </cell>
          <cell r="C462">
            <v>208359</v>
          </cell>
          <cell r="D462">
            <v>41528</v>
          </cell>
          <cell r="E462">
            <v>192825</v>
          </cell>
          <cell r="G462">
            <v>0</v>
          </cell>
        </row>
        <row r="463">
          <cell r="A463">
            <v>410420</v>
          </cell>
        </row>
        <row r="464">
          <cell r="A464">
            <v>410645</v>
          </cell>
        </row>
        <row r="465">
          <cell r="A465">
            <v>410965</v>
          </cell>
          <cell r="B465">
            <v>13961</v>
          </cell>
          <cell r="C465">
            <v>135343</v>
          </cell>
          <cell r="D465">
            <v>13634</v>
          </cell>
        </row>
        <row r="466">
          <cell r="A466">
            <v>411300</v>
          </cell>
          <cell r="B466">
            <v>64721</v>
          </cell>
          <cell r="C466">
            <v>308489</v>
          </cell>
          <cell r="D466">
            <v>75811</v>
          </cell>
          <cell r="E466">
            <v>258449</v>
          </cell>
        </row>
        <row r="467">
          <cell r="A467">
            <v>411480</v>
          </cell>
        </row>
        <row r="468">
          <cell r="A468">
            <v>411720</v>
          </cell>
          <cell r="B468">
            <v>52483</v>
          </cell>
          <cell r="C468">
            <v>146770</v>
          </cell>
          <cell r="D468">
            <v>51799</v>
          </cell>
          <cell r="E468">
            <v>114451</v>
          </cell>
        </row>
        <row r="469">
          <cell r="A469">
            <v>411750</v>
          </cell>
          <cell r="B469">
            <v>428810</v>
          </cell>
          <cell r="C469">
            <v>1516324</v>
          </cell>
          <cell r="D469">
            <v>426618</v>
          </cell>
          <cell r="E469">
            <v>862800</v>
          </cell>
          <cell r="F469">
            <v>0</v>
          </cell>
        </row>
        <row r="470">
          <cell r="A470">
            <v>411970</v>
          </cell>
          <cell r="B470">
            <v>99665</v>
          </cell>
          <cell r="C470">
            <v>476922</v>
          </cell>
          <cell r="D470">
            <v>107764</v>
          </cell>
          <cell r="E470">
            <v>383343</v>
          </cell>
          <cell r="G470">
            <v>0</v>
          </cell>
        </row>
        <row r="471">
          <cell r="A471">
            <v>412460</v>
          </cell>
          <cell r="B471">
            <v>140485</v>
          </cell>
          <cell r="C471">
            <v>486102</v>
          </cell>
          <cell r="D471">
            <v>141333</v>
          </cell>
          <cell r="E471">
            <v>442714</v>
          </cell>
          <cell r="F471">
            <v>64809</v>
          </cell>
        </row>
        <row r="472">
          <cell r="A472">
            <v>412570</v>
          </cell>
          <cell r="C472">
            <v>215097</v>
          </cell>
          <cell r="D472">
            <v>62215</v>
          </cell>
          <cell r="G472">
            <v>1036448</v>
          </cell>
        </row>
        <row r="473">
          <cell r="A473">
            <v>420460</v>
          </cell>
          <cell r="B473">
            <v>3442604</v>
          </cell>
          <cell r="C473">
            <v>9722956</v>
          </cell>
          <cell r="D473">
            <v>3216941</v>
          </cell>
          <cell r="E473">
            <v>9018473</v>
          </cell>
          <cell r="F473">
            <v>1173600</v>
          </cell>
          <cell r="G473">
            <v>0</v>
          </cell>
        </row>
        <row r="474">
          <cell r="A474">
            <v>420700</v>
          </cell>
          <cell r="B474">
            <v>823827</v>
          </cell>
          <cell r="C474">
            <v>2228267</v>
          </cell>
          <cell r="D474">
            <v>825476</v>
          </cell>
          <cell r="E474">
            <v>3908318</v>
          </cell>
          <cell r="F474">
            <v>293535</v>
          </cell>
        </row>
        <row r="475">
          <cell r="A475">
            <v>420800</v>
          </cell>
          <cell r="B475">
            <v>149354</v>
          </cell>
          <cell r="C475">
            <v>911130</v>
          </cell>
          <cell r="D475">
            <v>162273</v>
          </cell>
          <cell r="E475">
            <v>887393</v>
          </cell>
        </row>
        <row r="476">
          <cell r="A476">
            <v>421590</v>
          </cell>
          <cell r="B476">
            <v>126534</v>
          </cell>
          <cell r="C476">
            <v>533408</v>
          </cell>
          <cell r="D476">
            <v>118839</v>
          </cell>
          <cell r="F476">
            <v>48408</v>
          </cell>
        </row>
        <row r="477">
          <cell r="A477">
            <v>421840</v>
          </cell>
          <cell r="B477">
            <v>111815</v>
          </cell>
          <cell r="C477">
            <v>1189486</v>
          </cell>
          <cell r="D477">
            <v>108615</v>
          </cell>
          <cell r="E477">
            <v>1153195</v>
          </cell>
          <cell r="F477">
            <v>35168</v>
          </cell>
        </row>
        <row r="478">
          <cell r="A478">
            <v>430010</v>
          </cell>
          <cell r="B478">
            <v>214690</v>
          </cell>
          <cell r="C478">
            <v>1883972</v>
          </cell>
          <cell r="D478">
            <v>198085</v>
          </cell>
          <cell r="F478">
            <v>85554</v>
          </cell>
        </row>
        <row r="479">
          <cell r="A479">
            <v>430087</v>
          </cell>
          <cell r="B479">
            <v>13687</v>
          </cell>
          <cell r="C479">
            <v>281131</v>
          </cell>
          <cell r="D479">
            <v>16011</v>
          </cell>
          <cell r="E479">
            <v>322025</v>
          </cell>
        </row>
        <row r="480">
          <cell r="A480">
            <v>430130</v>
          </cell>
          <cell r="B480">
            <v>155737</v>
          </cell>
          <cell r="C480">
            <v>974772</v>
          </cell>
          <cell r="D480">
            <v>159052</v>
          </cell>
          <cell r="E480">
            <v>1122255</v>
          </cell>
          <cell r="F480">
            <v>57017</v>
          </cell>
        </row>
        <row r="481">
          <cell r="A481">
            <v>430180</v>
          </cell>
          <cell r="B481">
            <v>4</v>
          </cell>
        </row>
        <row r="482">
          <cell r="A482">
            <v>430225</v>
          </cell>
          <cell r="B482">
            <v>94078</v>
          </cell>
          <cell r="C482">
            <v>959161</v>
          </cell>
          <cell r="D482">
            <v>78099</v>
          </cell>
          <cell r="E482">
            <v>900941</v>
          </cell>
        </row>
        <row r="483">
          <cell r="A483">
            <v>430235</v>
          </cell>
          <cell r="B483">
            <v>157565</v>
          </cell>
          <cell r="C483">
            <v>543947</v>
          </cell>
          <cell r="D483">
            <v>176504</v>
          </cell>
          <cell r="E483">
            <v>593429</v>
          </cell>
        </row>
        <row r="484">
          <cell r="A484">
            <v>430367</v>
          </cell>
          <cell r="B484">
            <v>65746</v>
          </cell>
          <cell r="C484">
            <v>640941</v>
          </cell>
          <cell r="D484">
            <v>54818</v>
          </cell>
          <cell r="E484">
            <v>625808</v>
          </cell>
        </row>
        <row r="485">
          <cell r="A485">
            <v>430469</v>
          </cell>
          <cell r="B485">
            <v>47153</v>
          </cell>
          <cell r="C485">
            <v>176780</v>
          </cell>
          <cell r="D485">
            <v>102802</v>
          </cell>
          <cell r="E485">
            <v>275416</v>
          </cell>
        </row>
        <row r="486">
          <cell r="A486">
            <v>430520</v>
          </cell>
          <cell r="B486">
            <v>148032</v>
          </cell>
          <cell r="C486">
            <v>857734</v>
          </cell>
          <cell r="D486">
            <v>145646</v>
          </cell>
          <cell r="E486">
            <v>1015606</v>
          </cell>
        </row>
        <row r="487">
          <cell r="A487">
            <v>430605</v>
          </cell>
          <cell r="B487">
            <v>47490</v>
          </cell>
          <cell r="C487">
            <v>498978</v>
          </cell>
          <cell r="D487">
            <v>52360</v>
          </cell>
          <cell r="E487">
            <v>191220</v>
          </cell>
          <cell r="F487">
            <v>19072</v>
          </cell>
        </row>
        <row r="488">
          <cell r="A488">
            <v>430640</v>
          </cell>
          <cell r="B488">
            <v>7638</v>
          </cell>
          <cell r="C488">
            <v>1260144</v>
          </cell>
          <cell r="D488">
            <v>6583</v>
          </cell>
          <cell r="E488">
            <v>1135815</v>
          </cell>
        </row>
        <row r="489">
          <cell r="A489">
            <v>430807</v>
          </cell>
          <cell r="D489">
            <v>184180</v>
          </cell>
          <cell r="E489">
            <v>1478451</v>
          </cell>
        </row>
        <row r="490">
          <cell r="A490">
            <v>430910</v>
          </cell>
          <cell r="D490">
            <v>412194</v>
          </cell>
          <cell r="E490">
            <v>3090930</v>
          </cell>
        </row>
        <row r="491">
          <cell r="A491">
            <v>431065</v>
          </cell>
          <cell r="B491">
            <v>52427</v>
          </cell>
          <cell r="C491">
            <v>349699</v>
          </cell>
          <cell r="D491">
            <v>41171</v>
          </cell>
          <cell r="E491">
            <v>475727</v>
          </cell>
          <cell r="F491">
            <v>13634</v>
          </cell>
          <cell r="G491">
            <v>261791</v>
          </cell>
        </row>
        <row r="492">
          <cell r="A492">
            <v>431070</v>
          </cell>
        </row>
        <row r="493">
          <cell r="A493">
            <v>431100</v>
          </cell>
          <cell r="B493">
            <v>174855</v>
          </cell>
          <cell r="C493">
            <v>1576459</v>
          </cell>
          <cell r="D493">
            <v>166210</v>
          </cell>
          <cell r="E493">
            <v>1645641</v>
          </cell>
          <cell r="F493">
            <v>66423</v>
          </cell>
        </row>
        <row r="494">
          <cell r="A494">
            <v>431217</v>
          </cell>
        </row>
        <row r="495">
          <cell r="A495">
            <v>431237</v>
          </cell>
          <cell r="B495">
            <v>49897</v>
          </cell>
          <cell r="C495">
            <v>188853</v>
          </cell>
          <cell r="D495">
            <v>56819</v>
          </cell>
          <cell r="E495">
            <v>210780</v>
          </cell>
          <cell r="F495">
            <v>26814</v>
          </cell>
        </row>
        <row r="496">
          <cell r="A496">
            <v>431270</v>
          </cell>
          <cell r="C496">
            <v>0</v>
          </cell>
          <cell r="E496">
            <v>0</v>
          </cell>
          <cell r="G496">
            <v>0</v>
          </cell>
        </row>
        <row r="497">
          <cell r="A497">
            <v>431308</v>
          </cell>
          <cell r="B497">
            <v>2870</v>
          </cell>
          <cell r="C497">
            <v>143013</v>
          </cell>
          <cell r="D497">
            <v>3433</v>
          </cell>
          <cell r="E497">
            <v>116213</v>
          </cell>
        </row>
        <row r="498">
          <cell r="A498">
            <v>431320</v>
          </cell>
          <cell r="B498">
            <v>138979</v>
          </cell>
          <cell r="C498">
            <v>1448908</v>
          </cell>
          <cell r="D498">
            <v>137839</v>
          </cell>
          <cell r="E498">
            <v>1430496</v>
          </cell>
          <cell r="F498">
            <v>53141</v>
          </cell>
        </row>
        <row r="499">
          <cell r="A499">
            <v>431417</v>
          </cell>
          <cell r="B499">
            <v>67281</v>
          </cell>
          <cell r="C499">
            <v>680091</v>
          </cell>
          <cell r="D499">
            <v>58289</v>
          </cell>
          <cell r="E499">
            <v>727244</v>
          </cell>
          <cell r="F499">
            <v>18204</v>
          </cell>
        </row>
        <row r="500">
          <cell r="A500">
            <v>431480</v>
          </cell>
          <cell r="B500">
            <v>357066</v>
          </cell>
          <cell r="C500">
            <v>2349207</v>
          </cell>
          <cell r="D500">
            <v>309661</v>
          </cell>
          <cell r="E500">
            <v>909262</v>
          </cell>
          <cell r="F500">
            <v>40782</v>
          </cell>
          <cell r="G500">
            <v>285569</v>
          </cell>
        </row>
        <row r="501">
          <cell r="A501">
            <v>431505</v>
          </cell>
          <cell r="B501">
            <v>62944</v>
          </cell>
          <cell r="C501">
            <v>428432</v>
          </cell>
        </row>
        <row r="502">
          <cell r="A502">
            <v>431570</v>
          </cell>
          <cell r="B502">
            <v>280223</v>
          </cell>
          <cell r="C502">
            <v>31064899</v>
          </cell>
          <cell r="D502">
            <v>304054</v>
          </cell>
          <cell r="E502">
            <v>31144090</v>
          </cell>
          <cell r="F502">
            <v>102394</v>
          </cell>
        </row>
        <row r="503">
          <cell r="A503">
            <v>431675</v>
          </cell>
          <cell r="B503">
            <v>237005</v>
          </cell>
          <cell r="D503">
            <v>217080</v>
          </cell>
          <cell r="E503">
            <v>2721025</v>
          </cell>
        </row>
        <row r="504">
          <cell r="A504">
            <v>431950</v>
          </cell>
          <cell r="B504">
            <v>179749</v>
          </cell>
          <cell r="C504">
            <v>2057296</v>
          </cell>
          <cell r="D504">
            <v>259786</v>
          </cell>
          <cell r="E504">
            <v>1898455</v>
          </cell>
          <cell r="F504">
            <v>106926</v>
          </cell>
        </row>
        <row r="505">
          <cell r="A505">
            <v>432023</v>
          </cell>
          <cell r="C505">
            <v>575163</v>
          </cell>
          <cell r="D505">
            <v>26293</v>
          </cell>
          <cell r="E505">
            <v>583640</v>
          </cell>
        </row>
        <row r="506">
          <cell r="A506">
            <v>432070</v>
          </cell>
          <cell r="B506">
            <v>100867</v>
          </cell>
          <cell r="C506">
            <v>1713791</v>
          </cell>
          <cell r="D506">
            <v>105996</v>
          </cell>
          <cell r="E506">
            <v>1521347</v>
          </cell>
        </row>
        <row r="507">
          <cell r="A507">
            <v>432100</v>
          </cell>
          <cell r="B507">
            <v>174041</v>
          </cell>
          <cell r="C507">
            <v>695886</v>
          </cell>
          <cell r="D507">
            <v>181275</v>
          </cell>
          <cell r="E507">
            <v>772750</v>
          </cell>
          <cell r="F507">
            <v>61356</v>
          </cell>
        </row>
        <row r="508">
          <cell r="A508">
            <v>432232</v>
          </cell>
          <cell r="B508">
            <v>31647</v>
          </cell>
          <cell r="C508">
            <v>557547</v>
          </cell>
          <cell r="D508">
            <v>34321</v>
          </cell>
          <cell r="E508">
            <v>623802</v>
          </cell>
          <cell r="F508">
            <v>13504</v>
          </cell>
        </row>
        <row r="509">
          <cell r="A509">
            <v>432335</v>
          </cell>
          <cell r="B509">
            <v>72167</v>
          </cell>
          <cell r="C509">
            <v>175498</v>
          </cell>
          <cell r="D509">
            <v>61191</v>
          </cell>
          <cell r="E509">
            <v>236294</v>
          </cell>
        </row>
        <row r="510">
          <cell r="A510">
            <v>500330</v>
          </cell>
          <cell r="B510">
            <v>442191</v>
          </cell>
          <cell r="C510">
            <v>2756053</v>
          </cell>
          <cell r="D510">
            <v>435162</v>
          </cell>
          <cell r="E510">
            <v>5120232</v>
          </cell>
        </row>
        <row r="511">
          <cell r="A511">
            <v>510335</v>
          </cell>
          <cell r="B511">
            <v>33100</v>
          </cell>
          <cell r="C511">
            <v>525398</v>
          </cell>
          <cell r="D511">
            <v>52757</v>
          </cell>
          <cell r="E511">
            <v>533849</v>
          </cell>
          <cell r="F511">
            <v>16838</v>
          </cell>
        </row>
        <row r="512">
          <cell r="A512">
            <v>510515</v>
          </cell>
          <cell r="G512">
            <v>92800</v>
          </cell>
        </row>
        <row r="513">
          <cell r="A513">
            <v>510629</v>
          </cell>
          <cell r="C513">
            <v>10</v>
          </cell>
        </row>
        <row r="514">
          <cell r="A514">
            <v>510890</v>
          </cell>
          <cell r="B514">
            <v>76499</v>
          </cell>
          <cell r="C514">
            <v>218277</v>
          </cell>
          <cell r="D514">
            <v>68138</v>
          </cell>
          <cell r="E514">
            <v>164442</v>
          </cell>
          <cell r="F514">
            <v>22943</v>
          </cell>
        </row>
        <row r="515">
          <cell r="A515">
            <v>520110</v>
          </cell>
          <cell r="B515">
            <v>104565</v>
          </cell>
          <cell r="C515">
            <v>1205451</v>
          </cell>
          <cell r="D515">
            <v>98721</v>
          </cell>
          <cell r="E515">
            <v>2311277</v>
          </cell>
          <cell r="F515">
            <v>31182</v>
          </cell>
        </row>
        <row r="516">
          <cell r="A516">
            <v>130260</v>
          </cell>
          <cell r="B516">
            <v>13065625</v>
          </cell>
          <cell r="C516">
            <v>225373046</v>
          </cell>
          <cell r="D516">
            <v>13587551</v>
          </cell>
          <cell r="E516">
            <v>225921155</v>
          </cell>
        </row>
        <row r="517">
          <cell r="A517">
            <v>240170</v>
          </cell>
          <cell r="B517">
            <v>3421</v>
          </cell>
          <cell r="C517">
            <v>11294</v>
          </cell>
          <cell r="D517">
            <v>1959</v>
          </cell>
          <cell r="E517">
            <v>7807</v>
          </cell>
          <cell r="G517">
            <v>4735</v>
          </cell>
        </row>
        <row r="518">
          <cell r="A518">
            <v>240710</v>
          </cell>
          <cell r="B518">
            <v>56413</v>
          </cell>
          <cell r="D518">
            <v>129089</v>
          </cell>
          <cell r="F518">
            <v>61017</v>
          </cell>
        </row>
        <row r="519">
          <cell r="A519">
            <v>270860</v>
          </cell>
          <cell r="B519">
            <v>30608</v>
          </cell>
          <cell r="C519">
            <v>32853</v>
          </cell>
          <cell r="D519">
            <v>610305</v>
          </cell>
          <cell r="E519">
            <v>8296</v>
          </cell>
          <cell r="G519">
            <v>128634</v>
          </cell>
        </row>
        <row r="520">
          <cell r="A520">
            <v>292660</v>
          </cell>
          <cell r="B520">
            <v>57619</v>
          </cell>
          <cell r="C520">
            <v>682780</v>
          </cell>
          <cell r="D520">
            <v>138651</v>
          </cell>
          <cell r="E520">
            <v>707989</v>
          </cell>
          <cell r="G520">
            <v>876981</v>
          </cell>
        </row>
        <row r="521">
          <cell r="A521">
            <v>320350</v>
          </cell>
          <cell r="B521">
            <v>39518</v>
          </cell>
          <cell r="D521">
            <v>40202</v>
          </cell>
          <cell r="F521">
            <v>15303</v>
          </cell>
        </row>
        <row r="522">
          <cell r="A522">
            <v>320370</v>
          </cell>
          <cell r="B522">
            <v>193262</v>
          </cell>
          <cell r="C522">
            <v>729534</v>
          </cell>
          <cell r="D522">
            <v>181812</v>
          </cell>
          <cell r="E522">
            <v>733849</v>
          </cell>
          <cell r="F522">
            <v>90765</v>
          </cell>
          <cell r="G522">
            <v>0</v>
          </cell>
        </row>
        <row r="523">
          <cell r="A523">
            <v>320450</v>
          </cell>
          <cell r="B523">
            <v>95513</v>
          </cell>
          <cell r="C523">
            <v>615654</v>
          </cell>
          <cell r="D523">
            <v>84725</v>
          </cell>
          <cell r="E523">
            <v>909556</v>
          </cell>
          <cell r="F523">
            <v>41367</v>
          </cell>
          <cell r="G523">
            <v>0</v>
          </cell>
        </row>
        <row r="524">
          <cell r="A524">
            <v>320490</v>
          </cell>
          <cell r="B524">
            <v>611011</v>
          </cell>
          <cell r="C524">
            <v>0</v>
          </cell>
          <cell r="D524">
            <v>705931</v>
          </cell>
          <cell r="E524">
            <v>0</v>
          </cell>
          <cell r="F524">
            <v>321628</v>
          </cell>
          <cell r="G524">
            <v>0</v>
          </cell>
        </row>
        <row r="525">
          <cell r="A525">
            <v>320503</v>
          </cell>
          <cell r="B525">
            <v>267483</v>
          </cell>
          <cell r="C525">
            <v>2933764</v>
          </cell>
          <cell r="D525">
            <v>265732</v>
          </cell>
          <cell r="E525">
            <v>2163106</v>
          </cell>
          <cell r="F525">
            <v>119433</v>
          </cell>
          <cell r="G525">
            <v>0</v>
          </cell>
        </row>
        <row r="526">
          <cell r="A526">
            <v>320515</v>
          </cell>
          <cell r="B526">
            <v>143300</v>
          </cell>
          <cell r="C526">
            <v>1375989</v>
          </cell>
          <cell r="D526">
            <v>154033</v>
          </cell>
          <cell r="F526">
            <v>63226</v>
          </cell>
        </row>
        <row r="527">
          <cell r="A527">
            <v>350060</v>
          </cell>
          <cell r="B527">
            <v>53825</v>
          </cell>
          <cell r="C527">
            <v>131784</v>
          </cell>
        </row>
        <row r="528">
          <cell r="A528">
            <v>350430</v>
          </cell>
          <cell r="B528">
            <v>74551</v>
          </cell>
          <cell r="C528">
            <v>60317</v>
          </cell>
          <cell r="D528">
            <v>80447</v>
          </cell>
          <cell r="E528">
            <v>58552</v>
          </cell>
          <cell r="F528">
            <v>28520</v>
          </cell>
          <cell r="G528">
            <v>0</v>
          </cell>
        </row>
        <row r="529">
          <cell r="A529">
            <v>350470</v>
          </cell>
          <cell r="B529">
            <v>26795</v>
          </cell>
          <cell r="C529">
            <v>174275</v>
          </cell>
          <cell r="D529">
            <v>17580</v>
          </cell>
          <cell r="E529">
            <v>156054</v>
          </cell>
          <cell r="F529">
            <v>8118</v>
          </cell>
          <cell r="G529">
            <v>0</v>
          </cell>
        </row>
        <row r="530">
          <cell r="A530">
            <v>350590</v>
          </cell>
          <cell r="C530">
            <v>3358721</v>
          </cell>
        </row>
        <row r="531">
          <cell r="A531">
            <v>351080</v>
          </cell>
          <cell r="B531">
            <v>0</v>
          </cell>
          <cell r="D531">
            <v>16087</v>
          </cell>
          <cell r="E531">
            <v>402023</v>
          </cell>
          <cell r="F531">
            <v>0</v>
          </cell>
        </row>
        <row r="532">
          <cell r="A532">
            <v>351370</v>
          </cell>
          <cell r="B532">
            <v>378241</v>
          </cell>
          <cell r="C532">
            <v>2385422</v>
          </cell>
          <cell r="D532">
            <v>351817</v>
          </cell>
          <cell r="E532">
            <v>2054759</v>
          </cell>
        </row>
        <row r="533">
          <cell r="A533">
            <v>351410</v>
          </cell>
          <cell r="B533">
            <v>214417</v>
          </cell>
          <cell r="C533">
            <v>920836</v>
          </cell>
          <cell r="D533">
            <v>211992</v>
          </cell>
          <cell r="E533">
            <v>918447</v>
          </cell>
          <cell r="F533">
            <v>87216</v>
          </cell>
          <cell r="G533">
            <v>0</v>
          </cell>
        </row>
        <row r="534">
          <cell r="A534">
            <v>351800</v>
          </cell>
          <cell r="C534">
            <v>0</v>
          </cell>
          <cell r="D534">
            <v>76186</v>
          </cell>
          <cell r="E534">
            <v>4229</v>
          </cell>
          <cell r="G534">
            <v>0</v>
          </cell>
        </row>
        <row r="535">
          <cell r="A535">
            <v>351830</v>
          </cell>
        </row>
        <row r="536">
          <cell r="A536">
            <v>352115</v>
          </cell>
          <cell r="B536">
            <v>100323</v>
          </cell>
          <cell r="C536">
            <v>311243</v>
          </cell>
          <cell r="D536">
            <v>97477</v>
          </cell>
          <cell r="E536">
            <v>247373</v>
          </cell>
          <cell r="F536">
            <v>42250</v>
          </cell>
          <cell r="G536">
            <v>0</v>
          </cell>
        </row>
        <row r="537">
          <cell r="A537">
            <v>352470</v>
          </cell>
        </row>
        <row r="538">
          <cell r="A538">
            <v>353250</v>
          </cell>
          <cell r="B538">
            <v>86063</v>
          </cell>
          <cell r="C538">
            <v>42313</v>
          </cell>
          <cell r="D538">
            <v>85801</v>
          </cell>
          <cell r="E538">
            <v>55485</v>
          </cell>
          <cell r="F538">
            <v>28182</v>
          </cell>
          <cell r="G538">
            <v>0</v>
          </cell>
        </row>
        <row r="539">
          <cell r="A539">
            <v>353290</v>
          </cell>
          <cell r="B539">
            <v>150031</v>
          </cell>
          <cell r="C539">
            <v>664065</v>
          </cell>
          <cell r="D539">
            <v>140146</v>
          </cell>
          <cell r="E539">
            <v>531247</v>
          </cell>
        </row>
        <row r="540">
          <cell r="A540">
            <v>353640</v>
          </cell>
        </row>
        <row r="541">
          <cell r="A541">
            <v>354880</v>
          </cell>
        </row>
        <row r="542">
          <cell r="A542">
            <v>355570</v>
          </cell>
        </row>
        <row r="543">
          <cell r="A543">
            <v>410050</v>
          </cell>
          <cell r="B543">
            <v>171450</v>
          </cell>
          <cell r="C543">
            <v>1036940</v>
          </cell>
          <cell r="D543">
            <v>13952</v>
          </cell>
          <cell r="E543">
            <v>857305</v>
          </cell>
        </row>
        <row r="544">
          <cell r="A544">
            <v>410440</v>
          </cell>
          <cell r="B544">
            <v>209157</v>
          </cell>
          <cell r="C544">
            <v>1765133</v>
          </cell>
          <cell r="D544">
            <v>212652</v>
          </cell>
          <cell r="E544">
            <v>1662884</v>
          </cell>
        </row>
        <row r="545">
          <cell r="A545">
            <v>410890</v>
          </cell>
          <cell r="B545">
            <v>81203</v>
          </cell>
          <cell r="C545">
            <v>211254</v>
          </cell>
          <cell r="D545">
            <v>78303</v>
          </cell>
          <cell r="E545">
            <v>170903</v>
          </cell>
        </row>
        <row r="546">
          <cell r="A546">
            <v>410910</v>
          </cell>
          <cell r="B546">
            <v>31388</v>
          </cell>
          <cell r="C546">
            <v>159381</v>
          </cell>
          <cell r="D546">
            <v>34530</v>
          </cell>
          <cell r="E546">
            <v>163233</v>
          </cell>
        </row>
        <row r="547">
          <cell r="A547">
            <v>411280</v>
          </cell>
          <cell r="B547">
            <v>9501</v>
          </cell>
          <cell r="C547">
            <v>68856</v>
          </cell>
          <cell r="D547">
            <v>12306</v>
          </cell>
          <cell r="E547">
            <v>57864</v>
          </cell>
          <cell r="F547">
            <v>4397</v>
          </cell>
        </row>
        <row r="548">
          <cell r="A548">
            <v>411295</v>
          </cell>
          <cell r="B548">
            <v>71115</v>
          </cell>
          <cell r="C548">
            <v>754051</v>
          </cell>
        </row>
        <row r="549">
          <cell r="A549">
            <v>411320</v>
          </cell>
          <cell r="B549">
            <v>166619</v>
          </cell>
          <cell r="C549">
            <v>531445</v>
          </cell>
          <cell r="D549">
            <v>169199</v>
          </cell>
          <cell r="E549">
            <v>535725</v>
          </cell>
        </row>
        <row r="550">
          <cell r="A550">
            <v>411660</v>
          </cell>
          <cell r="B550">
            <v>53884</v>
          </cell>
          <cell r="C550">
            <v>0</v>
          </cell>
          <cell r="D550">
            <v>55296</v>
          </cell>
          <cell r="E550">
            <v>0</v>
          </cell>
          <cell r="F550">
            <v>22851</v>
          </cell>
          <cell r="G550">
            <v>0</v>
          </cell>
        </row>
        <row r="551">
          <cell r="A551">
            <v>411670</v>
          </cell>
          <cell r="B551">
            <v>335831</v>
          </cell>
          <cell r="C551">
            <v>655177</v>
          </cell>
          <cell r="D551">
            <v>0</v>
          </cell>
          <cell r="E551">
            <v>625402</v>
          </cell>
          <cell r="F551">
            <v>0</v>
          </cell>
        </row>
        <row r="552">
          <cell r="A552">
            <v>411950</v>
          </cell>
          <cell r="B552">
            <v>35884</v>
          </cell>
        </row>
        <row r="553">
          <cell r="A553">
            <v>412060</v>
          </cell>
          <cell r="B553">
            <v>609144</v>
          </cell>
          <cell r="C553">
            <v>2204397</v>
          </cell>
          <cell r="D553">
            <v>596820</v>
          </cell>
          <cell r="E553">
            <v>2214908</v>
          </cell>
          <cell r="F553">
            <v>0</v>
          </cell>
          <cell r="G553">
            <v>0</v>
          </cell>
        </row>
        <row r="554">
          <cell r="A554">
            <v>412125</v>
          </cell>
          <cell r="B554">
            <v>25217</v>
          </cell>
          <cell r="C554">
            <v>7090</v>
          </cell>
          <cell r="E554">
            <v>285688</v>
          </cell>
        </row>
        <row r="555">
          <cell r="A555">
            <v>412170</v>
          </cell>
          <cell r="B555">
            <v>383635</v>
          </cell>
          <cell r="C555">
            <v>2210524</v>
          </cell>
          <cell r="D555">
            <v>326623</v>
          </cell>
          <cell r="E555">
            <v>2023259</v>
          </cell>
          <cell r="F555">
            <v>0</v>
          </cell>
          <cell r="G555">
            <v>0</v>
          </cell>
        </row>
        <row r="556">
          <cell r="A556">
            <v>412402</v>
          </cell>
        </row>
        <row r="557">
          <cell r="A557">
            <v>412796</v>
          </cell>
          <cell r="B557">
            <v>293362</v>
          </cell>
          <cell r="C557">
            <v>1153337</v>
          </cell>
          <cell r="D557">
            <v>306202</v>
          </cell>
          <cell r="E557">
            <v>980282</v>
          </cell>
          <cell r="F557">
            <v>0</v>
          </cell>
          <cell r="G557">
            <v>0</v>
          </cell>
        </row>
        <row r="558">
          <cell r="A558">
            <v>420630</v>
          </cell>
          <cell r="B558">
            <v>0</v>
          </cell>
          <cell r="C558">
            <v>0</v>
          </cell>
          <cell r="D558">
            <v>264571</v>
          </cell>
          <cell r="E558">
            <v>1362863</v>
          </cell>
          <cell r="F558">
            <v>0</v>
          </cell>
          <cell r="G558">
            <v>0</v>
          </cell>
        </row>
        <row r="559">
          <cell r="A559">
            <v>420870</v>
          </cell>
        </row>
        <row r="560">
          <cell r="A560">
            <v>420880</v>
          </cell>
          <cell r="B560">
            <v>143659</v>
          </cell>
          <cell r="C560">
            <v>175900</v>
          </cell>
          <cell r="D560">
            <v>139936</v>
          </cell>
          <cell r="E560">
            <v>19640</v>
          </cell>
          <cell r="F560">
            <v>50114</v>
          </cell>
        </row>
        <row r="561">
          <cell r="A561">
            <v>420920</v>
          </cell>
          <cell r="B561">
            <v>43844</v>
          </cell>
          <cell r="C561">
            <v>174570</v>
          </cell>
          <cell r="D561">
            <v>43278</v>
          </cell>
          <cell r="E561">
            <v>169771</v>
          </cell>
          <cell r="F561">
            <v>17210</v>
          </cell>
        </row>
        <row r="562">
          <cell r="A562">
            <v>420960</v>
          </cell>
          <cell r="B562">
            <v>157877</v>
          </cell>
          <cell r="C562">
            <v>635020</v>
          </cell>
          <cell r="D562">
            <v>152334</v>
          </cell>
          <cell r="E562">
            <v>802635</v>
          </cell>
          <cell r="F562">
            <v>55694</v>
          </cell>
        </row>
        <row r="563">
          <cell r="A563">
            <v>420985</v>
          </cell>
          <cell r="B563">
            <v>63008</v>
          </cell>
          <cell r="C563">
            <v>432365</v>
          </cell>
          <cell r="D563">
            <v>69282</v>
          </cell>
          <cell r="E563">
            <v>402233</v>
          </cell>
          <cell r="F563">
            <v>31814</v>
          </cell>
        </row>
        <row r="564">
          <cell r="A564">
            <v>421010</v>
          </cell>
          <cell r="B564">
            <v>599405</v>
          </cell>
          <cell r="C564">
            <v>2517255</v>
          </cell>
          <cell r="D564">
            <v>594673</v>
          </cell>
          <cell r="E564">
            <v>2258574</v>
          </cell>
          <cell r="F564">
            <v>225669</v>
          </cell>
        </row>
        <row r="565">
          <cell r="A565">
            <v>421185</v>
          </cell>
          <cell r="B565">
            <v>1891</v>
          </cell>
          <cell r="C565">
            <v>36491</v>
          </cell>
          <cell r="D565">
            <v>2776</v>
          </cell>
        </row>
        <row r="566">
          <cell r="A566">
            <v>421220</v>
          </cell>
          <cell r="B566">
            <v>234491</v>
          </cell>
          <cell r="C566">
            <v>244390</v>
          </cell>
          <cell r="D566">
            <v>245470</v>
          </cell>
          <cell r="E566">
            <v>327217</v>
          </cell>
          <cell r="F566">
            <v>105664</v>
          </cell>
          <cell r="G566">
            <v>0</v>
          </cell>
        </row>
        <row r="567">
          <cell r="A567">
            <v>421770</v>
          </cell>
          <cell r="C567">
            <v>780737</v>
          </cell>
          <cell r="E567">
            <v>757119</v>
          </cell>
        </row>
        <row r="568">
          <cell r="A568">
            <v>421970</v>
          </cell>
          <cell r="B568">
            <v>465313</v>
          </cell>
          <cell r="C568">
            <v>2591033</v>
          </cell>
          <cell r="D568">
            <v>499410</v>
          </cell>
          <cell r="E568">
            <v>2515461</v>
          </cell>
          <cell r="F568">
            <v>184933</v>
          </cell>
          <cell r="G568">
            <v>0</v>
          </cell>
        </row>
        <row r="569">
          <cell r="A569">
            <v>430085</v>
          </cell>
          <cell r="B569">
            <v>18704</v>
          </cell>
          <cell r="C569">
            <v>313788</v>
          </cell>
          <cell r="D569">
            <v>22047</v>
          </cell>
          <cell r="F569">
            <v>9397</v>
          </cell>
        </row>
        <row r="570">
          <cell r="A570">
            <v>430150</v>
          </cell>
          <cell r="B570">
            <v>141622</v>
          </cell>
          <cell r="C570">
            <v>561632</v>
          </cell>
          <cell r="D570">
            <v>135836</v>
          </cell>
          <cell r="E570">
            <v>561831</v>
          </cell>
          <cell r="F570">
            <v>49411</v>
          </cell>
        </row>
        <row r="571">
          <cell r="A571">
            <v>430355</v>
          </cell>
        </row>
        <row r="572">
          <cell r="A572">
            <v>430462</v>
          </cell>
          <cell r="B572">
            <v>21187</v>
          </cell>
          <cell r="C572">
            <v>169453</v>
          </cell>
          <cell r="E572">
            <v>0</v>
          </cell>
          <cell r="G572">
            <v>0</v>
          </cell>
        </row>
        <row r="573">
          <cell r="A573">
            <v>430480</v>
          </cell>
        </row>
        <row r="574">
          <cell r="A574">
            <v>430543</v>
          </cell>
          <cell r="B574">
            <v>23542</v>
          </cell>
          <cell r="C574">
            <v>784267</v>
          </cell>
          <cell r="D574">
            <v>20821</v>
          </cell>
          <cell r="F574">
            <v>7988</v>
          </cell>
        </row>
        <row r="575">
          <cell r="A575">
            <v>430580</v>
          </cell>
          <cell r="B575">
            <v>121386</v>
          </cell>
          <cell r="C575">
            <v>522252</v>
          </cell>
          <cell r="D575">
            <v>115260</v>
          </cell>
          <cell r="E575">
            <v>472925</v>
          </cell>
          <cell r="F575">
            <v>46749</v>
          </cell>
          <cell r="G575">
            <v>0</v>
          </cell>
        </row>
        <row r="576">
          <cell r="A576">
            <v>430673</v>
          </cell>
          <cell r="B576">
            <v>120508</v>
          </cell>
          <cell r="C576">
            <v>641464</v>
          </cell>
          <cell r="D576">
            <v>119600</v>
          </cell>
          <cell r="E576">
            <v>534752</v>
          </cell>
        </row>
        <row r="577">
          <cell r="A577">
            <v>430680</v>
          </cell>
          <cell r="B577">
            <v>141569</v>
          </cell>
          <cell r="C577">
            <v>725073</v>
          </cell>
          <cell r="D577">
            <v>121023</v>
          </cell>
          <cell r="E577">
            <v>1193199</v>
          </cell>
        </row>
        <row r="578">
          <cell r="A578">
            <v>430820</v>
          </cell>
          <cell r="B578">
            <v>629089</v>
          </cell>
          <cell r="C578">
            <v>1076837</v>
          </cell>
          <cell r="D578">
            <v>594974</v>
          </cell>
          <cell r="E578">
            <v>2265876</v>
          </cell>
        </row>
        <row r="579">
          <cell r="A579">
            <v>430905</v>
          </cell>
          <cell r="B579">
            <v>117104</v>
          </cell>
          <cell r="C579">
            <v>61947723</v>
          </cell>
          <cell r="D579">
            <v>112536</v>
          </cell>
          <cell r="E579">
            <v>61995936</v>
          </cell>
          <cell r="F579">
            <v>37723</v>
          </cell>
        </row>
        <row r="580">
          <cell r="A580">
            <v>430950</v>
          </cell>
          <cell r="B580">
            <v>104463</v>
          </cell>
          <cell r="C580">
            <v>860522</v>
          </cell>
          <cell r="D580">
            <v>93082</v>
          </cell>
          <cell r="F580">
            <v>41196</v>
          </cell>
        </row>
        <row r="581">
          <cell r="A581">
            <v>431080</v>
          </cell>
          <cell r="B581">
            <v>163460</v>
          </cell>
          <cell r="C581">
            <v>290995</v>
          </cell>
          <cell r="D581">
            <v>152427</v>
          </cell>
          <cell r="E581">
            <v>261061</v>
          </cell>
        </row>
        <row r="582">
          <cell r="A582">
            <v>431162</v>
          </cell>
          <cell r="D582">
            <v>79173</v>
          </cell>
          <cell r="E582">
            <v>247705</v>
          </cell>
        </row>
        <row r="583">
          <cell r="A583">
            <v>431238</v>
          </cell>
        </row>
        <row r="584">
          <cell r="A584">
            <v>431244</v>
          </cell>
          <cell r="B584">
            <v>26308</v>
          </cell>
          <cell r="C584">
            <v>70213</v>
          </cell>
          <cell r="D584">
            <v>26808</v>
          </cell>
          <cell r="E584">
            <v>353</v>
          </cell>
          <cell r="F584">
            <v>9354</v>
          </cell>
        </row>
        <row r="585">
          <cell r="A585">
            <v>431275</v>
          </cell>
          <cell r="B585">
            <v>100467</v>
          </cell>
          <cell r="C585">
            <v>448302</v>
          </cell>
          <cell r="E585">
            <v>0</v>
          </cell>
          <cell r="G585">
            <v>0</v>
          </cell>
        </row>
        <row r="586">
          <cell r="A586">
            <v>431403</v>
          </cell>
          <cell r="B586">
            <v>56331</v>
          </cell>
          <cell r="C586">
            <v>199500</v>
          </cell>
          <cell r="E586">
            <v>120</v>
          </cell>
        </row>
        <row r="587">
          <cell r="A587">
            <v>431510</v>
          </cell>
          <cell r="C587">
            <v>0</v>
          </cell>
          <cell r="E587">
            <v>0</v>
          </cell>
          <cell r="G587">
            <v>0</v>
          </cell>
        </row>
        <row r="588">
          <cell r="A588">
            <v>431540</v>
          </cell>
        </row>
        <row r="589">
          <cell r="A589">
            <v>431580</v>
          </cell>
        </row>
        <row r="590">
          <cell r="A590">
            <v>431595</v>
          </cell>
          <cell r="B590">
            <v>54244</v>
          </cell>
          <cell r="C590">
            <v>318578</v>
          </cell>
          <cell r="D590">
            <v>64111</v>
          </cell>
          <cell r="E590">
            <v>352707</v>
          </cell>
        </row>
        <row r="591">
          <cell r="A591">
            <v>431750</v>
          </cell>
          <cell r="B591">
            <v>542558</v>
          </cell>
          <cell r="C591">
            <v>2437774</v>
          </cell>
          <cell r="D591">
            <v>542852</v>
          </cell>
          <cell r="E591">
            <v>2577504</v>
          </cell>
          <cell r="G591">
            <v>0</v>
          </cell>
        </row>
        <row r="592">
          <cell r="A592">
            <v>431860</v>
          </cell>
          <cell r="B592">
            <v>61762</v>
          </cell>
          <cell r="C592">
            <v>232315</v>
          </cell>
          <cell r="D592">
            <v>69332</v>
          </cell>
          <cell r="E592">
            <v>238470</v>
          </cell>
        </row>
        <row r="593">
          <cell r="A593">
            <v>432045</v>
          </cell>
          <cell r="B593">
            <v>89950</v>
          </cell>
          <cell r="C593">
            <v>275359</v>
          </cell>
        </row>
        <row r="594">
          <cell r="A594">
            <v>432143</v>
          </cell>
          <cell r="B594">
            <v>23440</v>
          </cell>
          <cell r="C594">
            <v>15666</v>
          </cell>
          <cell r="D594">
            <v>17872</v>
          </cell>
          <cell r="E594">
            <v>130197</v>
          </cell>
          <cell r="G594">
            <v>0</v>
          </cell>
        </row>
        <row r="595">
          <cell r="A595">
            <v>432145</v>
          </cell>
          <cell r="D595">
            <v>183463</v>
          </cell>
          <cell r="E595">
            <v>8468</v>
          </cell>
          <cell r="G595">
            <v>307946</v>
          </cell>
        </row>
        <row r="596">
          <cell r="A596">
            <v>432180</v>
          </cell>
        </row>
        <row r="597">
          <cell r="A597">
            <v>432235</v>
          </cell>
        </row>
        <row r="598">
          <cell r="A598">
            <v>432240</v>
          </cell>
          <cell r="B598">
            <v>347865</v>
          </cell>
          <cell r="C598">
            <v>2066417</v>
          </cell>
          <cell r="D598">
            <v>371114</v>
          </cell>
          <cell r="F598">
            <v>148302</v>
          </cell>
        </row>
        <row r="599">
          <cell r="A599">
            <v>432250</v>
          </cell>
          <cell r="B599">
            <v>523303</v>
          </cell>
        </row>
        <row r="600">
          <cell r="A600">
            <v>500830</v>
          </cell>
          <cell r="C600">
            <v>1254</v>
          </cell>
          <cell r="E600">
            <v>7263</v>
          </cell>
          <cell r="G600">
            <v>65347</v>
          </cell>
        </row>
        <row r="601">
          <cell r="A601">
            <v>510040</v>
          </cell>
          <cell r="C601">
            <v>924556</v>
          </cell>
          <cell r="D601">
            <v>145716</v>
          </cell>
          <cell r="E601">
            <v>883785</v>
          </cell>
        </row>
        <row r="602">
          <cell r="A602">
            <v>510460</v>
          </cell>
          <cell r="B602">
            <v>137666</v>
          </cell>
          <cell r="C602">
            <v>1784188</v>
          </cell>
          <cell r="D602">
            <v>178080</v>
          </cell>
          <cell r="E602">
            <v>2244417</v>
          </cell>
          <cell r="F602">
            <v>68157</v>
          </cell>
        </row>
        <row r="603">
          <cell r="A603">
            <v>510730</v>
          </cell>
          <cell r="B603">
            <v>66786</v>
          </cell>
          <cell r="C603">
            <v>219657</v>
          </cell>
          <cell r="D603">
            <v>73912</v>
          </cell>
          <cell r="E603">
            <v>272175</v>
          </cell>
          <cell r="F603">
            <v>25503</v>
          </cell>
        </row>
        <row r="604">
          <cell r="A604">
            <v>230530</v>
          </cell>
        </row>
        <row r="605">
          <cell r="A605">
            <v>292750</v>
          </cell>
          <cell r="B605">
            <v>3553</v>
          </cell>
          <cell r="C605">
            <v>113718</v>
          </cell>
          <cell r="D605">
            <v>46712</v>
          </cell>
          <cell r="E605">
            <v>21909</v>
          </cell>
          <cell r="G605">
            <v>78349</v>
          </cell>
        </row>
        <row r="606">
          <cell r="A606">
            <v>320020</v>
          </cell>
          <cell r="B606">
            <v>113562</v>
          </cell>
          <cell r="D606">
            <v>189824</v>
          </cell>
          <cell r="F606">
            <v>90880</v>
          </cell>
        </row>
        <row r="607">
          <cell r="A607">
            <v>320100</v>
          </cell>
          <cell r="B607">
            <v>156056</v>
          </cell>
          <cell r="C607">
            <v>874174</v>
          </cell>
          <cell r="D607">
            <v>163861</v>
          </cell>
          <cell r="E607">
            <v>172774</v>
          </cell>
          <cell r="F607">
            <v>77808</v>
          </cell>
        </row>
        <row r="608">
          <cell r="A608">
            <v>320270</v>
          </cell>
          <cell r="B608">
            <v>113759</v>
          </cell>
          <cell r="C608">
            <v>479683</v>
          </cell>
          <cell r="D608">
            <v>92707</v>
          </cell>
          <cell r="E608">
            <v>578528</v>
          </cell>
          <cell r="F608">
            <v>63352</v>
          </cell>
          <cell r="G608">
            <v>0</v>
          </cell>
        </row>
        <row r="609">
          <cell r="A609">
            <v>320360</v>
          </cell>
          <cell r="B609">
            <v>4</v>
          </cell>
          <cell r="D609">
            <v>6</v>
          </cell>
        </row>
        <row r="610">
          <cell r="A610">
            <v>320405</v>
          </cell>
          <cell r="B610">
            <v>165043</v>
          </cell>
          <cell r="D610">
            <v>218233</v>
          </cell>
          <cell r="F610">
            <v>118264</v>
          </cell>
        </row>
        <row r="611">
          <cell r="A611">
            <v>320455</v>
          </cell>
          <cell r="B611">
            <v>335392</v>
          </cell>
          <cell r="C611">
            <v>998442</v>
          </cell>
          <cell r="D611">
            <v>313735</v>
          </cell>
          <cell r="E611">
            <v>339216</v>
          </cell>
          <cell r="F611">
            <v>133082</v>
          </cell>
        </row>
        <row r="612">
          <cell r="A612">
            <v>330415</v>
          </cell>
        </row>
        <row r="613">
          <cell r="A613">
            <v>350500</v>
          </cell>
          <cell r="B613">
            <v>40654</v>
          </cell>
          <cell r="C613">
            <v>171977</v>
          </cell>
          <cell r="D613">
            <v>46736</v>
          </cell>
          <cell r="E613">
            <v>204980</v>
          </cell>
        </row>
        <row r="614">
          <cell r="A614">
            <v>351070</v>
          </cell>
        </row>
        <row r="615">
          <cell r="A615">
            <v>351270</v>
          </cell>
          <cell r="B615">
            <v>14637</v>
          </cell>
          <cell r="C615">
            <v>81880</v>
          </cell>
          <cell r="D615">
            <v>20028</v>
          </cell>
          <cell r="E615">
            <v>82205</v>
          </cell>
        </row>
        <row r="616">
          <cell r="A616">
            <v>351640</v>
          </cell>
        </row>
        <row r="617">
          <cell r="A617">
            <v>351790</v>
          </cell>
          <cell r="B617">
            <v>107469</v>
          </cell>
          <cell r="C617">
            <v>689566</v>
          </cell>
          <cell r="D617">
            <v>96494</v>
          </cell>
          <cell r="E617">
            <v>796026</v>
          </cell>
          <cell r="F617">
            <v>31024</v>
          </cell>
          <cell r="G617">
            <v>0</v>
          </cell>
        </row>
        <row r="618">
          <cell r="A618">
            <v>351940</v>
          </cell>
        </row>
        <row r="619">
          <cell r="A619">
            <v>352190</v>
          </cell>
          <cell r="B619">
            <v>257514</v>
          </cell>
          <cell r="C619">
            <v>308943</v>
          </cell>
        </row>
        <row r="620">
          <cell r="A620">
            <v>352585</v>
          </cell>
          <cell r="B620">
            <v>32757</v>
          </cell>
          <cell r="C620">
            <v>125018</v>
          </cell>
          <cell r="D620">
            <v>33826</v>
          </cell>
          <cell r="F620">
            <v>10553</v>
          </cell>
        </row>
        <row r="621">
          <cell r="A621">
            <v>352900</v>
          </cell>
        </row>
        <row r="622">
          <cell r="A622">
            <v>353050</v>
          </cell>
          <cell r="B622">
            <v>13565</v>
          </cell>
          <cell r="C622">
            <v>2143454</v>
          </cell>
          <cell r="D622">
            <v>128017</v>
          </cell>
          <cell r="E622">
            <v>2144941</v>
          </cell>
        </row>
        <row r="623">
          <cell r="A623">
            <v>353260</v>
          </cell>
          <cell r="B623">
            <v>155005</v>
          </cell>
          <cell r="C623">
            <v>652692</v>
          </cell>
          <cell r="D623">
            <v>136775</v>
          </cell>
          <cell r="E623">
            <v>589551</v>
          </cell>
          <cell r="F623">
            <v>36632</v>
          </cell>
        </row>
        <row r="624">
          <cell r="A624">
            <v>353625</v>
          </cell>
          <cell r="D624">
            <v>50651</v>
          </cell>
          <cell r="E624">
            <v>52</v>
          </cell>
        </row>
        <row r="625">
          <cell r="A625">
            <v>353810</v>
          </cell>
          <cell r="B625">
            <v>207379</v>
          </cell>
          <cell r="C625">
            <v>791211</v>
          </cell>
        </row>
        <row r="626">
          <cell r="A626">
            <v>353900</v>
          </cell>
          <cell r="D626">
            <v>127473</v>
          </cell>
          <cell r="E626">
            <v>122396</v>
          </cell>
        </row>
        <row r="627">
          <cell r="A627">
            <v>353940</v>
          </cell>
          <cell r="B627">
            <v>4692</v>
          </cell>
          <cell r="C627">
            <v>17260</v>
          </cell>
          <cell r="D627">
            <v>3150</v>
          </cell>
          <cell r="E627">
            <v>16290</v>
          </cell>
          <cell r="F627">
            <v>600</v>
          </cell>
        </row>
        <row r="628">
          <cell r="A628">
            <v>353960</v>
          </cell>
          <cell r="B628">
            <v>9483</v>
          </cell>
          <cell r="C628">
            <v>43106</v>
          </cell>
          <cell r="D628">
            <v>9278</v>
          </cell>
          <cell r="E628">
            <v>51485</v>
          </cell>
          <cell r="F628">
            <v>3590</v>
          </cell>
        </row>
        <row r="629">
          <cell r="A629">
            <v>354070</v>
          </cell>
          <cell r="B629">
            <v>319269</v>
          </cell>
          <cell r="C629">
            <v>1611089</v>
          </cell>
          <cell r="D629">
            <v>333801</v>
          </cell>
          <cell r="E629">
            <v>1532564</v>
          </cell>
        </row>
        <row r="630">
          <cell r="A630">
            <v>354560</v>
          </cell>
          <cell r="B630">
            <v>203203</v>
          </cell>
          <cell r="C630">
            <v>595538</v>
          </cell>
          <cell r="D630">
            <v>203039</v>
          </cell>
          <cell r="E630">
            <v>608007</v>
          </cell>
        </row>
        <row r="631">
          <cell r="A631">
            <v>354850</v>
          </cell>
        </row>
        <row r="632">
          <cell r="A632">
            <v>354900</v>
          </cell>
          <cell r="B632">
            <v>53751</v>
          </cell>
          <cell r="C632">
            <v>450749</v>
          </cell>
          <cell r="D632">
            <v>48716</v>
          </cell>
          <cell r="E632">
            <v>463667</v>
          </cell>
        </row>
        <row r="633">
          <cell r="A633">
            <v>355220</v>
          </cell>
        </row>
        <row r="634">
          <cell r="A634">
            <v>410060</v>
          </cell>
          <cell r="B634">
            <v>114668</v>
          </cell>
          <cell r="C634">
            <v>536365</v>
          </cell>
          <cell r="D634">
            <v>131157</v>
          </cell>
          <cell r="E634">
            <v>420599</v>
          </cell>
          <cell r="F634">
            <v>54662</v>
          </cell>
        </row>
        <row r="635">
          <cell r="A635">
            <v>410345</v>
          </cell>
        </row>
        <row r="636">
          <cell r="A636">
            <v>410405</v>
          </cell>
          <cell r="C636">
            <v>334337</v>
          </cell>
        </row>
        <row r="637">
          <cell r="A637">
            <v>410450</v>
          </cell>
        </row>
        <row r="638">
          <cell r="A638">
            <v>410660</v>
          </cell>
          <cell r="D638">
            <v>138787</v>
          </cell>
          <cell r="E638">
            <v>2323891</v>
          </cell>
        </row>
        <row r="639">
          <cell r="A639">
            <v>410880</v>
          </cell>
          <cell r="C639">
            <v>2950598</v>
          </cell>
        </row>
        <row r="640">
          <cell r="A640">
            <v>411180</v>
          </cell>
          <cell r="B640">
            <v>10884</v>
          </cell>
          <cell r="C640">
            <v>24967</v>
          </cell>
          <cell r="D640">
            <v>9863</v>
          </cell>
          <cell r="E640">
            <v>20315</v>
          </cell>
          <cell r="F640">
            <v>4255</v>
          </cell>
        </row>
        <row r="641">
          <cell r="A641">
            <v>411380</v>
          </cell>
        </row>
        <row r="642">
          <cell r="A642">
            <v>411400</v>
          </cell>
        </row>
        <row r="643">
          <cell r="A643">
            <v>411450</v>
          </cell>
        </row>
        <row r="644">
          <cell r="A644">
            <v>411575</v>
          </cell>
          <cell r="B644">
            <v>109328</v>
          </cell>
          <cell r="C644">
            <v>583193</v>
          </cell>
          <cell r="D644">
            <v>114151</v>
          </cell>
          <cell r="E644">
            <v>736544</v>
          </cell>
        </row>
        <row r="645">
          <cell r="A645">
            <v>412380</v>
          </cell>
          <cell r="B645">
            <v>177190</v>
          </cell>
          <cell r="C645">
            <v>985061</v>
          </cell>
          <cell r="D645">
            <v>213139</v>
          </cell>
          <cell r="E645">
            <v>801607</v>
          </cell>
        </row>
        <row r="646">
          <cell r="A646">
            <v>412730</v>
          </cell>
          <cell r="B646">
            <v>42597</v>
          </cell>
          <cell r="C646">
            <v>1111057</v>
          </cell>
          <cell r="D646">
            <v>56548</v>
          </cell>
          <cell r="E646">
            <v>990102</v>
          </cell>
          <cell r="G646">
            <v>0</v>
          </cell>
        </row>
        <row r="647">
          <cell r="A647">
            <v>412820</v>
          </cell>
          <cell r="D647">
            <v>679903</v>
          </cell>
          <cell r="E647">
            <v>3139666</v>
          </cell>
          <cell r="F647">
            <v>286359</v>
          </cell>
        </row>
        <row r="648">
          <cell r="A648">
            <v>420010</v>
          </cell>
          <cell r="B648">
            <v>65875</v>
          </cell>
          <cell r="C648">
            <v>60</v>
          </cell>
          <cell r="D648">
            <v>66739</v>
          </cell>
        </row>
        <row r="649">
          <cell r="A649">
            <v>420020</v>
          </cell>
          <cell r="B649">
            <v>81317</v>
          </cell>
          <cell r="C649">
            <v>7934423</v>
          </cell>
          <cell r="D649">
            <v>129674</v>
          </cell>
          <cell r="E649">
            <v>5454328</v>
          </cell>
          <cell r="F649">
            <v>48289</v>
          </cell>
          <cell r="G649">
            <v>3024716</v>
          </cell>
        </row>
        <row r="650">
          <cell r="A650">
            <v>420545</v>
          </cell>
          <cell r="B650">
            <v>443958</v>
          </cell>
          <cell r="C650">
            <v>2861097</v>
          </cell>
          <cell r="D650">
            <v>428132</v>
          </cell>
          <cell r="E650">
            <v>2873391</v>
          </cell>
          <cell r="F650">
            <v>165496</v>
          </cell>
        </row>
        <row r="651">
          <cell r="A651">
            <v>420710</v>
          </cell>
          <cell r="B651">
            <v>227073</v>
          </cell>
          <cell r="C651">
            <v>1546743</v>
          </cell>
          <cell r="D651">
            <v>225825</v>
          </cell>
          <cell r="E651">
            <v>1347612</v>
          </cell>
          <cell r="F651">
            <v>84667</v>
          </cell>
        </row>
        <row r="652">
          <cell r="A652">
            <v>421480</v>
          </cell>
          <cell r="B652">
            <v>608481</v>
          </cell>
          <cell r="C652">
            <v>8286223</v>
          </cell>
          <cell r="D652">
            <v>591457</v>
          </cell>
          <cell r="E652">
            <v>8289598</v>
          </cell>
        </row>
        <row r="653">
          <cell r="A653">
            <v>421530</v>
          </cell>
          <cell r="B653">
            <v>91387</v>
          </cell>
          <cell r="C653">
            <v>400052</v>
          </cell>
        </row>
        <row r="654">
          <cell r="A654">
            <v>430066</v>
          </cell>
        </row>
        <row r="655">
          <cell r="A655">
            <v>430100</v>
          </cell>
          <cell r="B655">
            <v>292357</v>
          </cell>
          <cell r="C655">
            <v>999236</v>
          </cell>
          <cell r="D655">
            <v>578410</v>
          </cell>
          <cell r="E655">
            <v>972494</v>
          </cell>
        </row>
        <row r="656">
          <cell r="A656">
            <v>430105</v>
          </cell>
          <cell r="B656">
            <v>129308</v>
          </cell>
          <cell r="C656">
            <v>878093</v>
          </cell>
          <cell r="D656">
            <v>117130</v>
          </cell>
          <cell r="E656">
            <v>437340</v>
          </cell>
          <cell r="F656">
            <v>58193</v>
          </cell>
        </row>
        <row r="657">
          <cell r="A657">
            <v>430544</v>
          </cell>
          <cell r="B657">
            <v>55963</v>
          </cell>
          <cell r="C657">
            <v>426267</v>
          </cell>
          <cell r="D657">
            <v>72294</v>
          </cell>
          <cell r="E657">
            <v>515509</v>
          </cell>
        </row>
        <row r="658">
          <cell r="A658">
            <v>430620</v>
          </cell>
          <cell r="B658">
            <v>148242</v>
          </cell>
          <cell r="C658">
            <v>893142</v>
          </cell>
          <cell r="D658">
            <v>159959</v>
          </cell>
          <cell r="E658">
            <v>102263</v>
          </cell>
          <cell r="F658">
            <v>17125</v>
          </cell>
          <cell r="G658">
            <v>318232</v>
          </cell>
        </row>
        <row r="659">
          <cell r="A659">
            <v>430740</v>
          </cell>
          <cell r="C659">
            <v>187174</v>
          </cell>
          <cell r="E659">
            <v>187174</v>
          </cell>
        </row>
        <row r="660">
          <cell r="A660">
            <v>430860</v>
          </cell>
        </row>
        <row r="661">
          <cell r="A661">
            <v>430900</v>
          </cell>
        </row>
        <row r="662">
          <cell r="A662">
            <v>430920</v>
          </cell>
          <cell r="B662">
            <v>489236</v>
          </cell>
          <cell r="C662">
            <v>48840554</v>
          </cell>
          <cell r="D662">
            <v>590363</v>
          </cell>
          <cell r="E662">
            <v>43178413</v>
          </cell>
        </row>
        <row r="663">
          <cell r="A663">
            <v>430975</v>
          </cell>
        </row>
        <row r="664">
          <cell r="A664">
            <v>431036</v>
          </cell>
          <cell r="B664">
            <v>27867</v>
          </cell>
          <cell r="C664">
            <v>106985</v>
          </cell>
        </row>
        <row r="665">
          <cell r="A665">
            <v>431175</v>
          </cell>
          <cell r="B665">
            <v>111528</v>
          </cell>
          <cell r="C665">
            <v>318567</v>
          </cell>
          <cell r="D665">
            <v>106826</v>
          </cell>
          <cell r="E665">
            <v>310033</v>
          </cell>
          <cell r="F665">
            <v>46113</v>
          </cell>
        </row>
        <row r="666">
          <cell r="A666">
            <v>431250</v>
          </cell>
          <cell r="B666">
            <v>80379</v>
          </cell>
          <cell r="C666">
            <v>1039095</v>
          </cell>
          <cell r="D666">
            <v>89378</v>
          </cell>
          <cell r="E666">
            <v>438444</v>
          </cell>
          <cell r="G666">
            <v>0</v>
          </cell>
        </row>
        <row r="667">
          <cell r="A667">
            <v>431330</v>
          </cell>
          <cell r="B667">
            <v>287679</v>
          </cell>
          <cell r="C667">
            <v>1475015</v>
          </cell>
          <cell r="D667">
            <v>311318</v>
          </cell>
          <cell r="E667">
            <v>686040</v>
          </cell>
        </row>
        <row r="668">
          <cell r="A668">
            <v>431365</v>
          </cell>
          <cell r="B668">
            <v>50935</v>
          </cell>
          <cell r="C668">
            <v>701116</v>
          </cell>
          <cell r="D668">
            <v>95939</v>
          </cell>
          <cell r="F668">
            <v>52560</v>
          </cell>
        </row>
        <row r="669">
          <cell r="A669">
            <v>431449</v>
          </cell>
          <cell r="B669">
            <v>99680</v>
          </cell>
          <cell r="C669">
            <v>983919</v>
          </cell>
          <cell r="D669">
            <v>40542</v>
          </cell>
          <cell r="E669">
            <v>1016653</v>
          </cell>
        </row>
        <row r="670">
          <cell r="A670">
            <v>431520</v>
          </cell>
          <cell r="B670">
            <v>29713</v>
          </cell>
          <cell r="C670">
            <v>271935</v>
          </cell>
          <cell r="D670">
            <v>36399</v>
          </cell>
          <cell r="E670">
            <v>203412</v>
          </cell>
          <cell r="F670">
            <v>18513</v>
          </cell>
        </row>
        <row r="671">
          <cell r="A671">
            <v>431730</v>
          </cell>
          <cell r="B671">
            <v>90437</v>
          </cell>
          <cell r="C671">
            <v>625694</v>
          </cell>
          <cell r="D671">
            <v>71641</v>
          </cell>
          <cell r="E671">
            <v>560987</v>
          </cell>
          <cell r="F671">
            <v>23538</v>
          </cell>
          <cell r="G671">
            <v>0</v>
          </cell>
        </row>
        <row r="672">
          <cell r="A672">
            <v>431890</v>
          </cell>
          <cell r="B672">
            <v>408600</v>
          </cell>
          <cell r="C672">
            <v>1553264</v>
          </cell>
          <cell r="E672">
            <v>0</v>
          </cell>
          <cell r="G672">
            <v>0</v>
          </cell>
        </row>
        <row r="673">
          <cell r="A673">
            <v>431912</v>
          </cell>
          <cell r="D673">
            <v>15860</v>
          </cell>
          <cell r="E673">
            <v>93235</v>
          </cell>
          <cell r="F673">
            <v>6145</v>
          </cell>
        </row>
        <row r="674">
          <cell r="A674">
            <v>431920</v>
          </cell>
        </row>
        <row r="675">
          <cell r="A675">
            <v>431930</v>
          </cell>
          <cell r="B675">
            <v>44819</v>
          </cell>
          <cell r="C675">
            <v>268379</v>
          </cell>
          <cell r="D675">
            <v>43815</v>
          </cell>
          <cell r="E675">
            <v>288885</v>
          </cell>
        </row>
        <row r="676">
          <cell r="A676">
            <v>432032</v>
          </cell>
          <cell r="B676">
            <v>46209</v>
          </cell>
          <cell r="C676">
            <v>279872</v>
          </cell>
          <cell r="D676">
            <v>39766</v>
          </cell>
          <cell r="E676">
            <v>280760</v>
          </cell>
        </row>
        <row r="677">
          <cell r="A677">
            <v>432220</v>
          </cell>
          <cell r="B677">
            <v>144915</v>
          </cell>
          <cell r="C677">
            <v>509793</v>
          </cell>
          <cell r="D677">
            <v>133283</v>
          </cell>
          <cell r="E677">
            <v>424504</v>
          </cell>
          <cell r="F677">
            <v>39498</v>
          </cell>
        </row>
        <row r="678">
          <cell r="A678">
            <v>510263</v>
          </cell>
          <cell r="B678">
            <v>278669</v>
          </cell>
          <cell r="D678">
            <v>285551</v>
          </cell>
        </row>
        <row r="679">
          <cell r="A679">
            <v>510610</v>
          </cell>
          <cell r="B679">
            <v>37681</v>
          </cell>
          <cell r="C679">
            <v>774725</v>
          </cell>
          <cell r="D679">
            <v>80057</v>
          </cell>
          <cell r="E679">
            <v>877881</v>
          </cell>
          <cell r="F679">
            <v>17020</v>
          </cell>
        </row>
        <row r="680">
          <cell r="A680">
            <v>510780</v>
          </cell>
          <cell r="B680">
            <v>71894</v>
          </cell>
          <cell r="C680">
            <v>337955</v>
          </cell>
          <cell r="D680">
            <v>68085</v>
          </cell>
          <cell r="E680">
            <v>394506</v>
          </cell>
          <cell r="F680">
            <v>27864</v>
          </cell>
        </row>
        <row r="681">
          <cell r="A681">
            <v>521250</v>
          </cell>
          <cell r="B681">
            <v>1113763</v>
          </cell>
          <cell r="C681">
            <v>12261376</v>
          </cell>
          <cell r="D681">
            <v>1123311</v>
          </cell>
          <cell r="F681">
            <v>399876</v>
          </cell>
        </row>
        <row r="682">
          <cell r="A682">
            <v>521310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topLeftCell="A3835" workbookViewId="0">
      <selection activeCell="E15" sqref="E15:J3872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Não</v>
      </c>
      <c r="F26" s="10" t="str">
        <f>VLOOKUP(A26,Planilha1!A:Y,21,FALSE)</f>
        <v>Não</v>
      </c>
      <c r="G26" s="10" t="str">
        <f>VLOOKUP(A26,Planilha1!A:Y,22,FALSE)</f>
        <v>Não</v>
      </c>
      <c r="H26" s="10" t="str">
        <f>VLOOKUP(A26,Planilha1!A:Y,23,FALSE)</f>
        <v>Não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Sim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Sim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Sim</v>
      </c>
      <c r="F104" s="10" t="str">
        <f>VLOOKUP(A104,Planilha1!A:Y,21,FALSE)</f>
        <v>Sim</v>
      </c>
      <c r="G104" s="10" t="str">
        <f>VLOOKUP(A104,Planilha1!A:Y,22,FALSE)</f>
        <v>Sim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Sim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Sim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Sim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Sim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Não</v>
      </c>
      <c r="F312" s="10" t="str">
        <f>VLOOKUP(A312,Planilha1!A:Y,21,FALSE)</f>
        <v>Não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Sim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Sim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Sim</v>
      </c>
      <c r="H359" s="10" t="str">
        <f>VLOOKUP(A359,Planilha1!A:Y,23,FALSE)</f>
        <v>Sim</v>
      </c>
      <c r="I359" s="10" t="str">
        <f>VLOOKUP(A359,Planilha1!A:Y,24,FALSE)</f>
        <v>Sim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Sim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Sim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Sim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Sim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Sim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Sim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Sim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Sim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Sim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Sim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Sim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Sim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Sim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Sim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Sim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Não</v>
      </c>
      <c r="F739" s="10" t="str">
        <f>VLOOKUP(A739,Planilha1!A:Y,21,FALSE)</f>
        <v>Não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Sim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Sim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Não</v>
      </c>
      <c r="F764" s="10" t="str">
        <f>VLOOKUP(A764,Planilha1!A:Y,21,FALSE)</f>
        <v>Não</v>
      </c>
      <c r="G764" s="10" t="str">
        <f>VLOOKUP(A764,Planilha1!A:Y,22,FALSE)</f>
        <v>Não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Não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Sim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Sim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Não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Não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Não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Não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Sim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Sim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Sim</v>
      </c>
      <c r="H1001" s="10" t="str">
        <f>VLOOKUP(A1001,Planilha1!A:Y,23,FALSE)</f>
        <v>Sim</v>
      </c>
      <c r="I1001" s="10" t="str">
        <f>VLOOKUP(A1001,Planilha1!A:Y,24,FALSE)</f>
        <v>Sim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Sim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Não</v>
      </c>
      <c r="F1090" s="10" t="str">
        <f>VLOOKUP(A1090,Planilha1!A:Y,21,FALSE)</f>
        <v>Não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Não</v>
      </c>
      <c r="F1091" s="10" t="str">
        <f>VLOOKUP(A1091,Planilha1!A:Y,21,FALSE)</f>
        <v>Não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Não</v>
      </c>
      <c r="F1092" s="10" t="str">
        <f>VLOOKUP(A1092,Planilha1!A:Y,21,FALSE)</f>
        <v>Não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Não</v>
      </c>
      <c r="F1093" s="10" t="str">
        <f>VLOOKUP(A1093,Planilha1!A:Y,21,FALSE)</f>
        <v>Não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Não</v>
      </c>
      <c r="F1094" s="10" t="str">
        <f>VLOOKUP(A1094,Planilha1!A:Y,21,FALSE)</f>
        <v>Não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Não</v>
      </c>
      <c r="F1095" s="10" t="str">
        <f>VLOOKUP(A1095,Planilha1!A:Y,21,FALSE)</f>
        <v>Não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Não</v>
      </c>
      <c r="F1096" s="10" t="str">
        <f>VLOOKUP(A1096,Planilha1!A:Y,21,FALSE)</f>
        <v>Não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Não</v>
      </c>
      <c r="F1097" s="10" t="str">
        <f>VLOOKUP(A1097,Planilha1!A:Y,21,FALSE)</f>
        <v>Não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Não</v>
      </c>
      <c r="F1098" s="10" t="str">
        <f>VLOOKUP(A1098,Planilha1!A:Y,21,FALSE)</f>
        <v>Não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Não</v>
      </c>
      <c r="F1099" s="10" t="str">
        <f>VLOOKUP(A1099,Planilha1!A:Y,21,FALSE)</f>
        <v>Não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Não</v>
      </c>
      <c r="F1100" s="10" t="str">
        <f>VLOOKUP(A1100,Planilha1!A:Y,21,FALSE)</f>
        <v>Não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Não</v>
      </c>
      <c r="F1101" s="10" t="str">
        <f>VLOOKUP(A1101,Planilha1!A:Y,21,FALSE)</f>
        <v>Não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Não</v>
      </c>
      <c r="F1102" s="10" t="str">
        <f>VLOOKUP(A1102,Planilha1!A:Y,21,FALSE)</f>
        <v>Não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Não</v>
      </c>
      <c r="F1103" s="10" t="str">
        <f>VLOOKUP(A1103,Planilha1!A:Y,21,FALSE)</f>
        <v>Não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Não</v>
      </c>
      <c r="F1104" s="10" t="str">
        <f>VLOOKUP(A1104,Planilha1!A:Y,21,FALSE)</f>
        <v>Não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Não</v>
      </c>
      <c r="F1105" s="10" t="str">
        <f>VLOOKUP(A1105,Planilha1!A:Y,21,FALSE)</f>
        <v>Não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Não</v>
      </c>
      <c r="F1106" s="10" t="str">
        <f>VLOOKUP(A1106,Planilha1!A:Y,21,FALSE)</f>
        <v>Não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Não</v>
      </c>
      <c r="F1107" s="10" t="str">
        <f>VLOOKUP(A1107,Planilha1!A:Y,21,FALSE)</f>
        <v>Não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Não</v>
      </c>
      <c r="F1108" s="10" t="str">
        <f>VLOOKUP(A1108,Planilha1!A:Y,21,FALSE)</f>
        <v>Não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Não</v>
      </c>
      <c r="F1109" s="10" t="str">
        <f>VLOOKUP(A1109,Planilha1!A:Y,21,FALSE)</f>
        <v>Não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Não</v>
      </c>
      <c r="F1110" s="10" t="str">
        <f>VLOOKUP(A1110,Planilha1!A:Y,21,FALSE)</f>
        <v>Não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Não</v>
      </c>
      <c r="F1111" s="10" t="str">
        <f>VLOOKUP(A1111,Planilha1!A:Y,21,FALSE)</f>
        <v>Não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Não</v>
      </c>
      <c r="F1112" s="10" t="str">
        <f>VLOOKUP(A1112,Planilha1!A:Y,21,FALSE)</f>
        <v>Não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Não</v>
      </c>
      <c r="F1113" s="10" t="str">
        <f>VLOOKUP(A1113,Planilha1!A:Y,21,FALSE)</f>
        <v>Não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Não</v>
      </c>
      <c r="F1114" s="10" t="str">
        <f>VLOOKUP(A1114,Planilha1!A:Y,21,FALSE)</f>
        <v>Não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Não</v>
      </c>
      <c r="F1115" s="10" t="str">
        <f>VLOOKUP(A1115,Planilha1!A:Y,21,FALSE)</f>
        <v>Não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Não</v>
      </c>
      <c r="F1116" s="10" t="str">
        <f>VLOOKUP(A1116,Planilha1!A:Y,21,FALSE)</f>
        <v>Não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Não</v>
      </c>
      <c r="F1117" s="10" t="str">
        <f>VLOOKUP(A1117,Planilha1!A:Y,21,FALSE)</f>
        <v>Não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Não</v>
      </c>
      <c r="F1118" s="10" t="str">
        <f>VLOOKUP(A1118,Planilha1!A:Y,21,FALSE)</f>
        <v>Não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Não</v>
      </c>
      <c r="F1119" s="10" t="str">
        <f>VLOOKUP(A1119,Planilha1!A:Y,21,FALSE)</f>
        <v>Não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Não</v>
      </c>
      <c r="F1120" s="10" t="str">
        <f>VLOOKUP(A1120,Planilha1!A:Y,21,FALSE)</f>
        <v>Não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Não</v>
      </c>
      <c r="F1121" s="10" t="str">
        <f>VLOOKUP(A1121,Planilha1!A:Y,21,FALSE)</f>
        <v>Não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Não</v>
      </c>
      <c r="F1122" s="10" t="str">
        <f>VLOOKUP(A1122,Planilha1!A:Y,21,FALSE)</f>
        <v>Não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Não</v>
      </c>
      <c r="F1123" s="10" t="str">
        <f>VLOOKUP(A1123,Planilha1!A:Y,21,FALSE)</f>
        <v>Não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Não</v>
      </c>
      <c r="F1124" s="10" t="str">
        <f>VLOOKUP(A1124,Planilha1!A:Y,21,FALSE)</f>
        <v>Não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Não</v>
      </c>
      <c r="F1125" s="10" t="str">
        <f>VLOOKUP(A1125,Planilha1!A:Y,21,FALSE)</f>
        <v>Não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Não</v>
      </c>
      <c r="F1126" s="10" t="str">
        <f>VLOOKUP(A1126,Planilha1!A:Y,21,FALSE)</f>
        <v>Não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Não</v>
      </c>
      <c r="F1127" s="10" t="str">
        <f>VLOOKUP(A1127,Planilha1!A:Y,21,FALSE)</f>
        <v>Não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Não</v>
      </c>
      <c r="F1128" s="10" t="str">
        <f>VLOOKUP(A1128,Planilha1!A:Y,21,FALSE)</f>
        <v>Não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Não</v>
      </c>
      <c r="F1129" s="10" t="str">
        <f>VLOOKUP(A1129,Planilha1!A:Y,21,FALSE)</f>
        <v>Não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Não</v>
      </c>
      <c r="F1130" s="10" t="str">
        <f>VLOOKUP(A1130,Planilha1!A:Y,21,FALSE)</f>
        <v>Não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Não</v>
      </c>
      <c r="F1131" s="10" t="str">
        <f>VLOOKUP(A1131,Planilha1!A:Y,21,FALSE)</f>
        <v>Não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Não</v>
      </c>
      <c r="F1132" s="10" t="str">
        <f>VLOOKUP(A1132,Planilha1!A:Y,21,FALSE)</f>
        <v>Não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Não</v>
      </c>
      <c r="F1133" s="10" t="str">
        <f>VLOOKUP(A1133,Planilha1!A:Y,21,FALSE)</f>
        <v>Não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Não</v>
      </c>
      <c r="F1134" s="10" t="str">
        <f>VLOOKUP(A1134,Planilha1!A:Y,21,FALSE)</f>
        <v>Não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Não</v>
      </c>
      <c r="F1135" s="10" t="str">
        <f>VLOOKUP(A1135,Planilha1!A:Y,21,FALSE)</f>
        <v>Não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Não</v>
      </c>
      <c r="F1136" s="10" t="str">
        <f>VLOOKUP(A1136,Planilha1!A:Y,21,FALSE)</f>
        <v>Não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Não</v>
      </c>
      <c r="F1137" s="10" t="str">
        <f>VLOOKUP(A1137,Planilha1!A:Y,21,FALSE)</f>
        <v>Não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Não</v>
      </c>
      <c r="F1138" s="10" t="str">
        <f>VLOOKUP(A1138,Planilha1!A:Y,21,FALSE)</f>
        <v>Não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Não</v>
      </c>
      <c r="F1139" s="10" t="str">
        <f>VLOOKUP(A1139,Planilha1!A:Y,21,FALSE)</f>
        <v>Não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Não</v>
      </c>
      <c r="F1140" s="10" t="str">
        <f>VLOOKUP(A1140,Planilha1!A:Y,21,FALSE)</f>
        <v>Não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Não</v>
      </c>
      <c r="F1141" s="10" t="str">
        <f>VLOOKUP(A1141,Planilha1!A:Y,21,FALSE)</f>
        <v>Não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Não</v>
      </c>
      <c r="F1142" s="10" t="str">
        <f>VLOOKUP(A1142,Planilha1!A:Y,21,FALSE)</f>
        <v>Não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Não</v>
      </c>
      <c r="F1143" s="10" t="str">
        <f>VLOOKUP(A1143,Planilha1!A:Y,21,FALSE)</f>
        <v>Não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Não</v>
      </c>
      <c r="F1144" s="10" t="str">
        <f>VLOOKUP(A1144,Planilha1!A:Y,21,FALSE)</f>
        <v>Não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Não</v>
      </c>
      <c r="F1145" s="10" t="str">
        <f>VLOOKUP(A1145,Planilha1!A:Y,21,FALSE)</f>
        <v>Não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Não</v>
      </c>
      <c r="F1146" s="10" t="str">
        <f>VLOOKUP(A1146,Planilha1!A:Y,21,FALSE)</f>
        <v>Não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Não</v>
      </c>
      <c r="F1147" s="10" t="str">
        <f>VLOOKUP(A1147,Planilha1!A:Y,21,FALSE)</f>
        <v>Não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Não</v>
      </c>
      <c r="F1148" s="10" t="str">
        <f>VLOOKUP(A1148,Planilha1!A:Y,21,FALSE)</f>
        <v>Não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Não</v>
      </c>
      <c r="F1149" s="10" t="str">
        <f>VLOOKUP(A1149,Planilha1!A:Y,21,FALSE)</f>
        <v>Não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Não</v>
      </c>
      <c r="F1150" s="10" t="str">
        <f>VLOOKUP(A1150,Planilha1!A:Y,21,FALSE)</f>
        <v>Não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Não</v>
      </c>
      <c r="F1151" s="10" t="str">
        <f>VLOOKUP(A1151,Planilha1!A:Y,21,FALSE)</f>
        <v>Não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Não</v>
      </c>
      <c r="F1152" s="10" t="str">
        <f>VLOOKUP(A1152,Planilha1!A:Y,21,FALSE)</f>
        <v>Não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Não</v>
      </c>
      <c r="F1153" s="10" t="str">
        <f>VLOOKUP(A1153,Planilha1!A:Y,21,FALSE)</f>
        <v>Não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Não</v>
      </c>
      <c r="F1154" s="10" t="str">
        <f>VLOOKUP(A1154,Planilha1!A:Y,21,FALSE)</f>
        <v>Não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Não</v>
      </c>
      <c r="F1155" s="10" t="str">
        <f>VLOOKUP(A1155,Planilha1!A:Y,21,FALSE)</f>
        <v>Não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Não</v>
      </c>
      <c r="F1156" s="10" t="str">
        <f>VLOOKUP(A1156,Planilha1!A:Y,21,FALSE)</f>
        <v>Não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Não</v>
      </c>
      <c r="F1157" s="10" t="str">
        <f>VLOOKUP(A1157,Planilha1!A:Y,21,FALSE)</f>
        <v>Não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Não</v>
      </c>
      <c r="F1158" s="10" t="str">
        <f>VLOOKUP(A1158,Planilha1!A:Y,21,FALSE)</f>
        <v>Não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Não</v>
      </c>
      <c r="F1159" s="10" t="str">
        <f>VLOOKUP(A1159,Planilha1!A:Y,21,FALSE)</f>
        <v>Não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Não</v>
      </c>
      <c r="F1160" s="10" t="str">
        <f>VLOOKUP(A1160,Planilha1!A:Y,21,FALSE)</f>
        <v>Não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Não</v>
      </c>
      <c r="F1161" s="10" t="str">
        <f>VLOOKUP(A1161,Planilha1!A:Y,21,FALSE)</f>
        <v>Não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Não</v>
      </c>
      <c r="F1162" s="10" t="str">
        <f>VLOOKUP(A1162,Planilha1!A:Y,21,FALSE)</f>
        <v>Não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Não</v>
      </c>
      <c r="F1163" s="10" t="str">
        <f>VLOOKUP(A1163,Planilha1!A:Y,21,FALSE)</f>
        <v>Não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Não</v>
      </c>
      <c r="F1164" s="10" t="str">
        <f>VLOOKUP(A1164,Planilha1!A:Y,21,FALSE)</f>
        <v>Não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Não</v>
      </c>
      <c r="F1165" s="10" t="str">
        <f>VLOOKUP(A1165,Planilha1!A:Y,21,FALSE)</f>
        <v>Não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Não</v>
      </c>
      <c r="F1166" s="10" t="str">
        <f>VLOOKUP(A1166,Planilha1!A:Y,21,FALSE)</f>
        <v>Não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Não</v>
      </c>
      <c r="F1167" s="10" t="str">
        <f>VLOOKUP(A1167,Planilha1!A:Y,21,FALSE)</f>
        <v>Não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Não</v>
      </c>
      <c r="F1168" s="10" t="str">
        <f>VLOOKUP(A1168,Planilha1!A:Y,21,FALSE)</f>
        <v>Não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Não</v>
      </c>
      <c r="F1169" s="10" t="str">
        <f>VLOOKUP(A1169,Planilha1!A:Y,21,FALSE)</f>
        <v>Não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Não</v>
      </c>
      <c r="F1170" s="10" t="str">
        <f>VLOOKUP(A1170,Planilha1!A:Y,21,FALSE)</f>
        <v>Não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Não</v>
      </c>
      <c r="F1171" s="10" t="str">
        <f>VLOOKUP(A1171,Planilha1!A:Y,21,FALSE)</f>
        <v>Não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Não</v>
      </c>
      <c r="F1172" s="10" t="str">
        <f>VLOOKUP(A1172,Planilha1!A:Y,21,FALSE)</f>
        <v>Não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Não</v>
      </c>
      <c r="F1173" s="10" t="str">
        <f>VLOOKUP(A1173,Planilha1!A:Y,21,FALSE)</f>
        <v>Não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Não</v>
      </c>
      <c r="F1174" s="10" t="str">
        <f>VLOOKUP(A1174,Planilha1!A:Y,21,FALSE)</f>
        <v>Não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Não</v>
      </c>
      <c r="F1175" s="10" t="str">
        <f>VLOOKUP(A1175,Planilha1!A:Y,21,FALSE)</f>
        <v>Não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Não</v>
      </c>
      <c r="F1176" s="10" t="str">
        <f>VLOOKUP(A1176,Planilha1!A:Y,21,FALSE)</f>
        <v>Não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Não</v>
      </c>
      <c r="F1177" s="10" t="str">
        <f>VLOOKUP(A1177,Planilha1!A:Y,21,FALSE)</f>
        <v>Não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Não</v>
      </c>
      <c r="F1178" s="10" t="str">
        <f>VLOOKUP(A1178,Planilha1!A:Y,21,FALSE)</f>
        <v>Não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Não</v>
      </c>
      <c r="F1179" s="10" t="str">
        <f>VLOOKUP(A1179,Planilha1!A:Y,21,FALSE)</f>
        <v>Não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Não</v>
      </c>
      <c r="F1180" s="10" t="str">
        <f>VLOOKUP(A1180,Planilha1!A:Y,21,FALSE)</f>
        <v>Não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Não</v>
      </c>
      <c r="F1181" s="10" t="str">
        <f>VLOOKUP(A1181,Planilha1!A:Y,21,FALSE)</f>
        <v>Não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Não</v>
      </c>
      <c r="F1182" s="10" t="str">
        <f>VLOOKUP(A1182,Planilha1!A:Y,21,FALSE)</f>
        <v>Não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Não</v>
      </c>
      <c r="F1183" s="10" t="str">
        <f>VLOOKUP(A1183,Planilha1!A:Y,21,FALSE)</f>
        <v>Não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Não</v>
      </c>
      <c r="F1184" s="10" t="str">
        <f>VLOOKUP(A1184,Planilha1!A:Y,21,FALSE)</f>
        <v>Não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Não</v>
      </c>
      <c r="F1185" s="10" t="str">
        <f>VLOOKUP(A1185,Planilha1!A:Y,21,FALSE)</f>
        <v>Não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Não</v>
      </c>
      <c r="F1187" s="10" t="str">
        <f>VLOOKUP(A1187,Planilha1!A:Y,21,FALSE)</f>
        <v>Não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Não</v>
      </c>
      <c r="F1188" s="10" t="str">
        <f>VLOOKUP(A1188,Planilha1!A:Y,21,FALSE)</f>
        <v>Não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Não</v>
      </c>
      <c r="F1189" s="10" t="str">
        <f>VLOOKUP(A1189,Planilha1!A:Y,21,FALSE)</f>
        <v>Não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Não</v>
      </c>
      <c r="F1190" s="10" t="str">
        <f>VLOOKUP(A1190,Planilha1!A:Y,21,FALSE)</f>
        <v>Não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Não</v>
      </c>
      <c r="F1191" s="10" t="str">
        <f>VLOOKUP(A1191,Planilha1!A:Y,21,FALSE)</f>
        <v>Não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Não</v>
      </c>
      <c r="F1192" s="10" t="str">
        <f>VLOOKUP(A1192,Planilha1!A:Y,21,FALSE)</f>
        <v>Não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Não</v>
      </c>
      <c r="F1193" s="10" t="str">
        <f>VLOOKUP(A1193,Planilha1!A:Y,21,FALSE)</f>
        <v>Não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Não</v>
      </c>
      <c r="F1194" s="10" t="str">
        <f>VLOOKUP(A1194,Planilha1!A:Y,21,FALSE)</f>
        <v>Não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Não</v>
      </c>
      <c r="F1195" s="10" t="str">
        <f>VLOOKUP(A1195,Planilha1!A:Y,21,FALSE)</f>
        <v>Não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Não</v>
      </c>
      <c r="F1196" s="10" t="str">
        <f>VLOOKUP(A1196,Planilha1!A:Y,21,FALSE)</f>
        <v>Não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Não</v>
      </c>
      <c r="F1197" s="10" t="str">
        <f>VLOOKUP(A1197,Planilha1!A:Y,21,FALSE)</f>
        <v>Não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Não</v>
      </c>
      <c r="F1198" s="10" t="str">
        <f>VLOOKUP(A1198,Planilha1!A:Y,21,FALSE)</f>
        <v>Não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Não</v>
      </c>
      <c r="F1199" s="10" t="str">
        <f>VLOOKUP(A1199,Planilha1!A:Y,21,FALSE)</f>
        <v>Não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Não</v>
      </c>
      <c r="F1200" s="10" t="str">
        <f>VLOOKUP(A1200,Planilha1!A:Y,21,FALSE)</f>
        <v>Não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Não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Não</v>
      </c>
      <c r="F1202" s="10" t="str">
        <f>VLOOKUP(A1202,Planilha1!A:Y,21,FALSE)</f>
        <v>Não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Não</v>
      </c>
      <c r="F1203" s="10" t="str">
        <f>VLOOKUP(A1203,Planilha1!A:Y,21,FALSE)</f>
        <v>Não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Não</v>
      </c>
      <c r="F1204" s="10" t="str">
        <f>VLOOKUP(A1204,Planilha1!A:Y,21,FALSE)</f>
        <v>Não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Não</v>
      </c>
      <c r="F1205" s="10" t="str">
        <f>VLOOKUP(A1205,Planilha1!A:Y,21,FALSE)</f>
        <v>Não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Não</v>
      </c>
      <c r="F1206" s="10" t="str">
        <f>VLOOKUP(A1206,Planilha1!A:Y,21,FALSE)</f>
        <v>Não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Não</v>
      </c>
      <c r="F1207" s="10" t="str">
        <f>VLOOKUP(A1207,Planilha1!A:Y,21,FALSE)</f>
        <v>Não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Não</v>
      </c>
      <c r="F1208" s="10" t="str">
        <f>VLOOKUP(A1208,Planilha1!A:Y,21,FALSE)</f>
        <v>Não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Não</v>
      </c>
      <c r="F1209" s="10" t="str">
        <f>VLOOKUP(A1209,Planilha1!A:Y,21,FALSE)</f>
        <v>Não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Não</v>
      </c>
      <c r="F1210" s="10" t="str">
        <f>VLOOKUP(A1210,Planilha1!A:Y,21,FALSE)</f>
        <v>Não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Não</v>
      </c>
      <c r="F1211" s="10" t="str">
        <f>VLOOKUP(A1211,Planilha1!A:Y,21,FALSE)</f>
        <v>Não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Não</v>
      </c>
      <c r="F1212" s="10" t="str">
        <f>VLOOKUP(A1212,Planilha1!A:Y,21,FALSE)</f>
        <v>Não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Não</v>
      </c>
      <c r="F1213" s="10" t="str">
        <f>VLOOKUP(A1213,Planilha1!A:Y,21,FALSE)</f>
        <v>Não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Não</v>
      </c>
      <c r="F1214" s="10" t="str">
        <f>VLOOKUP(A1214,Planilha1!A:Y,21,FALSE)</f>
        <v>Não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Não</v>
      </c>
      <c r="F1215" s="10" t="str">
        <f>VLOOKUP(A1215,Planilha1!A:Y,21,FALSE)</f>
        <v>Não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Não</v>
      </c>
      <c r="F1216" s="10" t="str">
        <f>VLOOKUP(A1216,Planilha1!A:Y,21,FALSE)</f>
        <v>Não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Não</v>
      </c>
      <c r="F1217" s="10" t="str">
        <f>VLOOKUP(A1217,Planilha1!A:Y,21,FALSE)</f>
        <v>Não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Não</v>
      </c>
      <c r="F1218" s="10" t="str">
        <f>VLOOKUP(A1218,Planilha1!A:Y,21,FALSE)</f>
        <v>Não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Não</v>
      </c>
      <c r="F1219" s="10" t="str">
        <f>VLOOKUP(A1219,Planilha1!A:Y,21,FALSE)</f>
        <v>Não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Não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Não</v>
      </c>
      <c r="F1221" s="10" t="str">
        <f>VLOOKUP(A1221,Planilha1!A:Y,21,FALSE)</f>
        <v>Não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Não</v>
      </c>
      <c r="F1222" s="10" t="str">
        <f>VLOOKUP(A1222,Planilha1!A:Y,21,FALSE)</f>
        <v>Não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Não</v>
      </c>
      <c r="F1223" s="10" t="str">
        <f>VLOOKUP(A1223,Planilha1!A:Y,21,FALSE)</f>
        <v>Não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Não</v>
      </c>
      <c r="F1224" s="10" t="str">
        <f>VLOOKUP(A1224,Planilha1!A:Y,21,FALSE)</f>
        <v>Não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Não</v>
      </c>
      <c r="F1225" s="10" t="str">
        <f>VLOOKUP(A1225,Planilha1!A:Y,21,FALSE)</f>
        <v>Não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Não</v>
      </c>
      <c r="F1226" s="10" t="str">
        <f>VLOOKUP(A1226,Planilha1!A:Y,21,FALSE)</f>
        <v>Não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Não</v>
      </c>
      <c r="F1227" s="10" t="str">
        <f>VLOOKUP(A1227,Planilha1!A:Y,21,FALSE)</f>
        <v>Não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Não</v>
      </c>
      <c r="F1228" s="10" t="str">
        <f>VLOOKUP(A1228,Planilha1!A:Y,21,FALSE)</f>
        <v>Não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Não</v>
      </c>
      <c r="F1229" s="10" t="str">
        <f>VLOOKUP(A1229,Planilha1!A:Y,21,FALSE)</f>
        <v>Não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Não</v>
      </c>
      <c r="F1230" s="10" t="str">
        <f>VLOOKUP(A1230,Planilha1!A:Y,21,FALSE)</f>
        <v>Não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Não</v>
      </c>
      <c r="F1231" s="10" t="str">
        <f>VLOOKUP(A1231,Planilha1!A:Y,21,FALSE)</f>
        <v>Não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Não</v>
      </c>
      <c r="F1232" s="10" t="str">
        <f>VLOOKUP(A1232,Planilha1!A:Y,21,FALSE)</f>
        <v>Não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Não</v>
      </c>
      <c r="F1233" s="10" t="str">
        <f>VLOOKUP(A1233,Planilha1!A:Y,21,FALSE)</f>
        <v>Não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Não</v>
      </c>
      <c r="F1234" s="10" t="str">
        <f>VLOOKUP(A1234,Planilha1!A:Y,21,FALSE)</f>
        <v>Não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Não</v>
      </c>
      <c r="F1235" s="10" t="str">
        <f>VLOOKUP(A1235,Planilha1!A:Y,21,FALSE)</f>
        <v>Não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Não</v>
      </c>
      <c r="F1236" s="10" t="str">
        <f>VLOOKUP(A1236,Planilha1!A:Y,21,FALSE)</f>
        <v>Não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Não</v>
      </c>
      <c r="F1237" s="10" t="str">
        <f>VLOOKUP(A1237,Planilha1!A:Y,21,FALSE)</f>
        <v>Não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Não</v>
      </c>
      <c r="F1238" s="10" t="str">
        <f>VLOOKUP(A1238,Planilha1!A:Y,21,FALSE)</f>
        <v>Não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Não</v>
      </c>
      <c r="F1239" s="10" t="str">
        <f>VLOOKUP(A1239,Planilha1!A:Y,21,FALSE)</f>
        <v>Não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Não</v>
      </c>
      <c r="F1240" s="10" t="str">
        <f>VLOOKUP(A1240,Planilha1!A:Y,21,FALSE)</f>
        <v>Não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Não</v>
      </c>
      <c r="F1241" s="10" t="str">
        <f>VLOOKUP(A1241,Planilha1!A:Y,21,FALSE)</f>
        <v>Não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Não</v>
      </c>
      <c r="F1242" s="10" t="str">
        <f>VLOOKUP(A1242,Planilha1!A:Y,21,FALSE)</f>
        <v>Não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Não</v>
      </c>
      <c r="F1243" s="10" t="str">
        <f>VLOOKUP(A1243,Planilha1!A:Y,21,FALSE)</f>
        <v>Não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Não</v>
      </c>
      <c r="F1244" s="10" t="str">
        <f>VLOOKUP(A1244,Planilha1!A:Y,21,FALSE)</f>
        <v>Não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Não</v>
      </c>
      <c r="F1245" s="10" t="str">
        <f>VLOOKUP(A1245,Planilha1!A:Y,21,FALSE)</f>
        <v>Não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Não</v>
      </c>
      <c r="F1246" s="10" t="str">
        <f>VLOOKUP(A1246,Planilha1!A:Y,21,FALSE)</f>
        <v>Não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Não</v>
      </c>
      <c r="F1247" s="10" t="str">
        <f>VLOOKUP(A1247,Planilha1!A:Y,21,FALSE)</f>
        <v>Não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Não</v>
      </c>
      <c r="F1248" s="10" t="str">
        <f>VLOOKUP(A1248,Planilha1!A:Y,21,FALSE)</f>
        <v>Não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Não</v>
      </c>
      <c r="F1249" s="10" t="str">
        <f>VLOOKUP(A1249,Planilha1!A:Y,21,FALSE)</f>
        <v>Não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Não</v>
      </c>
      <c r="F1250" s="10" t="str">
        <f>VLOOKUP(A1250,Planilha1!A:Y,21,FALSE)</f>
        <v>Não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Não</v>
      </c>
      <c r="F1251" s="10" t="str">
        <f>VLOOKUP(A1251,Planilha1!A:Y,21,FALSE)</f>
        <v>Não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Não</v>
      </c>
      <c r="F1252" s="10" t="str">
        <f>VLOOKUP(A1252,Planilha1!A:Y,21,FALSE)</f>
        <v>Não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Não</v>
      </c>
      <c r="F1253" s="10" t="str">
        <f>VLOOKUP(A1253,Planilha1!A:Y,21,FALSE)</f>
        <v>Não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Não</v>
      </c>
      <c r="F1254" s="10" t="str">
        <f>VLOOKUP(A1254,Planilha1!A:Y,21,FALSE)</f>
        <v>Não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Não</v>
      </c>
      <c r="F1255" s="10" t="str">
        <f>VLOOKUP(A1255,Planilha1!A:Y,21,FALSE)</f>
        <v>Não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Não</v>
      </c>
      <c r="F1256" s="10" t="str">
        <f>VLOOKUP(A1256,Planilha1!A:Y,21,FALSE)</f>
        <v>Não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Não</v>
      </c>
      <c r="F1257" s="10" t="str">
        <f>VLOOKUP(A1257,Planilha1!A:Y,21,FALSE)</f>
        <v>Não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Não</v>
      </c>
      <c r="F1258" s="10" t="str">
        <f>VLOOKUP(A1258,Planilha1!A:Y,21,FALSE)</f>
        <v>Não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Não</v>
      </c>
      <c r="F1259" s="10" t="str">
        <f>VLOOKUP(A1259,Planilha1!A:Y,21,FALSE)</f>
        <v>Não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Não</v>
      </c>
      <c r="F1260" s="10" t="str">
        <f>VLOOKUP(A1260,Planilha1!A:Y,21,FALSE)</f>
        <v>Não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Não</v>
      </c>
      <c r="F1261" s="10" t="str">
        <f>VLOOKUP(A1261,Planilha1!A:Y,21,FALSE)</f>
        <v>Não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Não</v>
      </c>
      <c r="F1262" s="10" t="str">
        <f>VLOOKUP(A1262,Planilha1!A:Y,21,FALSE)</f>
        <v>Não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Não</v>
      </c>
      <c r="F1263" s="10" t="str">
        <f>VLOOKUP(A1263,Planilha1!A:Y,21,FALSE)</f>
        <v>Não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Não</v>
      </c>
      <c r="F1264" s="10" t="str">
        <f>VLOOKUP(A1264,Planilha1!A:Y,21,FALSE)</f>
        <v>Não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Não</v>
      </c>
      <c r="F1265" s="10" t="str">
        <f>VLOOKUP(A1265,Planilha1!A:Y,21,FALSE)</f>
        <v>Não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Não</v>
      </c>
      <c r="F1266" s="10" t="str">
        <f>VLOOKUP(A1266,Planilha1!A:Y,21,FALSE)</f>
        <v>Não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Não</v>
      </c>
      <c r="F1267" s="10" t="str">
        <f>VLOOKUP(A1267,Planilha1!A:Y,21,FALSE)</f>
        <v>Não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Não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Não</v>
      </c>
      <c r="F1269" s="10" t="str">
        <f>VLOOKUP(A1269,Planilha1!A:Y,21,FALSE)</f>
        <v>Não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Não</v>
      </c>
      <c r="F1270" s="10" t="str">
        <f>VLOOKUP(A1270,Planilha1!A:Y,21,FALSE)</f>
        <v>Não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Não</v>
      </c>
      <c r="F1271" s="10" t="str">
        <f>VLOOKUP(A1271,Planilha1!A:Y,21,FALSE)</f>
        <v>Não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Não</v>
      </c>
      <c r="F1272" s="10" t="str">
        <f>VLOOKUP(A1272,Planilha1!A:Y,21,FALSE)</f>
        <v>Não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Não</v>
      </c>
      <c r="F1273" s="10" t="str">
        <f>VLOOKUP(A1273,Planilha1!A:Y,21,FALSE)</f>
        <v>Não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Não</v>
      </c>
      <c r="F1274" s="10" t="str">
        <f>VLOOKUP(A1274,Planilha1!A:Y,21,FALSE)</f>
        <v>Não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Não</v>
      </c>
      <c r="F1275" s="10" t="str">
        <f>VLOOKUP(A1275,Planilha1!A:Y,21,FALSE)</f>
        <v>Não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Não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Não</v>
      </c>
      <c r="F1277" s="10" t="str">
        <f>VLOOKUP(A1277,Planilha1!A:Y,21,FALSE)</f>
        <v>Não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Não</v>
      </c>
      <c r="F1278" s="10" t="str">
        <f>VLOOKUP(A1278,Planilha1!A:Y,21,FALSE)</f>
        <v>Não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Não</v>
      </c>
      <c r="F1279" s="10" t="str">
        <f>VLOOKUP(A1279,Planilha1!A:Y,21,FALSE)</f>
        <v>Não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Não</v>
      </c>
      <c r="F1280" s="10" t="str">
        <f>VLOOKUP(A1280,Planilha1!A:Y,21,FALSE)</f>
        <v>Não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Não</v>
      </c>
      <c r="F1281" s="10" t="str">
        <f>VLOOKUP(A1281,Planilha1!A:Y,21,FALSE)</f>
        <v>Não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Não</v>
      </c>
      <c r="F1282" s="10" t="str">
        <f>VLOOKUP(A1282,Planilha1!A:Y,21,FALSE)</f>
        <v>Não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Não</v>
      </c>
      <c r="F1283" s="10" t="str">
        <f>VLOOKUP(A1283,Planilha1!A:Y,21,FALSE)</f>
        <v>Não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Não</v>
      </c>
      <c r="F1284" s="10" t="str">
        <f>VLOOKUP(A1284,Planilha1!A:Y,21,FALSE)</f>
        <v>Não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Não</v>
      </c>
      <c r="F1285" s="10" t="str">
        <f>VLOOKUP(A1285,Planilha1!A:Y,21,FALSE)</f>
        <v>Não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Não</v>
      </c>
      <c r="F1286" s="10" t="str">
        <f>VLOOKUP(A1286,Planilha1!A:Y,21,FALSE)</f>
        <v>Não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Não</v>
      </c>
      <c r="F1287" s="10" t="str">
        <f>VLOOKUP(A1287,Planilha1!A:Y,21,FALSE)</f>
        <v>Não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Não</v>
      </c>
      <c r="F1288" s="10" t="str">
        <f>VLOOKUP(A1288,Planilha1!A:Y,21,FALSE)</f>
        <v>Não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Não</v>
      </c>
      <c r="F1289" s="10" t="str">
        <f>VLOOKUP(A1289,Planilha1!A:Y,21,FALSE)</f>
        <v>Não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Não</v>
      </c>
      <c r="F1290" s="10" t="str">
        <f>VLOOKUP(A1290,Planilha1!A:Y,21,FALSE)</f>
        <v>Não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Não</v>
      </c>
      <c r="F1291" s="10" t="str">
        <f>VLOOKUP(A1291,Planilha1!A:Y,21,FALSE)</f>
        <v>Não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Não</v>
      </c>
      <c r="F1292" s="10" t="str">
        <f>VLOOKUP(A1292,Planilha1!A:Y,21,FALSE)</f>
        <v>Não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Não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Não</v>
      </c>
      <c r="F1294" s="10" t="str">
        <f>VLOOKUP(A1294,Planilha1!A:Y,21,FALSE)</f>
        <v>Não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Não</v>
      </c>
      <c r="F1295" s="10" t="str">
        <f>VLOOKUP(A1295,Planilha1!A:Y,21,FALSE)</f>
        <v>Não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Não</v>
      </c>
      <c r="F1296" s="10" t="str">
        <f>VLOOKUP(A1296,Planilha1!A:Y,21,FALSE)</f>
        <v>Não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Não</v>
      </c>
      <c r="F1297" s="10" t="str">
        <f>VLOOKUP(A1297,Planilha1!A:Y,21,FALSE)</f>
        <v>Não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Não</v>
      </c>
      <c r="F1298" s="10" t="str">
        <f>VLOOKUP(A1298,Planilha1!A:Y,21,FALSE)</f>
        <v>Não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Não</v>
      </c>
      <c r="F1299" s="10" t="str">
        <f>VLOOKUP(A1299,Planilha1!A:Y,21,FALSE)</f>
        <v>Não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Não</v>
      </c>
      <c r="F1300" s="10" t="str">
        <f>VLOOKUP(A1300,Planilha1!A:Y,21,FALSE)</f>
        <v>Não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Não</v>
      </c>
      <c r="F1301" s="10" t="str">
        <f>VLOOKUP(A1301,Planilha1!A:Y,21,FALSE)</f>
        <v>Não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Não</v>
      </c>
      <c r="F1302" s="10" t="str">
        <f>VLOOKUP(A1302,Planilha1!A:Y,21,FALSE)</f>
        <v>Não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Não</v>
      </c>
      <c r="F1303" s="10" t="str">
        <f>VLOOKUP(A1303,Planilha1!A:Y,21,FALSE)</f>
        <v>Não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Não</v>
      </c>
      <c r="F1304" s="10" t="str">
        <f>VLOOKUP(A1304,Planilha1!A:Y,21,FALSE)</f>
        <v>Não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Não</v>
      </c>
      <c r="F1305" s="10" t="str">
        <f>VLOOKUP(A1305,Planilha1!A:Y,21,FALSE)</f>
        <v>Não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Não</v>
      </c>
      <c r="F1306" s="10" t="str">
        <f>VLOOKUP(A1306,Planilha1!A:Y,21,FALSE)</f>
        <v>Não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Não</v>
      </c>
      <c r="F1307" s="10" t="str">
        <f>VLOOKUP(A1307,Planilha1!A:Y,21,FALSE)</f>
        <v>Não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Não</v>
      </c>
      <c r="F1308" s="10" t="str">
        <f>VLOOKUP(A1308,Planilha1!A:Y,21,FALSE)</f>
        <v>Não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Não</v>
      </c>
      <c r="F1309" s="10" t="str">
        <f>VLOOKUP(A1309,Planilha1!A:Y,21,FALSE)</f>
        <v>Não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Não</v>
      </c>
      <c r="F1310" s="10" t="str">
        <f>VLOOKUP(A1310,Planilha1!A:Y,21,FALSE)</f>
        <v>Não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Não</v>
      </c>
      <c r="F1311" s="10" t="str">
        <f>VLOOKUP(A1311,Planilha1!A:Y,21,FALSE)</f>
        <v>Não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Não</v>
      </c>
      <c r="F1312" s="10" t="str">
        <f>VLOOKUP(A1312,Planilha1!A:Y,21,FALSE)</f>
        <v>Não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Não</v>
      </c>
      <c r="F1313" s="10" t="str">
        <f>VLOOKUP(A1313,Planilha1!A:Y,21,FALSE)</f>
        <v>Não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Não</v>
      </c>
      <c r="F1314" s="10" t="str">
        <f>VLOOKUP(A1314,Planilha1!A:Y,21,FALSE)</f>
        <v>Não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Não</v>
      </c>
      <c r="F1315" s="10" t="str">
        <f>VLOOKUP(A1315,Planilha1!A:Y,21,FALSE)</f>
        <v>Não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Não</v>
      </c>
      <c r="F1316" s="10" t="str">
        <f>VLOOKUP(A1316,Planilha1!A:Y,21,FALSE)</f>
        <v>Não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Não</v>
      </c>
      <c r="F1317" s="10" t="str">
        <f>VLOOKUP(A1317,Planilha1!A:Y,21,FALSE)</f>
        <v>Não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Não</v>
      </c>
      <c r="F1318" s="10" t="str">
        <f>VLOOKUP(A1318,Planilha1!A:Y,21,FALSE)</f>
        <v>Não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Não</v>
      </c>
      <c r="F1319" s="10" t="str">
        <f>VLOOKUP(A1319,Planilha1!A:Y,21,FALSE)</f>
        <v>Não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Não</v>
      </c>
      <c r="F1320" s="10" t="str">
        <f>VLOOKUP(A1320,Planilha1!A:Y,21,FALSE)</f>
        <v>Não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Não</v>
      </c>
      <c r="F1321" s="10" t="str">
        <f>VLOOKUP(A1321,Planilha1!A:Y,21,FALSE)</f>
        <v>Não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Não</v>
      </c>
      <c r="F1322" s="10" t="str">
        <f>VLOOKUP(A1322,Planilha1!A:Y,21,FALSE)</f>
        <v>Não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Não</v>
      </c>
      <c r="F1323" s="10" t="str">
        <f>VLOOKUP(A1323,Planilha1!A:Y,21,FALSE)</f>
        <v>Não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Não</v>
      </c>
      <c r="F1324" s="10" t="str">
        <f>VLOOKUP(A1324,Planilha1!A:Y,21,FALSE)</f>
        <v>Não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Não</v>
      </c>
      <c r="F1325" s="10" t="str">
        <f>VLOOKUP(A1325,Planilha1!A:Y,21,FALSE)</f>
        <v>Não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Não</v>
      </c>
      <c r="F1326" s="10" t="str">
        <f>VLOOKUP(A1326,Planilha1!A:Y,21,FALSE)</f>
        <v>Não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Não</v>
      </c>
      <c r="F1327" s="10" t="str">
        <f>VLOOKUP(A1327,Planilha1!A:Y,21,FALSE)</f>
        <v>Não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Não</v>
      </c>
      <c r="F1328" s="10" t="str">
        <f>VLOOKUP(A1328,Planilha1!A:Y,21,FALSE)</f>
        <v>Não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Não</v>
      </c>
      <c r="F1329" s="10" t="str">
        <f>VLOOKUP(A1329,Planilha1!A:Y,21,FALSE)</f>
        <v>Não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Não</v>
      </c>
      <c r="F1330" s="10" t="str">
        <f>VLOOKUP(A1330,Planilha1!A:Y,21,FALSE)</f>
        <v>Não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Não</v>
      </c>
      <c r="F1331" s="10" t="str">
        <f>VLOOKUP(A1331,Planilha1!A:Y,21,FALSE)</f>
        <v>Não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Não</v>
      </c>
      <c r="F1332" s="10" t="str">
        <f>VLOOKUP(A1332,Planilha1!A:Y,21,FALSE)</f>
        <v>Não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Não</v>
      </c>
      <c r="F1333" s="10" t="str">
        <f>VLOOKUP(A1333,Planilha1!A:Y,21,FALSE)</f>
        <v>Não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Não</v>
      </c>
      <c r="F1334" s="10" t="str">
        <f>VLOOKUP(A1334,Planilha1!A:Y,21,FALSE)</f>
        <v>Não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Não</v>
      </c>
      <c r="F1335" s="10" t="str">
        <f>VLOOKUP(A1335,Planilha1!A:Y,21,FALSE)</f>
        <v>Não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Não</v>
      </c>
      <c r="F1336" s="10" t="str">
        <f>VLOOKUP(A1336,Planilha1!A:Y,21,FALSE)</f>
        <v>Não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Não</v>
      </c>
      <c r="F1337" s="10" t="str">
        <f>VLOOKUP(A1337,Planilha1!A:Y,21,FALSE)</f>
        <v>Não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Não</v>
      </c>
      <c r="F1338" s="10" t="str">
        <f>VLOOKUP(A1338,Planilha1!A:Y,21,FALSE)</f>
        <v>Não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Não</v>
      </c>
      <c r="F1339" s="10" t="str">
        <f>VLOOKUP(A1339,Planilha1!A:Y,21,FALSE)</f>
        <v>Não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Não</v>
      </c>
      <c r="F1340" s="10" t="str">
        <f>VLOOKUP(A1340,Planilha1!A:Y,21,FALSE)</f>
        <v>Não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Não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Não</v>
      </c>
      <c r="F1342" s="10" t="str">
        <f>VLOOKUP(A1342,Planilha1!A:Y,21,FALSE)</f>
        <v>Não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Não</v>
      </c>
      <c r="F1343" s="10" t="str">
        <f>VLOOKUP(A1343,Planilha1!A:Y,21,FALSE)</f>
        <v>Não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Não</v>
      </c>
      <c r="F1344" s="10" t="str">
        <f>VLOOKUP(A1344,Planilha1!A:Y,21,FALSE)</f>
        <v>Não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Não</v>
      </c>
      <c r="F1345" s="10" t="str">
        <f>VLOOKUP(A1345,Planilha1!A:Y,21,FALSE)</f>
        <v>Não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Não</v>
      </c>
      <c r="F1346" s="10" t="str">
        <f>VLOOKUP(A1346,Planilha1!A:Y,21,FALSE)</f>
        <v>Não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Não</v>
      </c>
      <c r="F1347" s="10" t="str">
        <f>VLOOKUP(A1347,Planilha1!A:Y,21,FALSE)</f>
        <v>Não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Não</v>
      </c>
      <c r="F1348" s="10" t="str">
        <f>VLOOKUP(A1348,Planilha1!A:Y,21,FALSE)</f>
        <v>Não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Não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Não</v>
      </c>
      <c r="F1350" s="10" t="str">
        <f>VLOOKUP(A1350,Planilha1!A:Y,21,FALSE)</f>
        <v>Não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Não</v>
      </c>
      <c r="F1351" s="10" t="str">
        <f>VLOOKUP(A1351,Planilha1!A:Y,21,FALSE)</f>
        <v>Não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Não</v>
      </c>
      <c r="F1352" s="10" t="str">
        <f>VLOOKUP(A1352,Planilha1!A:Y,21,FALSE)</f>
        <v>Não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Não</v>
      </c>
      <c r="F1353" s="10" t="str">
        <f>VLOOKUP(A1353,Planilha1!A:Y,21,FALSE)</f>
        <v>Não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Não</v>
      </c>
      <c r="F1354" s="10" t="str">
        <f>VLOOKUP(A1354,Planilha1!A:Y,21,FALSE)</f>
        <v>Não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Não</v>
      </c>
      <c r="F1355" s="10" t="str">
        <f>VLOOKUP(A1355,Planilha1!A:Y,21,FALSE)</f>
        <v>Não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Não</v>
      </c>
      <c r="F1356" s="10" t="str">
        <f>VLOOKUP(A1356,Planilha1!A:Y,21,FALSE)</f>
        <v>Não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Não</v>
      </c>
      <c r="F1357" s="10" t="str">
        <f>VLOOKUP(A1357,Planilha1!A:Y,21,FALSE)</f>
        <v>Não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Não</v>
      </c>
      <c r="F1358" s="10" t="str">
        <f>VLOOKUP(A1358,Planilha1!A:Y,21,FALSE)</f>
        <v>Não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Não</v>
      </c>
      <c r="F1359" s="10" t="str">
        <f>VLOOKUP(A1359,Planilha1!A:Y,21,FALSE)</f>
        <v>Não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Não</v>
      </c>
      <c r="F1360" s="10" t="str">
        <f>VLOOKUP(A1360,Planilha1!A:Y,21,FALSE)</f>
        <v>Não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Não</v>
      </c>
      <c r="F1361" s="10" t="str">
        <f>VLOOKUP(A1361,Planilha1!A:Y,21,FALSE)</f>
        <v>Não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Não</v>
      </c>
      <c r="F1362" s="10" t="str">
        <f>VLOOKUP(A1362,Planilha1!A:Y,21,FALSE)</f>
        <v>Não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Não</v>
      </c>
      <c r="F1363" s="10" t="str">
        <f>VLOOKUP(A1363,Planilha1!A:Y,21,FALSE)</f>
        <v>Não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Não</v>
      </c>
      <c r="F1364" s="10" t="str">
        <f>VLOOKUP(A1364,Planilha1!A:Y,21,FALSE)</f>
        <v>Não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Não</v>
      </c>
      <c r="F1365" s="10" t="str">
        <f>VLOOKUP(A1365,Planilha1!A:Y,21,FALSE)</f>
        <v>Não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Não</v>
      </c>
      <c r="F1366" s="10" t="str">
        <f>VLOOKUP(A1366,Planilha1!A:Y,21,FALSE)</f>
        <v>Não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Não</v>
      </c>
      <c r="F1367" s="10" t="str">
        <f>VLOOKUP(A1367,Planilha1!A:Y,21,FALSE)</f>
        <v>Não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Não</v>
      </c>
      <c r="F1368" s="10" t="str">
        <f>VLOOKUP(A1368,Planilha1!A:Y,21,FALSE)</f>
        <v>Não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Não</v>
      </c>
      <c r="F1369" s="10" t="str">
        <f>VLOOKUP(A1369,Planilha1!A:Y,21,FALSE)</f>
        <v>Não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Não</v>
      </c>
      <c r="F1370" s="10" t="str">
        <f>VLOOKUP(A1370,Planilha1!A:Y,21,FALSE)</f>
        <v>Não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Não</v>
      </c>
      <c r="F1371" s="10" t="str">
        <f>VLOOKUP(A1371,Planilha1!A:Y,21,FALSE)</f>
        <v>Não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Não</v>
      </c>
      <c r="F1372" s="10" t="str">
        <f>VLOOKUP(A1372,Planilha1!A:Y,21,FALSE)</f>
        <v>Não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Não</v>
      </c>
      <c r="F1373" s="10" t="str">
        <f>VLOOKUP(A1373,Planilha1!A:Y,21,FALSE)</f>
        <v>Não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Não</v>
      </c>
      <c r="F1374" s="10" t="str">
        <f>VLOOKUP(A1374,Planilha1!A:Y,21,FALSE)</f>
        <v>Não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Não</v>
      </c>
      <c r="F1375" s="10" t="str">
        <f>VLOOKUP(A1375,Planilha1!A:Y,21,FALSE)</f>
        <v>Não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Não</v>
      </c>
      <c r="F1376" s="10" t="str">
        <f>VLOOKUP(A1376,Planilha1!A:Y,21,FALSE)</f>
        <v>Não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Não</v>
      </c>
      <c r="F1377" s="10" t="str">
        <f>VLOOKUP(A1377,Planilha1!A:Y,21,FALSE)</f>
        <v>Não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Não</v>
      </c>
      <c r="F1378" s="10" t="str">
        <f>VLOOKUP(A1378,Planilha1!A:Y,21,FALSE)</f>
        <v>Não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Não</v>
      </c>
      <c r="F1379" s="10" t="str">
        <f>VLOOKUP(A1379,Planilha1!A:Y,21,FALSE)</f>
        <v>Não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Não</v>
      </c>
      <c r="F1380" s="10" t="str">
        <f>VLOOKUP(A1380,Planilha1!A:Y,21,FALSE)</f>
        <v>Não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Não</v>
      </c>
      <c r="F1381" s="10" t="str">
        <f>VLOOKUP(A1381,Planilha1!A:Y,21,FALSE)</f>
        <v>Não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Não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Não</v>
      </c>
      <c r="F1383" s="10" t="str">
        <f>VLOOKUP(A1383,Planilha1!A:Y,21,FALSE)</f>
        <v>Não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Não</v>
      </c>
      <c r="F1384" s="10" t="str">
        <f>VLOOKUP(A1384,Planilha1!A:Y,21,FALSE)</f>
        <v>Não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Não</v>
      </c>
      <c r="F1385" s="10" t="str">
        <f>VLOOKUP(A1385,Planilha1!A:Y,21,FALSE)</f>
        <v>Não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Não</v>
      </c>
      <c r="F1386" s="10" t="str">
        <f>VLOOKUP(A1386,Planilha1!A:Y,21,FALSE)</f>
        <v>Não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Não</v>
      </c>
      <c r="F1387" s="10" t="str">
        <f>VLOOKUP(A1387,Planilha1!A:Y,21,FALSE)</f>
        <v>Não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Não</v>
      </c>
      <c r="F1388" s="10" t="str">
        <f>VLOOKUP(A1388,Planilha1!A:Y,21,FALSE)</f>
        <v>Não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Não</v>
      </c>
      <c r="F1389" s="10" t="str">
        <f>VLOOKUP(A1389,Planilha1!A:Y,21,FALSE)</f>
        <v>Não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Não</v>
      </c>
      <c r="F1390" s="10" t="str">
        <f>VLOOKUP(A1390,Planilha1!A:Y,21,FALSE)</f>
        <v>Não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Não</v>
      </c>
      <c r="F1391" s="10" t="str">
        <f>VLOOKUP(A1391,Planilha1!A:Y,21,FALSE)</f>
        <v>Não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Não</v>
      </c>
      <c r="F1392" s="10" t="str">
        <f>VLOOKUP(A1392,Planilha1!A:Y,21,FALSE)</f>
        <v>Não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Não</v>
      </c>
      <c r="F1393" s="10" t="str">
        <f>VLOOKUP(A1393,Planilha1!A:Y,21,FALSE)</f>
        <v>Não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Não</v>
      </c>
      <c r="F1394" s="10" t="str">
        <f>VLOOKUP(A1394,Planilha1!A:Y,21,FALSE)</f>
        <v>Não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Não</v>
      </c>
      <c r="F1395" s="10" t="str">
        <f>VLOOKUP(A1395,Planilha1!A:Y,21,FALSE)</f>
        <v>Não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Não</v>
      </c>
      <c r="F1396" s="10" t="str">
        <f>VLOOKUP(A1396,Planilha1!A:Y,21,FALSE)</f>
        <v>Não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Não</v>
      </c>
      <c r="F1397" s="10" t="str">
        <f>VLOOKUP(A1397,Planilha1!A:Y,21,FALSE)</f>
        <v>Não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Não</v>
      </c>
      <c r="F1398" s="10" t="str">
        <f>VLOOKUP(A1398,Planilha1!A:Y,21,FALSE)</f>
        <v>Não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Não</v>
      </c>
      <c r="F1399" s="10" t="str">
        <f>VLOOKUP(A1399,Planilha1!A:Y,21,FALSE)</f>
        <v>Não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Não</v>
      </c>
      <c r="F1400" s="10" t="str">
        <f>VLOOKUP(A1400,Planilha1!A:Y,21,FALSE)</f>
        <v>Não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Não</v>
      </c>
      <c r="F1401" s="10" t="str">
        <f>VLOOKUP(A1401,Planilha1!A:Y,21,FALSE)</f>
        <v>Não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Não</v>
      </c>
      <c r="F1402" s="10" t="str">
        <f>VLOOKUP(A1402,Planilha1!A:Y,21,FALSE)</f>
        <v>Não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Não</v>
      </c>
      <c r="F1403" s="10" t="str">
        <f>VLOOKUP(A1403,Planilha1!A:Y,21,FALSE)</f>
        <v>Não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Não</v>
      </c>
      <c r="F1404" s="10" t="str">
        <f>VLOOKUP(A1404,Planilha1!A:Y,21,FALSE)</f>
        <v>Não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Não</v>
      </c>
      <c r="F1405" s="10" t="str">
        <f>VLOOKUP(A1405,Planilha1!A:Y,21,FALSE)</f>
        <v>Não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Não</v>
      </c>
      <c r="F1406" s="10" t="str">
        <f>VLOOKUP(A1406,Planilha1!A:Y,21,FALSE)</f>
        <v>Não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Não</v>
      </c>
      <c r="F1407" s="10" t="str">
        <f>VLOOKUP(A1407,Planilha1!A:Y,21,FALSE)</f>
        <v>Não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Não</v>
      </c>
      <c r="F1408" s="10" t="str">
        <f>VLOOKUP(A1408,Planilha1!A:Y,21,FALSE)</f>
        <v>Não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Não</v>
      </c>
      <c r="F1409" s="10" t="str">
        <f>VLOOKUP(A1409,Planilha1!A:Y,21,FALSE)</f>
        <v>Não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Não</v>
      </c>
      <c r="F1410" s="10" t="str">
        <f>VLOOKUP(A1410,Planilha1!A:Y,21,FALSE)</f>
        <v>Não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Não</v>
      </c>
      <c r="F1411" s="10" t="str">
        <f>VLOOKUP(A1411,Planilha1!A:Y,21,FALSE)</f>
        <v>Não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Não</v>
      </c>
      <c r="F1412" s="10" t="str">
        <f>VLOOKUP(A1412,Planilha1!A:Y,21,FALSE)</f>
        <v>Não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Não</v>
      </c>
      <c r="F1413" s="10" t="str">
        <f>VLOOKUP(A1413,Planilha1!A:Y,21,FALSE)</f>
        <v>Não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Não</v>
      </c>
      <c r="F1414" s="10" t="str">
        <f>VLOOKUP(A1414,Planilha1!A:Y,21,FALSE)</f>
        <v>Não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Não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Não</v>
      </c>
      <c r="F1416" s="10" t="str">
        <f>VLOOKUP(A1416,Planilha1!A:Y,21,FALSE)</f>
        <v>Não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Não</v>
      </c>
      <c r="F1417" s="10" t="str">
        <f>VLOOKUP(A1417,Planilha1!A:Y,21,FALSE)</f>
        <v>Não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Não</v>
      </c>
      <c r="F1418" s="10" t="str">
        <f>VLOOKUP(A1418,Planilha1!A:Y,21,FALSE)</f>
        <v>Não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Não</v>
      </c>
      <c r="F1419" s="10" t="str">
        <f>VLOOKUP(A1419,Planilha1!A:Y,21,FALSE)</f>
        <v>Não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Não</v>
      </c>
      <c r="F1420" s="10" t="str">
        <f>VLOOKUP(A1420,Planilha1!A:Y,21,FALSE)</f>
        <v>Não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Não</v>
      </c>
      <c r="F1421" s="10" t="str">
        <f>VLOOKUP(A1421,Planilha1!A:Y,21,FALSE)</f>
        <v>Não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Não</v>
      </c>
      <c r="F1422" s="10" t="str">
        <f>VLOOKUP(A1422,Planilha1!A:Y,21,FALSE)</f>
        <v>Não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Não</v>
      </c>
      <c r="F1423" s="10" t="str">
        <f>VLOOKUP(A1423,Planilha1!A:Y,21,FALSE)</f>
        <v>Não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Não</v>
      </c>
      <c r="F1424" s="10" t="str">
        <f>VLOOKUP(A1424,Planilha1!A:Y,21,FALSE)</f>
        <v>Não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Não</v>
      </c>
      <c r="F1425" s="10" t="str">
        <f>VLOOKUP(A1425,Planilha1!A:Y,21,FALSE)</f>
        <v>Não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Não</v>
      </c>
      <c r="F1426" s="10" t="str">
        <f>VLOOKUP(A1426,Planilha1!A:Y,21,FALSE)</f>
        <v>Não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Não</v>
      </c>
      <c r="F1427" s="10" t="str">
        <f>VLOOKUP(A1427,Planilha1!A:Y,21,FALSE)</f>
        <v>Não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Não</v>
      </c>
      <c r="F1428" s="10" t="str">
        <f>VLOOKUP(A1428,Planilha1!A:Y,21,FALSE)</f>
        <v>Não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Não</v>
      </c>
      <c r="F1429" s="10" t="str">
        <f>VLOOKUP(A1429,Planilha1!A:Y,21,FALSE)</f>
        <v>Não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Não</v>
      </c>
      <c r="F1430" s="10" t="str">
        <f>VLOOKUP(A1430,Planilha1!A:Y,21,FALSE)</f>
        <v>Não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Não</v>
      </c>
      <c r="F1431" s="10" t="str">
        <f>VLOOKUP(A1431,Planilha1!A:Y,21,FALSE)</f>
        <v>Não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Não</v>
      </c>
      <c r="F1432" s="10" t="str">
        <f>VLOOKUP(A1432,Planilha1!A:Y,21,FALSE)</f>
        <v>Não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Não</v>
      </c>
      <c r="F1433" s="10" t="str">
        <f>VLOOKUP(A1433,Planilha1!A:Y,21,FALSE)</f>
        <v>Não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Não</v>
      </c>
      <c r="F1434" s="10" t="str">
        <f>VLOOKUP(A1434,Planilha1!A:Y,21,FALSE)</f>
        <v>Não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Não</v>
      </c>
      <c r="F1435" s="10" t="str">
        <f>VLOOKUP(A1435,Planilha1!A:Y,21,FALSE)</f>
        <v>Não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Não</v>
      </c>
      <c r="F1436" s="10" t="str">
        <f>VLOOKUP(A1436,Planilha1!A:Y,21,FALSE)</f>
        <v>Não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Não</v>
      </c>
      <c r="F1437" s="10" t="str">
        <f>VLOOKUP(A1437,Planilha1!A:Y,21,FALSE)</f>
        <v>Não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Não</v>
      </c>
      <c r="F1438" s="10" t="str">
        <f>VLOOKUP(A1438,Planilha1!A:Y,21,FALSE)</f>
        <v>Não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Não</v>
      </c>
      <c r="F1439" s="10" t="str">
        <f>VLOOKUP(A1439,Planilha1!A:Y,21,FALSE)</f>
        <v>Não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Não</v>
      </c>
      <c r="F1440" s="10" t="str">
        <f>VLOOKUP(A1440,Planilha1!A:Y,21,FALSE)</f>
        <v>Não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Não</v>
      </c>
      <c r="F1441" s="10" t="str">
        <f>VLOOKUP(A1441,Planilha1!A:Y,21,FALSE)</f>
        <v>Não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Não</v>
      </c>
      <c r="F1442" s="10" t="str">
        <f>VLOOKUP(A1442,Planilha1!A:Y,21,FALSE)</f>
        <v>Não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Não</v>
      </c>
      <c r="F1443" s="10" t="str">
        <f>VLOOKUP(A1443,Planilha1!A:Y,21,FALSE)</f>
        <v>Não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Não</v>
      </c>
      <c r="F1444" s="10" t="str">
        <f>VLOOKUP(A1444,Planilha1!A:Y,21,FALSE)</f>
        <v>Não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Não</v>
      </c>
      <c r="F1445" s="10" t="str">
        <f>VLOOKUP(A1445,Planilha1!A:Y,21,FALSE)</f>
        <v>Não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Não</v>
      </c>
      <c r="F1446" s="10" t="str">
        <f>VLOOKUP(A1446,Planilha1!A:Y,21,FALSE)</f>
        <v>Não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Não</v>
      </c>
      <c r="F1447" s="10" t="str">
        <f>VLOOKUP(A1447,Planilha1!A:Y,21,FALSE)</f>
        <v>Não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Não</v>
      </c>
      <c r="F1448" s="10" t="str">
        <f>VLOOKUP(A1448,Planilha1!A:Y,21,FALSE)</f>
        <v>Não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Não</v>
      </c>
      <c r="F1449" s="10" t="str">
        <f>VLOOKUP(A1449,Planilha1!A:Y,21,FALSE)</f>
        <v>Não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Não</v>
      </c>
      <c r="F1450" s="10" t="str">
        <f>VLOOKUP(A1450,Planilha1!A:Y,21,FALSE)</f>
        <v>Não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Não</v>
      </c>
      <c r="F1451" s="10" t="str">
        <f>VLOOKUP(A1451,Planilha1!A:Y,21,FALSE)</f>
        <v>Não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Não</v>
      </c>
      <c r="F1452" s="10" t="str">
        <f>VLOOKUP(A1452,Planilha1!A:Y,21,FALSE)</f>
        <v>Não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Não</v>
      </c>
      <c r="F1453" s="10" t="str">
        <f>VLOOKUP(A1453,Planilha1!A:Y,21,FALSE)</f>
        <v>Não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Não</v>
      </c>
      <c r="F1454" s="10" t="str">
        <f>VLOOKUP(A1454,Planilha1!A:Y,21,FALSE)</f>
        <v>Não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Não</v>
      </c>
      <c r="F1455" s="10" t="str">
        <f>VLOOKUP(A1455,Planilha1!A:Y,21,FALSE)</f>
        <v>Não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Não</v>
      </c>
      <c r="F1456" s="10" t="str">
        <f>VLOOKUP(A1456,Planilha1!A:Y,21,FALSE)</f>
        <v>Não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Não</v>
      </c>
      <c r="F1457" s="10" t="str">
        <f>VLOOKUP(A1457,Planilha1!A:Y,21,FALSE)</f>
        <v>Não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Não</v>
      </c>
      <c r="F1458" s="10" t="str">
        <f>VLOOKUP(A1458,Planilha1!A:Y,21,FALSE)</f>
        <v>Não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Não</v>
      </c>
      <c r="F1459" s="10" t="str">
        <f>VLOOKUP(A1459,Planilha1!A:Y,21,FALSE)</f>
        <v>Não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Não</v>
      </c>
      <c r="F1460" s="10" t="str">
        <f>VLOOKUP(A1460,Planilha1!A:Y,21,FALSE)</f>
        <v>Não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Não</v>
      </c>
      <c r="F1461" s="10" t="str">
        <f>VLOOKUP(A1461,Planilha1!A:Y,21,FALSE)</f>
        <v>Não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Não</v>
      </c>
      <c r="F1462" s="10" t="str">
        <f>VLOOKUP(A1462,Planilha1!A:Y,21,FALSE)</f>
        <v>Não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Não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Não</v>
      </c>
      <c r="F1464" s="10" t="str">
        <f>VLOOKUP(A1464,Planilha1!A:Y,21,FALSE)</f>
        <v>Não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Não</v>
      </c>
      <c r="F1465" s="10" t="str">
        <f>VLOOKUP(A1465,Planilha1!A:Y,21,FALSE)</f>
        <v>Não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Não</v>
      </c>
      <c r="F1466" s="10" t="str">
        <f>VLOOKUP(A1466,Planilha1!A:Y,21,FALSE)</f>
        <v>Não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Não</v>
      </c>
      <c r="F1467" s="10" t="str">
        <f>VLOOKUP(A1467,Planilha1!A:Y,21,FALSE)</f>
        <v>Não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Não</v>
      </c>
      <c r="F1468" s="10" t="str">
        <f>VLOOKUP(A1468,Planilha1!A:Y,21,FALSE)</f>
        <v>Não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Não</v>
      </c>
      <c r="F1469" s="10" t="str">
        <f>VLOOKUP(A1469,Planilha1!A:Y,21,FALSE)</f>
        <v>Não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Não</v>
      </c>
      <c r="F1470" s="10" t="str">
        <f>VLOOKUP(A1470,Planilha1!A:Y,21,FALSE)</f>
        <v>Não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Não</v>
      </c>
      <c r="F1471" s="10" t="str">
        <f>VLOOKUP(A1471,Planilha1!A:Y,21,FALSE)</f>
        <v>Não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Não</v>
      </c>
      <c r="F1472" s="10" t="str">
        <f>VLOOKUP(A1472,Planilha1!A:Y,21,FALSE)</f>
        <v>Não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Não</v>
      </c>
      <c r="F1473" s="10" t="str">
        <f>VLOOKUP(A1473,Planilha1!A:Y,21,FALSE)</f>
        <v>Não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Não</v>
      </c>
      <c r="F1474" s="10" t="str">
        <f>VLOOKUP(A1474,Planilha1!A:Y,21,FALSE)</f>
        <v>Não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Não</v>
      </c>
      <c r="F1475" s="10" t="str">
        <f>VLOOKUP(A1475,Planilha1!A:Y,21,FALSE)</f>
        <v>Não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Não</v>
      </c>
      <c r="F1476" s="10" t="str">
        <f>VLOOKUP(A1476,Planilha1!A:Y,21,FALSE)</f>
        <v>Não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Não</v>
      </c>
      <c r="F1477" s="10" t="str">
        <f>VLOOKUP(A1477,Planilha1!A:Y,21,FALSE)</f>
        <v>Não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Não</v>
      </c>
      <c r="F1478" s="10" t="str">
        <f>VLOOKUP(A1478,Planilha1!A:Y,21,FALSE)</f>
        <v>Não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Não</v>
      </c>
      <c r="F1479" s="10" t="str">
        <f>VLOOKUP(A1479,Planilha1!A:Y,21,FALSE)</f>
        <v>Não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Não</v>
      </c>
      <c r="F1480" s="10" t="str">
        <f>VLOOKUP(A1480,Planilha1!A:Y,21,FALSE)</f>
        <v>Não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Não</v>
      </c>
      <c r="F1481" s="10" t="str">
        <f>VLOOKUP(A1481,Planilha1!A:Y,21,FALSE)</f>
        <v>Não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Não</v>
      </c>
      <c r="F1482" s="10" t="str">
        <f>VLOOKUP(A1482,Planilha1!A:Y,21,FALSE)</f>
        <v>Não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Não</v>
      </c>
      <c r="F1483" s="10" t="str">
        <f>VLOOKUP(A1483,Planilha1!A:Y,21,FALSE)</f>
        <v>Não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Não</v>
      </c>
      <c r="F1484" s="10" t="str">
        <f>VLOOKUP(A1484,Planilha1!A:Y,21,FALSE)</f>
        <v>Não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Não</v>
      </c>
      <c r="F1485" s="10" t="str">
        <f>VLOOKUP(A1485,Planilha1!A:Y,21,FALSE)</f>
        <v>Não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Não</v>
      </c>
      <c r="F1486" s="10" t="str">
        <f>VLOOKUP(A1486,Planilha1!A:Y,21,FALSE)</f>
        <v>Não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Não</v>
      </c>
      <c r="F1487" s="10" t="str">
        <f>VLOOKUP(A1487,Planilha1!A:Y,21,FALSE)</f>
        <v>Não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Não</v>
      </c>
      <c r="F1488" s="10" t="str">
        <f>VLOOKUP(A1488,Planilha1!A:Y,21,FALSE)</f>
        <v>Não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Não</v>
      </c>
      <c r="F1489" s="10" t="str">
        <f>VLOOKUP(A1489,Planilha1!A:Y,21,FALSE)</f>
        <v>Não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Não</v>
      </c>
      <c r="F1490" s="10" t="str">
        <f>VLOOKUP(A1490,Planilha1!A:Y,21,FALSE)</f>
        <v>Não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Não</v>
      </c>
      <c r="F1491" s="10" t="str">
        <f>VLOOKUP(A1491,Planilha1!A:Y,21,FALSE)</f>
        <v>Não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Não</v>
      </c>
      <c r="F1492" s="10" t="str">
        <f>VLOOKUP(A1492,Planilha1!A:Y,21,FALSE)</f>
        <v>Não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Não</v>
      </c>
      <c r="F1493" s="10" t="str">
        <f>VLOOKUP(A1493,Planilha1!A:Y,21,FALSE)</f>
        <v>Não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Não</v>
      </c>
      <c r="F1494" s="10" t="str">
        <f>VLOOKUP(A1494,Planilha1!A:Y,21,FALSE)</f>
        <v>Não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Não</v>
      </c>
      <c r="F1495" s="10" t="str">
        <f>VLOOKUP(A1495,Planilha1!A:Y,21,FALSE)</f>
        <v>Não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Não</v>
      </c>
      <c r="F1496" s="10" t="str">
        <f>VLOOKUP(A1496,Planilha1!A:Y,21,FALSE)</f>
        <v>Não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Não</v>
      </c>
      <c r="F1497" s="10" t="str">
        <f>VLOOKUP(A1497,Planilha1!A:Y,21,FALSE)</f>
        <v>Não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Não</v>
      </c>
      <c r="F1498" s="10" t="str">
        <f>VLOOKUP(A1498,Planilha1!A:Y,21,FALSE)</f>
        <v>Não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Não</v>
      </c>
      <c r="F1499" s="10" t="str">
        <f>VLOOKUP(A1499,Planilha1!A:Y,21,FALSE)</f>
        <v>Não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Não</v>
      </c>
      <c r="F1500" s="10" t="str">
        <f>VLOOKUP(A1500,Planilha1!A:Y,21,FALSE)</f>
        <v>Não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Não</v>
      </c>
      <c r="F1501" s="10" t="str">
        <f>VLOOKUP(A1501,Planilha1!A:Y,21,FALSE)</f>
        <v>Não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Não</v>
      </c>
      <c r="F1502" s="10" t="str">
        <f>VLOOKUP(A1502,Planilha1!A:Y,21,FALSE)</f>
        <v>Não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Não</v>
      </c>
      <c r="F1503" s="10" t="str">
        <f>VLOOKUP(A1503,Planilha1!A:Y,21,FALSE)</f>
        <v>Não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Não</v>
      </c>
      <c r="F1504" s="10" t="str">
        <f>VLOOKUP(A1504,Planilha1!A:Y,21,FALSE)</f>
        <v>Não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Não</v>
      </c>
      <c r="F1505" s="10" t="str">
        <f>VLOOKUP(A1505,Planilha1!A:Y,21,FALSE)</f>
        <v>Não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Não</v>
      </c>
      <c r="F1506" s="10" t="str">
        <f>VLOOKUP(A1506,Planilha1!A:Y,21,FALSE)</f>
        <v>Não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Não</v>
      </c>
      <c r="F1507" s="10" t="str">
        <f>VLOOKUP(A1507,Planilha1!A:Y,21,FALSE)</f>
        <v>Não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Não</v>
      </c>
      <c r="F1508" s="10" t="str">
        <f>VLOOKUP(A1508,Planilha1!A:Y,21,FALSE)</f>
        <v>Não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Não</v>
      </c>
      <c r="F1509" s="10" t="str">
        <f>VLOOKUP(A1509,Planilha1!A:Y,21,FALSE)</f>
        <v>Não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Não</v>
      </c>
      <c r="F1510" s="10" t="str">
        <f>VLOOKUP(A1510,Planilha1!A:Y,21,FALSE)</f>
        <v>Não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Não</v>
      </c>
      <c r="F1511" s="10" t="str">
        <f>VLOOKUP(A1511,Planilha1!A:Y,21,FALSE)</f>
        <v>Não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Não</v>
      </c>
      <c r="F1512" s="10" t="str">
        <f>VLOOKUP(A1512,Planilha1!A:Y,21,FALSE)</f>
        <v>Não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Não</v>
      </c>
      <c r="F1513" s="10" t="str">
        <f>VLOOKUP(A1513,Planilha1!A:Y,21,FALSE)</f>
        <v>Não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Não</v>
      </c>
      <c r="F1514" s="10" t="str">
        <f>VLOOKUP(A1514,Planilha1!A:Y,21,FALSE)</f>
        <v>Não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Não</v>
      </c>
      <c r="F1515" s="10" t="str">
        <f>VLOOKUP(A1515,Planilha1!A:Y,21,FALSE)</f>
        <v>Não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Não</v>
      </c>
      <c r="F1516" s="10" t="str">
        <f>VLOOKUP(A1516,Planilha1!A:Y,21,FALSE)</f>
        <v>Não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Não</v>
      </c>
      <c r="F1517" s="10" t="str">
        <f>VLOOKUP(A1517,Planilha1!A:Y,21,FALSE)</f>
        <v>Não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Não</v>
      </c>
      <c r="F1518" s="10" t="str">
        <f>VLOOKUP(A1518,Planilha1!A:Y,21,FALSE)</f>
        <v>Não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Não</v>
      </c>
      <c r="F1519" s="10" t="str">
        <f>VLOOKUP(A1519,Planilha1!A:Y,21,FALSE)</f>
        <v>Não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Não</v>
      </c>
      <c r="F1520" s="10" t="str">
        <f>VLOOKUP(A1520,Planilha1!A:Y,21,FALSE)</f>
        <v>Não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Não</v>
      </c>
      <c r="F1521" s="10" t="str">
        <f>VLOOKUP(A1521,Planilha1!A:Y,21,FALSE)</f>
        <v>Não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Não</v>
      </c>
      <c r="F1522" s="10" t="str">
        <f>VLOOKUP(A1522,Planilha1!A:Y,21,FALSE)</f>
        <v>Não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Não</v>
      </c>
      <c r="F1523" s="10" t="str">
        <f>VLOOKUP(A1523,Planilha1!A:Y,21,FALSE)</f>
        <v>Não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Não</v>
      </c>
      <c r="F1524" s="10" t="str">
        <f>VLOOKUP(A1524,Planilha1!A:Y,21,FALSE)</f>
        <v>Não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Não</v>
      </c>
      <c r="F1525" s="10" t="str">
        <f>VLOOKUP(A1525,Planilha1!A:Y,21,FALSE)</f>
        <v>Não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Não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Não</v>
      </c>
      <c r="F1527" s="10" t="str">
        <f>VLOOKUP(A1527,Planilha1!A:Y,21,FALSE)</f>
        <v>Não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Não</v>
      </c>
      <c r="F1528" s="10" t="str">
        <f>VLOOKUP(A1528,Planilha1!A:Y,21,FALSE)</f>
        <v>Não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Não</v>
      </c>
      <c r="F1529" s="10" t="str">
        <f>VLOOKUP(A1529,Planilha1!A:Y,21,FALSE)</f>
        <v>Não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Não</v>
      </c>
      <c r="F1530" s="10" t="str">
        <f>VLOOKUP(A1530,Planilha1!A:Y,21,FALSE)</f>
        <v>Não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Não</v>
      </c>
      <c r="F1531" s="10" t="str">
        <f>VLOOKUP(A1531,Planilha1!A:Y,21,FALSE)</f>
        <v>Não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Não</v>
      </c>
      <c r="F1532" s="10" t="str">
        <f>VLOOKUP(A1532,Planilha1!A:Y,21,FALSE)</f>
        <v>Não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Não</v>
      </c>
      <c r="F1533" s="10" t="str">
        <f>VLOOKUP(A1533,Planilha1!A:Y,21,FALSE)</f>
        <v>Não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Não</v>
      </c>
      <c r="F1534" s="10" t="str">
        <f>VLOOKUP(A1534,Planilha1!A:Y,21,FALSE)</f>
        <v>Não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Não</v>
      </c>
      <c r="F1535" s="10" t="str">
        <f>VLOOKUP(A1535,Planilha1!A:Y,21,FALSE)</f>
        <v>Não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Não</v>
      </c>
      <c r="F1536" s="10" t="str">
        <f>VLOOKUP(A1536,Planilha1!A:Y,21,FALSE)</f>
        <v>Não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Não</v>
      </c>
      <c r="F1537" s="10" t="str">
        <f>VLOOKUP(A1537,Planilha1!A:Y,21,FALSE)</f>
        <v>Não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Não</v>
      </c>
      <c r="F1538" s="10" t="str">
        <f>VLOOKUP(A1538,Planilha1!A:Y,21,FALSE)</f>
        <v>Não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Não</v>
      </c>
      <c r="F1539" s="10" t="str">
        <f>VLOOKUP(A1539,Planilha1!A:Y,21,FALSE)</f>
        <v>Não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Não</v>
      </c>
      <c r="F1540" s="10" t="str">
        <f>VLOOKUP(A1540,Planilha1!A:Y,21,FALSE)</f>
        <v>Não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Não</v>
      </c>
      <c r="F1541" s="10" t="str">
        <f>VLOOKUP(A1541,Planilha1!A:Y,21,FALSE)</f>
        <v>Não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Não</v>
      </c>
      <c r="F1542" s="10" t="str">
        <f>VLOOKUP(A1542,Planilha1!A:Y,21,FALSE)</f>
        <v>Não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Não</v>
      </c>
      <c r="F1543" s="10" t="str">
        <f>VLOOKUP(A1543,Planilha1!A:Y,21,FALSE)</f>
        <v>Não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Não</v>
      </c>
      <c r="F1544" s="10" t="str">
        <f>VLOOKUP(A1544,Planilha1!A:Y,21,FALSE)</f>
        <v>Não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Não</v>
      </c>
      <c r="F1545" s="10" t="str">
        <f>VLOOKUP(A1545,Planilha1!A:Y,21,FALSE)</f>
        <v>Não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Não</v>
      </c>
      <c r="F1546" s="10" t="str">
        <f>VLOOKUP(A1546,Planilha1!A:Y,21,FALSE)</f>
        <v>Não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Não</v>
      </c>
      <c r="F1547" s="10" t="str">
        <f>VLOOKUP(A1547,Planilha1!A:Y,21,FALSE)</f>
        <v>Não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Não</v>
      </c>
      <c r="F1548" s="10" t="str">
        <f>VLOOKUP(A1548,Planilha1!A:Y,21,FALSE)</f>
        <v>Não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Não</v>
      </c>
      <c r="F1549" s="10" t="str">
        <f>VLOOKUP(A1549,Planilha1!A:Y,21,FALSE)</f>
        <v>Não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Não</v>
      </c>
      <c r="F1550" s="10" t="str">
        <f>VLOOKUP(A1550,Planilha1!A:Y,21,FALSE)</f>
        <v>Não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Não</v>
      </c>
      <c r="F1551" s="10" t="str">
        <f>VLOOKUP(A1551,Planilha1!A:Y,21,FALSE)</f>
        <v>Não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Não</v>
      </c>
      <c r="F1552" s="10" t="str">
        <f>VLOOKUP(A1552,Planilha1!A:Y,21,FALSE)</f>
        <v>Não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Não</v>
      </c>
      <c r="F1553" s="10" t="str">
        <f>VLOOKUP(A1553,Planilha1!A:Y,21,FALSE)</f>
        <v>Não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Não</v>
      </c>
      <c r="F1554" s="10" t="str">
        <f>VLOOKUP(A1554,Planilha1!A:Y,21,FALSE)</f>
        <v>Não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Não</v>
      </c>
      <c r="F1555" s="10" t="str">
        <f>VLOOKUP(A1555,Planilha1!A:Y,21,FALSE)</f>
        <v>Não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Não</v>
      </c>
      <c r="F1556" s="10" t="str">
        <f>VLOOKUP(A1556,Planilha1!A:Y,21,FALSE)</f>
        <v>Não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Não</v>
      </c>
      <c r="F1557" s="10" t="str">
        <f>VLOOKUP(A1557,Planilha1!A:Y,21,FALSE)</f>
        <v>Não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Não</v>
      </c>
      <c r="F1558" s="10" t="str">
        <f>VLOOKUP(A1558,Planilha1!A:Y,21,FALSE)</f>
        <v>Não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Não</v>
      </c>
      <c r="F1559" s="10" t="str">
        <f>VLOOKUP(A1559,Planilha1!A:Y,21,FALSE)</f>
        <v>Não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Não</v>
      </c>
      <c r="F1560" s="10" t="str">
        <f>VLOOKUP(A1560,Planilha1!A:Y,21,FALSE)</f>
        <v>Não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Não</v>
      </c>
      <c r="F1561" s="10" t="str">
        <f>VLOOKUP(A1561,Planilha1!A:Y,21,FALSE)</f>
        <v>Não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Não</v>
      </c>
      <c r="F1562" s="10" t="str">
        <f>VLOOKUP(A1562,Planilha1!A:Y,21,FALSE)</f>
        <v>Não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Não</v>
      </c>
      <c r="F1563" s="10" t="str">
        <f>VLOOKUP(A1563,Planilha1!A:Y,21,FALSE)</f>
        <v>Não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Não</v>
      </c>
      <c r="F1564" s="10" t="str">
        <f>VLOOKUP(A1564,Planilha1!A:Y,21,FALSE)</f>
        <v>Não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Não</v>
      </c>
      <c r="F1565" s="10" t="str">
        <f>VLOOKUP(A1565,Planilha1!A:Y,21,FALSE)</f>
        <v>Não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Não</v>
      </c>
      <c r="F1566" s="10" t="str">
        <f>VLOOKUP(A1566,Planilha1!A:Y,21,FALSE)</f>
        <v>Não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Não</v>
      </c>
      <c r="F1567" s="10" t="str">
        <f>VLOOKUP(A1567,Planilha1!A:Y,21,FALSE)</f>
        <v>Não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Não</v>
      </c>
      <c r="F1568" s="10" t="str">
        <f>VLOOKUP(A1568,Planilha1!A:Y,21,FALSE)</f>
        <v>Não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Não</v>
      </c>
      <c r="F1569" s="10" t="str">
        <f>VLOOKUP(A1569,Planilha1!A:Y,21,FALSE)</f>
        <v>Não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Não</v>
      </c>
      <c r="F1570" s="10" t="str">
        <f>VLOOKUP(A1570,Planilha1!A:Y,21,FALSE)</f>
        <v>Não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Não</v>
      </c>
      <c r="F1571" s="10" t="str">
        <f>VLOOKUP(A1571,Planilha1!A:Y,21,FALSE)</f>
        <v>Não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Não</v>
      </c>
      <c r="F1572" s="10" t="str">
        <f>VLOOKUP(A1572,Planilha1!A:Y,21,FALSE)</f>
        <v>Não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Não</v>
      </c>
      <c r="F1573" s="10" t="str">
        <f>VLOOKUP(A1573,Planilha1!A:Y,21,FALSE)</f>
        <v>Não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Não</v>
      </c>
      <c r="F1574" s="10" t="str">
        <f>VLOOKUP(A1574,Planilha1!A:Y,21,FALSE)</f>
        <v>Não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Não</v>
      </c>
      <c r="F1575" s="10" t="str">
        <f>VLOOKUP(A1575,Planilha1!A:Y,21,FALSE)</f>
        <v>Não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Não</v>
      </c>
      <c r="F1576" s="10" t="str">
        <f>VLOOKUP(A1576,Planilha1!A:Y,21,FALSE)</f>
        <v>Não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Não</v>
      </c>
      <c r="F1577" s="10" t="str">
        <f>VLOOKUP(A1577,Planilha1!A:Y,21,FALSE)</f>
        <v>Não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Não</v>
      </c>
      <c r="F1578" s="10" t="str">
        <f>VLOOKUP(A1578,Planilha1!A:Y,21,FALSE)</f>
        <v>Não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Não</v>
      </c>
      <c r="F1579" s="10" t="str">
        <f>VLOOKUP(A1579,Planilha1!A:Y,21,FALSE)</f>
        <v>Não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Não</v>
      </c>
      <c r="F1580" s="10" t="str">
        <f>VLOOKUP(A1580,Planilha1!A:Y,21,FALSE)</f>
        <v>Não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Não</v>
      </c>
      <c r="F1581" s="10" t="str">
        <f>VLOOKUP(A1581,Planilha1!A:Y,21,FALSE)</f>
        <v>Não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Não</v>
      </c>
      <c r="F1582" s="10" t="str">
        <f>VLOOKUP(A1582,Planilha1!A:Y,21,FALSE)</f>
        <v>Não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Não</v>
      </c>
      <c r="F1583" s="10" t="str">
        <f>VLOOKUP(A1583,Planilha1!A:Y,21,FALSE)</f>
        <v>Não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Não</v>
      </c>
      <c r="F1584" s="10" t="str">
        <f>VLOOKUP(A1584,Planilha1!A:Y,21,FALSE)</f>
        <v>Não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Não</v>
      </c>
      <c r="F1586" s="10" t="str">
        <f>VLOOKUP(A1586,Planilha1!A:Y,21,FALSE)</f>
        <v>Não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Não</v>
      </c>
      <c r="F1587" s="10" t="str">
        <f>VLOOKUP(A1587,Planilha1!A:Y,21,FALSE)</f>
        <v>Não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Não</v>
      </c>
      <c r="F1588" s="10" t="str">
        <f>VLOOKUP(A1588,Planilha1!A:Y,21,FALSE)</f>
        <v>Não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Não</v>
      </c>
      <c r="F1589" s="10" t="str">
        <f>VLOOKUP(A1589,Planilha1!A:Y,21,FALSE)</f>
        <v>Não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Não</v>
      </c>
      <c r="F1590" s="10" t="str">
        <f>VLOOKUP(A1590,Planilha1!A:Y,21,FALSE)</f>
        <v>Não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Não</v>
      </c>
      <c r="F1591" s="10" t="str">
        <f>VLOOKUP(A1591,Planilha1!A:Y,21,FALSE)</f>
        <v>Não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Não</v>
      </c>
      <c r="F1592" s="10" t="str">
        <f>VLOOKUP(A1592,Planilha1!A:Y,21,FALSE)</f>
        <v>Não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Não</v>
      </c>
      <c r="F1593" s="10" t="str">
        <f>VLOOKUP(A1593,Planilha1!A:Y,21,FALSE)</f>
        <v>Não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Não</v>
      </c>
      <c r="F1594" s="10" t="str">
        <f>VLOOKUP(A1594,Planilha1!A:Y,21,FALSE)</f>
        <v>Não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Não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Não</v>
      </c>
      <c r="F1596" s="10" t="str">
        <f>VLOOKUP(A1596,Planilha1!A:Y,21,FALSE)</f>
        <v>Não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Não</v>
      </c>
      <c r="F1597" s="10" t="str">
        <f>VLOOKUP(A1597,Planilha1!A:Y,21,FALSE)</f>
        <v>Não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Não</v>
      </c>
      <c r="F1598" s="10" t="str">
        <f>VLOOKUP(A1598,Planilha1!A:Y,21,FALSE)</f>
        <v>Não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Não</v>
      </c>
      <c r="F1599" s="10" t="str">
        <f>VLOOKUP(A1599,Planilha1!A:Y,21,FALSE)</f>
        <v>Não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Não</v>
      </c>
      <c r="F1600" s="10" t="str">
        <f>VLOOKUP(A1600,Planilha1!A:Y,21,FALSE)</f>
        <v>Não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Não</v>
      </c>
      <c r="F1602" s="10" t="str">
        <f>VLOOKUP(A1602,Planilha1!A:Y,21,FALSE)</f>
        <v>Não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Não</v>
      </c>
      <c r="F1603" s="10" t="str">
        <f>VLOOKUP(A1603,Planilha1!A:Y,21,FALSE)</f>
        <v>Não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Não</v>
      </c>
      <c r="F1604" s="10" t="str">
        <f>VLOOKUP(A1604,Planilha1!A:Y,21,FALSE)</f>
        <v>Não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Não</v>
      </c>
      <c r="F1605" s="10" t="str">
        <f>VLOOKUP(A1605,Planilha1!A:Y,21,FALSE)</f>
        <v>Não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Não</v>
      </c>
      <c r="F1606" s="10" t="str">
        <f>VLOOKUP(A1606,Planilha1!A:Y,21,FALSE)</f>
        <v>Não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Não</v>
      </c>
      <c r="F1607" s="10" t="str">
        <f>VLOOKUP(A1607,Planilha1!A:Y,21,FALSE)</f>
        <v>Não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Não</v>
      </c>
      <c r="F1609" s="10" t="str">
        <f>VLOOKUP(A1609,Planilha1!A:Y,21,FALSE)</f>
        <v>Não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Não</v>
      </c>
      <c r="F1616" s="10" t="str">
        <f>VLOOKUP(A1616,Planilha1!A:Y,21,FALSE)</f>
        <v>Não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Não</v>
      </c>
      <c r="F1617" s="10" t="str">
        <f>VLOOKUP(A1617,Planilha1!A:Y,21,FALSE)</f>
        <v>Não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Não</v>
      </c>
      <c r="F1619" s="10" t="str">
        <f>VLOOKUP(A1619,Planilha1!A:Y,21,FALSE)</f>
        <v>Não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Não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Não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Não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Não</v>
      </c>
      <c r="F1638" s="10" t="str">
        <f>VLOOKUP(A1638,Planilha1!A:Y,21,FALSE)</f>
        <v>Não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Não</v>
      </c>
      <c r="F1648" s="10" t="str">
        <f>VLOOKUP(A1648,Planilha1!A:Y,21,FALSE)</f>
        <v>Não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Sim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Sim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Sim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Não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Sim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Não</v>
      </c>
      <c r="F1728" s="10" t="str">
        <f>VLOOKUP(A1728,Planilha1!A:Y,21,FALSE)</f>
        <v>Não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Não</v>
      </c>
      <c r="F1729" s="10" t="str">
        <f>VLOOKUP(A1729,Planilha1!A:Y,21,FALSE)</f>
        <v>Não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Não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Sim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Sim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Sim</v>
      </c>
      <c r="H1832" s="10" t="str">
        <f>VLOOKUP(A1832,Planilha1!A:Y,23,FALSE)</f>
        <v>Sim</v>
      </c>
      <c r="I1832" s="10" t="str">
        <f>VLOOKUP(A1832,Planilha1!A:Y,24,FALSE)</f>
        <v>Sim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Sim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Sim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Sim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Sim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Sim</v>
      </c>
      <c r="F2215" s="10" t="str">
        <f>VLOOKUP(A2215,Planilha1!A:Y,21,FALSE)</f>
        <v>Não</v>
      </c>
      <c r="G2215" s="10" t="str">
        <f>VLOOKUP(A2215,Planilha1!A:Y,22,FALSE)</f>
        <v>Sim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Sim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Sim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Sim</v>
      </c>
      <c r="H2251" s="10" t="str">
        <f>VLOOKUP(A2251,Planilha1!A:Y,23,FALSE)</f>
        <v>Sim</v>
      </c>
      <c r="I2251" s="10" t="str">
        <f>VLOOKUP(A2251,Planilha1!A:Y,24,FALSE)</f>
        <v>Sim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Sim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Sim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Sim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Sim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Sim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Sim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Sim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Não</v>
      </c>
      <c r="F2419" s="10" t="str">
        <f>VLOOKUP(A2419,Planilha1!A:Y,21,FALSE)</f>
        <v>Não</v>
      </c>
      <c r="G2419" s="10" t="str">
        <f>VLOOKUP(A2419,Planilha1!A:Y,22,FALSE)</f>
        <v>Não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Sim</v>
      </c>
      <c r="F2438" s="10" t="str">
        <f>VLOOKUP(A2438,Planilha1!A:Y,21,FALSE)</f>
        <v>Sim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Não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Sim</v>
      </c>
      <c r="H2442" s="10" t="str">
        <f>VLOOKUP(A2442,Planilha1!A:Y,23,FALSE)</f>
        <v>Não</v>
      </c>
      <c r="I2442" s="10" t="str">
        <f>VLOOKUP(A2442,Planilha1!A:Y,24,FALSE)</f>
        <v>Sim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Não</v>
      </c>
      <c r="F2450" s="10" t="str">
        <f>VLOOKUP(A2450,Planilha1!A:Y,21,FALSE)</f>
        <v>Não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Sim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Não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Sim</v>
      </c>
      <c r="H2470" s="10" t="str">
        <f>VLOOKUP(A2470,Planilha1!A:Y,23,FALSE)</f>
        <v>Sim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Sim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Sim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Sim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Não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Não</v>
      </c>
      <c r="F2496" s="10" t="str">
        <f>VLOOKUP(A2496,Planilha1!A:Y,21,FALSE)</f>
        <v>Não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Sim</v>
      </c>
      <c r="H2497" s="10" t="str">
        <f>VLOOKUP(A2497,Planilha1!A:Y,23,FALSE)</f>
        <v>Sim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Sim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Não</v>
      </c>
      <c r="F2501" s="10" t="str">
        <f>VLOOKUP(A2501,Planilha1!A:Y,21,FALSE)</f>
        <v>Não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Não</v>
      </c>
      <c r="F2516" s="10" t="str">
        <f>VLOOKUP(A2516,Planilha1!A:Y,21,FALSE)</f>
        <v>Não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Sim</v>
      </c>
      <c r="H2519" s="10" t="str">
        <f>VLOOKUP(A2519,Planilha1!A:Y,23,FALSE)</f>
        <v>Sim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Sim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Não</v>
      </c>
      <c r="F2523" s="10" t="str">
        <f>VLOOKUP(A2523,Planilha1!A:Y,21,FALSE)</f>
        <v>Não</v>
      </c>
      <c r="G2523" s="10" t="str">
        <f>VLOOKUP(A2523,Planilha1!A:Y,22,FALSE)</f>
        <v>Não</v>
      </c>
      <c r="H2523" s="10" t="str">
        <f>VLOOKUP(A2523,Planilha1!A:Y,23,FALSE)</f>
        <v>Não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Sim</v>
      </c>
      <c r="H2529" s="10" t="str">
        <f>VLOOKUP(A2529,Planilha1!A:Y,23,FALSE)</f>
        <v>Sim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Não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Não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Não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Sim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Sim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Não</v>
      </c>
      <c r="F2585" s="10" t="str">
        <f>VLOOKUP(A2585,Planilha1!A:Y,21,FALSE)</f>
        <v>Sim</v>
      </c>
      <c r="G2585" s="10" t="str">
        <f>VLOOKUP(A2585,Planilha1!A:Y,22,FALSE)</f>
        <v>Não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Sim</v>
      </c>
      <c r="F2589" s="10" t="str">
        <f>VLOOKUP(A2589,Planilha1!A:Y,21,FALSE)</f>
        <v>Não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Sim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Sim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Não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Sim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Sim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Não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Sim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Sim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Sim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Sim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Sim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Sim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Não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Não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Sim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Não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Não</v>
      </c>
      <c r="F2919" s="10" t="str">
        <f>VLOOKUP(A2919,Planilha1!A:Y,21,FALSE)</f>
        <v>Não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Não</v>
      </c>
      <c r="F2921" s="10" t="str">
        <f>VLOOKUP(A2921,Planilha1!A:Y,21,FALSE)</f>
        <v>Não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Sim</v>
      </c>
      <c r="H2922" s="10" t="str">
        <f>VLOOKUP(A2922,Planilha1!A:Y,23,FALSE)</f>
        <v>Sim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Sim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Não</v>
      </c>
      <c r="F2942" s="10" t="str">
        <f>VLOOKUP(A2942,Planilha1!A:Y,21,FALSE)</f>
        <v>Não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Não</v>
      </c>
      <c r="F2943" s="10" t="str">
        <f>VLOOKUP(A2943,Planilha1!A:Y,21,FALSE)</f>
        <v>Não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Não</v>
      </c>
      <c r="F2944" s="10" t="str">
        <f>VLOOKUP(A2944,Planilha1!A:Y,21,FALSE)</f>
        <v>Não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Não</v>
      </c>
      <c r="F2945" s="10" t="str">
        <f>VLOOKUP(A2945,Planilha1!A:Y,21,FALSE)</f>
        <v>Não</v>
      </c>
      <c r="G2945" s="10" t="str">
        <f>VLOOKUP(A2945,Planilha1!A:Y,22,FALSE)</f>
        <v>Não</v>
      </c>
      <c r="H2945" s="10" t="str">
        <f>VLOOKUP(A2945,Planilha1!A:Y,23,FALSE)</f>
        <v>Não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Não</v>
      </c>
      <c r="F2946" s="10" t="str">
        <f>VLOOKUP(A2946,Planilha1!A:Y,21,FALSE)</f>
        <v>Não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Não</v>
      </c>
      <c r="F2947" s="10" t="str">
        <f>VLOOKUP(A2947,Planilha1!A:Y,21,FALSE)</f>
        <v>Não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Sim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Não</v>
      </c>
      <c r="F2951" s="10" t="str">
        <f>VLOOKUP(A2951,Planilha1!A:Y,21,FALSE)</f>
        <v>Não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Não</v>
      </c>
      <c r="F2965" s="10" t="str">
        <f>VLOOKUP(A2965,Planilha1!A:Y,21,FALSE)</f>
        <v>Não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Sim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Não</v>
      </c>
      <c r="F2973" s="10" t="str">
        <f>VLOOKUP(A2973,Planilha1!A:Y,21,FALSE)</f>
        <v>Não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Não</v>
      </c>
      <c r="F2974" s="10" t="str">
        <f>VLOOKUP(A2974,Planilha1!A:Y,21,FALSE)</f>
        <v>Não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Não</v>
      </c>
      <c r="F2977" s="10" t="str">
        <f>VLOOKUP(A2977,Planilha1!A:Y,21,FALSE)</f>
        <v>Não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Não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Não</v>
      </c>
      <c r="F2985" s="10" t="str">
        <f>VLOOKUP(A2985,Planilha1!A:Y,21,FALSE)</f>
        <v>Não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Não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Não</v>
      </c>
      <c r="F2989" s="10" t="str">
        <f>VLOOKUP(A2989,Planilha1!A:Y,21,FALSE)</f>
        <v>Não</v>
      </c>
      <c r="G2989" s="10" t="str">
        <f>VLOOKUP(A2989,Planilha1!A:Y,22,FALSE)</f>
        <v>Não</v>
      </c>
      <c r="H2989" s="10" t="str">
        <f>VLOOKUP(A2989,Planilha1!A:Y,23,FALSE)</f>
        <v>Não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Não</v>
      </c>
      <c r="F2992" s="10" t="str">
        <f>VLOOKUP(A2992,Planilha1!A:Y,21,FALSE)</f>
        <v>Não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Sim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Sim</v>
      </c>
      <c r="H2995" s="10" t="str">
        <f>VLOOKUP(A2995,Planilha1!A:Y,23,FALSE)</f>
        <v>Sim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Não</v>
      </c>
      <c r="F3012" s="10" t="str">
        <f>VLOOKUP(A3012,Planilha1!A:Y,21,FALSE)</f>
        <v>Não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Não</v>
      </c>
      <c r="F3015" s="10" t="str">
        <f>VLOOKUP(A3015,Planilha1!A:Y,21,FALSE)</f>
        <v>Não</v>
      </c>
      <c r="G3015" s="10" t="str">
        <f>VLOOKUP(A3015,Planilha1!A:Y,22,FALSE)</f>
        <v>Não</v>
      </c>
      <c r="H3015" s="10" t="str">
        <f>VLOOKUP(A3015,Planilha1!A:Y,23,FALSE)</f>
        <v>Não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Não</v>
      </c>
      <c r="F3017" s="10" t="str">
        <f>VLOOKUP(A3017,Planilha1!A:Y,21,FALSE)</f>
        <v>Não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Não</v>
      </c>
      <c r="F3019" s="10" t="str">
        <f>VLOOKUP(A3019,Planilha1!A:Y,21,FALSE)</f>
        <v>Não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Sim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Não</v>
      </c>
      <c r="F3032" s="10" t="str">
        <f>VLOOKUP(A3032,Planilha1!A:Y,21,FALSE)</f>
        <v>Não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Não</v>
      </c>
      <c r="F3033" s="10" t="str">
        <f>VLOOKUP(A3033,Planilha1!A:Y,21,FALSE)</f>
        <v>Não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Não</v>
      </c>
      <c r="F3037" s="10" t="str">
        <f>VLOOKUP(A3037,Planilha1!A:Y,21,FALSE)</f>
        <v>Não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Não</v>
      </c>
      <c r="F3039" s="10" t="str">
        <f>VLOOKUP(A3039,Planilha1!A:Y,21,FALSE)</f>
        <v>Não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Não</v>
      </c>
      <c r="F3052" s="10" t="str">
        <f>VLOOKUP(A3052,Planilha1!A:Y,21,FALSE)</f>
        <v>Não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Não</v>
      </c>
      <c r="F3061" s="10" t="str">
        <f>VLOOKUP(A3061,Planilha1!A:Y,21,FALSE)</f>
        <v>Não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Sim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Não</v>
      </c>
      <c r="F3067" s="10" t="str">
        <f>VLOOKUP(A3067,Planilha1!A:Y,21,FALSE)</f>
        <v>Não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Não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Não</v>
      </c>
      <c r="F3082" s="10" t="str">
        <f>VLOOKUP(A3082,Planilha1!A:Y,21,FALSE)</f>
        <v>Não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Não</v>
      </c>
      <c r="F3097" s="10" t="str">
        <f>VLOOKUP(A3097,Planilha1!A:Y,21,FALSE)</f>
        <v>Não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Não</v>
      </c>
      <c r="F3103" s="10" t="str">
        <f>VLOOKUP(A3103,Planilha1!A:Y,21,FALSE)</f>
        <v>Não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Não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Não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Sim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Não</v>
      </c>
      <c r="F3127" s="10" t="str">
        <f>VLOOKUP(A3127,Planilha1!A:Y,21,FALSE)</f>
        <v>Não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Sim</v>
      </c>
      <c r="H3131" s="10" t="str">
        <f>VLOOKUP(A3131,Planilha1!A:Y,23,FALSE)</f>
        <v>Sim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Não</v>
      </c>
      <c r="F3133" s="10" t="str">
        <f>VLOOKUP(A3133,Planilha1!A:Y,21,FALSE)</f>
        <v>Não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Não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Não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Não</v>
      </c>
      <c r="F3137" s="10" t="str">
        <f>VLOOKUP(A3137,Planilha1!A:Y,21,FALSE)</f>
        <v>Não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Não</v>
      </c>
      <c r="F3140" s="10" t="str">
        <f>VLOOKUP(A3140,Planilha1!A:Y,21,FALSE)</f>
        <v>Não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Não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Não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Não</v>
      </c>
      <c r="F3151" s="10" t="str">
        <f>VLOOKUP(A3151,Planilha1!A:Y,21,FALSE)</f>
        <v>Não</v>
      </c>
      <c r="G3151" s="10" t="str">
        <f>VLOOKUP(A3151,Planilha1!A:Y,22,FALSE)</f>
        <v>Não</v>
      </c>
      <c r="H3151" s="10" t="str">
        <f>VLOOKUP(A3151,Planilha1!A:Y,23,FALSE)</f>
        <v>Não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Sim</v>
      </c>
      <c r="H3153" s="10" t="str">
        <f>VLOOKUP(A3153,Planilha1!A:Y,23,FALSE)</f>
        <v>Sim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Sim</v>
      </c>
      <c r="H3154" s="10" t="str">
        <f>VLOOKUP(A3154,Planilha1!A:Y,23,FALSE)</f>
        <v>Sim</v>
      </c>
      <c r="I3154" s="10" t="str">
        <f>VLOOKUP(A3154,Planilha1!A:Y,24,FALSE)</f>
        <v>Não</v>
      </c>
      <c r="J3154" s="10" t="str">
        <f>VLOOKUP(A3154,Planilha1!A:Y,25,FALSE)</f>
        <v>Sim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Não</v>
      </c>
      <c r="F3158" s="10" t="str">
        <f>VLOOKUP(A3158,Planilha1!A:Y,21,FALSE)</f>
        <v>Não</v>
      </c>
      <c r="G3158" s="10" t="str">
        <f>VLOOKUP(A3158,Planilha1!A:Y,22,FALSE)</f>
        <v>Não</v>
      </c>
      <c r="H3158" s="10" t="str">
        <f>VLOOKUP(A3158,Planilha1!A:Y,23,FALSE)</f>
        <v>Não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Não</v>
      </c>
      <c r="F3161" s="10" t="str">
        <f>VLOOKUP(A3161,Planilha1!A:Y,21,FALSE)</f>
        <v>Não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Não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Não</v>
      </c>
      <c r="F3172" s="10" t="str">
        <f>VLOOKUP(A3172,Planilha1!A:Y,21,FALSE)</f>
        <v>Não</v>
      </c>
      <c r="G3172" s="10" t="str">
        <f>VLOOKUP(A3172,Planilha1!A:Y,22,FALSE)</f>
        <v>Não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Não</v>
      </c>
      <c r="F3176" s="10" t="str">
        <f>VLOOKUP(A3176,Planilha1!A:Y,21,FALSE)</f>
        <v>Não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Não</v>
      </c>
      <c r="F3183" s="10" t="str">
        <f>VLOOKUP(A3183,Planilha1!A:Y,21,FALSE)</f>
        <v>Não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Não</v>
      </c>
      <c r="F3184" s="10" t="str">
        <f>VLOOKUP(A3184,Planilha1!A:Y,21,FALSE)</f>
        <v>Não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Não</v>
      </c>
      <c r="F3188" s="10" t="str">
        <f>VLOOKUP(A3188,Planilha1!A:Y,21,FALSE)</f>
        <v>Não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Não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Não</v>
      </c>
      <c r="F3191" s="10" t="str">
        <f>VLOOKUP(A3191,Planilha1!A:Y,21,FALSE)</f>
        <v>Não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Não</v>
      </c>
      <c r="F3192" s="10" t="str">
        <f>VLOOKUP(A3192,Planilha1!A:Y,21,FALSE)</f>
        <v>Não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Não</v>
      </c>
      <c r="F3193" s="10" t="str">
        <f>VLOOKUP(A3193,Planilha1!A:Y,21,FALSE)</f>
        <v>Não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Não</v>
      </c>
      <c r="F3196" s="10" t="str">
        <f>VLOOKUP(A3196,Planilha1!A:Y,21,FALSE)</f>
        <v>Não</v>
      </c>
      <c r="G3196" s="10" t="str">
        <f>VLOOKUP(A3196,Planilha1!A:Y,22,FALSE)</f>
        <v>Não</v>
      </c>
      <c r="H3196" s="10" t="str">
        <f>VLOOKUP(A3196,Planilha1!A:Y,23,FALSE)</f>
        <v>Não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Não</v>
      </c>
      <c r="F3197" s="10" t="str">
        <f>VLOOKUP(A3197,Planilha1!A:Y,21,FALSE)</f>
        <v>Não</v>
      </c>
      <c r="G3197" s="10" t="str">
        <f>VLOOKUP(A3197,Planilha1!A:Y,22,FALSE)</f>
        <v>Não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Não</v>
      </c>
      <c r="F3199" s="10" t="str">
        <f>VLOOKUP(A3199,Planilha1!A:Y,21,FALSE)</f>
        <v>Não</v>
      </c>
      <c r="G3199" s="10" t="str">
        <f>VLOOKUP(A3199,Planilha1!A:Y,22,FALSE)</f>
        <v>Não</v>
      </c>
      <c r="H3199" s="10" t="str">
        <f>VLOOKUP(A3199,Planilha1!A:Y,23,FALSE)</f>
        <v>Não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Não</v>
      </c>
      <c r="F3200" s="10" t="str">
        <f>VLOOKUP(A3200,Planilha1!A:Y,21,FALSE)</f>
        <v>Não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Não</v>
      </c>
      <c r="F3201" s="10" t="str">
        <f>VLOOKUP(A3201,Planilha1!A:Y,21,FALSE)</f>
        <v>Não</v>
      </c>
      <c r="G3201" s="10" t="str">
        <f>VLOOKUP(A3201,Planilha1!A:Y,22,FALSE)</f>
        <v>Não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Não</v>
      </c>
      <c r="F3203" s="10" t="str">
        <f>VLOOKUP(A3203,Planilha1!A:Y,21,FALSE)</f>
        <v>Não</v>
      </c>
      <c r="G3203" s="10" t="str">
        <f>VLOOKUP(A3203,Planilha1!A:Y,22,FALSE)</f>
        <v>Não</v>
      </c>
      <c r="H3203" s="10" t="str">
        <f>VLOOKUP(A3203,Planilha1!A:Y,23,FALSE)</f>
        <v>Não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Não</v>
      </c>
      <c r="F3206" s="10" t="str">
        <f>VLOOKUP(A3206,Planilha1!A:Y,21,FALSE)</f>
        <v>Não</v>
      </c>
      <c r="G3206" s="10" t="str">
        <f>VLOOKUP(A3206,Planilha1!A:Y,22,FALSE)</f>
        <v>Não</v>
      </c>
      <c r="H3206" s="10" t="str">
        <f>VLOOKUP(A3206,Planilha1!A:Y,23,FALSE)</f>
        <v>Não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Não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Não</v>
      </c>
      <c r="F3208" s="10" t="str">
        <f>VLOOKUP(A3208,Planilha1!A:Y,21,FALSE)</f>
        <v>Não</v>
      </c>
      <c r="G3208" s="10" t="str">
        <f>VLOOKUP(A3208,Planilha1!A:Y,22,FALSE)</f>
        <v>Não</v>
      </c>
      <c r="H3208" s="10" t="str">
        <f>VLOOKUP(A3208,Planilha1!A:Y,23,FALSE)</f>
        <v>Não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Não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Não</v>
      </c>
      <c r="F3213" s="10" t="str">
        <f>VLOOKUP(A3213,Planilha1!A:Y,21,FALSE)</f>
        <v>Não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Não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Não</v>
      </c>
      <c r="F3218" s="10" t="str">
        <f>VLOOKUP(A3218,Planilha1!A:Y,21,FALSE)</f>
        <v>Não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Não</v>
      </c>
      <c r="F3219" s="10" t="str">
        <f>VLOOKUP(A3219,Planilha1!A:Y,21,FALSE)</f>
        <v>Não</v>
      </c>
      <c r="G3219" s="10" t="str">
        <f>VLOOKUP(A3219,Planilha1!A:Y,22,FALSE)</f>
        <v>Não</v>
      </c>
      <c r="H3219" s="10" t="str">
        <f>VLOOKUP(A3219,Planilha1!A:Y,23,FALSE)</f>
        <v>Não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Não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Não</v>
      </c>
      <c r="F3229" s="10" t="str">
        <f>VLOOKUP(A3229,Planilha1!A:Y,21,FALSE)</f>
        <v>Não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Não</v>
      </c>
      <c r="F3232" s="10" t="str">
        <f>VLOOKUP(A3232,Planilha1!A:Y,21,FALSE)</f>
        <v>Não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Não</v>
      </c>
      <c r="F3238" s="10" t="str">
        <f>VLOOKUP(A3238,Planilha1!A:Y,21,FALSE)</f>
        <v>Não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Não</v>
      </c>
      <c r="F3241" s="10" t="str">
        <f>VLOOKUP(A3241,Planilha1!A:Y,21,FALSE)</f>
        <v>Não</v>
      </c>
      <c r="G3241" s="10" t="str">
        <f>VLOOKUP(A3241,Planilha1!A:Y,22,FALSE)</f>
        <v>Não</v>
      </c>
      <c r="H3241" s="10" t="str">
        <f>VLOOKUP(A3241,Planilha1!A:Y,23,FALSE)</f>
        <v>Não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Não</v>
      </c>
      <c r="F3243" s="10" t="str">
        <f>VLOOKUP(A3243,Planilha1!A:Y,21,FALSE)</f>
        <v>Não</v>
      </c>
      <c r="G3243" s="10" t="str">
        <f>VLOOKUP(A3243,Planilha1!A:Y,22,FALSE)</f>
        <v>Não</v>
      </c>
      <c r="H3243" s="10" t="str">
        <f>VLOOKUP(A3243,Planilha1!A:Y,23,FALSE)</f>
        <v>Não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Não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Não</v>
      </c>
      <c r="F3245" s="10" t="str">
        <f>VLOOKUP(A3245,Planilha1!A:Y,21,FALSE)</f>
        <v>Não</v>
      </c>
      <c r="G3245" s="10" t="str">
        <f>VLOOKUP(A3245,Planilha1!A:Y,22,FALSE)</f>
        <v>Não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Não</v>
      </c>
      <c r="F3247" s="10" t="str">
        <f>VLOOKUP(A3247,Planilha1!A:Y,21,FALSE)</f>
        <v>Não</v>
      </c>
      <c r="G3247" s="10" t="str">
        <f>VLOOKUP(A3247,Planilha1!A:Y,22,FALSE)</f>
        <v>Não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Não</v>
      </c>
      <c r="F3249" s="10" t="str">
        <f>VLOOKUP(A3249,Planilha1!A:Y,21,FALSE)</f>
        <v>Não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Não</v>
      </c>
      <c r="F3255" s="10" t="str">
        <f>VLOOKUP(A3255,Planilha1!A:Y,21,FALSE)</f>
        <v>Não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Não</v>
      </c>
      <c r="F3256" s="10" t="str">
        <f>VLOOKUP(A3256,Planilha1!A:Y,21,FALSE)</f>
        <v>Não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Não</v>
      </c>
      <c r="F3261" s="10" t="str">
        <f>VLOOKUP(A3261,Planilha1!A:Y,21,FALSE)</f>
        <v>Não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Não</v>
      </c>
      <c r="F3262" s="10" t="str">
        <f>VLOOKUP(A3262,Planilha1!A:Y,21,FALSE)</f>
        <v>Não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Não</v>
      </c>
      <c r="F3263" s="10" t="str">
        <f>VLOOKUP(A3263,Planilha1!A:Y,21,FALSE)</f>
        <v>Não</v>
      </c>
      <c r="G3263" s="10" t="str">
        <f>VLOOKUP(A3263,Planilha1!A:Y,22,FALSE)</f>
        <v>Não</v>
      </c>
      <c r="H3263" s="10" t="str">
        <f>VLOOKUP(A3263,Planilha1!A:Y,23,FALSE)</f>
        <v>Não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Não</v>
      </c>
      <c r="F3265" s="10" t="str">
        <f>VLOOKUP(A3265,Planilha1!A:Y,21,FALSE)</f>
        <v>Não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Não</v>
      </c>
      <c r="F3266" s="10" t="str">
        <f>VLOOKUP(A3266,Planilha1!A:Y,21,FALSE)</f>
        <v>Não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Não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Não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Não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Não</v>
      </c>
      <c r="F3279" s="10" t="str">
        <f>VLOOKUP(A3279,Planilha1!A:Y,21,FALSE)</f>
        <v>Não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Não</v>
      </c>
      <c r="F3282" s="10" t="str">
        <f>VLOOKUP(A3282,Planilha1!A:Y,21,FALSE)</f>
        <v>Não</v>
      </c>
      <c r="G3282" s="10" t="str">
        <f>VLOOKUP(A3282,Planilha1!A:Y,22,FALSE)</f>
        <v>Sim</v>
      </c>
      <c r="H3282" s="10" t="str">
        <f>VLOOKUP(A3282,Planilha1!A:Y,23,FALSE)</f>
        <v>Não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Sim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Não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Não</v>
      </c>
      <c r="F3288" s="10" t="str">
        <f>VLOOKUP(A3288,Planilha1!A:Y,21,FALSE)</f>
        <v>Não</v>
      </c>
      <c r="G3288" s="10" t="str">
        <f>VLOOKUP(A3288,Planilha1!A:Y,22,FALSE)</f>
        <v>Não</v>
      </c>
      <c r="H3288" s="10" t="str">
        <f>VLOOKUP(A3288,Planilha1!A:Y,23,FALSE)</f>
        <v>Não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Não</v>
      </c>
      <c r="F3291" s="10" t="str">
        <f>VLOOKUP(A3291,Planilha1!A:Y,21,FALSE)</f>
        <v>Não</v>
      </c>
      <c r="G3291" s="10" t="str">
        <f>VLOOKUP(A3291,Planilha1!A:Y,22,FALSE)</f>
        <v>Não</v>
      </c>
      <c r="H3291" s="10" t="str">
        <f>VLOOKUP(A3291,Planilha1!A:Y,23,FALSE)</f>
        <v>Não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Não</v>
      </c>
      <c r="F3293" s="10" t="str">
        <f>VLOOKUP(A3293,Planilha1!A:Y,21,FALSE)</f>
        <v>Não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Não</v>
      </c>
      <c r="F3294" s="10" t="str">
        <f>VLOOKUP(A3294,Planilha1!A:Y,21,FALSE)</f>
        <v>Não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Não</v>
      </c>
      <c r="F3299" s="10" t="str">
        <f>VLOOKUP(A3299,Planilha1!A:Y,21,FALSE)</f>
        <v>Não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Não</v>
      </c>
      <c r="F3301" s="10" t="str">
        <f>VLOOKUP(A3301,Planilha1!A:Y,21,FALSE)</f>
        <v>Não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Não</v>
      </c>
      <c r="F3302" s="10" t="str">
        <f>VLOOKUP(A3302,Planilha1!A:Y,21,FALSE)</f>
        <v>Não</v>
      </c>
      <c r="G3302" s="10" t="str">
        <f>VLOOKUP(A3302,Planilha1!A:Y,22,FALSE)</f>
        <v>Não</v>
      </c>
      <c r="H3302" s="10" t="str">
        <f>VLOOKUP(A3302,Planilha1!A:Y,23,FALSE)</f>
        <v>Não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Não</v>
      </c>
      <c r="F3303" s="10" t="str">
        <f>VLOOKUP(A3303,Planilha1!A:Y,21,FALSE)</f>
        <v>Não</v>
      </c>
      <c r="G3303" s="10" t="str">
        <f>VLOOKUP(A3303,Planilha1!A:Y,22,FALSE)</f>
        <v>Não</v>
      </c>
      <c r="H3303" s="10" t="str">
        <f>VLOOKUP(A3303,Planilha1!A:Y,23,FALSE)</f>
        <v>Não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Não</v>
      </c>
      <c r="F3304" s="10" t="str">
        <f>VLOOKUP(A3304,Planilha1!A:Y,21,FALSE)</f>
        <v>Não</v>
      </c>
      <c r="G3304" s="10" t="str">
        <f>VLOOKUP(A3304,Planilha1!A:Y,22,FALSE)</f>
        <v>Não</v>
      </c>
      <c r="H3304" s="10" t="str">
        <f>VLOOKUP(A3304,Planilha1!A:Y,23,FALSE)</f>
        <v>Não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Não</v>
      </c>
      <c r="F3306" s="10" t="str">
        <f>VLOOKUP(A3306,Planilha1!A:Y,21,FALSE)</f>
        <v>Não</v>
      </c>
      <c r="G3306" s="10" t="str">
        <f>VLOOKUP(A3306,Planilha1!A:Y,22,FALSE)</f>
        <v>Não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Não</v>
      </c>
      <c r="F3308" s="10" t="str">
        <f>VLOOKUP(A3308,Planilha1!A:Y,21,FALSE)</f>
        <v>Não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Não</v>
      </c>
      <c r="F3309" s="10" t="str">
        <f>VLOOKUP(A3309,Planilha1!A:Y,21,FALSE)</f>
        <v>Não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Não</v>
      </c>
      <c r="F3310" s="10" t="str">
        <f>VLOOKUP(A3310,Planilha1!A:Y,21,FALSE)</f>
        <v>Não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Não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Não</v>
      </c>
      <c r="F3314" s="10" t="str">
        <f>VLOOKUP(A3314,Planilha1!A:Y,21,FALSE)</f>
        <v>Não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Não</v>
      </c>
      <c r="F3315" s="10" t="str">
        <f>VLOOKUP(A3315,Planilha1!A:Y,21,FALSE)</f>
        <v>Não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Não</v>
      </c>
      <c r="F3316" s="10" t="str">
        <f>VLOOKUP(A3316,Planilha1!A:Y,21,FALSE)</f>
        <v>Não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Não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Não</v>
      </c>
      <c r="F3318" s="10" t="str">
        <f>VLOOKUP(A3318,Planilha1!A:Y,21,FALSE)</f>
        <v>Não</v>
      </c>
      <c r="G3318" s="10" t="str">
        <f>VLOOKUP(A3318,Planilha1!A:Y,22,FALSE)</f>
        <v>Não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Não</v>
      </c>
      <c r="F3322" s="10" t="str">
        <f>VLOOKUP(A3322,Planilha1!A:Y,21,FALSE)</f>
        <v>Não</v>
      </c>
      <c r="G3322" s="10" t="str">
        <f>VLOOKUP(A3322,Planilha1!A:Y,22,FALSE)</f>
        <v>Não</v>
      </c>
      <c r="H3322" s="10" t="str">
        <f>VLOOKUP(A3322,Planilha1!A:Y,23,FALSE)</f>
        <v>Não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Não</v>
      </c>
      <c r="F3324" s="10" t="str">
        <f>VLOOKUP(A3324,Planilha1!A:Y,21,FALSE)</f>
        <v>Não</v>
      </c>
      <c r="G3324" s="10" t="str">
        <f>VLOOKUP(A3324,Planilha1!A:Y,22,FALSE)</f>
        <v>Não</v>
      </c>
      <c r="H3324" s="10" t="str">
        <f>VLOOKUP(A3324,Planilha1!A:Y,23,FALSE)</f>
        <v>Não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Não</v>
      </c>
      <c r="F3326" s="10" t="str">
        <f>VLOOKUP(A3326,Planilha1!A:Y,21,FALSE)</f>
        <v>Não</v>
      </c>
      <c r="G3326" s="10" t="str">
        <f>VLOOKUP(A3326,Planilha1!A:Y,22,FALSE)</f>
        <v>Não</v>
      </c>
      <c r="H3326" s="10" t="str">
        <f>VLOOKUP(A3326,Planilha1!A:Y,23,FALSE)</f>
        <v>Não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Não</v>
      </c>
      <c r="F3327" s="10" t="str">
        <f>VLOOKUP(A3327,Planilha1!A:Y,21,FALSE)</f>
        <v>Não</v>
      </c>
      <c r="G3327" s="10" t="str">
        <f>VLOOKUP(A3327,Planilha1!A:Y,22,FALSE)</f>
        <v>Não</v>
      </c>
      <c r="H3327" s="10" t="str">
        <f>VLOOKUP(A3327,Planilha1!A:Y,23,FALSE)</f>
        <v>Não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Não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Não</v>
      </c>
      <c r="F3330" s="10" t="str">
        <f>VLOOKUP(A3330,Planilha1!A:Y,21,FALSE)</f>
        <v>Não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Não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Não</v>
      </c>
      <c r="F3334" s="10" t="str">
        <f>VLOOKUP(A3334,Planilha1!A:Y,21,FALSE)</f>
        <v>Não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Não</v>
      </c>
      <c r="F3339" s="10" t="str">
        <f>VLOOKUP(A3339,Planilha1!A:Y,21,FALSE)</f>
        <v>Não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Não</v>
      </c>
      <c r="F3406" s="10" t="str">
        <f>VLOOKUP(A3406,Planilha1!A:Y,21,FALSE)</f>
        <v>Não</v>
      </c>
      <c r="G3406" s="10" t="str">
        <f>VLOOKUP(A3406,Planilha1!A:Y,22,FALSE)</f>
        <v>Não</v>
      </c>
      <c r="H3406" s="10" t="str">
        <f>VLOOKUP(A3406,Planilha1!A:Y,23,FALSE)</f>
        <v>Não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Não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Sim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Não</v>
      </c>
      <c r="F3433" s="10" t="str">
        <f>VLOOKUP(A3433,Planilha1!A:Y,21,FALSE)</f>
        <v>Não</v>
      </c>
      <c r="G3433" s="10" t="str">
        <f>VLOOKUP(A3433,Planilha1!A:Y,22,FALSE)</f>
        <v>Não</v>
      </c>
      <c r="H3433" s="10" t="str">
        <f>VLOOKUP(A3433,Planilha1!A:Y,23,FALSE)</f>
        <v>Não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Não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Sim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Não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Não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Não</v>
      </c>
      <c r="F3461" s="10" t="str">
        <f>VLOOKUP(A3461,Planilha1!A:Y,21,FALSE)</f>
        <v>Não</v>
      </c>
      <c r="G3461" s="10" t="str">
        <f>VLOOKUP(A3461,Planilha1!A:Y,22,FALSE)</f>
        <v>Não</v>
      </c>
      <c r="H3461" s="10" t="str">
        <f>VLOOKUP(A3461,Planilha1!A:Y,23,FALSE)</f>
        <v>Não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Sim</v>
      </c>
      <c r="H3472" s="10" t="str">
        <f>VLOOKUP(A3472,Planilha1!A:Y,23,FALSE)</f>
        <v>Sim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Não</v>
      </c>
      <c r="F3473" s="10" t="str">
        <f>VLOOKUP(A3473,Planilha1!A:Y,21,FALSE)</f>
        <v>Não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Não</v>
      </c>
      <c r="F3475" s="10" t="str">
        <f>VLOOKUP(A3475,Planilha1!A:Y,21,FALSE)</f>
        <v>Sim</v>
      </c>
      <c r="G3475" s="10" t="str">
        <f>VLOOKUP(A3475,Planilha1!A:Y,22,FALSE)</f>
        <v>Não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Não</v>
      </c>
      <c r="F3476" s="10" t="str">
        <f>VLOOKUP(A3476,Planilha1!A:Y,21,FALSE)</f>
        <v>Não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Não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Não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Não</v>
      </c>
      <c r="F3496" s="10" t="str">
        <f>VLOOKUP(A3496,Planilha1!A:Y,21,FALSE)</f>
        <v>Não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Não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Sim</v>
      </c>
      <c r="F3505" s="10" t="str">
        <f>VLOOKUP(A3505,Planilha1!A:Y,21,FALSE)</f>
        <v>Sim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Não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Não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Não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Não</v>
      </c>
      <c r="F3535" s="10" t="str">
        <f>VLOOKUP(A3535,Planilha1!A:Y,21,FALSE)</f>
        <v>Não</v>
      </c>
      <c r="G3535" s="10" t="str">
        <f>VLOOKUP(A3535,Planilha1!A:Y,22,FALSE)</f>
        <v>Não</v>
      </c>
      <c r="H3535" s="10" t="str">
        <f>VLOOKUP(A3535,Planilha1!A:Y,23,FALSE)</f>
        <v>Não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Não</v>
      </c>
      <c r="F3536" s="10" t="str">
        <f>VLOOKUP(A3536,Planilha1!A:Y,21,FALSE)</f>
        <v>Não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Não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Não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Não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Não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Não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Não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Não</v>
      </c>
      <c r="F3561" s="10" t="str">
        <f>VLOOKUP(A3561,Planilha1!A:Y,21,FALSE)</f>
        <v>Não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Não</v>
      </c>
      <c r="F3562" s="10" t="str">
        <f>VLOOKUP(A3562,Planilha1!A:Y,21,FALSE)</f>
        <v>Não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Não</v>
      </c>
      <c r="F3563" s="10" t="str">
        <f>VLOOKUP(A3563,Planilha1!A:Y,21,FALSE)</f>
        <v>Não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Não</v>
      </c>
      <c r="F3566" s="10" t="str">
        <f>VLOOKUP(A3566,Planilha1!A:Y,21,FALSE)</f>
        <v>Não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Não</v>
      </c>
      <c r="F3570" s="10" t="str">
        <f>VLOOKUP(A3570,Planilha1!A:Y,21,FALSE)</f>
        <v>Não</v>
      </c>
      <c r="G3570" s="10" t="str">
        <f>VLOOKUP(A3570,Planilha1!A:Y,22,FALSE)</f>
        <v>Não</v>
      </c>
      <c r="H3570" s="10" t="str">
        <f>VLOOKUP(A3570,Planilha1!A:Y,23,FALSE)</f>
        <v>Não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Não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Não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Não</v>
      </c>
      <c r="F3599" s="10" t="str">
        <f>VLOOKUP(A3599,Planilha1!A:Y,21,FALSE)</f>
        <v>Não</v>
      </c>
      <c r="G3599" s="10" t="str">
        <f>VLOOKUP(A3599,Planilha1!A:Y,22,FALSE)</f>
        <v>Não</v>
      </c>
      <c r="H3599" s="10" t="str">
        <f>VLOOKUP(A3599,Planilha1!A:Y,23,FALSE)</f>
        <v>Não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Não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Não</v>
      </c>
      <c r="F3605" s="10" t="str">
        <f>VLOOKUP(A3605,Planilha1!A:Y,21,FALSE)</f>
        <v>Não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Não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Não</v>
      </c>
      <c r="F3614" s="10" t="str">
        <f>VLOOKUP(A3614,Planilha1!A:Y,21,FALSE)</f>
        <v>Não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Não</v>
      </c>
      <c r="F3616" s="10" t="str">
        <f>VLOOKUP(A3616,Planilha1!A:Y,21,FALSE)</f>
        <v>Não</v>
      </c>
      <c r="G3616" s="10" t="str">
        <f>VLOOKUP(A3616,Planilha1!A:Y,22,FALSE)</f>
        <v>Não</v>
      </c>
      <c r="H3616" s="10" t="str">
        <f>VLOOKUP(A3616,Planilha1!A:Y,23,FALSE)</f>
        <v>Não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Não</v>
      </c>
      <c r="F3618" s="10" t="str">
        <f>VLOOKUP(A3618,Planilha1!A:Y,21,FALSE)</f>
        <v>Não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Não</v>
      </c>
      <c r="F3625" s="10" t="str">
        <f>VLOOKUP(A3625,Planilha1!A:Y,21,FALSE)</f>
        <v>Não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Sim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Sim</v>
      </c>
      <c r="H3633" s="10" t="str">
        <f>VLOOKUP(A3633,Planilha1!A:Y,23,FALSE)</f>
        <v>Sim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Sim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Não</v>
      </c>
      <c r="F3642" s="10" t="str">
        <f>VLOOKUP(A3642,Planilha1!A:Y,21,FALSE)</f>
        <v>Não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Não</v>
      </c>
      <c r="F3649" s="10" t="str">
        <f>VLOOKUP(A3649,Planilha1!A:Y,21,FALSE)</f>
        <v>Não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Não</v>
      </c>
      <c r="F3656" s="10" t="str">
        <f>VLOOKUP(A3656,Planilha1!A:Y,21,FALSE)</f>
        <v>Não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Não</v>
      </c>
      <c r="F3666" s="10" t="str">
        <f>VLOOKUP(A3666,Planilha1!A:Y,21,FALSE)</f>
        <v>Não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Não</v>
      </c>
      <c r="F3674" s="10" t="str">
        <f>VLOOKUP(A3674,Planilha1!A:Y,21,FALSE)</f>
        <v>Não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Não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Não</v>
      </c>
      <c r="F3684" s="10" t="str">
        <f>VLOOKUP(A3684,Planilha1!A:Y,21,FALSE)</f>
        <v>Sim</v>
      </c>
      <c r="G3684" s="10" t="str">
        <f>VLOOKUP(A3684,Planilha1!A:Y,22,FALSE)</f>
        <v>Sim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Não</v>
      </c>
      <c r="F3691" s="10" t="str">
        <f>VLOOKUP(A3691,Planilha1!A:Y,21,FALSE)</f>
        <v>Não</v>
      </c>
      <c r="G3691" s="10" t="str">
        <f>VLOOKUP(A3691,Planilha1!A:Y,22,FALSE)</f>
        <v>Não</v>
      </c>
      <c r="H3691" s="10" t="str">
        <f>VLOOKUP(A3691,Planilha1!A:Y,23,FALSE)</f>
        <v>Não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Não</v>
      </c>
      <c r="F3699" s="10" t="str">
        <f>VLOOKUP(A3699,Planilha1!A:Y,21,FALSE)</f>
        <v>Não</v>
      </c>
      <c r="G3699" s="10" t="str">
        <f>VLOOKUP(A3699,Planilha1!A:Y,22,FALSE)</f>
        <v>Não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Não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Não</v>
      </c>
      <c r="F3703" s="10" t="str">
        <f>VLOOKUP(A3703,Planilha1!A:Y,21,FALSE)</f>
        <v>Não</v>
      </c>
      <c r="G3703" s="10" t="str">
        <f>VLOOKUP(A3703,Planilha1!A:Y,22,FALSE)</f>
        <v>Não</v>
      </c>
      <c r="H3703" s="10" t="str">
        <f>VLOOKUP(A3703,Planilha1!A:Y,23,FALSE)</f>
        <v>Não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Não</v>
      </c>
      <c r="F3711" s="10" t="str">
        <f>VLOOKUP(A3711,Planilha1!A:Y,21,FALSE)</f>
        <v>Não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Não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Sim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Não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Não</v>
      </c>
      <c r="F3741" s="10" t="str">
        <f>VLOOKUP(A3741,Planilha1!A:Y,21,FALSE)</f>
        <v>Não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Sim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Não</v>
      </c>
      <c r="F3758" s="10" t="str">
        <f>VLOOKUP(A3758,Planilha1!A:Y,21,FALSE)</f>
        <v>Não</v>
      </c>
      <c r="G3758" s="10" t="str">
        <f>VLOOKUP(A3758,Planilha1!A:Y,22,FALSE)</f>
        <v>Não</v>
      </c>
      <c r="H3758" s="10" t="str">
        <f>VLOOKUP(A3758,Planilha1!A:Y,23,FALSE)</f>
        <v>Não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Sim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Sim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Sim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Sim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Sim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Sim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Sim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Sim</v>
      </c>
      <c r="H3833" s="10" t="str">
        <f>VLOOKUP(A3833,Planilha1!A:Y,23,FALSE)</f>
        <v>Sim</v>
      </c>
      <c r="I3833" s="10" t="str">
        <f>VLOOKUP(A3833,Planilha1!A:Y,24,FALSE)</f>
        <v>Sim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Sim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Sim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5" sqref="A5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66998</v>
      </c>
      <c r="E5">
        <f>IFERROR(VLOOKUP(A5,[1]Monitoramento_Base_somente_disp!$A:$J,8,FALSE),0)</f>
        <v>20397592</v>
      </c>
      <c r="F5">
        <f>IFERROR(VLOOKUP(A5,[1]Monitoramento_Base_somente_disp!$A:$J,9,FALSE),0)</f>
        <v>42721</v>
      </c>
      <c r="G5">
        <f>IFERROR(VLOOKUP(A5,[1]Monitoramento_Base_somente_disp!$A:$J,10,FALSE),0)</f>
        <v>8804195</v>
      </c>
      <c r="H5">
        <f>IFERROR(VLOOKUP(A5,'[2]Exportar Planilha'!$A:$I,4,FALSE),0)</f>
        <v>0</v>
      </c>
      <c r="I5">
        <f>IFERROR(VLOOKUP(A5,'[2]Exportar Planilha'!$A:$I,5,FALSE),0)</f>
        <v>0</v>
      </c>
      <c r="J5">
        <f>IFERROR(VLOOKUP(A5,'[2]Exportar Planilha'!$A:$I,6,FALSE),0)</f>
        <v>0</v>
      </c>
      <c r="K5">
        <f>IFERROR(VLOOKUP(A5,'[2]Exportar Planilha'!$A:$I,7,FALSE),0)</f>
        <v>0</v>
      </c>
      <c r="L5">
        <f>IFERROR(VLOOKUP(A5,'[2]Exportar Planilha'!$A:$I,8,FALSE),0)</f>
        <v>0</v>
      </c>
      <c r="M5">
        <f>IFERROR(VLOOKUP(A5,'[2]Exportar Planilha'!$A:$I,9,FALSE),0)</f>
        <v>0</v>
      </c>
      <c r="N5">
        <f>IFERROR(VLOOKUP(A5,[3]soaBnafar!$A:$G,2,FALSE),0)</f>
        <v>0</v>
      </c>
      <c r="O5">
        <f>IFERROR(VLOOKUP(A5,[3]soaBnafar!$A:$G,3,FALSE),0)</f>
        <v>0</v>
      </c>
      <c r="P5">
        <f>IFERROR(VLOOKUP(A5,[3]soaBnafar!$A:$G,4,FALSE),0)</f>
        <v>0</v>
      </c>
      <c r="Q5">
        <f>IFERROR(VLOOKUP(A5,[3]soaBnafar!$A:$G,5,FALSE),0)</f>
        <v>0</v>
      </c>
      <c r="R5">
        <f>IFERROR(VLOOKUP(A5,[3]soaBnafar!$A:$G,6,FALSE),0)</f>
        <v>0</v>
      </c>
      <c r="S5">
        <f>IFERROR(VLOOKUP(A5,[3]soaBnafar!$A:$G,7,FALSE),0)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1345</v>
      </c>
      <c r="E6">
        <f>IFERROR(VLOOKUP(A6,[1]Monitoramento_Base_somente_disp!$A:$J,8,FALSE),0)</f>
        <v>124116902</v>
      </c>
      <c r="F6">
        <f>IFERROR(VLOOKUP(A6,[1]Monitoramento_Base_somente_disp!$A:$J,9,FALSE),0)</f>
        <v>657</v>
      </c>
      <c r="G6">
        <f>IFERROR(VLOOKUP(A6,[1]Monitoramento_Base_somente_disp!$A:$J,10,FALSE),0)</f>
        <v>53737414</v>
      </c>
      <c r="H6">
        <f>IFERROR(VLOOKUP(A6,'[2]Exportar Planilha'!$A:$I,4,FALSE),0)</f>
        <v>0</v>
      </c>
      <c r="I6">
        <f>IFERROR(VLOOKUP(A6,'[2]Exportar Planilha'!$A:$I,5,FALSE),0)</f>
        <v>0</v>
      </c>
      <c r="J6">
        <f>IFERROR(VLOOKUP(A6,'[2]Exportar Planilha'!$A:$I,6,FALSE),0)</f>
        <v>0</v>
      </c>
      <c r="K6">
        <f>IFERROR(VLOOKUP(A6,'[2]Exportar Planilha'!$A:$I,7,FALSE),0)</f>
        <v>0</v>
      </c>
      <c r="L6">
        <f>IFERROR(VLOOKUP(A6,'[2]Exportar Planilha'!$A:$I,8,FALSE),0)</f>
        <v>0</v>
      </c>
      <c r="M6">
        <f>IFERROR(VLOOKUP(A6,'[2]Exportar Planilha'!$A:$I,9,FALSE),0)</f>
        <v>0</v>
      </c>
      <c r="N6">
        <f>IFERROR(VLOOKUP(A6,[3]soaBnafar!$A:$G,2,FALSE),0)</f>
        <v>0</v>
      </c>
      <c r="O6">
        <f>IFERROR(VLOOKUP(A6,[3]soaBnafar!$A:$G,3,FALSE),0)</f>
        <v>0</v>
      </c>
      <c r="P6">
        <f>IFERROR(VLOOKUP(A6,[3]soaBnafar!$A:$G,4,FALSE),0)</f>
        <v>0</v>
      </c>
      <c r="Q6">
        <f>IFERROR(VLOOKUP(A6,[3]soaBnafar!$A:$G,5,FALSE),0)</f>
        <v>0</v>
      </c>
      <c r="R6">
        <f>IFERROR(VLOOKUP(A6,[3]soaBnafar!$A:$G,6,FALSE),0)</f>
        <v>0</v>
      </c>
      <c r="S6">
        <f>IFERROR(VLOOKUP(A6,[3]soaBnafar!$A:$G,7,FALSE),0)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44746110</v>
      </c>
      <c r="F7">
        <f>IFERROR(VLOOKUP(A7,[1]Monitoramento_Base_somente_disp!$A:$J,9,FALSE),0)</f>
        <v>0</v>
      </c>
      <c r="G7">
        <f>IFERROR(VLOOKUP(A7,[1]Monitoramento_Base_somente_disp!$A:$J,10,FALSE),0)</f>
        <v>19389981</v>
      </c>
      <c r="H7">
        <f>IFERROR(VLOOKUP(A7,'[2]Exportar Planilha'!$A:$I,4,FALSE),0)</f>
        <v>0</v>
      </c>
      <c r="I7">
        <f>IFERROR(VLOOKUP(A7,'[2]Exportar Planilha'!$A:$I,5,FALSE),0)</f>
        <v>0</v>
      </c>
      <c r="J7">
        <f>IFERROR(VLOOKUP(A7,'[2]Exportar Planilha'!$A:$I,6,FALSE),0)</f>
        <v>0</v>
      </c>
      <c r="K7">
        <f>IFERROR(VLOOKUP(A7,'[2]Exportar Planilha'!$A:$I,7,FALSE),0)</f>
        <v>0</v>
      </c>
      <c r="L7">
        <f>IFERROR(VLOOKUP(A7,'[2]Exportar Planilha'!$A:$I,8,FALSE),0)</f>
        <v>0</v>
      </c>
      <c r="M7">
        <f>IFERROR(VLOOKUP(A7,'[2]Exportar Planilha'!$A:$I,9,FALSE),0)</f>
        <v>0</v>
      </c>
      <c r="N7">
        <f>IFERROR(VLOOKUP(A7,[3]soaBnafar!$A:$G,2,FALSE),0)</f>
        <v>0</v>
      </c>
      <c r="O7">
        <f>IFERROR(VLOOKUP(A7,[3]soaBnafar!$A:$G,3,FALSE),0)</f>
        <v>0</v>
      </c>
      <c r="P7">
        <f>IFERROR(VLOOKUP(A7,[3]soaBnafar!$A:$G,4,FALSE),0)</f>
        <v>0</v>
      </c>
      <c r="Q7">
        <f>IFERROR(VLOOKUP(A7,[3]soaBnafar!$A:$G,5,FALSE),0)</f>
        <v>0</v>
      </c>
      <c r="R7">
        <f>IFERROR(VLOOKUP(A7,[3]soaBnafar!$A:$G,6,FALSE),0)</f>
        <v>0</v>
      </c>
      <c r="S7">
        <f>IFERROR(VLOOKUP(A7,[3]soaBnafar!$A:$G,7,FALSE),0)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7107484</v>
      </c>
      <c r="F8">
        <f>IFERROR(VLOOKUP(A8,[1]Monitoramento_Base_somente_disp!$A:$J,9,FALSE),0)</f>
        <v>0</v>
      </c>
      <c r="G8">
        <f>IFERROR(VLOOKUP(A8,[1]Monitoramento_Base_somente_disp!$A:$J,10,FALSE),0)</f>
        <v>3078907</v>
      </c>
      <c r="H8">
        <f>IFERROR(VLOOKUP(A8,'[2]Exportar Planilha'!$A:$I,4,FALSE),0)</f>
        <v>0</v>
      </c>
      <c r="I8">
        <f>IFERROR(VLOOKUP(A8,'[2]Exportar Planilha'!$A:$I,5,FALSE),0)</f>
        <v>0</v>
      </c>
      <c r="J8">
        <f>IFERROR(VLOOKUP(A8,'[2]Exportar Planilha'!$A:$I,6,FALSE),0)</f>
        <v>0</v>
      </c>
      <c r="K8">
        <f>IFERROR(VLOOKUP(A8,'[2]Exportar Planilha'!$A:$I,7,FALSE),0)</f>
        <v>0</v>
      </c>
      <c r="L8">
        <f>IFERROR(VLOOKUP(A8,'[2]Exportar Planilha'!$A:$I,8,FALSE),0)</f>
        <v>0</v>
      </c>
      <c r="M8">
        <f>IFERROR(VLOOKUP(A8,'[2]Exportar Planilha'!$A:$I,9,FALSE),0)</f>
        <v>0</v>
      </c>
      <c r="N8">
        <f>IFERROR(VLOOKUP(A8,[3]soaBnafar!$A:$G,2,FALSE),0)</f>
        <v>0</v>
      </c>
      <c r="O8">
        <f>IFERROR(VLOOKUP(A8,[3]soaBnafar!$A:$G,3,FALSE),0)</f>
        <v>0</v>
      </c>
      <c r="P8">
        <f>IFERROR(VLOOKUP(A8,[3]soaBnafar!$A:$G,4,FALSE),0)</f>
        <v>0</v>
      </c>
      <c r="Q8">
        <f>IFERROR(VLOOKUP(A8,[3]soaBnafar!$A:$G,5,FALSE),0)</f>
        <v>0</v>
      </c>
      <c r="R8">
        <f>IFERROR(VLOOKUP(A8,[3]soaBnafar!$A:$G,6,FALSE),0)</f>
        <v>0</v>
      </c>
      <c r="S8">
        <f>IFERROR(VLOOKUP(A8,[3]soaBnafar!$A:$G,7,FALSE),0)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5131763</v>
      </c>
      <c r="H9">
        <f>IFERROR(VLOOKUP(A9,'[2]Exportar Planilha'!$A:$I,4,FALSE),0)</f>
        <v>0</v>
      </c>
      <c r="I9">
        <f>IFERROR(VLOOKUP(A9,'[2]Exportar Planilha'!$A:$I,5,FALSE),0)</f>
        <v>0</v>
      </c>
      <c r="J9">
        <f>IFERROR(VLOOKUP(A9,'[2]Exportar Planilha'!$A:$I,6,FALSE),0)</f>
        <v>0</v>
      </c>
      <c r="K9">
        <f>IFERROR(VLOOKUP(A9,'[2]Exportar Planilha'!$A:$I,7,FALSE),0)</f>
        <v>0</v>
      </c>
      <c r="L9">
        <f>IFERROR(VLOOKUP(A9,'[2]Exportar Planilha'!$A:$I,8,FALSE),0)</f>
        <v>0</v>
      </c>
      <c r="M9">
        <f>IFERROR(VLOOKUP(A9,'[2]Exportar Planilha'!$A:$I,9,FALSE),0)</f>
        <v>0</v>
      </c>
      <c r="N9">
        <f>IFERROR(VLOOKUP(A9,[3]soaBnafar!$A:$G,2,FALSE),0)</f>
        <v>0</v>
      </c>
      <c r="O9">
        <f>IFERROR(VLOOKUP(A9,[3]soaBnafar!$A:$G,3,FALSE),0)</f>
        <v>0</v>
      </c>
      <c r="P9">
        <f>IFERROR(VLOOKUP(A9,[3]soaBnafar!$A:$G,4,FALSE),0)</f>
        <v>0</v>
      </c>
      <c r="Q9">
        <f>IFERROR(VLOOKUP(A9,[3]soaBnafar!$A:$G,5,FALSE),0)</f>
        <v>0</v>
      </c>
      <c r="R9">
        <f>IFERROR(VLOOKUP(A9,[3]soaBnafar!$A:$G,6,FALSE),0)</f>
        <v>0</v>
      </c>
      <c r="S9">
        <f>IFERROR(VLOOKUP(A9,[3]soaBnafar!$A:$G,7,FALSE),0)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IFERROR(VLOOKUP(A10,'[2]Exportar Planilha'!$A:$I,4,FALSE),0)</f>
        <v>0</v>
      </c>
      <c r="I10">
        <f>IFERROR(VLOOKUP(A10,'[2]Exportar Planilha'!$A:$I,5,FALSE),0)</f>
        <v>0</v>
      </c>
      <c r="J10">
        <f>IFERROR(VLOOKUP(A10,'[2]Exportar Planilha'!$A:$I,6,FALSE),0)</f>
        <v>0</v>
      </c>
      <c r="K10">
        <f>IFERROR(VLOOKUP(A10,'[2]Exportar Planilha'!$A:$I,7,FALSE),0)</f>
        <v>0</v>
      </c>
      <c r="L10">
        <f>IFERROR(VLOOKUP(A10,'[2]Exportar Planilha'!$A:$I,8,FALSE),0)</f>
        <v>0</v>
      </c>
      <c r="M10">
        <f>IFERROR(VLOOKUP(A10,'[2]Exportar Planilha'!$A:$I,9,FALSE),0)</f>
        <v>0</v>
      </c>
      <c r="N10">
        <f>IFERROR(VLOOKUP(A10,[3]soaBnafar!$A:$G,2,FALSE),0)</f>
        <v>0</v>
      </c>
      <c r="O10">
        <f>IFERROR(VLOOKUP(A10,[3]soaBnafar!$A:$G,3,FALSE),0)</f>
        <v>0</v>
      </c>
      <c r="P10">
        <f>IFERROR(VLOOKUP(A10,[3]soaBnafar!$A:$G,4,FALSE),0)</f>
        <v>0</v>
      </c>
      <c r="Q10">
        <f>IFERROR(VLOOKUP(A10,[3]soaBnafar!$A:$G,5,FALSE),0)</f>
        <v>0</v>
      </c>
      <c r="R10">
        <f>IFERROR(VLOOKUP(A10,[3]soaBnafar!$A:$G,6,FALSE),0)</f>
        <v>0</v>
      </c>
      <c r="S10">
        <f>IFERROR(VLOOKUP(A10,[3]soaBnafar!$A:$G,7,FALSE),0)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IFERROR(VLOOKUP(A11,'[2]Exportar Planilha'!$A:$I,4,FALSE),0)</f>
        <v>0</v>
      </c>
      <c r="I11">
        <f>IFERROR(VLOOKUP(A11,'[2]Exportar Planilha'!$A:$I,5,FALSE),0)</f>
        <v>0</v>
      </c>
      <c r="J11">
        <f>IFERROR(VLOOKUP(A11,'[2]Exportar Planilha'!$A:$I,6,FALSE),0)</f>
        <v>0</v>
      </c>
      <c r="K11">
        <f>IFERROR(VLOOKUP(A11,'[2]Exportar Planilha'!$A:$I,7,FALSE),0)</f>
        <v>0</v>
      </c>
      <c r="L11">
        <f>IFERROR(VLOOKUP(A11,'[2]Exportar Planilha'!$A:$I,8,FALSE),0)</f>
        <v>0</v>
      </c>
      <c r="M11">
        <f>IFERROR(VLOOKUP(A11,'[2]Exportar Planilha'!$A:$I,9,FALSE),0)</f>
        <v>0</v>
      </c>
      <c r="N11">
        <f>IFERROR(VLOOKUP(A11,[3]soaBnafar!$A:$G,2,FALSE),0)</f>
        <v>0</v>
      </c>
      <c r="O11">
        <f>IFERROR(VLOOKUP(A11,[3]soaBnafar!$A:$G,3,FALSE),0)</f>
        <v>0</v>
      </c>
      <c r="P11">
        <f>IFERROR(VLOOKUP(A11,[3]soaBnafar!$A:$G,4,FALSE),0)</f>
        <v>0</v>
      </c>
      <c r="Q11">
        <f>IFERROR(VLOOKUP(A11,[3]soaBnafar!$A:$G,5,FALSE),0)</f>
        <v>0</v>
      </c>
      <c r="R11">
        <f>IFERROR(VLOOKUP(A11,[3]soaBnafar!$A:$G,6,FALSE),0)</f>
        <v>0</v>
      </c>
      <c r="S11">
        <f>IFERROR(VLOOKUP(A11,[3]soaBnafar!$A:$G,7,FALSE),0)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144647</v>
      </c>
      <c r="E12">
        <f>IFERROR(VLOOKUP(A12,[1]Monitoramento_Base_somente_disp!$A:$J,8,FALSE),0)</f>
        <v>20791947</v>
      </c>
      <c r="F12">
        <f>IFERROR(VLOOKUP(A12,[1]Monitoramento_Base_somente_disp!$A:$J,9,FALSE),0)</f>
        <v>74706</v>
      </c>
      <c r="G12">
        <f>IFERROR(VLOOKUP(A12,[1]Monitoramento_Base_somente_disp!$A:$J,10,FALSE),0)</f>
        <v>10162525</v>
      </c>
      <c r="H12">
        <f>IFERROR(VLOOKUP(A12,'[2]Exportar Planilha'!$A:$I,4,FALSE),0)</f>
        <v>0</v>
      </c>
      <c r="I12">
        <f>IFERROR(VLOOKUP(A12,'[2]Exportar Planilha'!$A:$I,5,FALSE),0)</f>
        <v>0</v>
      </c>
      <c r="J12">
        <f>IFERROR(VLOOKUP(A12,'[2]Exportar Planilha'!$A:$I,6,FALSE),0)</f>
        <v>0</v>
      </c>
      <c r="K12">
        <f>IFERROR(VLOOKUP(A12,'[2]Exportar Planilha'!$A:$I,7,FALSE),0)</f>
        <v>0</v>
      </c>
      <c r="L12">
        <f>IFERROR(VLOOKUP(A12,'[2]Exportar Planilha'!$A:$I,8,FALSE),0)</f>
        <v>0</v>
      </c>
      <c r="M12">
        <f>IFERROR(VLOOKUP(A12,'[2]Exportar Planilha'!$A:$I,9,FALSE),0)</f>
        <v>0</v>
      </c>
      <c r="N12">
        <f>IFERROR(VLOOKUP(A12,[3]soaBnafar!$A:$G,2,FALSE),0)</f>
        <v>0</v>
      </c>
      <c r="O12">
        <f>IFERROR(VLOOKUP(A12,[3]soaBnafar!$A:$G,3,FALSE),0)</f>
        <v>0</v>
      </c>
      <c r="P12">
        <f>IFERROR(VLOOKUP(A12,[3]soaBnafar!$A:$G,4,FALSE),0)</f>
        <v>0</v>
      </c>
      <c r="Q12">
        <f>IFERROR(VLOOKUP(A12,[3]soaBnafar!$A:$G,5,FALSE),0)</f>
        <v>0</v>
      </c>
      <c r="R12">
        <f>IFERROR(VLOOKUP(A12,[3]soaBnafar!$A:$G,6,FALSE),0)</f>
        <v>0</v>
      </c>
      <c r="S12">
        <f>IFERROR(VLOOKUP(A12,[3]soaBnafar!$A:$G,7,FALSE),0)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1649</v>
      </c>
      <c r="E13">
        <f>IFERROR(VLOOKUP(A13,[1]Monitoramento_Base_somente_disp!$A:$J,8,FALSE),0)</f>
        <v>122803455</v>
      </c>
      <c r="F13">
        <f>IFERROR(VLOOKUP(A13,[1]Monitoramento_Base_somente_disp!$A:$J,9,FALSE),0)</f>
        <v>1534</v>
      </c>
      <c r="G13">
        <f>IFERROR(VLOOKUP(A13,[1]Monitoramento_Base_somente_disp!$A:$J,10,FALSE),0)</f>
        <v>53164370</v>
      </c>
      <c r="H13">
        <f>IFERROR(VLOOKUP(A13,'[2]Exportar Planilha'!$A:$I,4,FALSE),0)</f>
        <v>0</v>
      </c>
      <c r="I13">
        <f>IFERROR(VLOOKUP(A13,'[2]Exportar Planilha'!$A:$I,5,FALSE),0)</f>
        <v>0</v>
      </c>
      <c r="J13">
        <f>IFERROR(VLOOKUP(A13,'[2]Exportar Planilha'!$A:$I,6,FALSE),0)</f>
        <v>0</v>
      </c>
      <c r="K13">
        <f>IFERROR(VLOOKUP(A13,'[2]Exportar Planilha'!$A:$I,7,FALSE),0)</f>
        <v>0</v>
      </c>
      <c r="L13">
        <f>IFERROR(VLOOKUP(A13,'[2]Exportar Planilha'!$A:$I,8,FALSE),0)</f>
        <v>0</v>
      </c>
      <c r="M13">
        <f>IFERROR(VLOOKUP(A13,'[2]Exportar Planilha'!$A:$I,9,FALSE),0)</f>
        <v>0</v>
      </c>
      <c r="N13">
        <f>IFERROR(VLOOKUP(A13,[3]soaBnafar!$A:$G,2,FALSE),0)</f>
        <v>0</v>
      </c>
      <c r="O13">
        <f>IFERROR(VLOOKUP(A13,[3]soaBnafar!$A:$G,3,FALSE),0)</f>
        <v>0</v>
      </c>
      <c r="P13">
        <f>IFERROR(VLOOKUP(A13,[3]soaBnafar!$A:$G,4,FALSE),0)</f>
        <v>0</v>
      </c>
      <c r="Q13">
        <f>IFERROR(VLOOKUP(A13,[3]soaBnafar!$A:$G,5,FALSE),0)</f>
        <v>0</v>
      </c>
      <c r="R13">
        <f>IFERROR(VLOOKUP(A13,[3]soaBnafar!$A:$G,6,FALSE),0)</f>
        <v>0</v>
      </c>
      <c r="S13">
        <f>IFERROR(VLOOKUP(A13,[3]soaBnafar!$A:$G,7,FALSE),0)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122560</v>
      </c>
      <c r="E14">
        <f>IFERROR(VLOOKUP(A14,[1]Monitoramento_Base_somente_disp!$A:$J,8,FALSE),0)</f>
        <v>39364987</v>
      </c>
      <c r="F14">
        <f>IFERROR(VLOOKUP(A14,[1]Monitoramento_Base_somente_disp!$A:$J,9,FALSE),0)</f>
        <v>48426</v>
      </c>
      <c r="G14">
        <f>IFERROR(VLOOKUP(A14,[1]Monitoramento_Base_somente_disp!$A:$J,10,FALSE),0)</f>
        <v>16774051</v>
      </c>
      <c r="H14">
        <f>IFERROR(VLOOKUP(A14,'[2]Exportar Planilha'!$A:$I,4,FALSE),0)</f>
        <v>0</v>
      </c>
      <c r="I14">
        <f>IFERROR(VLOOKUP(A14,'[2]Exportar Planilha'!$A:$I,5,FALSE),0)</f>
        <v>0</v>
      </c>
      <c r="J14">
        <f>IFERROR(VLOOKUP(A14,'[2]Exportar Planilha'!$A:$I,6,FALSE),0)</f>
        <v>0</v>
      </c>
      <c r="K14">
        <f>IFERROR(VLOOKUP(A14,'[2]Exportar Planilha'!$A:$I,7,FALSE),0)</f>
        <v>0</v>
      </c>
      <c r="L14">
        <f>IFERROR(VLOOKUP(A14,'[2]Exportar Planilha'!$A:$I,8,FALSE),0)</f>
        <v>0</v>
      </c>
      <c r="M14">
        <f>IFERROR(VLOOKUP(A14,'[2]Exportar Planilha'!$A:$I,9,FALSE),0)</f>
        <v>0</v>
      </c>
      <c r="N14">
        <f>IFERROR(VLOOKUP(A14,[3]soaBnafar!$A:$G,2,FALSE),0)</f>
        <v>0</v>
      </c>
      <c r="O14">
        <f>IFERROR(VLOOKUP(A14,[3]soaBnafar!$A:$G,3,FALSE),0)</f>
        <v>0</v>
      </c>
      <c r="P14">
        <f>IFERROR(VLOOKUP(A14,[3]soaBnafar!$A:$G,4,FALSE),0)</f>
        <v>0</v>
      </c>
      <c r="Q14">
        <f>IFERROR(VLOOKUP(A14,[3]soaBnafar!$A:$G,5,FALSE),0)</f>
        <v>0</v>
      </c>
      <c r="R14">
        <f>IFERROR(VLOOKUP(A14,[3]soaBnafar!$A:$G,6,FALSE),0)</f>
        <v>0</v>
      </c>
      <c r="S14">
        <f>IFERROR(VLOOKUP(A14,[3]soaBnafar!$A:$G,7,FALSE),0)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150162</v>
      </c>
      <c r="E15">
        <f>IFERROR(VLOOKUP(A15,[1]Monitoramento_Base_somente_disp!$A:$J,8,FALSE),0)</f>
        <v>39394349</v>
      </c>
      <c r="F15">
        <f>IFERROR(VLOOKUP(A15,[1]Monitoramento_Base_somente_disp!$A:$J,9,FALSE),0)</f>
        <v>66550</v>
      </c>
      <c r="G15">
        <f>IFERROR(VLOOKUP(A15,[1]Monitoramento_Base_somente_disp!$A:$J,10,FALSE),0)</f>
        <v>16232012</v>
      </c>
      <c r="H15">
        <f>IFERROR(VLOOKUP(A15,'[2]Exportar Planilha'!$A:$I,4,FALSE),0)</f>
        <v>0</v>
      </c>
      <c r="I15">
        <f>IFERROR(VLOOKUP(A15,'[2]Exportar Planilha'!$A:$I,5,FALSE),0)</f>
        <v>0</v>
      </c>
      <c r="J15">
        <f>IFERROR(VLOOKUP(A15,'[2]Exportar Planilha'!$A:$I,6,FALSE),0)</f>
        <v>0</v>
      </c>
      <c r="K15">
        <f>IFERROR(VLOOKUP(A15,'[2]Exportar Planilha'!$A:$I,7,FALSE),0)</f>
        <v>0</v>
      </c>
      <c r="L15">
        <f>IFERROR(VLOOKUP(A15,'[2]Exportar Planilha'!$A:$I,8,FALSE),0)</f>
        <v>0</v>
      </c>
      <c r="M15">
        <f>IFERROR(VLOOKUP(A15,'[2]Exportar Planilha'!$A:$I,9,FALSE),0)</f>
        <v>0</v>
      </c>
      <c r="N15">
        <f>IFERROR(VLOOKUP(A15,[3]soaBnafar!$A:$G,2,FALSE),0)</f>
        <v>0</v>
      </c>
      <c r="O15">
        <f>IFERROR(VLOOKUP(A15,[3]soaBnafar!$A:$G,3,FALSE),0)</f>
        <v>0</v>
      </c>
      <c r="P15">
        <f>IFERROR(VLOOKUP(A15,[3]soaBnafar!$A:$G,4,FALSE),0)</f>
        <v>0</v>
      </c>
      <c r="Q15">
        <f>IFERROR(VLOOKUP(A15,[3]soaBnafar!$A:$G,5,FALSE),0)</f>
        <v>0</v>
      </c>
      <c r="R15">
        <f>IFERROR(VLOOKUP(A15,[3]soaBnafar!$A:$G,6,FALSE),0)</f>
        <v>0</v>
      </c>
      <c r="S15">
        <f>IFERROR(VLOOKUP(A15,[3]soaBnafar!$A:$G,7,FALSE),0)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22520550</v>
      </c>
      <c r="H16">
        <f>IFERROR(VLOOKUP(A16,'[2]Exportar Planilha'!$A:$I,4,FALSE),0)</f>
        <v>0</v>
      </c>
      <c r="I16">
        <f>IFERROR(VLOOKUP(A16,'[2]Exportar Planilha'!$A:$I,5,FALSE),0)</f>
        <v>0</v>
      </c>
      <c r="J16">
        <f>IFERROR(VLOOKUP(A16,'[2]Exportar Planilha'!$A:$I,6,FALSE),0)</f>
        <v>0</v>
      </c>
      <c r="K16">
        <f>IFERROR(VLOOKUP(A16,'[2]Exportar Planilha'!$A:$I,7,FALSE),0)</f>
        <v>0</v>
      </c>
      <c r="L16">
        <f>IFERROR(VLOOKUP(A16,'[2]Exportar Planilha'!$A:$I,8,FALSE),0)</f>
        <v>0</v>
      </c>
      <c r="M16">
        <f>IFERROR(VLOOKUP(A16,'[2]Exportar Planilha'!$A:$I,9,FALSE),0)</f>
        <v>0</v>
      </c>
      <c r="N16">
        <f>IFERROR(VLOOKUP(A16,[3]soaBnafar!$A:$G,2,FALSE),0)</f>
        <v>0</v>
      </c>
      <c r="O16">
        <f>IFERROR(VLOOKUP(A16,[3]soaBnafar!$A:$G,3,FALSE),0)</f>
        <v>0</v>
      </c>
      <c r="P16">
        <f>IFERROR(VLOOKUP(A16,[3]soaBnafar!$A:$G,4,FALSE),0)</f>
        <v>0</v>
      </c>
      <c r="Q16">
        <f>IFERROR(VLOOKUP(A16,[3]soaBnafar!$A:$G,5,FALSE),0)</f>
        <v>0</v>
      </c>
      <c r="R16">
        <f>IFERROR(VLOOKUP(A16,[3]soaBnafar!$A:$G,6,FALSE),0)</f>
        <v>0</v>
      </c>
      <c r="S16">
        <f>IFERROR(VLOOKUP(A16,[3]soaBnafar!$A:$G,7,FALSE),0)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4322032</v>
      </c>
      <c r="H17">
        <f>IFERROR(VLOOKUP(A17,'[2]Exportar Planilha'!$A:$I,4,FALSE),0)</f>
        <v>0</v>
      </c>
      <c r="I17">
        <f>IFERROR(VLOOKUP(A17,'[2]Exportar Planilha'!$A:$I,5,FALSE),0)</f>
        <v>0</v>
      </c>
      <c r="J17">
        <f>IFERROR(VLOOKUP(A17,'[2]Exportar Planilha'!$A:$I,6,FALSE),0)</f>
        <v>0</v>
      </c>
      <c r="K17">
        <f>IFERROR(VLOOKUP(A17,'[2]Exportar Planilha'!$A:$I,7,FALSE),0)</f>
        <v>0</v>
      </c>
      <c r="L17">
        <f>IFERROR(VLOOKUP(A17,'[2]Exportar Planilha'!$A:$I,8,FALSE),0)</f>
        <v>0</v>
      </c>
      <c r="M17">
        <f>IFERROR(VLOOKUP(A17,'[2]Exportar Planilha'!$A:$I,9,FALSE),0)</f>
        <v>0</v>
      </c>
      <c r="N17">
        <f>IFERROR(VLOOKUP(A17,[3]soaBnafar!$A:$G,2,FALSE),0)</f>
        <v>0</v>
      </c>
      <c r="O17">
        <f>IFERROR(VLOOKUP(A17,[3]soaBnafar!$A:$G,3,FALSE),0)</f>
        <v>0</v>
      </c>
      <c r="P17">
        <f>IFERROR(VLOOKUP(A17,[3]soaBnafar!$A:$G,4,FALSE),0)</f>
        <v>0</v>
      </c>
      <c r="Q17">
        <f>IFERROR(VLOOKUP(A17,[3]soaBnafar!$A:$G,5,FALSE),0)</f>
        <v>0</v>
      </c>
      <c r="R17">
        <f>IFERROR(VLOOKUP(A17,[3]soaBnafar!$A:$G,6,FALSE),0)</f>
        <v>0</v>
      </c>
      <c r="S17">
        <f>IFERROR(VLOOKUP(A17,[3]soaBnafar!$A:$G,7,FALSE),0)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30</v>
      </c>
      <c r="E18">
        <f>IFERROR(VLOOKUP(A18,[1]Monitoramento_Base_somente_disp!$A:$J,8,FALSE),0)</f>
        <v>119327425</v>
      </c>
      <c r="F18">
        <f>IFERROR(VLOOKUP(A18,[1]Monitoramento_Base_somente_disp!$A:$J,9,FALSE),0)</f>
        <v>0</v>
      </c>
      <c r="G18">
        <f>IFERROR(VLOOKUP(A18,[1]Monitoramento_Base_somente_disp!$A:$J,10,FALSE),0)</f>
        <v>51707580</v>
      </c>
      <c r="H18">
        <f>IFERROR(VLOOKUP(A18,'[2]Exportar Planilha'!$A:$I,4,FALSE),0)</f>
        <v>0</v>
      </c>
      <c r="I18">
        <f>IFERROR(VLOOKUP(A18,'[2]Exportar Planilha'!$A:$I,5,FALSE),0)</f>
        <v>0</v>
      </c>
      <c r="J18">
        <f>IFERROR(VLOOKUP(A18,'[2]Exportar Planilha'!$A:$I,6,FALSE),0)</f>
        <v>0</v>
      </c>
      <c r="K18">
        <f>IFERROR(VLOOKUP(A18,'[2]Exportar Planilha'!$A:$I,7,FALSE),0)</f>
        <v>0</v>
      </c>
      <c r="L18">
        <f>IFERROR(VLOOKUP(A18,'[2]Exportar Planilha'!$A:$I,8,FALSE),0)</f>
        <v>0</v>
      </c>
      <c r="M18">
        <f>IFERROR(VLOOKUP(A18,'[2]Exportar Planilha'!$A:$I,9,FALSE),0)</f>
        <v>0</v>
      </c>
      <c r="N18">
        <f>IFERROR(VLOOKUP(A18,[3]soaBnafar!$A:$G,2,FALSE),0)</f>
        <v>0</v>
      </c>
      <c r="O18">
        <f>IFERROR(VLOOKUP(A18,[3]soaBnafar!$A:$G,3,FALSE),0)</f>
        <v>0</v>
      </c>
      <c r="P18">
        <f>IFERROR(VLOOKUP(A18,[3]soaBnafar!$A:$G,4,FALSE),0)</f>
        <v>0</v>
      </c>
      <c r="Q18">
        <f>IFERROR(VLOOKUP(A18,[3]soaBnafar!$A:$G,5,FALSE),0)</f>
        <v>0</v>
      </c>
      <c r="R18">
        <f>IFERROR(VLOOKUP(A18,[3]soaBnafar!$A:$G,6,FALSE),0)</f>
        <v>0</v>
      </c>
      <c r="S18">
        <f>IFERROR(VLOOKUP(A18,[3]soaBnafar!$A:$G,7,FALSE),0)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IFERROR(VLOOKUP(A19,'[2]Exportar Planilha'!$A:$I,4,FALSE),0)</f>
        <v>0</v>
      </c>
      <c r="I19">
        <f>IFERROR(VLOOKUP(A19,'[2]Exportar Planilha'!$A:$I,5,FALSE),0)</f>
        <v>0</v>
      </c>
      <c r="J19">
        <f>IFERROR(VLOOKUP(A19,'[2]Exportar Planilha'!$A:$I,6,FALSE),0)</f>
        <v>0</v>
      </c>
      <c r="K19">
        <f>IFERROR(VLOOKUP(A19,'[2]Exportar Planilha'!$A:$I,7,FALSE),0)</f>
        <v>0</v>
      </c>
      <c r="L19">
        <f>IFERROR(VLOOKUP(A19,'[2]Exportar Planilha'!$A:$I,8,FALSE),0)</f>
        <v>0</v>
      </c>
      <c r="M19">
        <f>IFERROR(VLOOKUP(A19,'[2]Exportar Planilha'!$A:$I,9,FALSE),0)</f>
        <v>0</v>
      </c>
      <c r="N19">
        <f>IFERROR(VLOOKUP(A19,[3]soaBnafar!$A:$G,2,FALSE),0)</f>
        <v>0</v>
      </c>
      <c r="O19">
        <f>IFERROR(VLOOKUP(A19,[3]soaBnafar!$A:$G,3,FALSE),0)</f>
        <v>0</v>
      </c>
      <c r="P19">
        <f>IFERROR(VLOOKUP(A19,[3]soaBnafar!$A:$G,4,FALSE),0)</f>
        <v>0</v>
      </c>
      <c r="Q19">
        <f>IFERROR(VLOOKUP(A19,[3]soaBnafar!$A:$G,5,FALSE),0)</f>
        <v>0</v>
      </c>
      <c r="R19">
        <f>IFERROR(VLOOKUP(A19,[3]soaBnafar!$A:$G,6,FALSE),0)</f>
        <v>0</v>
      </c>
      <c r="S19">
        <f>IFERROR(VLOOKUP(A19,[3]soaBnafar!$A:$G,7,FALSE),0)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5188365</v>
      </c>
      <c r="H20">
        <f>IFERROR(VLOOKUP(A20,'[2]Exportar Planilha'!$A:$I,4,FALSE),0)</f>
        <v>0</v>
      </c>
      <c r="I20">
        <f>IFERROR(VLOOKUP(A20,'[2]Exportar Planilha'!$A:$I,5,FALSE),0)</f>
        <v>0</v>
      </c>
      <c r="J20">
        <f>IFERROR(VLOOKUP(A20,'[2]Exportar Planilha'!$A:$I,6,FALSE),0)</f>
        <v>0</v>
      </c>
      <c r="K20">
        <f>IFERROR(VLOOKUP(A20,'[2]Exportar Planilha'!$A:$I,7,FALSE),0)</f>
        <v>0</v>
      </c>
      <c r="L20">
        <f>IFERROR(VLOOKUP(A20,'[2]Exportar Planilha'!$A:$I,8,FALSE),0)</f>
        <v>0</v>
      </c>
      <c r="M20">
        <f>IFERROR(VLOOKUP(A20,'[2]Exportar Planilha'!$A:$I,9,FALSE),0)</f>
        <v>0</v>
      </c>
      <c r="N20">
        <f>IFERROR(VLOOKUP(A20,[3]soaBnafar!$A:$G,2,FALSE),0)</f>
        <v>0</v>
      </c>
      <c r="O20">
        <f>IFERROR(VLOOKUP(A20,[3]soaBnafar!$A:$G,3,FALSE),0)</f>
        <v>0</v>
      </c>
      <c r="P20">
        <f>IFERROR(VLOOKUP(A20,[3]soaBnafar!$A:$G,4,FALSE),0)</f>
        <v>0</v>
      </c>
      <c r="Q20">
        <f>IFERROR(VLOOKUP(A20,[3]soaBnafar!$A:$G,5,FALSE),0)</f>
        <v>0</v>
      </c>
      <c r="R20">
        <f>IFERROR(VLOOKUP(A20,[3]soaBnafar!$A:$G,6,FALSE),0)</f>
        <v>0</v>
      </c>
      <c r="S20">
        <f>IFERROR(VLOOKUP(A20,[3]soaBnafar!$A:$G,7,FALSE),0)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7968</v>
      </c>
      <c r="E21">
        <f>IFERROR(VLOOKUP(A21,[1]Monitoramento_Base_somente_disp!$A:$J,8,FALSE),0)</f>
        <v>30905278</v>
      </c>
      <c r="F21">
        <f>IFERROR(VLOOKUP(A21,[1]Monitoramento_Base_somente_disp!$A:$J,9,FALSE),0)</f>
        <v>1294</v>
      </c>
      <c r="G21">
        <f>IFERROR(VLOOKUP(A21,[1]Monitoramento_Base_somente_disp!$A:$J,10,FALSE),0)</f>
        <v>13353473</v>
      </c>
      <c r="H21">
        <f>IFERROR(VLOOKUP(A21,'[2]Exportar Planilha'!$A:$I,4,FALSE),0)</f>
        <v>0</v>
      </c>
      <c r="I21">
        <f>IFERROR(VLOOKUP(A21,'[2]Exportar Planilha'!$A:$I,5,FALSE),0)</f>
        <v>0</v>
      </c>
      <c r="J21">
        <f>IFERROR(VLOOKUP(A21,'[2]Exportar Planilha'!$A:$I,6,FALSE),0)</f>
        <v>0</v>
      </c>
      <c r="K21">
        <f>IFERROR(VLOOKUP(A21,'[2]Exportar Planilha'!$A:$I,7,FALSE),0)</f>
        <v>0</v>
      </c>
      <c r="L21">
        <f>IFERROR(VLOOKUP(A21,'[2]Exportar Planilha'!$A:$I,8,FALSE),0)</f>
        <v>0</v>
      </c>
      <c r="M21">
        <f>IFERROR(VLOOKUP(A21,'[2]Exportar Planilha'!$A:$I,9,FALSE),0)</f>
        <v>0</v>
      </c>
      <c r="N21">
        <f>IFERROR(VLOOKUP(A21,[3]soaBnafar!$A:$G,2,FALSE),0)</f>
        <v>0</v>
      </c>
      <c r="O21">
        <f>IFERROR(VLOOKUP(A21,[3]soaBnafar!$A:$G,3,FALSE),0)</f>
        <v>0</v>
      </c>
      <c r="P21">
        <f>IFERROR(VLOOKUP(A21,[3]soaBnafar!$A:$G,4,FALSE),0)</f>
        <v>0</v>
      </c>
      <c r="Q21">
        <f>IFERROR(VLOOKUP(A21,[3]soaBnafar!$A:$G,5,FALSE),0)</f>
        <v>0</v>
      </c>
      <c r="R21">
        <f>IFERROR(VLOOKUP(A21,[3]soaBnafar!$A:$G,6,FALSE),0)</f>
        <v>0</v>
      </c>
      <c r="S21">
        <f>IFERROR(VLOOKUP(A21,[3]soaBnafar!$A:$G,7,FALSE),0)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14300</v>
      </c>
      <c r="H22">
        <f>IFERROR(VLOOKUP(A22,'[2]Exportar Planilha'!$A:$I,4,FALSE),0)</f>
        <v>0</v>
      </c>
      <c r="I22">
        <f>IFERROR(VLOOKUP(A22,'[2]Exportar Planilha'!$A:$I,5,FALSE),0)</f>
        <v>0</v>
      </c>
      <c r="J22">
        <f>IFERROR(VLOOKUP(A22,'[2]Exportar Planilha'!$A:$I,6,FALSE),0)</f>
        <v>0</v>
      </c>
      <c r="K22">
        <f>IFERROR(VLOOKUP(A22,'[2]Exportar Planilha'!$A:$I,7,FALSE),0)</f>
        <v>0</v>
      </c>
      <c r="L22">
        <f>IFERROR(VLOOKUP(A22,'[2]Exportar Planilha'!$A:$I,8,FALSE),0)</f>
        <v>0</v>
      </c>
      <c r="M22">
        <f>IFERROR(VLOOKUP(A22,'[2]Exportar Planilha'!$A:$I,9,FALSE),0)</f>
        <v>0</v>
      </c>
      <c r="N22">
        <f>IFERROR(VLOOKUP(A22,[3]soaBnafar!$A:$G,2,FALSE),0)</f>
        <v>0</v>
      </c>
      <c r="O22">
        <f>IFERROR(VLOOKUP(A22,[3]soaBnafar!$A:$G,3,FALSE),0)</f>
        <v>0</v>
      </c>
      <c r="P22">
        <f>IFERROR(VLOOKUP(A22,[3]soaBnafar!$A:$G,4,FALSE),0)</f>
        <v>0</v>
      </c>
      <c r="Q22">
        <f>IFERROR(VLOOKUP(A22,[3]soaBnafar!$A:$G,5,FALSE),0)</f>
        <v>0</v>
      </c>
      <c r="R22">
        <f>IFERROR(VLOOKUP(A22,[3]soaBnafar!$A:$G,6,FALSE),0)</f>
        <v>0</v>
      </c>
      <c r="S22">
        <f>IFERROR(VLOOKUP(A22,[3]soaBnafar!$A:$G,7,FALSE),0)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4788379</v>
      </c>
      <c r="F23">
        <f>IFERROR(VLOOKUP(A23,[1]Monitoramento_Base_somente_disp!$A:$J,9,FALSE),0)</f>
        <v>0</v>
      </c>
      <c r="G23">
        <f>IFERROR(VLOOKUP(A23,[1]Monitoramento_Base_somente_disp!$A:$J,10,FALSE),0)</f>
        <v>2152021</v>
      </c>
      <c r="H23">
        <f>IFERROR(VLOOKUP(A23,'[2]Exportar Planilha'!$A:$I,4,FALSE),0)</f>
        <v>0</v>
      </c>
      <c r="I23">
        <f>IFERROR(VLOOKUP(A23,'[2]Exportar Planilha'!$A:$I,5,FALSE),0)</f>
        <v>0</v>
      </c>
      <c r="J23">
        <f>IFERROR(VLOOKUP(A23,'[2]Exportar Planilha'!$A:$I,6,FALSE),0)</f>
        <v>0</v>
      </c>
      <c r="K23">
        <f>IFERROR(VLOOKUP(A23,'[2]Exportar Planilha'!$A:$I,7,FALSE),0)</f>
        <v>0</v>
      </c>
      <c r="L23">
        <f>IFERROR(VLOOKUP(A23,'[2]Exportar Planilha'!$A:$I,8,FALSE),0)</f>
        <v>0</v>
      </c>
      <c r="M23">
        <f>IFERROR(VLOOKUP(A23,'[2]Exportar Planilha'!$A:$I,9,FALSE),0)</f>
        <v>0</v>
      </c>
      <c r="N23">
        <f>IFERROR(VLOOKUP(A23,[3]soaBnafar!$A:$G,2,FALSE),0)</f>
        <v>0</v>
      </c>
      <c r="O23">
        <f>IFERROR(VLOOKUP(A23,[3]soaBnafar!$A:$G,3,FALSE),0)</f>
        <v>0</v>
      </c>
      <c r="P23">
        <f>IFERROR(VLOOKUP(A23,[3]soaBnafar!$A:$G,4,FALSE),0)</f>
        <v>0</v>
      </c>
      <c r="Q23">
        <f>IFERROR(VLOOKUP(A23,[3]soaBnafar!$A:$G,5,FALSE),0)</f>
        <v>0</v>
      </c>
      <c r="R23">
        <f>IFERROR(VLOOKUP(A23,[3]soaBnafar!$A:$G,6,FALSE),0)</f>
        <v>0</v>
      </c>
      <c r="S23">
        <f>IFERROR(VLOOKUP(A23,[3]soaBnafar!$A:$G,7,FALSE),0)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IFERROR(VLOOKUP(A24,'[2]Exportar Planilha'!$A:$I,4,FALSE),0)</f>
        <v>0</v>
      </c>
      <c r="I24">
        <f>IFERROR(VLOOKUP(A24,'[2]Exportar Planilha'!$A:$I,5,FALSE),0)</f>
        <v>0</v>
      </c>
      <c r="J24">
        <f>IFERROR(VLOOKUP(A24,'[2]Exportar Planilha'!$A:$I,6,FALSE),0)</f>
        <v>0</v>
      </c>
      <c r="K24">
        <f>IFERROR(VLOOKUP(A24,'[2]Exportar Planilha'!$A:$I,7,FALSE),0)</f>
        <v>0</v>
      </c>
      <c r="L24">
        <f>IFERROR(VLOOKUP(A24,'[2]Exportar Planilha'!$A:$I,8,FALSE),0)</f>
        <v>0</v>
      </c>
      <c r="M24">
        <f>IFERROR(VLOOKUP(A24,'[2]Exportar Planilha'!$A:$I,9,FALSE),0)</f>
        <v>0</v>
      </c>
      <c r="N24">
        <f>IFERROR(VLOOKUP(A24,[3]soaBnafar!$A:$G,2,FALSE),0)</f>
        <v>0</v>
      </c>
      <c r="O24">
        <f>IFERROR(VLOOKUP(A24,[3]soaBnafar!$A:$G,3,FALSE),0)</f>
        <v>0</v>
      </c>
      <c r="P24">
        <f>IFERROR(VLOOKUP(A24,[3]soaBnafar!$A:$G,4,FALSE),0)</f>
        <v>0</v>
      </c>
      <c r="Q24">
        <f>IFERROR(VLOOKUP(A24,[3]soaBnafar!$A:$G,5,FALSE),0)</f>
        <v>0</v>
      </c>
      <c r="R24">
        <f>IFERROR(VLOOKUP(A24,[3]soaBnafar!$A:$G,6,FALSE),0)</f>
        <v>0</v>
      </c>
      <c r="S24">
        <f>IFERROR(VLOOKUP(A24,[3]soaBnafar!$A:$G,7,FALSE),0)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25608</v>
      </c>
      <c r="E25">
        <f>IFERROR(VLOOKUP(A25,[1]Monitoramento_Base_somente_disp!$A:$J,8,FALSE),0)</f>
        <v>10075148</v>
      </c>
      <c r="F25">
        <f>IFERROR(VLOOKUP(A25,[1]Monitoramento_Base_somente_disp!$A:$J,9,FALSE),0)</f>
        <v>9687</v>
      </c>
      <c r="G25">
        <f>IFERROR(VLOOKUP(A25,[1]Monitoramento_Base_somente_disp!$A:$J,10,FALSE),0)</f>
        <v>3916500</v>
      </c>
      <c r="H25">
        <f>IFERROR(VLOOKUP(A25,'[2]Exportar Planilha'!$A:$I,4,FALSE),0)</f>
        <v>0</v>
      </c>
      <c r="I25">
        <f>IFERROR(VLOOKUP(A25,'[2]Exportar Planilha'!$A:$I,5,FALSE),0)</f>
        <v>0</v>
      </c>
      <c r="J25">
        <f>IFERROR(VLOOKUP(A25,'[2]Exportar Planilha'!$A:$I,6,FALSE),0)</f>
        <v>0</v>
      </c>
      <c r="K25">
        <f>IFERROR(VLOOKUP(A25,'[2]Exportar Planilha'!$A:$I,7,FALSE),0)</f>
        <v>0</v>
      </c>
      <c r="L25">
        <f>IFERROR(VLOOKUP(A25,'[2]Exportar Planilha'!$A:$I,8,FALSE),0)</f>
        <v>0</v>
      </c>
      <c r="M25">
        <f>IFERROR(VLOOKUP(A25,'[2]Exportar Planilha'!$A:$I,9,FALSE),0)</f>
        <v>0</v>
      </c>
      <c r="N25">
        <f>IFERROR(VLOOKUP(A25,[3]soaBnafar!$A:$G,2,FALSE),0)</f>
        <v>0</v>
      </c>
      <c r="O25">
        <f>IFERROR(VLOOKUP(A25,[3]soaBnafar!$A:$G,3,FALSE),0)</f>
        <v>0</v>
      </c>
      <c r="P25">
        <f>IFERROR(VLOOKUP(A25,[3]soaBnafar!$A:$G,4,FALSE),0)</f>
        <v>0</v>
      </c>
      <c r="Q25">
        <f>IFERROR(VLOOKUP(A25,[3]soaBnafar!$A:$G,5,FALSE),0)</f>
        <v>0</v>
      </c>
      <c r="R25">
        <f>IFERROR(VLOOKUP(A25,[3]soaBnafar!$A:$G,6,FALSE),0)</f>
        <v>0</v>
      </c>
      <c r="S25">
        <f>IFERROR(VLOOKUP(A25,[3]soaBnafar!$A:$G,7,FALSE),0)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2768987</v>
      </c>
      <c r="H26">
        <f>IFERROR(VLOOKUP(A26,'[2]Exportar Planilha'!$A:$I,4,FALSE),0)</f>
        <v>0</v>
      </c>
      <c r="I26">
        <f>IFERROR(VLOOKUP(A26,'[2]Exportar Planilha'!$A:$I,5,FALSE),0)</f>
        <v>0</v>
      </c>
      <c r="J26">
        <f>IFERROR(VLOOKUP(A26,'[2]Exportar Planilha'!$A:$I,6,FALSE),0)</f>
        <v>0</v>
      </c>
      <c r="K26">
        <f>IFERROR(VLOOKUP(A26,'[2]Exportar Planilha'!$A:$I,7,FALSE),0)</f>
        <v>0</v>
      </c>
      <c r="L26">
        <f>IFERROR(VLOOKUP(A26,'[2]Exportar Planilha'!$A:$I,8,FALSE),0)</f>
        <v>0</v>
      </c>
      <c r="M26">
        <f>IFERROR(VLOOKUP(A26,'[2]Exportar Planilha'!$A:$I,9,FALSE),0)</f>
        <v>0</v>
      </c>
      <c r="N26">
        <f>IFERROR(VLOOKUP(A26,[3]soaBnafar!$A:$G,2,FALSE),0)</f>
        <v>9134</v>
      </c>
      <c r="O26">
        <f>IFERROR(VLOOKUP(A26,[3]soaBnafar!$A:$G,3,FALSE),0)</f>
        <v>47126</v>
      </c>
      <c r="P26">
        <f>IFERROR(VLOOKUP(A26,[3]soaBnafar!$A:$G,4,FALSE),0)</f>
        <v>9086</v>
      </c>
      <c r="Q26">
        <f>IFERROR(VLOOKUP(A26,[3]soaBnafar!$A:$G,5,FALSE),0)</f>
        <v>41830</v>
      </c>
      <c r="R26">
        <f>IFERROR(VLOOKUP(A26,[3]soaBnafar!$A:$G,6,FALSE),0)</f>
        <v>0</v>
      </c>
      <c r="S26">
        <f>IFERROR(VLOOKUP(A26,[3]soaBnafar!$A:$G,7,FALSE),0)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26412</v>
      </c>
      <c r="E27">
        <f>IFERROR(VLOOKUP(A27,[1]Monitoramento_Base_somente_disp!$A:$J,8,FALSE),0)</f>
        <v>18189626</v>
      </c>
      <c r="F27">
        <f>IFERROR(VLOOKUP(A27,[1]Monitoramento_Base_somente_disp!$A:$J,9,FALSE),0)</f>
        <v>12788</v>
      </c>
      <c r="G27">
        <f>IFERROR(VLOOKUP(A27,[1]Monitoramento_Base_somente_disp!$A:$J,10,FALSE),0)</f>
        <v>8283024</v>
      </c>
      <c r="H27">
        <f>IFERROR(VLOOKUP(A27,'[2]Exportar Planilha'!$A:$I,4,FALSE),0)</f>
        <v>0</v>
      </c>
      <c r="I27">
        <f>IFERROR(VLOOKUP(A27,'[2]Exportar Planilha'!$A:$I,5,FALSE),0)</f>
        <v>0</v>
      </c>
      <c r="J27">
        <f>IFERROR(VLOOKUP(A27,'[2]Exportar Planilha'!$A:$I,6,FALSE),0)</f>
        <v>0</v>
      </c>
      <c r="K27">
        <f>IFERROR(VLOOKUP(A27,'[2]Exportar Planilha'!$A:$I,7,FALSE),0)</f>
        <v>0</v>
      </c>
      <c r="L27">
        <f>IFERROR(VLOOKUP(A27,'[2]Exportar Planilha'!$A:$I,8,FALSE),0)</f>
        <v>0</v>
      </c>
      <c r="M27">
        <f>IFERROR(VLOOKUP(A27,'[2]Exportar Planilha'!$A:$I,9,FALSE),0)</f>
        <v>0</v>
      </c>
      <c r="N27">
        <f>IFERROR(VLOOKUP(A27,[3]soaBnafar!$A:$G,2,FALSE),0)</f>
        <v>0</v>
      </c>
      <c r="O27">
        <f>IFERROR(VLOOKUP(A27,[3]soaBnafar!$A:$G,3,FALSE),0)</f>
        <v>0</v>
      </c>
      <c r="P27">
        <f>IFERROR(VLOOKUP(A27,[3]soaBnafar!$A:$G,4,FALSE),0)</f>
        <v>0</v>
      </c>
      <c r="Q27">
        <f>IFERROR(VLOOKUP(A27,[3]soaBnafar!$A:$G,5,FALSE),0)</f>
        <v>0</v>
      </c>
      <c r="R27">
        <f>IFERROR(VLOOKUP(A27,[3]soaBnafar!$A:$G,6,FALSE),0)</f>
        <v>0</v>
      </c>
      <c r="S27">
        <f>IFERROR(VLOOKUP(A27,[3]soaBnafar!$A:$G,7,FALSE),0)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44981</v>
      </c>
      <c r="E28">
        <f>IFERROR(VLOOKUP(A28,[1]Monitoramento_Base_somente_disp!$A:$J,8,FALSE),0)</f>
        <v>27943882</v>
      </c>
      <c r="F28">
        <f>IFERROR(VLOOKUP(A28,[1]Monitoramento_Base_somente_disp!$A:$J,9,FALSE),0)</f>
        <v>20107</v>
      </c>
      <c r="G28">
        <f>IFERROR(VLOOKUP(A28,[1]Monitoramento_Base_somente_disp!$A:$J,10,FALSE),0)</f>
        <v>11716203</v>
      </c>
      <c r="H28">
        <f>IFERROR(VLOOKUP(A28,'[2]Exportar Planilha'!$A:$I,4,FALSE),0)</f>
        <v>0</v>
      </c>
      <c r="I28">
        <f>IFERROR(VLOOKUP(A28,'[2]Exportar Planilha'!$A:$I,5,FALSE),0)</f>
        <v>0</v>
      </c>
      <c r="J28">
        <f>IFERROR(VLOOKUP(A28,'[2]Exportar Planilha'!$A:$I,6,FALSE),0)</f>
        <v>0</v>
      </c>
      <c r="K28">
        <f>IFERROR(VLOOKUP(A28,'[2]Exportar Planilha'!$A:$I,7,FALSE),0)</f>
        <v>0</v>
      </c>
      <c r="L28">
        <f>IFERROR(VLOOKUP(A28,'[2]Exportar Planilha'!$A:$I,8,FALSE),0)</f>
        <v>0</v>
      </c>
      <c r="M28">
        <f>IFERROR(VLOOKUP(A28,'[2]Exportar Planilha'!$A:$I,9,FALSE),0)</f>
        <v>0</v>
      </c>
      <c r="N28">
        <f>IFERROR(VLOOKUP(A28,[3]soaBnafar!$A:$G,2,FALSE),0)</f>
        <v>0</v>
      </c>
      <c r="O28">
        <f>IFERROR(VLOOKUP(A28,[3]soaBnafar!$A:$G,3,FALSE),0)</f>
        <v>0</v>
      </c>
      <c r="P28">
        <f>IFERROR(VLOOKUP(A28,[3]soaBnafar!$A:$G,4,FALSE),0)</f>
        <v>0</v>
      </c>
      <c r="Q28">
        <f>IFERROR(VLOOKUP(A28,[3]soaBnafar!$A:$G,5,FALSE),0)</f>
        <v>0</v>
      </c>
      <c r="R28">
        <f>IFERROR(VLOOKUP(A28,[3]soaBnafar!$A:$G,6,FALSE),0)</f>
        <v>0</v>
      </c>
      <c r="S28">
        <f>IFERROR(VLOOKUP(A28,[3]soaBnafar!$A:$G,7,FALSE),0)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4798482</v>
      </c>
      <c r="H29">
        <f>IFERROR(VLOOKUP(A29,'[2]Exportar Planilha'!$A:$I,4,FALSE),0)</f>
        <v>0</v>
      </c>
      <c r="I29">
        <f>IFERROR(VLOOKUP(A29,'[2]Exportar Planilha'!$A:$I,5,FALSE),0)</f>
        <v>0</v>
      </c>
      <c r="J29">
        <f>IFERROR(VLOOKUP(A29,'[2]Exportar Planilha'!$A:$I,6,FALSE),0)</f>
        <v>0</v>
      </c>
      <c r="K29">
        <f>IFERROR(VLOOKUP(A29,'[2]Exportar Planilha'!$A:$I,7,FALSE),0)</f>
        <v>0</v>
      </c>
      <c r="L29">
        <f>IFERROR(VLOOKUP(A29,'[2]Exportar Planilha'!$A:$I,8,FALSE),0)</f>
        <v>0</v>
      </c>
      <c r="M29">
        <f>IFERROR(VLOOKUP(A29,'[2]Exportar Planilha'!$A:$I,9,FALSE),0)</f>
        <v>0</v>
      </c>
      <c r="N29">
        <f>IFERROR(VLOOKUP(A29,[3]soaBnafar!$A:$G,2,FALSE),0)</f>
        <v>0</v>
      </c>
      <c r="O29">
        <f>IFERROR(VLOOKUP(A29,[3]soaBnafar!$A:$G,3,FALSE),0)</f>
        <v>0</v>
      </c>
      <c r="P29">
        <f>IFERROR(VLOOKUP(A29,[3]soaBnafar!$A:$G,4,FALSE),0)</f>
        <v>0</v>
      </c>
      <c r="Q29">
        <f>IFERROR(VLOOKUP(A29,[3]soaBnafar!$A:$G,5,FALSE),0)</f>
        <v>0</v>
      </c>
      <c r="R29">
        <f>IFERROR(VLOOKUP(A29,[3]soaBnafar!$A:$G,6,FALSE),0)</f>
        <v>0</v>
      </c>
      <c r="S29">
        <f>IFERROR(VLOOKUP(A29,[3]soaBnafar!$A:$G,7,FALSE),0)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20205</v>
      </c>
      <c r="E30">
        <f>IFERROR(VLOOKUP(A30,[1]Monitoramento_Base_somente_disp!$A:$J,8,FALSE),0)</f>
        <v>3179626</v>
      </c>
      <c r="F30">
        <f>IFERROR(VLOOKUP(A30,[1]Monitoramento_Base_somente_disp!$A:$J,9,FALSE),0)</f>
        <v>8521</v>
      </c>
      <c r="G30">
        <f>IFERROR(VLOOKUP(A30,[1]Monitoramento_Base_somente_disp!$A:$J,10,FALSE),0)</f>
        <v>1289956</v>
      </c>
      <c r="H30">
        <f>IFERROR(VLOOKUP(A30,'[2]Exportar Planilha'!$A:$I,4,FALSE),0)</f>
        <v>0</v>
      </c>
      <c r="I30">
        <f>IFERROR(VLOOKUP(A30,'[2]Exportar Planilha'!$A:$I,5,FALSE),0)</f>
        <v>0</v>
      </c>
      <c r="J30">
        <f>IFERROR(VLOOKUP(A30,'[2]Exportar Planilha'!$A:$I,6,FALSE),0)</f>
        <v>0</v>
      </c>
      <c r="K30">
        <f>IFERROR(VLOOKUP(A30,'[2]Exportar Planilha'!$A:$I,7,FALSE),0)</f>
        <v>0</v>
      </c>
      <c r="L30">
        <f>IFERROR(VLOOKUP(A30,'[2]Exportar Planilha'!$A:$I,8,FALSE),0)</f>
        <v>0</v>
      </c>
      <c r="M30">
        <f>IFERROR(VLOOKUP(A30,'[2]Exportar Planilha'!$A:$I,9,FALSE),0)</f>
        <v>0</v>
      </c>
      <c r="N30">
        <f>IFERROR(VLOOKUP(A30,[3]soaBnafar!$A:$G,2,FALSE),0)</f>
        <v>0</v>
      </c>
      <c r="O30">
        <f>IFERROR(VLOOKUP(A30,[3]soaBnafar!$A:$G,3,FALSE),0)</f>
        <v>0</v>
      </c>
      <c r="P30">
        <f>IFERROR(VLOOKUP(A30,[3]soaBnafar!$A:$G,4,FALSE),0)</f>
        <v>0</v>
      </c>
      <c r="Q30">
        <f>IFERROR(VLOOKUP(A30,[3]soaBnafar!$A:$G,5,FALSE),0)</f>
        <v>0</v>
      </c>
      <c r="R30">
        <f>IFERROR(VLOOKUP(A30,[3]soaBnafar!$A:$G,6,FALSE),0)</f>
        <v>0</v>
      </c>
      <c r="S30">
        <f>IFERROR(VLOOKUP(A30,[3]soaBnafar!$A:$G,7,FALSE),0)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11926</v>
      </c>
      <c r="E31">
        <f>IFERROR(VLOOKUP(A31,[1]Monitoramento_Base_somente_disp!$A:$J,8,FALSE),0)</f>
        <v>5434192</v>
      </c>
      <c r="F31">
        <f>IFERROR(VLOOKUP(A31,[1]Monitoramento_Base_somente_disp!$A:$J,9,FALSE),0)</f>
        <v>6425</v>
      </c>
      <c r="G31">
        <f>IFERROR(VLOOKUP(A31,[1]Monitoramento_Base_somente_disp!$A:$J,10,FALSE),0)</f>
        <v>2178768</v>
      </c>
      <c r="H31">
        <f>IFERROR(VLOOKUP(A31,'[2]Exportar Planilha'!$A:$I,4,FALSE),0)</f>
        <v>0</v>
      </c>
      <c r="I31">
        <f>IFERROR(VLOOKUP(A31,'[2]Exportar Planilha'!$A:$I,5,FALSE),0)</f>
        <v>0</v>
      </c>
      <c r="J31">
        <f>IFERROR(VLOOKUP(A31,'[2]Exportar Planilha'!$A:$I,6,FALSE),0)</f>
        <v>0</v>
      </c>
      <c r="K31">
        <f>IFERROR(VLOOKUP(A31,'[2]Exportar Planilha'!$A:$I,7,FALSE),0)</f>
        <v>0</v>
      </c>
      <c r="L31">
        <f>IFERROR(VLOOKUP(A31,'[2]Exportar Planilha'!$A:$I,8,FALSE),0)</f>
        <v>0</v>
      </c>
      <c r="M31">
        <f>IFERROR(VLOOKUP(A31,'[2]Exportar Planilha'!$A:$I,9,FALSE),0)</f>
        <v>0</v>
      </c>
      <c r="N31">
        <f>IFERROR(VLOOKUP(A31,[3]soaBnafar!$A:$G,2,FALSE),0)</f>
        <v>0</v>
      </c>
      <c r="O31">
        <f>IFERROR(VLOOKUP(A31,[3]soaBnafar!$A:$G,3,FALSE),0)</f>
        <v>0</v>
      </c>
      <c r="P31">
        <f>IFERROR(VLOOKUP(A31,[3]soaBnafar!$A:$G,4,FALSE),0)</f>
        <v>0</v>
      </c>
      <c r="Q31">
        <f>IFERROR(VLOOKUP(A31,[3]soaBnafar!$A:$G,5,FALSE),0)</f>
        <v>0</v>
      </c>
      <c r="R31">
        <f>IFERROR(VLOOKUP(A31,[3]soaBnafar!$A:$G,6,FALSE),0)</f>
        <v>0</v>
      </c>
      <c r="S31">
        <f>IFERROR(VLOOKUP(A31,[3]soaBnafar!$A:$G,7,FALSE),0)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30191</v>
      </c>
      <c r="E32">
        <f>IFERROR(VLOOKUP(A32,[1]Monitoramento_Base_somente_disp!$A:$J,8,FALSE),0)</f>
        <v>8841233</v>
      </c>
      <c r="F32">
        <f>IFERROR(VLOOKUP(A32,[1]Monitoramento_Base_somente_disp!$A:$J,9,FALSE),0)</f>
        <v>7480</v>
      </c>
      <c r="G32">
        <f>IFERROR(VLOOKUP(A32,[1]Monitoramento_Base_somente_disp!$A:$J,10,FALSE),0)</f>
        <v>3344662</v>
      </c>
      <c r="H32">
        <f>IFERROR(VLOOKUP(A32,'[2]Exportar Planilha'!$A:$I,4,FALSE),0)</f>
        <v>0</v>
      </c>
      <c r="I32">
        <f>IFERROR(VLOOKUP(A32,'[2]Exportar Planilha'!$A:$I,5,FALSE),0)</f>
        <v>0</v>
      </c>
      <c r="J32">
        <f>IFERROR(VLOOKUP(A32,'[2]Exportar Planilha'!$A:$I,6,FALSE),0)</f>
        <v>0</v>
      </c>
      <c r="K32">
        <f>IFERROR(VLOOKUP(A32,'[2]Exportar Planilha'!$A:$I,7,FALSE),0)</f>
        <v>0</v>
      </c>
      <c r="L32">
        <f>IFERROR(VLOOKUP(A32,'[2]Exportar Planilha'!$A:$I,8,FALSE),0)</f>
        <v>0</v>
      </c>
      <c r="M32">
        <f>IFERROR(VLOOKUP(A32,'[2]Exportar Planilha'!$A:$I,9,FALSE),0)</f>
        <v>0</v>
      </c>
      <c r="N32">
        <f>IFERROR(VLOOKUP(A32,[3]soaBnafar!$A:$G,2,FALSE),0)</f>
        <v>0</v>
      </c>
      <c r="O32">
        <f>IFERROR(VLOOKUP(A32,[3]soaBnafar!$A:$G,3,FALSE),0)</f>
        <v>0</v>
      </c>
      <c r="P32">
        <f>IFERROR(VLOOKUP(A32,[3]soaBnafar!$A:$G,4,FALSE),0)</f>
        <v>0</v>
      </c>
      <c r="Q32">
        <f>IFERROR(VLOOKUP(A32,[3]soaBnafar!$A:$G,5,FALSE),0)</f>
        <v>0</v>
      </c>
      <c r="R32">
        <f>IFERROR(VLOOKUP(A32,[3]soaBnafar!$A:$G,6,FALSE),0)</f>
        <v>0</v>
      </c>
      <c r="S32">
        <f>IFERROR(VLOOKUP(A32,[3]soaBnafar!$A:$G,7,FALSE),0)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1497870</v>
      </c>
      <c r="F33">
        <f>IFERROR(VLOOKUP(A33,[1]Monitoramento_Base_somente_disp!$A:$J,9,FALSE),0)</f>
        <v>0</v>
      </c>
      <c r="G33">
        <f>IFERROR(VLOOKUP(A33,[1]Monitoramento_Base_somente_disp!$A:$J,10,FALSE),0)</f>
        <v>649077</v>
      </c>
      <c r="H33">
        <f>IFERROR(VLOOKUP(A33,'[2]Exportar Planilha'!$A:$I,4,FALSE),0)</f>
        <v>0</v>
      </c>
      <c r="I33">
        <f>IFERROR(VLOOKUP(A33,'[2]Exportar Planilha'!$A:$I,5,FALSE),0)</f>
        <v>0</v>
      </c>
      <c r="J33">
        <f>IFERROR(VLOOKUP(A33,'[2]Exportar Planilha'!$A:$I,6,FALSE),0)</f>
        <v>0</v>
      </c>
      <c r="K33">
        <f>IFERROR(VLOOKUP(A33,'[2]Exportar Planilha'!$A:$I,7,FALSE),0)</f>
        <v>0</v>
      </c>
      <c r="L33">
        <f>IFERROR(VLOOKUP(A33,'[2]Exportar Planilha'!$A:$I,8,FALSE),0)</f>
        <v>0</v>
      </c>
      <c r="M33">
        <f>IFERROR(VLOOKUP(A33,'[2]Exportar Planilha'!$A:$I,9,FALSE),0)</f>
        <v>0</v>
      </c>
      <c r="N33">
        <f>IFERROR(VLOOKUP(A33,[3]soaBnafar!$A:$G,2,FALSE),0)</f>
        <v>0</v>
      </c>
      <c r="O33">
        <f>IFERROR(VLOOKUP(A33,[3]soaBnafar!$A:$G,3,FALSE),0)</f>
        <v>0</v>
      </c>
      <c r="P33">
        <f>IFERROR(VLOOKUP(A33,[3]soaBnafar!$A:$G,4,FALSE),0)</f>
        <v>0</v>
      </c>
      <c r="Q33">
        <f>IFERROR(VLOOKUP(A33,[3]soaBnafar!$A:$G,5,FALSE),0)</f>
        <v>0</v>
      </c>
      <c r="R33">
        <f>IFERROR(VLOOKUP(A33,[3]soaBnafar!$A:$G,6,FALSE),0)</f>
        <v>0</v>
      </c>
      <c r="S33">
        <f>IFERROR(VLOOKUP(A33,[3]soaBnafar!$A:$G,7,FALSE),0)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16769736</v>
      </c>
      <c r="F34">
        <f>IFERROR(VLOOKUP(A34,[1]Monitoramento_Base_somente_disp!$A:$J,9,FALSE),0)</f>
        <v>0</v>
      </c>
      <c r="G34">
        <f>IFERROR(VLOOKUP(A34,[1]Monitoramento_Base_somente_disp!$A:$J,10,FALSE),0)</f>
        <v>7251861</v>
      </c>
      <c r="H34">
        <f>IFERROR(VLOOKUP(A34,'[2]Exportar Planilha'!$A:$I,4,FALSE),0)</f>
        <v>0</v>
      </c>
      <c r="I34">
        <f>IFERROR(VLOOKUP(A34,'[2]Exportar Planilha'!$A:$I,5,FALSE),0)</f>
        <v>0</v>
      </c>
      <c r="J34">
        <f>IFERROR(VLOOKUP(A34,'[2]Exportar Planilha'!$A:$I,6,FALSE),0)</f>
        <v>0</v>
      </c>
      <c r="K34">
        <f>IFERROR(VLOOKUP(A34,'[2]Exportar Planilha'!$A:$I,7,FALSE),0)</f>
        <v>0</v>
      </c>
      <c r="L34">
        <f>IFERROR(VLOOKUP(A34,'[2]Exportar Planilha'!$A:$I,8,FALSE),0)</f>
        <v>0</v>
      </c>
      <c r="M34">
        <f>IFERROR(VLOOKUP(A34,'[2]Exportar Planilha'!$A:$I,9,FALSE),0)</f>
        <v>0</v>
      </c>
      <c r="N34">
        <f>IFERROR(VLOOKUP(A34,[3]soaBnafar!$A:$G,2,FALSE),0)</f>
        <v>0</v>
      </c>
      <c r="O34">
        <f>IFERROR(VLOOKUP(A34,[3]soaBnafar!$A:$G,3,FALSE),0)</f>
        <v>0</v>
      </c>
      <c r="P34">
        <f>IFERROR(VLOOKUP(A34,[3]soaBnafar!$A:$G,4,FALSE),0)</f>
        <v>0</v>
      </c>
      <c r="Q34">
        <f>IFERROR(VLOOKUP(A34,[3]soaBnafar!$A:$G,5,FALSE),0)</f>
        <v>0</v>
      </c>
      <c r="R34">
        <f>IFERROR(VLOOKUP(A34,[3]soaBnafar!$A:$G,6,FALSE),0)</f>
        <v>0</v>
      </c>
      <c r="S34">
        <f>IFERROR(VLOOKUP(A34,[3]soaBnafar!$A:$G,7,FALSE),0)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34904</v>
      </c>
      <c r="E35">
        <f>IFERROR(VLOOKUP(A35,[1]Monitoramento_Base_somente_disp!$A:$J,8,FALSE),0)</f>
        <v>18612986</v>
      </c>
      <c r="F35">
        <f>IFERROR(VLOOKUP(A35,[1]Monitoramento_Base_somente_disp!$A:$J,9,FALSE),0)</f>
        <v>15246</v>
      </c>
      <c r="G35">
        <f>IFERROR(VLOOKUP(A35,[1]Monitoramento_Base_somente_disp!$A:$J,10,FALSE),0)</f>
        <v>8011382</v>
      </c>
      <c r="H35">
        <f>IFERROR(VLOOKUP(A35,'[2]Exportar Planilha'!$A:$I,4,FALSE),0)</f>
        <v>0</v>
      </c>
      <c r="I35">
        <f>IFERROR(VLOOKUP(A35,'[2]Exportar Planilha'!$A:$I,5,FALSE),0)</f>
        <v>0</v>
      </c>
      <c r="J35">
        <f>IFERROR(VLOOKUP(A35,'[2]Exportar Planilha'!$A:$I,6,FALSE),0)</f>
        <v>0</v>
      </c>
      <c r="K35">
        <f>IFERROR(VLOOKUP(A35,'[2]Exportar Planilha'!$A:$I,7,FALSE),0)</f>
        <v>0</v>
      </c>
      <c r="L35">
        <f>IFERROR(VLOOKUP(A35,'[2]Exportar Planilha'!$A:$I,8,FALSE),0)</f>
        <v>0</v>
      </c>
      <c r="M35">
        <f>IFERROR(VLOOKUP(A35,'[2]Exportar Planilha'!$A:$I,9,FALSE),0)</f>
        <v>0</v>
      </c>
      <c r="N35">
        <f>IFERROR(VLOOKUP(A35,[3]soaBnafar!$A:$G,2,FALSE),0)</f>
        <v>0</v>
      </c>
      <c r="O35">
        <f>IFERROR(VLOOKUP(A35,[3]soaBnafar!$A:$G,3,FALSE),0)</f>
        <v>0</v>
      </c>
      <c r="P35">
        <f>IFERROR(VLOOKUP(A35,[3]soaBnafar!$A:$G,4,FALSE),0)</f>
        <v>0</v>
      </c>
      <c r="Q35">
        <f>IFERROR(VLOOKUP(A35,[3]soaBnafar!$A:$G,5,FALSE),0)</f>
        <v>0</v>
      </c>
      <c r="R35">
        <f>IFERROR(VLOOKUP(A35,[3]soaBnafar!$A:$G,6,FALSE),0)</f>
        <v>0</v>
      </c>
      <c r="S35">
        <f>IFERROR(VLOOKUP(A35,[3]soaBnafar!$A:$G,7,FALSE),0)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IFERROR(VLOOKUP(A36,'[2]Exportar Planilha'!$A:$I,4,FALSE),0)</f>
        <v>0</v>
      </c>
      <c r="I36">
        <f>IFERROR(VLOOKUP(A36,'[2]Exportar Planilha'!$A:$I,5,FALSE),0)</f>
        <v>0</v>
      </c>
      <c r="J36">
        <f>IFERROR(VLOOKUP(A36,'[2]Exportar Planilha'!$A:$I,6,FALSE),0)</f>
        <v>0</v>
      </c>
      <c r="K36">
        <f>IFERROR(VLOOKUP(A36,'[2]Exportar Planilha'!$A:$I,7,FALSE),0)</f>
        <v>0</v>
      </c>
      <c r="L36">
        <f>IFERROR(VLOOKUP(A36,'[2]Exportar Planilha'!$A:$I,8,FALSE),0)</f>
        <v>0</v>
      </c>
      <c r="M36">
        <f>IFERROR(VLOOKUP(A36,'[2]Exportar Planilha'!$A:$I,9,FALSE),0)</f>
        <v>0</v>
      </c>
      <c r="N36">
        <f>IFERROR(VLOOKUP(A36,[3]soaBnafar!$A:$G,2,FALSE),0)</f>
        <v>0</v>
      </c>
      <c r="O36">
        <f>IFERROR(VLOOKUP(A36,[3]soaBnafar!$A:$G,3,FALSE),0)</f>
        <v>0</v>
      </c>
      <c r="P36">
        <f>IFERROR(VLOOKUP(A36,[3]soaBnafar!$A:$G,4,FALSE),0)</f>
        <v>0</v>
      </c>
      <c r="Q36">
        <f>IFERROR(VLOOKUP(A36,[3]soaBnafar!$A:$G,5,FALSE),0)</f>
        <v>0</v>
      </c>
      <c r="R36">
        <f>IFERROR(VLOOKUP(A36,[3]soaBnafar!$A:$G,6,FALSE),0)</f>
        <v>0</v>
      </c>
      <c r="S36">
        <f>IFERROR(VLOOKUP(A36,[3]soaBnafar!$A:$G,7,FALSE),0)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350</v>
      </c>
      <c r="E37">
        <f>IFERROR(VLOOKUP(A37,[1]Monitoramento_Base_somente_disp!$A:$J,8,FALSE),0)</f>
        <v>7203898</v>
      </c>
      <c r="F37">
        <f>IFERROR(VLOOKUP(A37,[1]Monitoramento_Base_somente_disp!$A:$J,9,FALSE),0)</f>
        <v>0</v>
      </c>
      <c r="G37">
        <f>IFERROR(VLOOKUP(A37,[1]Monitoramento_Base_somente_disp!$A:$J,10,FALSE),0)</f>
        <v>3108448</v>
      </c>
      <c r="H37">
        <f>IFERROR(VLOOKUP(A37,'[2]Exportar Planilha'!$A:$I,4,FALSE),0)</f>
        <v>0</v>
      </c>
      <c r="I37">
        <f>IFERROR(VLOOKUP(A37,'[2]Exportar Planilha'!$A:$I,5,FALSE),0)</f>
        <v>0</v>
      </c>
      <c r="J37">
        <f>IFERROR(VLOOKUP(A37,'[2]Exportar Planilha'!$A:$I,6,FALSE),0)</f>
        <v>0</v>
      </c>
      <c r="K37">
        <f>IFERROR(VLOOKUP(A37,'[2]Exportar Planilha'!$A:$I,7,FALSE),0)</f>
        <v>0</v>
      </c>
      <c r="L37">
        <f>IFERROR(VLOOKUP(A37,'[2]Exportar Planilha'!$A:$I,8,FALSE),0)</f>
        <v>0</v>
      </c>
      <c r="M37">
        <f>IFERROR(VLOOKUP(A37,'[2]Exportar Planilha'!$A:$I,9,FALSE),0)</f>
        <v>0</v>
      </c>
      <c r="N37">
        <f>IFERROR(VLOOKUP(A37,[3]soaBnafar!$A:$G,2,FALSE),0)</f>
        <v>0</v>
      </c>
      <c r="O37">
        <f>IFERROR(VLOOKUP(A37,[3]soaBnafar!$A:$G,3,FALSE),0)</f>
        <v>0</v>
      </c>
      <c r="P37">
        <f>IFERROR(VLOOKUP(A37,[3]soaBnafar!$A:$G,4,FALSE),0)</f>
        <v>0</v>
      </c>
      <c r="Q37">
        <f>IFERROR(VLOOKUP(A37,[3]soaBnafar!$A:$G,5,FALSE),0)</f>
        <v>0</v>
      </c>
      <c r="R37">
        <f>IFERROR(VLOOKUP(A37,[3]soaBnafar!$A:$G,6,FALSE),0)</f>
        <v>0</v>
      </c>
      <c r="S37">
        <f>IFERROR(VLOOKUP(A37,[3]soaBnafar!$A:$G,7,FALSE),0)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74473</v>
      </c>
      <c r="E38">
        <f>IFERROR(VLOOKUP(A38,[1]Monitoramento_Base_somente_disp!$A:$J,8,FALSE),0)</f>
        <v>33144496</v>
      </c>
      <c r="F38">
        <f>IFERROR(VLOOKUP(A38,[1]Monitoramento_Base_somente_disp!$A:$J,9,FALSE),0)</f>
        <v>38882</v>
      </c>
      <c r="G38">
        <f>IFERROR(VLOOKUP(A38,[1]Monitoramento_Base_somente_disp!$A:$J,10,FALSE),0)</f>
        <v>15896566</v>
      </c>
      <c r="H38">
        <f>IFERROR(VLOOKUP(A38,'[2]Exportar Planilha'!$A:$I,4,FALSE),0)</f>
        <v>0</v>
      </c>
      <c r="I38">
        <f>IFERROR(VLOOKUP(A38,'[2]Exportar Planilha'!$A:$I,5,FALSE),0)</f>
        <v>0</v>
      </c>
      <c r="J38">
        <f>IFERROR(VLOOKUP(A38,'[2]Exportar Planilha'!$A:$I,6,FALSE),0)</f>
        <v>0</v>
      </c>
      <c r="K38">
        <f>IFERROR(VLOOKUP(A38,'[2]Exportar Planilha'!$A:$I,7,FALSE),0)</f>
        <v>0</v>
      </c>
      <c r="L38">
        <f>IFERROR(VLOOKUP(A38,'[2]Exportar Planilha'!$A:$I,8,FALSE),0)</f>
        <v>0</v>
      </c>
      <c r="M38">
        <f>IFERROR(VLOOKUP(A38,'[2]Exportar Planilha'!$A:$I,9,FALSE),0)</f>
        <v>0</v>
      </c>
      <c r="N38">
        <f>IFERROR(VLOOKUP(A38,[3]soaBnafar!$A:$G,2,FALSE),0)</f>
        <v>0</v>
      </c>
      <c r="O38">
        <f>IFERROR(VLOOKUP(A38,[3]soaBnafar!$A:$G,3,FALSE),0)</f>
        <v>0</v>
      </c>
      <c r="P38">
        <f>IFERROR(VLOOKUP(A38,[3]soaBnafar!$A:$G,4,FALSE),0)</f>
        <v>0</v>
      </c>
      <c r="Q38">
        <f>IFERROR(VLOOKUP(A38,[3]soaBnafar!$A:$G,5,FALSE),0)</f>
        <v>0</v>
      </c>
      <c r="R38">
        <f>IFERROR(VLOOKUP(A38,[3]soaBnafar!$A:$G,6,FALSE),0)</f>
        <v>0</v>
      </c>
      <c r="S38">
        <f>IFERROR(VLOOKUP(A38,[3]soaBnafar!$A:$G,7,FALSE),0)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18027</v>
      </c>
      <c r="E39">
        <f>IFERROR(VLOOKUP(A39,[1]Monitoramento_Base_somente_disp!$A:$J,8,FALSE),0)</f>
        <v>15150986</v>
      </c>
      <c r="F39">
        <f>IFERROR(VLOOKUP(A39,[1]Monitoramento_Base_somente_disp!$A:$J,9,FALSE),0)</f>
        <v>6597</v>
      </c>
      <c r="G39">
        <f>IFERROR(VLOOKUP(A39,[1]Monitoramento_Base_somente_disp!$A:$J,10,FALSE),0)</f>
        <v>7524859</v>
      </c>
      <c r="H39">
        <f>IFERROR(VLOOKUP(A39,'[2]Exportar Planilha'!$A:$I,4,FALSE),0)</f>
        <v>0</v>
      </c>
      <c r="I39">
        <f>IFERROR(VLOOKUP(A39,'[2]Exportar Planilha'!$A:$I,5,FALSE),0)</f>
        <v>0</v>
      </c>
      <c r="J39">
        <f>IFERROR(VLOOKUP(A39,'[2]Exportar Planilha'!$A:$I,6,FALSE),0)</f>
        <v>0</v>
      </c>
      <c r="K39">
        <f>IFERROR(VLOOKUP(A39,'[2]Exportar Planilha'!$A:$I,7,FALSE),0)</f>
        <v>0</v>
      </c>
      <c r="L39">
        <f>IFERROR(VLOOKUP(A39,'[2]Exportar Planilha'!$A:$I,8,FALSE),0)</f>
        <v>0</v>
      </c>
      <c r="M39">
        <f>IFERROR(VLOOKUP(A39,'[2]Exportar Planilha'!$A:$I,9,FALSE),0)</f>
        <v>0</v>
      </c>
      <c r="N39">
        <f>IFERROR(VLOOKUP(A39,[3]soaBnafar!$A:$G,2,FALSE),0)</f>
        <v>0</v>
      </c>
      <c r="O39">
        <f>IFERROR(VLOOKUP(A39,[3]soaBnafar!$A:$G,3,FALSE),0)</f>
        <v>0</v>
      </c>
      <c r="P39">
        <f>IFERROR(VLOOKUP(A39,[3]soaBnafar!$A:$G,4,FALSE),0)</f>
        <v>0</v>
      </c>
      <c r="Q39">
        <f>IFERROR(VLOOKUP(A39,[3]soaBnafar!$A:$G,5,FALSE),0)</f>
        <v>0</v>
      </c>
      <c r="R39">
        <f>IFERROR(VLOOKUP(A39,[3]soaBnafar!$A:$G,6,FALSE),0)</f>
        <v>0</v>
      </c>
      <c r="S39">
        <f>IFERROR(VLOOKUP(A39,[3]soaBnafar!$A:$G,7,FALSE),0)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145930</v>
      </c>
      <c r="E40">
        <f>IFERROR(VLOOKUP(A40,[1]Monitoramento_Base_somente_disp!$A:$J,8,FALSE),0)</f>
        <v>34067440</v>
      </c>
      <c r="F40">
        <f>IFERROR(VLOOKUP(A40,[1]Monitoramento_Base_somente_disp!$A:$J,9,FALSE),0)</f>
        <v>61538</v>
      </c>
      <c r="G40">
        <f>IFERROR(VLOOKUP(A40,[1]Monitoramento_Base_somente_disp!$A:$J,10,FALSE),0)</f>
        <v>13809092</v>
      </c>
      <c r="H40">
        <f>IFERROR(VLOOKUP(A40,'[2]Exportar Planilha'!$A:$I,4,FALSE),0)</f>
        <v>0</v>
      </c>
      <c r="I40">
        <f>IFERROR(VLOOKUP(A40,'[2]Exportar Planilha'!$A:$I,5,FALSE),0)</f>
        <v>0</v>
      </c>
      <c r="J40">
        <f>IFERROR(VLOOKUP(A40,'[2]Exportar Planilha'!$A:$I,6,FALSE),0)</f>
        <v>0</v>
      </c>
      <c r="K40">
        <f>IFERROR(VLOOKUP(A40,'[2]Exportar Planilha'!$A:$I,7,FALSE),0)</f>
        <v>0</v>
      </c>
      <c r="L40">
        <f>IFERROR(VLOOKUP(A40,'[2]Exportar Planilha'!$A:$I,8,FALSE),0)</f>
        <v>0</v>
      </c>
      <c r="M40">
        <f>IFERROR(VLOOKUP(A40,'[2]Exportar Planilha'!$A:$I,9,FALSE),0)</f>
        <v>0</v>
      </c>
      <c r="N40">
        <f>IFERROR(VLOOKUP(A40,[3]soaBnafar!$A:$G,2,FALSE),0)</f>
        <v>0</v>
      </c>
      <c r="O40">
        <f>IFERROR(VLOOKUP(A40,[3]soaBnafar!$A:$G,3,FALSE),0)</f>
        <v>0</v>
      </c>
      <c r="P40">
        <f>IFERROR(VLOOKUP(A40,[3]soaBnafar!$A:$G,4,FALSE),0)</f>
        <v>0</v>
      </c>
      <c r="Q40">
        <f>IFERROR(VLOOKUP(A40,[3]soaBnafar!$A:$G,5,FALSE),0)</f>
        <v>0</v>
      </c>
      <c r="R40">
        <f>IFERROR(VLOOKUP(A40,[3]soaBnafar!$A:$G,6,FALSE),0)</f>
        <v>0</v>
      </c>
      <c r="S40">
        <f>IFERROR(VLOOKUP(A40,[3]soaBnafar!$A:$G,7,FALSE),0)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92700</v>
      </c>
      <c r="E41">
        <f>IFERROR(VLOOKUP(A41,[1]Monitoramento_Base_somente_disp!$A:$J,8,FALSE),0)</f>
        <v>23012338</v>
      </c>
      <c r="F41">
        <f>IFERROR(VLOOKUP(A41,[1]Monitoramento_Base_somente_disp!$A:$J,9,FALSE),0)</f>
        <v>33856</v>
      </c>
      <c r="G41">
        <f>IFERROR(VLOOKUP(A41,[1]Monitoramento_Base_somente_disp!$A:$J,10,FALSE),0)</f>
        <v>8038256</v>
      </c>
      <c r="H41">
        <f>IFERROR(VLOOKUP(A41,'[2]Exportar Planilha'!$A:$I,4,FALSE),0)</f>
        <v>0</v>
      </c>
      <c r="I41">
        <f>IFERROR(VLOOKUP(A41,'[2]Exportar Planilha'!$A:$I,5,FALSE),0)</f>
        <v>0</v>
      </c>
      <c r="J41">
        <f>IFERROR(VLOOKUP(A41,'[2]Exportar Planilha'!$A:$I,6,FALSE),0)</f>
        <v>0</v>
      </c>
      <c r="K41">
        <f>IFERROR(VLOOKUP(A41,'[2]Exportar Planilha'!$A:$I,7,FALSE),0)</f>
        <v>0</v>
      </c>
      <c r="L41">
        <f>IFERROR(VLOOKUP(A41,'[2]Exportar Planilha'!$A:$I,8,FALSE),0)</f>
        <v>0</v>
      </c>
      <c r="M41">
        <f>IFERROR(VLOOKUP(A41,'[2]Exportar Planilha'!$A:$I,9,FALSE),0)</f>
        <v>0</v>
      </c>
      <c r="N41">
        <f>IFERROR(VLOOKUP(A41,[3]soaBnafar!$A:$G,2,FALSE),0)</f>
        <v>0</v>
      </c>
      <c r="O41">
        <f>IFERROR(VLOOKUP(A41,[3]soaBnafar!$A:$G,3,FALSE),0)</f>
        <v>0</v>
      </c>
      <c r="P41">
        <f>IFERROR(VLOOKUP(A41,[3]soaBnafar!$A:$G,4,FALSE),0)</f>
        <v>0</v>
      </c>
      <c r="Q41">
        <f>IFERROR(VLOOKUP(A41,[3]soaBnafar!$A:$G,5,FALSE),0)</f>
        <v>0</v>
      </c>
      <c r="R41">
        <f>IFERROR(VLOOKUP(A41,[3]soaBnafar!$A:$G,6,FALSE),0)</f>
        <v>0</v>
      </c>
      <c r="S41">
        <f>IFERROR(VLOOKUP(A41,[3]soaBnafar!$A:$G,7,FALSE),0)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IFERROR(VLOOKUP(A42,'[2]Exportar Planilha'!$A:$I,4,FALSE),0)</f>
        <v>0</v>
      </c>
      <c r="I42">
        <f>IFERROR(VLOOKUP(A42,'[2]Exportar Planilha'!$A:$I,5,FALSE),0)</f>
        <v>0</v>
      </c>
      <c r="J42">
        <f>IFERROR(VLOOKUP(A42,'[2]Exportar Planilha'!$A:$I,6,FALSE),0)</f>
        <v>0</v>
      </c>
      <c r="K42">
        <f>IFERROR(VLOOKUP(A42,'[2]Exportar Planilha'!$A:$I,7,FALSE),0)</f>
        <v>0</v>
      </c>
      <c r="L42">
        <f>IFERROR(VLOOKUP(A42,'[2]Exportar Planilha'!$A:$I,8,FALSE),0)</f>
        <v>0</v>
      </c>
      <c r="M42">
        <f>IFERROR(VLOOKUP(A42,'[2]Exportar Planilha'!$A:$I,9,FALSE),0)</f>
        <v>0</v>
      </c>
      <c r="N42">
        <f>IFERROR(VLOOKUP(A42,[3]soaBnafar!$A:$G,2,FALSE),0)</f>
        <v>0</v>
      </c>
      <c r="O42">
        <f>IFERROR(VLOOKUP(A42,[3]soaBnafar!$A:$G,3,FALSE),0)</f>
        <v>0</v>
      </c>
      <c r="P42">
        <f>IFERROR(VLOOKUP(A42,[3]soaBnafar!$A:$G,4,FALSE),0)</f>
        <v>0</v>
      </c>
      <c r="Q42">
        <f>IFERROR(VLOOKUP(A42,[3]soaBnafar!$A:$G,5,FALSE),0)</f>
        <v>0</v>
      </c>
      <c r="R42">
        <f>IFERROR(VLOOKUP(A42,[3]soaBnafar!$A:$G,6,FALSE),0)</f>
        <v>0</v>
      </c>
      <c r="S42">
        <f>IFERROR(VLOOKUP(A42,[3]soaBnafar!$A:$G,7,FALSE),0)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IFERROR(VLOOKUP(A43,'[2]Exportar Planilha'!$A:$I,4,FALSE),0)</f>
        <v>0</v>
      </c>
      <c r="I43">
        <f>IFERROR(VLOOKUP(A43,'[2]Exportar Planilha'!$A:$I,5,FALSE),0)</f>
        <v>0</v>
      </c>
      <c r="J43">
        <f>IFERROR(VLOOKUP(A43,'[2]Exportar Planilha'!$A:$I,6,FALSE),0)</f>
        <v>0</v>
      </c>
      <c r="K43">
        <f>IFERROR(VLOOKUP(A43,'[2]Exportar Planilha'!$A:$I,7,FALSE),0)</f>
        <v>0</v>
      </c>
      <c r="L43">
        <f>IFERROR(VLOOKUP(A43,'[2]Exportar Planilha'!$A:$I,8,FALSE),0)</f>
        <v>0</v>
      </c>
      <c r="M43">
        <f>IFERROR(VLOOKUP(A43,'[2]Exportar Planilha'!$A:$I,9,FALSE),0)</f>
        <v>0</v>
      </c>
      <c r="N43">
        <f>IFERROR(VLOOKUP(A43,[3]soaBnafar!$A:$G,2,FALSE),0)</f>
        <v>0</v>
      </c>
      <c r="O43">
        <f>IFERROR(VLOOKUP(A43,[3]soaBnafar!$A:$G,3,FALSE),0)</f>
        <v>0</v>
      </c>
      <c r="P43">
        <f>IFERROR(VLOOKUP(A43,[3]soaBnafar!$A:$G,4,FALSE),0)</f>
        <v>0</v>
      </c>
      <c r="Q43">
        <f>IFERROR(VLOOKUP(A43,[3]soaBnafar!$A:$G,5,FALSE),0)</f>
        <v>0</v>
      </c>
      <c r="R43">
        <f>IFERROR(VLOOKUP(A43,[3]soaBnafar!$A:$G,6,FALSE),0)</f>
        <v>0</v>
      </c>
      <c r="S43">
        <f>IFERROR(VLOOKUP(A43,[3]soaBnafar!$A:$G,7,FALSE),0)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108196</v>
      </c>
      <c r="E44">
        <f>IFERROR(VLOOKUP(A44,[1]Monitoramento_Base_somente_disp!$A:$J,8,FALSE),0)</f>
        <v>72586124</v>
      </c>
      <c r="F44">
        <f>IFERROR(VLOOKUP(A44,[1]Monitoramento_Base_somente_disp!$A:$J,9,FALSE),0)</f>
        <v>66598</v>
      </c>
      <c r="G44">
        <f>IFERROR(VLOOKUP(A44,[1]Monitoramento_Base_somente_disp!$A:$J,10,FALSE),0)</f>
        <v>31617705</v>
      </c>
      <c r="H44">
        <f>IFERROR(VLOOKUP(A44,'[2]Exportar Planilha'!$A:$I,4,FALSE),0)</f>
        <v>0</v>
      </c>
      <c r="I44">
        <f>IFERROR(VLOOKUP(A44,'[2]Exportar Planilha'!$A:$I,5,FALSE),0)</f>
        <v>0</v>
      </c>
      <c r="J44">
        <f>IFERROR(VLOOKUP(A44,'[2]Exportar Planilha'!$A:$I,6,FALSE),0)</f>
        <v>0</v>
      </c>
      <c r="K44">
        <f>IFERROR(VLOOKUP(A44,'[2]Exportar Planilha'!$A:$I,7,FALSE),0)</f>
        <v>0</v>
      </c>
      <c r="L44">
        <f>IFERROR(VLOOKUP(A44,'[2]Exportar Planilha'!$A:$I,8,FALSE),0)</f>
        <v>0</v>
      </c>
      <c r="M44">
        <f>IFERROR(VLOOKUP(A44,'[2]Exportar Planilha'!$A:$I,9,FALSE),0)</f>
        <v>0</v>
      </c>
      <c r="N44">
        <f>IFERROR(VLOOKUP(A44,[3]soaBnafar!$A:$G,2,FALSE),0)</f>
        <v>0</v>
      </c>
      <c r="O44">
        <f>IFERROR(VLOOKUP(A44,[3]soaBnafar!$A:$G,3,FALSE),0)</f>
        <v>0</v>
      </c>
      <c r="P44">
        <f>IFERROR(VLOOKUP(A44,[3]soaBnafar!$A:$G,4,FALSE),0)</f>
        <v>0</v>
      </c>
      <c r="Q44">
        <f>IFERROR(VLOOKUP(A44,[3]soaBnafar!$A:$G,5,FALSE),0)</f>
        <v>0</v>
      </c>
      <c r="R44">
        <f>IFERROR(VLOOKUP(A44,[3]soaBnafar!$A:$G,6,FALSE),0)</f>
        <v>0</v>
      </c>
      <c r="S44">
        <f>IFERROR(VLOOKUP(A44,[3]soaBnafar!$A:$G,7,FALSE),0)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107411</v>
      </c>
      <c r="E45">
        <f>IFERROR(VLOOKUP(A45,[1]Monitoramento_Base_somente_disp!$A:$J,8,FALSE),0)</f>
        <v>181757793</v>
      </c>
      <c r="F45">
        <f>IFERROR(VLOOKUP(A45,[1]Monitoramento_Base_somente_disp!$A:$J,9,FALSE),0)</f>
        <v>45358</v>
      </c>
      <c r="G45">
        <f>IFERROR(VLOOKUP(A45,[1]Monitoramento_Base_somente_disp!$A:$J,10,FALSE),0)</f>
        <v>78578115</v>
      </c>
      <c r="H45">
        <f>IFERROR(VLOOKUP(A45,'[2]Exportar Planilha'!$A:$I,4,FALSE),0)</f>
        <v>0</v>
      </c>
      <c r="I45">
        <f>IFERROR(VLOOKUP(A45,'[2]Exportar Planilha'!$A:$I,5,FALSE),0)</f>
        <v>0</v>
      </c>
      <c r="J45">
        <f>IFERROR(VLOOKUP(A45,'[2]Exportar Planilha'!$A:$I,6,FALSE),0)</f>
        <v>0</v>
      </c>
      <c r="K45">
        <f>IFERROR(VLOOKUP(A45,'[2]Exportar Planilha'!$A:$I,7,FALSE),0)</f>
        <v>0</v>
      </c>
      <c r="L45">
        <f>IFERROR(VLOOKUP(A45,'[2]Exportar Planilha'!$A:$I,8,FALSE),0)</f>
        <v>0</v>
      </c>
      <c r="M45">
        <f>IFERROR(VLOOKUP(A45,'[2]Exportar Planilha'!$A:$I,9,FALSE),0)</f>
        <v>0</v>
      </c>
      <c r="N45">
        <f>IFERROR(VLOOKUP(A45,[3]soaBnafar!$A:$G,2,FALSE),0)</f>
        <v>0</v>
      </c>
      <c r="O45">
        <f>IFERROR(VLOOKUP(A45,[3]soaBnafar!$A:$G,3,FALSE),0)</f>
        <v>0</v>
      </c>
      <c r="P45">
        <f>IFERROR(VLOOKUP(A45,[3]soaBnafar!$A:$G,4,FALSE),0)</f>
        <v>0</v>
      </c>
      <c r="Q45">
        <f>IFERROR(VLOOKUP(A45,[3]soaBnafar!$A:$G,5,FALSE),0)</f>
        <v>0</v>
      </c>
      <c r="R45">
        <f>IFERROR(VLOOKUP(A45,[3]soaBnafar!$A:$G,6,FALSE),0)</f>
        <v>0</v>
      </c>
      <c r="S45">
        <f>IFERROR(VLOOKUP(A45,[3]soaBnafar!$A:$G,7,FALSE),0)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46285</v>
      </c>
      <c r="E46">
        <f>IFERROR(VLOOKUP(A46,[1]Monitoramento_Base_somente_disp!$A:$J,8,FALSE),0)</f>
        <v>14801331</v>
      </c>
      <c r="F46">
        <f>IFERROR(VLOOKUP(A46,[1]Monitoramento_Base_somente_disp!$A:$J,9,FALSE),0)</f>
        <v>14478</v>
      </c>
      <c r="G46">
        <f>IFERROR(VLOOKUP(A46,[1]Monitoramento_Base_somente_disp!$A:$J,10,FALSE),0)</f>
        <v>5984102</v>
      </c>
      <c r="H46">
        <f>IFERROR(VLOOKUP(A46,'[2]Exportar Planilha'!$A:$I,4,FALSE),0)</f>
        <v>0</v>
      </c>
      <c r="I46">
        <f>IFERROR(VLOOKUP(A46,'[2]Exportar Planilha'!$A:$I,5,FALSE),0)</f>
        <v>0</v>
      </c>
      <c r="J46">
        <f>IFERROR(VLOOKUP(A46,'[2]Exportar Planilha'!$A:$I,6,FALSE),0)</f>
        <v>0</v>
      </c>
      <c r="K46">
        <f>IFERROR(VLOOKUP(A46,'[2]Exportar Planilha'!$A:$I,7,FALSE),0)</f>
        <v>0</v>
      </c>
      <c r="L46">
        <f>IFERROR(VLOOKUP(A46,'[2]Exportar Planilha'!$A:$I,8,FALSE),0)</f>
        <v>0</v>
      </c>
      <c r="M46">
        <f>IFERROR(VLOOKUP(A46,'[2]Exportar Planilha'!$A:$I,9,FALSE),0)</f>
        <v>0</v>
      </c>
      <c r="N46">
        <f>IFERROR(VLOOKUP(A46,[3]soaBnafar!$A:$G,2,FALSE),0)</f>
        <v>0</v>
      </c>
      <c r="O46">
        <f>IFERROR(VLOOKUP(A46,[3]soaBnafar!$A:$G,3,FALSE),0)</f>
        <v>0</v>
      </c>
      <c r="P46">
        <f>IFERROR(VLOOKUP(A46,[3]soaBnafar!$A:$G,4,FALSE),0)</f>
        <v>0</v>
      </c>
      <c r="Q46">
        <f>IFERROR(VLOOKUP(A46,[3]soaBnafar!$A:$G,5,FALSE),0)</f>
        <v>0</v>
      </c>
      <c r="R46">
        <f>IFERROR(VLOOKUP(A46,[3]soaBnafar!$A:$G,6,FALSE),0)</f>
        <v>0</v>
      </c>
      <c r="S46">
        <f>IFERROR(VLOOKUP(A46,[3]soaBnafar!$A:$G,7,FALSE),0)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179397</v>
      </c>
      <c r="E47">
        <f>IFERROR(VLOOKUP(A47,[1]Monitoramento_Base_somente_disp!$A:$J,8,FALSE),0)</f>
        <v>30392208</v>
      </c>
      <c r="F47">
        <f>IFERROR(VLOOKUP(A47,[1]Monitoramento_Base_somente_disp!$A:$J,9,FALSE),0)</f>
        <v>59413</v>
      </c>
      <c r="G47">
        <f>IFERROR(VLOOKUP(A47,[1]Monitoramento_Base_somente_disp!$A:$J,10,FALSE),0)</f>
        <v>11724186</v>
      </c>
      <c r="H47">
        <f>IFERROR(VLOOKUP(A47,'[2]Exportar Planilha'!$A:$I,4,FALSE),0)</f>
        <v>0</v>
      </c>
      <c r="I47">
        <f>IFERROR(VLOOKUP(A47,'[2]Exportar Planilha'!$A:$I,5,FALSE),0)</f>
        <v>0</v>
      </c>
      <c r="J47">
        <f>IFERROR(VLOOKUP(A47,'[2]Exportar Planilha'!$A:$I,6,FALSE),0)</f>
        <v>0</v>
      </c>
      <c r="K47">
        <f>IFERROR(VLOOKUP(A47,'[2]Exportar Planilha'!$A:$I,7,FALSE),0)</f>
        <v>0</v>
      </c>
      <c r="L47">
        <f>IFERROR(VLOOKUP(A47,'[2]Exportar Planilha'!$A:$I,8,FALSE),0)</f>
        <v>0</v>
      </c>
      <c r="M47">
        <f>IFERROR(VLOOKUP(A47,'[2]Exportar Planilha'!$A:$I,9,FALSE),0)</f>
        <v>0</v>
      </c>
      <c r="N47">
        <f>IFERROR(VLOOKUP(A47,[3]soaBnafar!$A:$G,2,FALSE),0)</f>
        <v>0</v>
      </c>
      <c r="O47">
        <f>IFERROR(VLOOKUP(A47,[3]soaBnafar!$A:$G,3,FALSE),0)</f>
        <v>0</v>
      </c>
      <c r="P47">
        <f>IFERROR(VLOOKUP(A47,[3]soaBnafar!$A:$G,4,FALSE),0)</f>
        <v>0</v>
      </c>
      <c r="Q47">
        <f>IFERROR(VLOOKUP(A47,[3]soaBnafar!$A:$G,5,FALSE),0)</f>
        <v>0</v>
      </c>
      <c r="R47">
        <f>IFERROR(VLOOKUP(A47,[3]soaBnafar!$A:$G,6,FALSE),0)</f>
        <v>0</v>
      </c>
      <c r="S47">
        <f>IFERROR(VLOOKUP(A47,[3]soaBnafar!$A:$G,7,FALSE),0)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IFERROR(VLOOKUP(A48,'[2]Exportar Planilha'!$A:$I,4,FALSE),0)</f>
        <v>0</v>
      </c>
      <c r="I48">
        <f>IFERROR(VLOOKUP(A48,'[2]Exportar Planilha'!$A:$I,5,FALSE),0)</f>
        <v>0</v>
      </c>
      <c r="J48">
        <f>IFERROR(VLOOKUP(A48,'[2]Exportar Planilha'!$A:$I,6,FALSE),0)</f>
        <v>0</v>
      </c>
      <c r="K48">
        <f>IFERROR(VLOOKUP(A48,'[2]Exportar Planilha'!$A:$I,7,FALSE),0)</f>
        <v>0</v>
      </c>
      <c r="L48">
        <f>IFERROR(VLOOKUP(A48,'[2]Exportar Planilha'!$A:$I,8,FALSE),0)</f>
        <v>0</v>
      </c>
      <c r="M48">
        <f>IFERROR(VLOOKUP(A48,'[2]Exportar Planilha'!$A:$I,9,FALSE),0)</f>
        <v>0</v>
      </c>
      <c r="N48">
        <f>IFERROR(VLOOKUP(A48,[3]soaBnafar!$A:$G,2,FALSE),0)</f>
        <v>0</v>
      </c>
      <c r="O48">
        <f>IFERROR(VLOOKUP(A48,[3]soaBnafar!$A:$G,3,FALSE),0)</f>
        <v>0</v>
      </c>
      <c r="P48">
        <f>IFERROR(VLOOKUP(A48,[3]soaBnafar!$A:$G,4,FALSE),0)</f>
        <v>0</v>
      </c>
      <c r="Q48">
        <f>IFERROR(VLOOKUP(A48,[3]soaBnafar!$A:$G,5,FALSE),0)</f>
        <v>0</v>
      </c>
      <c r="R48">
        <f>IFERROR(VLOOKUP(A48,[3]soaBnafar!$A:$G,6,FALSE),0)</f>
        <v>0</v>
      </c>
      <c r="S48">
        <f>IFERROR(VLOOKUP(A48,[3]soaBnafar!$A:$G,7,FALSE),0)</f>
        <v>0</v>
      </c>
      <c r="T48" t="str">
        <f t="shared" si="1"/>
        <v>Não</v>
      </c>
      <c r="U48" t="str">
        <f t="shared" si="2"/>
        <v>Não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777</v>
      </c>
      <c r="E49">
        <f>IFERROR(VLOOKUP(A49,[1]Monitoramento_Base_somente_disp!$A:$J,8,FALSE),0)</f>
        <v>37296964</v>
      </c>
      <c r="F49">
        <f>IFERROR(VLOOKUP(A49,[1]Monitoramento_Base_somente_disp!$A:$J,9,FALSE),0)</f>
        <v>1093</v>
      </c>
      <c r="G49">
        <f>IFERROR(VLOOKUP(A49,[1]Monitoramento_Base_somente_disp!$A:$J,10,FALSE),0)</f>
        <v>16392417</v>
      </c>
      <c r="H49">
        <f>IFERROR(VLOOKUP(A49,'[2]Exportar Planilha'!$A:$I,4,FALSE),0)</f>
        <v>0</v>
      </c>
      <c r="I49">
        <f>IFERROR(VLOOKUP(A49,'[2]Exportar Planilha'!$A:$I,5,FALSE),0)</f>
        <v>0</v>
      </c>
      <c r="J49">
        <f>IFERROR(VLOOKUP(A49,'[2]Exportar Planilha'!$A:$I,6,FALSE),0)</f>
        <v>0</v>
      </c>
      <c r="K49">
        <f>IFERROR(VLOOKUP(A49,'[2]Exportar Planilha'!$A:$I,7,FALSE),0)</f>
        <v>0</v>
      </c>
      <c r="L49">
        <f>IFERROR(VLOOKUP(A49,'[2]Exportar Planilha'!$A:$I,8,FALSE),0)</f>
        <v>0</v>
      </c>
      <c r="M49">
        <f>IFERROR(VLOOKUP(A49,'[2]Exportar Planilha'!$A:$I,9,FALSE),0)</f>
        <v>0</v>
      </c>
      <c r="N49">
        <f>IFERROR(VLOOKUP(A49,[3]soaBnafar!$A:$G,2,FALSE),0)</f>
        <v>0</v>
      </c>
      <c r="O49">
        <f>IFERROR(VLOOKUP(A49,[3]soaBnafar!$A:$G,3,FALSE),0)</f>
        <v>0</v>
      </c>
      <c r="P49">
        <f>IFERROR(VLOOKUP(A49,[3]soaBnafar!$A:$G,4,FALSE),0)</f>
        <v>0</v>
      </c>
      <c r="Q49">
        <f>IFERROR(VLOOKUP(A49,[3]soaBnafar!$A:$G,5,FALSE),0)</f>
        <v>0</v>
      </c>
      <c r="R49">
        <f>IFERROR(VLOOKUP(A49,[3]soaBnafar!$A:$G,6,FALSE),0)</f>
        <v>0</v>
      </c>
      <c r="S49">
        <f>IFERROR(VLOOKUP(A49,[3]soaBnafar!$A:$G,7,FALSE),0)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IFERROR(VLOOKUP(A50,'[2]Exportar Planilha'!$A:$I,4,FALSE),0)</f>
        <v>0</v>
      </c>
      <c r="I50">
        <f>IFERROR(VLOOKUP(A50,'[2]Exportar Planilha'!$A:$I,5,FALSE),0)</f>
        <v>0</v>
      </c>
      <c r="J50">
        <f>IFERROR(VLOOKUP(A50,'[2]Exportar Planilha'!$A:$I,6,FALSE),0)</f>
        <v>0</v>
      </c>
      <c r="K50">
        <f>IFERROR(VLOOKUP(A50,'[2]Exportar Planilha'!$A:$I,7,FALSE),0)</f>
        <v>0</v>
      </c>
      <c r="L50">
        <f>IFERROR(VLOOKUP(A50,'[2]Exportar Planilha'!$A:$I,8,FALSE),0)</f>
        <v>0</v>
      </c>
      <c r="M50">
        <f>IFERROR(VLOOKUP(A50,'[2]Exportar Planilha'!$A:$I,9,FALSE),0)</f>
        <v>0</v>
      </c>
      <c r="N50">
        <f>IFERROR(VLOOKUP(A50,[3]soaBnafar!$A:$G,2,FALSE),0)</f>
        <v>0</v>
      </c>
      <c r="O50">
        <f>IFERROR(VLOOKUP(A50,[3]soaBnafar!$A:$G,3,FALSE),0)</f>
        <v>0</v>
      </c>
      <c r="P50">
        <f>IFERROR(VLOOKUP(A50,[3]soaBnafar!$A:$G,4,FALSE),0)</f>
        <v>0</v>
      </c>
      <c r="Q50">
        <f>IFERROR(VLOOKUP(A50,[3]soaBnafar!$A:$G,5,FALSE),0)</f>
        <v>0</v>
      </c>
      <c r="R50">
        <f>IFERROR(VLOOKUP(A50,[3]soaBnafar!$A:$G,6,FALSE),0)</f>
        <v>0</v>
      </c>
      <c r="S50">
        <f>IFERROR(VLOOKUP(A50,[3]soaBnafar!$A:$G,7,FALSE),0)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IFERROR(VLOOKUP(A51,'[2]Exportar Planilha'!$A:$I,4,FALSE),0)</f>
        <v>0</v>
      </c>
      <c r="I51">
        <f>IFERROR(VLOOKUP(A51,'[2]Exportar Planilha'!$A:$I,5,FALSE),0)</f>
        <v>0</v>
      </c>
      <c r="J51">
        <f>IFERROR(VLOOKUP(A51,'[2]Exportar Planilha'!$A:$I,6,FALSE),0)</f>
        <v>0</v>
      </c>
      <c r="K51">
        <f>IFERROR(VLOOKUP(A51,'[2]Exportar Planilha'!$A:$I,7,FALSE),0)</f>
        <v>0</v>
      </c>
      <c r="L51">
        <f>IFERROR(VLOOKUP(A51,'[2]Exportar Planilha'!$A:$I,8,FALSE),0)</f>
        <v>0</v>
      </c>
      <c r="M51">
        <f>IFERROR(VLOOKUP(A51,'[2]Exportar Planilha'!$A:$I,9,FALSE),0)</f>
        <v>0</v>
      </c>
      <c r="N51">
        <f>IFERROR(VLOOKUP(A51,[3]soaBnafar!$A:$G,2,FALSE),0)</f>
        <v>0</v>
      </c>
      <c r="O51">
        <f>IFERROR(VLOOKUP(A51,[3]soaBnafar!$A:$G,3,FALSE),0)</f>
        <v>0</v>
      </c>
      <c r="P51">
        <f>IFERROR(VLOOKUP(A51,[3]soaBnafar!$A:$G,4,FALSE),0)</f>
        <v>0</v>
      </c>
      <c r="Q51">
        <f>IFERROR(VLOOKUP(A51,[3]soaBnafar!$A:$G,5,FALSE),0)</f>
        <v>0</v>
      </c>
      <c r="R51">
        <f>IFERROR(VLOOKUP(A51,[3]soaBnafar!$A:$G,6,FALSE),0)</f>
        <v>0</v>
      </c>
      <c r="S51">
        <f>IFERROR(VLOOKUP(A51,[3]soaBnafar!$A:$G,7,FALSE),0)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IFERROR(VLOOKUP(A52,'[2]Exportar Planilha'!$A:$I,4,FALSE),0)</f>
        <v>0</v>
      </c>
      <c r="I52">
        <f>IFERROR(VLOOKUP(A52,'[2]Exportar Planilha'!$A:$I,5,FALSE),0)</f>
        <v>0</v>
      </c>
      <c r="J52">
        <f>IFERROR(VLOOKUP(A52,'[2]Exportar Planilha'!$A:$I,6,FALSE),0)</f>
        <v>0</v>
      </c>
      <c r="K52">
        <f>IFERROR(VLOOKUP(A52,'[2]Exportar Planilha'!$A:$I,7,FALSE),0)</f>
        <v>0</v>
      </c>
      <c r="L52">
        <f>IFERROR(VLOOKUP(A52,'[2]Exportar Planilha'!$A:$I,8,FALSE),0)</f>
        <v>0</v>
      </c>
      <c r="M52">
        <f>IFERROR(VLOOKUP(A52,'[2]Exportar Planilha'!$A:$I,9,FALSE),0)</f>
        <v>0</v>
      </c>
      <c r="N52">
        <f>IFERROR(VLOOKUP(A52,[3]soaBnafar!$A:$G,2,FALSE),0)</f>
        <v>0</v>
      </c>
      <c r="O52">
        <f>IFERROR(VLOOKUP(A52,[3]soaBnafar!$A:$G,3,FALSE),0)</f>
        <v>0</v>
      </c>
      <c r="P52">
        <f>IFERROR(VLOOKUP(A52,[3]soaBnafar!$A:$G,4,FALSE),0)</f>
        <v>0</v>
      </c>
      <c r="Q52">
        <f>IFERROR(VLOOKUP(A52,[3]soaBnafar!$A:$G,5,FALSE),0)</f>
        <v>0</v>
      </c>
      <c r="R52">
        <f>IFERROR(VLOOKUP(A52,[3]soaBnafar!$A:$G,6,FALSE),0)</f>
        <v>0</v>
      </c>
      <c r="S52">
        <f>IFERROR(VLOOKUP(A52,[3]soaBnafar!$A:$G,7,FALSE),0)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11625094</v>
      </c>
      <c r="H53">
        <f>IFERROR(VLOOKUP(A53,'[2]Exportar Planilha'!$A:$I,4,FALSE),0)</f>
        <v>0</v>
      </c>
      <c r="I53">
        <f>IFERROR(VLOOKUP(A53,'[2]Exportar Planilha'!$A:$I,5,FALSE),0)</f>
        <v>0</v>
      </c>
      <c r="J53">
        <f>IFERROR(VLOOKUP(A53,'[2]Exportar Planilha'!$A:$I,6,FALSE),0)</f>
        <v>0</v>
      </c>
      <c r="K53">
        <f>IFERROR(VLOOKUP(A53,'[2]Exportar Planilha'!$A:$I,7,FALSE),0)</f>
        <v>0</v>
      </c>
      <c r="L53">
        <f>IFERROR(VLOOKUP(A53,'[2]Exportar Planilha'!$A:$I,8,FALSE),0)</f>
        <v>0</v>
      </c>
      <c r="M53">
        <f>IFERROR(VLOOKUP(A53,'[2]Exportar Planilha'!$A:$I,9,FALSE),0)</f>
        <v>0</v>
      </c>
      <c r="N53">
        <f>IFERROR(VLOOKUP(A53,[3]soaBnafar!$A:$G,2,FALSE),0)</f>
        <v>0</v>
      </c>
      <c r="O53">
        <f>IFERROR(VLOOKUP(A53,[3]soaBnafar!$A:$G,3,FALSE),0)</f>
        <v>0</v>
      </c>
      <c r="P53">
        <f>IFERROR(VLOOKUP(A53,[3]soaBnafar!$A:$G,4,FALSE),0)</f>
        <v>0</v>
      </c>
      <c r="Q53">
        <f>IFERROR(VLOOKUP(A53,[3]soaBnafar!$A:$G,5,FALSE),0)</f>
        <v>0</v>
      </c>
      <c r="R53">
        <f>IFERROR(VLOOKUP(A53,[3]soaBnafar!$A:$G,6,FALSE),0)</f>
        <v>0</v>
      </c>
      <c r="S53">
        <f>IFERROR(VLOOKUP(A53,[3]soaBnafar!$A:$G,7,FALSE),0)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80677</v>
      </c>
      <c r="E54">
        <f>IFERROR(VLOOKUP(A54,[1]Monitoramento_Base_somente_disp!$A:$J,8,FALSE),0)</f>
        <v>31523449</v>
      </c>
      <c r="F54">
        <f>IFERROR(VLOOKUP(A54,[1]Monitoramento_Base_somente_disp!$A:$J,9,FALSE),0)</f>
        <v>0</v>
      </c>
      <c r="G54">
        <f>IFERROR(VLOOKUP(A54,[1]Monitoramento_Base_somente_disp!$A:$J,10,FALSE),0)</f>
        <v>14351386</v>
      </c>
      <c r="H54">
        <f>IFERROR(VLOOKUP(A54,'[2]Exportar Planilha'!$A:$I,4,FALSE),0)</f>
        <v>0</v>
      </c>
      <c r="I54">
        <f>IFERROR(VLOOKUP(A54,'[2]Exportar Planilha'!$A:$I,5,FALSE),0)</f>
        <v>0</v>
      </c>
      <c r="J54">
        <f>IFERROR(VLOOKUP(A54,'[2]Exportar Planilha'!$A:$I,6,FALSE),0)</f>
        <v>0</v>
      </c>
      <c r="K54">
        <f>IFERROR(VLOOKUP(A54,'[2]Exportar Planilha'!$A:$I,7,FALSE),0)</f>
        <v>0</v>
      </c>
      <c r="L54">
        <f>IFERROR(VLOOKUP(A54,'[2]Exportar Planilha'!$A:$I,8,FALSE),0)</f>
        <v>0</v>
      </c>
      <c r="M54">
        <f>IFERROR(VLOOKUP(A54,'[2]Exportar Planilha'!$A:$I,9,FALSE),0)</f>
        <v>0</v>
      </c>
      <c r="N54">
        <f>IFERROR(VLOOKUP(A54,[3]soaBnafar!$A:$G,2,FALSE),0)</f>
        <v>0</v>
      </c>
      <c r="O54">
        <f>IFERROR(VLOOKUP(A54,[3]soaBnafar!$A:$G,3,FALSE),0)</f>
        <v>0</v>
      </c>
      <c r="P54">
        <f>IFERROR(VLOOKUP(A54,[3]soaBnafar!$A:$G,4,FALSE),0)</f>
        <v>0</v>
      </c>
      <c r="Q54">
        <f>IFERROR(VLOOKUP(A54,[3]soaBnafar!$A:$G,5,FALSE),0)</f>
        <v>0</v>
      </c>
      <c r="R54">
        <f>IFERROR(VLOOKUP(A54,[3]soaBnafar!$A:$G,6,FALSE),0)</f>
        <v>0</v>
      </c>
      <c r="S54">
        <f>IFERROR(VLOOKUP(A54,[3]soaBnafar!$A:$G,7,FALSE),0)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IFERROR(VLOOKUP(A55,'[2]Exportar Planilha'!$A:$I,4,FALSE),0)</f>
        <v>0</v>
      </c>
      <c r="I55">
        <f>IFERROR(VLOOKUP(A55,'[2]Exportar Planilha'!$A:$I,5,FALSE),0)</f>
        <v>0</v>
      </c>
      <c r="J55">
        <f>IFERROR(VLOOKUP(A55,'[2]Exportar Planilha'!$A:$I,6,FALSE),0)</f>
        <v>0</v>
      </c>
      <c r="K55">
        <f>IFERROR(VLOOKUP(A55,'[2]Exportar Planilha'!$A:$I,7,FALSE),0)</f>
        <v>0</v>
      </c>
      <c r="L55">
        <f>IFERROR(VLOOKUP(A55,'[2]Exportar Planilha'!$A:$I,8,FALSE),0)</f>
        <v>0</v>
      </c>
      <c r="M55">
        <f>IFERROR(VLOOKUP(A55,'[2]Exportar Planilha'!$A:$I,9,FALSE),0)</f>
        <v>0</v>
      </c>
      <c r="N55">
        <f>IFERROR(VLOOKUP(A55,[3]soaBnafar!$A:$G,2,FALSE),0)</f>
        <v>0</v>
      </c>
      <c r="O55">
        <f>IFERROR(VLOOKUP(A55,[3]soaBnafar!$A:$G,3,FALSE),0)</f>
        <v>0</v>
      </c>
      <c r="P55">
        <f>IFERROR(VLOOKUP(A55,[3]soaBnafar!$A:$G,4,FALSE),0)</f>
        <v>0</v>
      </c>
      <c r="Q55">
        <f>IFERROR(VLOOKUP(A55,[3]soaBnafar!$A:$G,5,FALSE),0)</f>
        <v>0</v>
      </c>
      <c r="R55">
        <f>IFERROR(VLOOKUP(A55,[3]soaBnafar!$A:$G,6,FALSE),0)</f>
        <v>0</v>
      </c>
      <c r="S55">
        <f>IFERROR(VLOOKUP(A55,[3]soaBnafar!$A:$G,7,FALSE),0)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IFERROR(VLOOKUP(A56,'[2]Exportar Planilha'!$A:$I,4,FALSE),0)</f>
        <v>0</v>
      </c>
      <c r="I56">
        <f>IFERROR(VLOOKUP(A56,'[2]Exportar Planilha'!$A:$I,5,FALSE),0)</f>
        <v>0</v>
      </c>
      <c r="J56">
        <f>IFERROR(VLOOKUP(A56,'[2]Exportar Planilha'!$A:$I,6,FALSE),0)</f>
        <v>0</v>
      </c>
      <c r="K56">
        <f>IFERROR(VLOOKUP(A56,'[2]Exportar Planilha'!$A:$I,7,FALSE),0)</f>
        <v>0</v>
      </c>
      <c r="L56">
        <f>IFERROR(VLOOKUP(A56,'[2]Exportar Planilha'!$A:$I,8,FALSE),0)</f>
        <v>0</v>
      </c>
      <c r="M56">
        <f>IFERROR(VLOOKUP(A56,'[2]Exportar Planilha'!$A:$I,9,FALSE),0)</f>
        <v>0</v>
      </c>
      <c r="N56">
        <f>IFERROR(VLOOKUP(A56,[3]soaBnafar!$A:$G,2,FALSE),0)</f>
        <v>0</v>
      </c>
      <c r="O56">
        <f>IFERROR(VLOOKUP(A56,[3]soaBnafar!$A:$G,3,FALSE),0)</f>
        <v>0</v>
      </c>
      <c r="P56">
        <f>IFERROR(VLOOKUP(A56,[3]soaBnafar!$A:$G,4,FALSE),0)</f>
        <v>0</v>
      </c>
      <c r="Q56">
        <f>IFERROR(VLOOKUP(A56,[3]soaBnafar!$A:$G,5,FALSE),0)</f>
        <v>0</v>
      </c>
      <c r="R56">
        <f>IFERROR(VLOOKUP(A56,[3]soaBnafar!$A:$G,6,FALSE),0)</f>
        <v>0</v>
      </c>
      <c r="S56">
        <f>IFERROR(VLOOKUP(A56,[3]soaBnafar!$A:$G,7,FALSE),0)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2646</v>
      </c>
      <c r="E57">
        <f>IFERROR(VLOOKUP(A57,[1]Monitoramento_Base_somente_disp!$A:$J,8,FALSE),0)</f>
        <v>14892413</v>
      </c>
      <c r="F57">
        <f>IFERROR(VLOOKUP(A57,[1]Monitoramento_Base_somente_disp!$A:$J,9,FALSE),0)</f>
        <v>0</v>
      </c>
      <c r="G57">
        <f>IFERROR(VLOOKUP(A57,[1]Monitoramento_Base_somente_disp!$A:$J,10,FALSE),0)</f>
        <v>6448689</v>
      </c>
      <c r="H57">
        <f>IFERROR(VLOOKUP(A57,'[2]Exportar Planilha'!$A:$I,4,FALSE),0)</f>
        <v>0</v>
      </c>
      <c r="I57">
        <f>IFERROR(VLOOKUP(A57,'[2]Exportar Planilha'!$A:$I,5,FALSE),0)</f>
        <v>0</v>
      </c>
      <c r="J57">
        <f>IFERROR(VLOOKUP(A57,'[2]Exportar Planilha'!$A:$I,6,FALSE),0)</f>
        <v>0</v>
      </c>
      <c r="K57">
        <f>IFERROR(VLOOKUP(A57,'[2]Exportar Planilha'!$A:$I,7,FALSE),0)</f>
        <v>0</v>
      </c>
      <c r="L57">
        <f>IFERROR(VLOOKUP(A57,'[2]Exportar Planilha'!$A:$I,8,FALSE),0)</f>
        <v>0</v>
      </c>
      <c r="M57">
        <f>IFERROR(VLOOKUP(A57,'[2]Exportar Planilha'!$A:$I,9,FALSE),0)</f>
        <v>0</v>
      </c>
      <c r="N57">
        <f>IFERROR(VLOOKUP(A57,[3]soaBnafar!$A:$G,2,FALSE),0)</f>
        <v>0</v>
      </c>
      <c r="O57">
        <f>IFERROR(VLOOKUP(A57,[3]soaBnafar!$A:$G,3,FALSE),0)</f>
        <v>0</v>
      </c>
      <c r="P57">
        <f>IFERROR(VLOOKUP(A57,[3]soaBnafar!$A:$G,4,FALSE),0)</f>
        <v>0</v>
      </c>
      <c r="Q57">
        <f>IFERROR(VLOOKUP(A57,[3]soaBnafar!$A:$G,5,FALSE),0)</f>
        <v>0</v>
      </c>
      <c r="R57">
        <f>IFERROR(VLOOKUP(A57,[3]soaBnafar!$A:$G,6,FALSE),0)</f>
        <v>0</v>
      </c>
      <c r="S57">
        <f>IFERROR(VLOOKUP(A57,[3]soaBnafar!$A:$G,7,FALSE),0)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IFERROR(VLOOKUP(A58,'[2]Exportar Planilha'!$A:$I,4,FALSE),0)</f>
        <v>0</v>
      </c>
      <c r="I58">
        <f>IFERROR(VLOOKUP(A58,'[2]Exportar Planilha'!$A:$I,5,FALSE),0)</f>
        <v>0</v>
      </c>
      <c r="J58">
        <f>IFERROR(VLOOKUP(A58,'[2]Exportar Planilha'!$A:$I,6,FALSE),0)</f>
        <v>0</v>
      </c>
      <c r="K58">
        <f>IFERROR(VLOOKUP(A58,'[2]Exportar Planilha'!$A:$I,7,FALSE),0)</f>
        <v>0</v>
      </c>
      <c r="L58">
        <f>IFERROR(VLOOKUP(A58,'[2]Exportar Planilha'!$A:$I,8,FALSE),0)</f>
        <v>0</v>
      </c>
      <c r="M58">
        <f>IFERROR(VLOOKUP(A58,'[2]Exportar Planilha'!$A:$I,9,FALSE),0)</f>
        <v>0</v>
      </c>
      <c r="N58">
        <f>IFERROR(VLOOKUP(A58,[3]soaBnafar!$A:$G,2,FALSE),0)</f>
        <v>0</v>
      </c>
      <c r="O58">
        <f>IFERROR(VLOOKUP(A58,[3]soaBnafar!$A:$G,3,FALSE),0)</f>
        <v>0</v>
      </c>
      <c r="P58">
        <f>IFERROR(VLOOKUP(A58,[3]soaBnafar!$A:$G,4,FALSE),0)</f>
        <v>0</v>
      </c>
      <c r="Q58">
        <f>IFERROR(VLOOKUP(A58,[3]soaBnafar!$A:$G,5,FALSE),0)</f>
        <v>0</v>
      </c>
      <c r="R58">
        <f>IFERROR(VLOOKUP(A58,[3]soaBnafar!$A:$G,6,FALSE),0)</f>
        <v>0</v>
      </c>
      <c r="S58">
        <f>IFERROR(VLOOKUP(A58,[3]soaBnafar!$A:$G,7,FALSE),0)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IFERROR(VLOOKUP(A59,'[2]Exportar Planilha'!$A:$I,4,FALSE),0)</f>
        <v>0</v>
      </c>
      <c r="I59">
        <f>IFERROR(VLOOKUP(A59,'[2]Exportar Planilha'!$A:$I,5,FALSE),0)</f>
        <v>0</v>
      </c>
      <c r="J59">
        <f>IFERROR(VLOOKUP(A59,'[2]Exportar Planilha'!$A:$I,6,FALSE),0)</f>
        <v>0</v>
      </c>
      <c r="K59">
        <f>IFERROR(VLOOKUP(A59,'[2]Exportar Planilha'!$A:$I,7,FALSE),0)</f>
        <v>0</v>
      </c>
      <c r="L59">
        <f>IFERROR(VLOOKUP(A59,'[2]Exportar Planilha'!$A:$I,8,FALSE),0)</f>
        <v>0</v>
      </c>
      <c r="M59">
        <f>IFERROR(VLOOKUP(A59,'[2]Exportar Planilha'!$A:$I,9,FALSE),0)</f>
        <v>0</v>
      </c>
      <c r="N59">
        <f>IFERROR(VLOOKUP(A59,[3]soaBnafar!$A:$G,2,FALSE),0)</f>
        <v>0</v>
      </c>
      <c r="O59">
        <f>IFERROR(VLOOKUP(A59,[3]soaBnafar!$A:$G,3,FALSE),0)</f>
        <v>0</v>
      </c>
      <c r="P59">
        <f>IFERROR(VLOOKUP(A59,[3]soaBnafar!$A:$G,4,FALSE),0)</f>
        <v>0</v>
      </c>
      <c r="Q59">
        <f>IFERROR(VLOOKUP(A59,[3]soaBnafar!$A:$G,5,FALSE),0)</f>
        <v>0</v>
      </c>
      <c r="R59">
        <f>IFERROR(VLOOKUP(A59,[3]soaBnafar!$A:$G,6,FALSE),0)</f>
        <v>0</v>
      </c>
      <c r="S59">
        <f>IFERROR(VLOOKUP(A59,[3]soaBnafar!$A:$G,7,FALSE),0)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5110378</v>
      </c>
      <c r="H60">
        <f>IFERROR(VLOOKUP(A60,'[2]Exportar Planilha'!$A:$I,4,FALSE),0)</f>
        <v>0</v>
      </c>
      <c r="I60">
        <f>IFERROR(VLOOKUP(A60,'[2]Exportar Planilha'!$A:$I,5,FALSE),0)</f>
        <v>0</v>
      </c>
      <c r="J60">
        <f>IFERROR(VLOOKUP(A60,'[2]Exportar Planilha'!$A:$I,6,FALSE),0)</f>
        <v>0</v>
      </c>
      <c r="K60">
        <f>IFERROR(VLOOKUP(A60,'[2]Exportar Planilha'!$A:$I,7,FALSE),0)</f>
        <v>0</v>
      </c>
      <c r="L60">
        <f>IFERROR(VLOOKUP(A60,'[2]Exportar Planilha'!$A:$I,8,FALSE),0)</f>
        <v>0</v>
      </c>
      <c r="M60">
        <f>IFERROR(VLOOKUP(A60,'[2]Exportar Planilha'!$A:$I,9,FALSE),0)</f>
        <v>0</v>
      </c>
      <c r="N60">
        <f>IFERROR(VLOOKUP(A60,[3]soaBnafar!$A:$G,2,FALSE),0)</f>
        <v>0</v>
      </c>
      <c r="O60">
        <f>IFERROR(VLOOKUP(A60,[3]soaBnafar!$A:$G,3,FALSE),0)</f>
        <v>0</v>
      </c>
      <c r="P60">
        <f>IFERROR(VLOOKUP(A60,[3]soaBnafar!$A:$G,4,FALSE),0)</f>
        <v>0</v>
      </c>
      <c r="Q60">
        <f>IFERROR(VLOOKUP(A60,[3]soaBnafar!$A:$G,5,FALSE),0)</f>
        <v>0</v>
      </c>
      <c r="R60">
        <f>IFERROR(VLOOKUP(A60,[3]soaBnafar!$A:$G,6,FALSE),0)</f>
        <v>0</v>
      </c>
      <c r="S60">
        <f>IFERROR(VLOOKUP(A60,[3]soaBnafar!$A:$G,7,FALSE),0)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IFERROR(VLOOKUP(A61,'[2]Exportar Planilha'!$A:$I,4,FALSE),0)</f>
        <v>0</v>
      </c>
      <c r="I61">
        <f>IFERROR(VLOOKUP(A61,'[2]Exportar Planilha'!$A:$I,5,FALSE),0)</f>
        <v>0</v>
      </c>
      <c r="J61">
        <f>IFERROR(VLOOKUP(A61,'[2]Exportar Planilha'!$A:$I,6,FALSE),0)</f>
        <v>0</v>
      </c>
      <c r="K61">
        <f>IFERROR(VLOOKUP(A61,'[2]Exportar Planilha'!$A:$I,7,FALSE),0)</f>
        <v>0</v>
      </c>
      <c r="L61">
        <f>IFERROR(VLOOKUP(A61,'[2]Exportar Planilha'!$A:$I,8,FALSE),0)</f>
        <v>0</v>
      </c>
      <c r="M61">
        <f>IFERROR(VLOOKUP(A61,'[2]Exportar Planilha'!$A:$I,9,FALSE),0)</f>
        <v>0</v>
      </c>
      <c r="N61">
        <f>IFERROR(VLOOKUP(A61,[3]soaBnafar!$A:$G,2,FALSE),0)</f>
        <v>0</v>
      </c>
      <c r="O61">
        <f>IFERROR(VLOOKUP(A61,[3]soaBnafar!$A:$G,3,FALSE),0)</f>
        <v>0</v>
      </c>
      <c r="P61">
        <f>IFERROR(VLOOKUP(A61,[3]soaBnafar!$A:$G,4,FALSE),0)</f>
        <v>0</v>
      </c>
      <c r="Q61">
        <f>IFERROR(VLOOKUP(A61,[3]soaBnafar!$A:$G,5,FALSE),0)</f>
        <v>0</v>
      </c>
      <c r="R61">
        <f>IFERROR(VLOOKUP(A61,[3]soaBnafar!$A:$G,6,FALSE),0)</f>
        <v>0</v>
      </c>
      <c r="S61">
        <f>IFERROR(VLOOKUP(A61,[3]soaBnafar!$A:$G,7,FALSE),0)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3118843</v>
      </c>
      <c r="H62">
        <f>IFERROR(VLOOKUP(A62,'[2]Exportar Planilha'!$A:$I,4,FALSE),0)</f>
        <v>0</v>
      </c>
      <c r="I62">
        <f>IFERROR(VLOOKUP(A62,'[2]Exportar Planilha'!$A:$I,5,FALSE),0)</f>
        <v>0</v>
      </c>
      <c r="J62">
        <f>IFERROR(VLOOKUP(A62,'[2]Exportar Planilha'!$A:$I,6,FALSE),0)</f>
        <v>0</v>
      </c>
      <c r="K62">
        <f>IFERROR(VLOOKUP(A62,'[2]Exportar Planilha'!$A:$I,7,FALSE),0)</f>
        <v>0</v>
      </c>
      <c r="L62">
        <f>IFERROR(VLOOKUP(A62,'[2]Exportar Planilha'!$A:$I,8,FALSE),0)</f>
        <v>0</v>
      </c>
      <c r="M62">
        <f>IFERROR(VLOOKUP(A62,'[2]Exportar Planilha'!$A:$I,9,FALSE),0)</f>
        <v>0</v>
      </c>
      <c r="N62">
        <f>IFERROR(VLOOKUP(A62,[3]soaBnafar!$A:$G,2,FALSE),0)</f>
        <v>0</v>
      </c>
      <c r="O62">
        <f>IFERROR(VLOOKUP(A62,[3]soaBnafar!$A:$G,3,FALSE),0)</f>
        <v>0</v>
      </c>
      <c r="P62">
        <f>IFERROR(VLOOKUP(A62,[3]soaBnafar!$A:$G,4,FALSE),0)</f>
        <v>0</v>
      </c>
      <c r="Q62">
        <f>IFERROR(VLOOKUP(A62,[3]soaBnafar!$A:$G,5,FALSE),0)</f>
        <v>0</v>
      </c>
      <c r="R62">
        <f>IFERROR(VLOOKUP(A62,[3]soaBnafar!$A:$G,6,FALSE),0)</f>
        <v>0</v>
      </c>
      <c r="S62">
        <f>IFERROR(VLOOKUP(A62,[3]soaBnafar!$A:$G,7,FALSE),0)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65</v>
      </c>
      <c r="H63">
        <f>IFERROR(VLOOKUP(A63,'[2]Exportar Planilha'!$A:$I,4,FALSE),0)</f>
        <v>0</v>
      </c>
      <c r="I63">
        <f>IFERROR(VLOOKUP(A63,'[2]Exportar Planilha'!$A:$I,5,FALSE),0)</f>
        <v>0</v>
      </c>
      <c r="J63">
        <f>IFERROR(VLOOKUP(A63,'[2]Exportar Planilha'!$A:$I,6,FALSE),0)</f>
        <v>0</v>
      </c>
      <c r="K63">
        <f>IFERROR(VLOOKUP(A63,'[2]Exportar Planilha'!$A:$I,7,FALSE),0)</f>
        <v>0</v>
      </c>
      <c r="L63">
        <f>IFERROR(VLOOKUP(A63,'[2]Exportar Planilha'!$A:$I,8,FALSE),0)</f>
        <v>0</v>
      </c>
      <c r="M63">
        <f>IFERROR(VLOOKUP(A63,'[2]Exportar Planilha'!$A:$I,9,FALSE),0)</f>
        <v>0</v>
      </c>
      <c r="N63">
        <f>IFERROR(VLOOKUP(A63,[3]soaBnafar!$A:$G,2,FALSE),0)</f>
        <v>0</v>
      </c>
      <c r="O63">
        <f>IFERROR(VLOOKUP(A63,[3]soaBnafar!$A:$G,3,FALSE),0)</f>
        <v>0</v>
      </c>
      <c r="P63">
        <f>IFERROR(VLOOKUP(A63,[3]soaBnafar!$A:$G,4,FALSE),0)</f>
        <v>0</v>
      </c>
      <c r="Q63">
        <f>IFERROR(VLOOKUP(A63,[3]soaBnafar!$A:$G,5,FALSE),0)</f>
        <v>0</v>
      </c>
      <c r="R63">
        <f>IFERROR(VLOOKUP(A63,[3]soaBnafar!$A:$G,6,FALSE),0)</f>
        <v>0</v>
      </c>
      <c r="S63">
        <f>IFERROR(VLOOKUP(A63,[3]soaBnafar!$A:$G,7,FALSE),0)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30785586</v>
      </c>
      <c r="H64">
        <f>IFERROR(VLOOKUP(A64,'[2]Exportar Planilha'!$A:$I,4,FALSE),0)</f>
        <v>0</v>
      </c>
      <c r="I64">
        <f>IFERROR(VLOOKUP(A64,'[2]Exportar Planilha'!$A:$I,5,FALSE),0)</f>
        <v>0</v>
      </c>
      <c r="J64">
        <f>IFERROR(VLOOKUP(A64,'[2]Exportar Planilha'!$A:$I,6,FALSE),0)</f>
        <v>0</v>
      </c>
      <c r="K64">
        <f>IFERROR(VLOOKUP(A64,'[2]Exportar Planilha'!$A:$I,7,FALSE),0)</f>
        <v>0</v>
      </c>
      <c r="L64">
        <f>IFERROR(VLOOKUP(A64,'[2]Exportar Planilha'!$A:$I,8,FALSE),0)</f>
        <v>0</v>
      </c>
      <c r="M64">
        <f>IFERROR(VLOOKUP(A64,'[2]Exportar Planilha'!$A:$I,9,FALSE),0)</f>
        <v>0</v>
      </c>
      <c r="N64">
        <f>IFERROR(VLOOKUP(A64,[3]soaBnafar!$A:$G,2,FALSE),0)</f>
        <v>0</v>
      </c>
      <c r="O64">
        <f>IFERROR(VLOOKUP(A64,[3]soaBnafar!$A:$G,3,FALSE),0)</f>
        <v>0</v>
      </c>
      <c r="P64">
        <f>IFERROR(VLOOKUP(A64,[3]soaBnafar!$A:$G,4,FALSE),0)</f>
        <v>0</v>
      </c>
      <c r="Q64">
        <f>IFERROR(VLOOKUP(A64,[3]soaBnafar!$A:$G,5,FALSE),0)</f>
        <v>0</v>
      </c>
      <c r="R64">
        <f>IFERROR(VLOOKUP(A64,[3]soaBnafar!$A:$G,6,FALSE),0)</f>
        <v>0</v>
      </c>
      <c r="S64">
        <f>IFERROR(VLOOKUP(A64,[3]soaBnafar!$A:$G,7,FALSE),0)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IFERROR(VLOOKUP(A65,'[2]Exportar Planilha'!$A:$I,4,FALSE),0)</f>
        <v>0</v>
      </c>
      <c r="I65">
        <f>IFERROR(VLOOKUP(A65,'[2]Exportar Planilha'!$A:$I,5,FALSE),0)</f>
        <v>0</v>
      </c>
      <c r="J65">
        <f>IFERROR(VLOOKUP(A65,'[2]Exportar Planilha'!$A:$I,6,FALSE),0)</f>
        <v>0</v>
      </c>
      <c r="K65">
        <f>IFERROR(VLOOKUP(A65,'[2]Exportar Planilha'!$A:$I,7,FALSE),0)</f>
        <v>0</v>
      </c>
      <c r="L65">
        <f>IFERROR(VLOOKUP(A65,'[2]Exportar Planilha'!$A:$I,8,FALSE),0)</f>
        <v>0</v>
      </c>
      <c r="M65">
        <f>IFERROR(VLOOKUP(A65,'[2]Exportar Planilha'!$A:$I,9,FALSE),0)</f>
        <v>0</v>
      </c>
      <c r="N65">
        <f>IFERROR(VLOOKUP(A65,[3]soaBnafar!$A:$G,2,FALSE),0)</f>
        <v>0</v>
      </c>
      <c r="O65">
        <f>IFERROR(VLOOKUP(A65,[3]soaBnafar!$A:$G,3,FALSE),0)</f>
        <v>0</v>
      </c>
      <c r="P65">
        <f>IFERROR(VLOOKUP(A65,[3]soaBnafar!$A:$G,4,FALSE),0)</f>
        <v>0</v>
      </c>
      <c r="Q65">
        <f>IFERROR(VLOOKUP(A65,[3]soaBnafar!$A:$G,5,FALSE),0)</f>
        <v>0</v>
      </c>
      <c r="R65">
        <f>IFERROR(VLOOKUP(A65,[3]soaBnafar!$A:$G,6,FALSE),0)</f>
        <v>0</v>
      </c>
      <c r="S65">
        <f>IFERROR(VLOOKUP(A65,[3]soaBnafar!$A:$G,7,FALSE),0)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IFERROR(VLOOKUP(A66,'[2]Exportar Planilha'!$A:$I,4,FALSE),0)</f>
        <v>0</v>
      </c>
      <c r="I66">
        <f>IFERROR(VLOOKUP(A66,'[2]Exportar Planilha'!$A:$I,5,FALSE),0)</f>
        <v>0</v>
      </c>
      <c r="J66">
        <f>IFERROR(VLOOKUP(A66,'[2]Exportar Planilha'!$A:$I,6,FALSE),0)</f>
        <v>0</v>
      </c>
      <c r="K66">
        <f>IFERROR(VLOOKUP(A66,'[2]Exportar Planilha'!$A:$I,7,FALSE),0)</f>
        <v>0</v>
      </c>
      <c r="L66">
        <f>IFERROR(VLOOKUP(A66,'[2]Exportar Planilha'!$A:$I,8,FALSE),0)</f>
        <v>0</v>
      </c>
      <c r="M66">
        <f>IFERROR(VLOOKUP(A66,'[2]Exportar Planilha'!$A:$I,9,FALSE),0)</f>
        <v>0</v>
      </c>
      <c r="N66">
        <f>IFERROR(VLOOKUP(A66,[3]soaBnafar!$A:$G,2,FALSE),0)</f>
        <v>0</v>
      </c>
      <c r="O66">
        <f>IFERROR(VLOOKUP(A66,[3]soaBnafar!$A:$G,3,FALSE),0)</f>
        <v>0</v>
      </c>
      <c r="P66">
        <f>IFERROR(VLOOKUP(A66,[3]soaBnafar!$A:$G,4,FALSE),0)</f>
        <v>0</v>
      </c>
      <c r="Q66">
        <f>IFERROR(VLOOKUP(A66,[3]soaBnafar!$A:$G,5,FALSE),0)</f>
        <v>0</v>
      </c>
      <c r="R66">
        <f>IFERROR(VLOOKUP(A66,[3]soaBnafar!$A:$G,6,FALSE),0)</f>
        <v>0</v>
      </c>
      <c r="S66">
        <f>IFERROR(VLOOKUP(A66,[3]soaBnafar!$A:$G,7,FALSE),0)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IFERROR(VLOOKUP(A67,'[2]Exportar Planilha'!$A:$I,4,FALSE),0)</f>
        <v>0</v>
      </c>
      <c r="I67">
        <f>IFERROR(VLOOKUP(A67,'[2]Exportar Planilha'!$A:$I,5,FALSE),0)</f>
        <v>0</v>
      </c>
      <c r="J67">
        <f>IFERROR(VLOOKUP(A67,'[2]Exportar Planilha'!$A:$I,6,FALSE),0)</f>
        <v>0</v>
      </c>
      <c r="K67">
        <f>IFERROR(VLOOKUP(A67,'[2]Exportar Planilha'!$A:$I,7,FALSE),0)</f>
        <v>0</v>
      </c>
      <c r="L67">
        <f>IFERROR(VLOOKUP(A67,'[2]Exportar Planilha'!$A:$I,8,FALSE),0)</f>
        <v>0</v>
      </c>
      <c r="M67">
        <f>IFERROR(VLOOKUP(A67,'[2]Exportar Planilha'!$A:$I,9,FALSE),0)</f>
        <v>0</v>
      </c>
      <c r="N67">
        <f>IFERROR(VLOOKUP(A67,[3]soaBnafar!$A:$G,2,FALSE),0)</f>
        <v>0</v>
      </c>
      <c r="O67">
        <f>IFERROR(VLOOKUP(A67,[3]soaBnafar!$A:$G,3,FALSE),0)</f>
        <v>0</v>
      </c>
      <c r="P67">
        <f>IFERROR(VLOOKUP(A67,[3]soaBnafar!$A:$G,4,FALSE),0)</f>
        <v>0</v>
      </c>
      <c r="Q67">
        <f>IFERROR(VLOOKUP(A67,[3]soaBnafar!$A:$G,5,FALSE),0)</f>
        <v>0</v>
      </c>
      <c r="R67">
        <f>IFERROR(VLOOKUP(A67,[3]soaBnafar!$A:$G,6,FALSE),0)</f>
        <v>0</v>
      </c>
      <c r="S67">
        <f>IFERROR(VLOOKUP(A67,[3]soaBnafar!$A:$G,7,FALSE),0)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15222266</v>
      </c>
      <c r="F68">
        <f>IFERROR(VLOOKUP(A68,[1]Monitoramento_Base_somente_disp!$A:$J,9,FALSE),0)</f>
        <v>0</v>
      </c>
      <c r="G68">
        <f>IFERROR(VLOOKUP(A68,[1]Monitoramento_Base_somente_disp!$A:$J,10,FALSE),0)</f>
        <v>1386108</v>
      </c>
      <c r="H68">
        <f>IFERROR(VLOOKUP(A68,'[2]Exportar Planilha'!$A:$I,4,FALSE),0)</f>
        <v>0</v>
      </c>
      <c r="I68">
        <f>IFERROR(VLOOKUP(A68,'[2]Exportar Planilha'!$A:$I,5,FALSE),0)</f>
        <v>0</v>
      </c>
      <c r="J68">
        <f>IFERROR(VLOOKUP(A68,'[2]Exportar Planilha'!$A:$I,6,FALSE),0)</f>
        <v>0</v>
      </c>
      <c r="K68">
        <f>IFERROR(VLOOKUP(A68,'[2]Exportar Planilha'!$A:$I,7,FALSE),0)</f>
        <v>0</v>
      </c>
      <c r="L68">
        <f>IFERROR(VLOOKUP(A68,'[2]Exportar Planilha'!$A:$I,8,FALSE),0)</f>
        <v>0</v>
      </c>
      <c r="M68">
        <f>IFERROR(VLOOKUP(A68,'[2]Exportar Planilha'!$A:$I,9,FALSE),0)</f>
        <v>0</v>
      </c>
      <c r="N68">
        <f>IFERROR(VLOOKUP(A68,[3]soaBnafar!$A:$G,2,FALSE),0)</f>
        <v>0</v>
      </c>
      <c r="O68">
        <f>IFERROR(VLOOKUP(A68,[3]soaBnafar!$A:$G,3,FALSE),0)</f>
        <v>0</v>
      </c>
      <c r="P68">
        <f>IFERROR(VLOOKUP(A68,[3]soaBnafar!$A:$G,4,FALSE),0)</f>
        <v>0</v>
      </c>
      <c r="Q68">
        <f>IFERROR(VLOOKUP(A68,[3]soaBnafar!$A:$G,5,FALSE),0)</f>
        <v>0</v>
      </c>
      <c r="R68">
        <f>IFERROR(VLOOKUP(A68,[3]soaBnafar!$A:$G,6,FALSE),0)</f>
        <v>0</v>
      </c>
      <c r="S68">
        <f>IFERROR(VLOOKUP(A68,[3]soaBnafar!$A:$G,7,FALSE),0)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IFERROR(VLOOKUP(A69,'[2]Exportar Planilha'!$A:$I,4,FALSE),0)</f>
        <v>0</v>
      </c>
      <c r="I69">
        <f>IFERROR(VLOOKUP(A69,'[2]Exportar Planilha'!$A:$I,5,FALSE),0)</f>
        <v>0</v>
      </c>
      <c r="J69">
        <f>IFERROR(VLOOKUP(A69,'[2]Exportar Planilha'!$A:$I,6,FALSE),0)</f>
        <v>0</v>
      </c>
      <c r="K69">
        <f>IFERROR(VLOOKUP(A69,'[2]Exportar Planilha'!$A:$I,7,FALSE),0)</f>
        <v>0</v>
      </c>
      <c r="L69">
        <f>IFERROR(VLOOKUP(A69,'[2]Exportar Planilha'!$A:$I,8,FALSE),0)</f>
        <v>0</v>
      </c>
      <c r="M69">
        <f>IFERROR(VLOOKUP(A69,'[2]Exportar Planilha'!$A:$I,9,FALSE),0)</f>
        <v>0</v>
      </c>
      <c r="N69">
        <f>IFERROR(VLOOKUP(A69,[3]soaBnafar!$A:$G,2,FALSE),0)</f>
        <v>0</v>
      </c>
      <c r="O69">
        <f>IFERROR(VLOOKUP(A69,[3]soaBnafar!$A:$G,3,FALSE),0)</f>
        <v>0</v>
      </c>
      <c r="P69">
        <f>IFERROR(VLOOKUP(A69,[3]soaBnafar!$A:$G,4,FALSE),0)</f>
        <v>0</v>
      </c>
      <c r="Q69">
        <f>IFERROR(VLOOKUP(A69,[3]soaBnafar!$A:$G,5,FALSE),0)</f>
        <v>0</v>
      </c>
      <c r="R69">
        <f>IFERROR(VLOOKUP(A69,[3]soaBnafar!$A:$G,6,FALSE),0)</f>
        <v>0</v>
      </c>
      <c r="S69">
        <f>IFERROR(VLOOKUP(A69,[3]soaBnafar!$A:$G,7,FALSE),0)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135438</v>
      </c>
      <c r="E70">
        <f>IFERROR(VLOOKUP(A70,[1]Monitoramento_Base_somente_disp!$A:$J,8,FALSE),0)</f>
        <v>39406079</v>
      </c>
      <c r="F70">
        <f>IFERROR(VLOOKUP(A70,[1]Monitoramento_Base_somente_disp!$A:$J,9,FALSE),0)</f>
        <v>70249</v>
      </c>
      <c r="G70">
        <f>IFERROR(VLOOKUP(A70,[1]Monitoramento_Base_somente_disp!$A:$J,10,FALSE),0)</f>
        <v>17739616</v>
      </c>
      <c r="H70">
        <f>IFERROR(VLOOKUP(A70,'[2]Exportar Planilha'!$A:$I,4,FALSE),0)</f>
        <v>0</v>
      </c>
      <c r="I70">
        <f>IFERROR(VLOOKUP(A70,'[2]Exportar Planilha'!$A:$I,5,FALSE),0)</f>
        <v>0</v>
      </c>
      <c r="J70">
        <f>IFERROR(VLOOKUP(A70,'[2]Exportar Planilha'!$A:$I,6,FALSE),0)</f>
        <v>0</v>
      </c>
      <c r="K70">
        <f>IFERROR(VLOOKUP(A70,'[2]Exportar Planilha'!$A:$I,7,FALSE),0)</f>
        <v>0</v>
      </c>
      <c r="L70">
        <f>IFERROR(VLOOKUP(A70,'[2]Exportar Planilha'!$A:$I,8,FALSE),0)</f>
        <v>0</v>
      </c>
      <c r="M70">
        <f>IFERROR(VLOOKUP(A70,'[2]Exportar Planilha'!$A:$I,9,FALSE),0)</f>
        <v>0</v>
      </c>
      <c r="N70">
        <f>IFERROR(VLOOKUP(A70,[3]soaBnafar!$A:$G,2,FALSE),0)</f>
        <v>0</v>
      </c>
      <c r="O70">
        <f>IFERROR(VLOOKUP(A70,[3]soaBnafar!$A:$G,3,FALSE),0)</f>
        <v>0</v>
      </c>
      <c r="P70">
        <f>IFERROR(VLOOKUP(A70,[3]soaBnafar!$A:$G,4,FALSE),0)</f>
        <v>0</v>
      </c>
      <c r="Q70">
        <f>IFERROR(VLOOKUP(A70,[3]soaBnafar!$A:$G,5,FALSE),0)</f>
        <v>0</v>
      </c>
      <c r="R70">
        <f>IFERROR(VLOOKUP(A70,[3]soaBnafar!$A:$G,6,FALSE),0)</f>
        <v>0</v>
      </c>
      <c r="S70">
        <f>IFERROR(VLOOKUP(A70,[3]soaBnafar!$A:$G,7,FALSE),0)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IFERROR(VLOOKUP(A71,'[2]Exportar Planilha'!$A:$I,4,FALSE),0)</f>
        <v>0</v>
      </c>
      <c r="I71">
        <f>IFERROR(VLOOKUP(A71,'[2]Exportar Planilha'!$A:$I,5,FALSE),0)</f>
        <v>0</v>
      </c>
      <c r="J71">
        <f>IFERROR(VLOOKUP(A71,'[2]Exportar Planilha'!$A:$I,6,FALSE),0)</f>
        <v>0</v>
      </c>
      <c r="K71">
        <f>IFERROR(VLOOKUP(A71,'[2]Exportar Planilha'!$A:$I,7,FALSE),0)</f>
        <v>0</v>
      </c>
      <c r="L71">
        <f>IFERROR(VLOOKUP(A71,'[2]Exportar Planilha'!$A:$I,8,FALSE),0)</f>
        <v>0</v>
      </c>
      <c r="M71">
        <f>IFERROR(VLOOKUP(A71,'[2]Exportar Planilha'!$A:$I,9,FALSE),0)</f>
        <v>0</v>
      </c>
      <c r="N71">
        <f>IFERROR(VLOOKUP(A71,[3]soaBnafar!$A:$G,2,FALSE),0)</f>
        <v>0</v>
      </c>
      <c r="O71">
        <f>IFERROR(VLOOKUP(A71,[3]soaBnafar!$A:$G,3,FALSE),0)</f>
        <v>0</v>
      </c>
      <c r="P71">
        <f>IFERROR(VLOOKUP(A71,[3]soaBnafar!$A:$G,4,FALSE),0)</f>
        <v>0</v>
      </c>
      <c r="Q71">
        <f>IFERROR(VLOOKUP(A71,[3]soaBnafar!$A:$G,5,FALSE),0)</f>
        <v>0</v>
      </c>
      <c r="R71">
        <f>IFERROR(VLOOKUP(A71,[3]soaBnafar!$A:$G,6,FALSE),0)</f>
        <v>0</v>
      </c>
      <c r="S71">
        <f>IFERROR(VLOOKUP(A71,[3]soaBnafar!$A:$G,7,FALSE),0)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IFERROR(VLOOKUP(A72,'[2]Exportar Planilha'!$A:$I,4,FALSE),0)</f>
        <v>0</v>
      </c>
      <c r="I72">
        <f>IFERROR(VLOOKUP(A72,'[2]Exportar Planilha'!$A:$I,5,FALSE),0)</f>
        <v>0</v>
      </c>
      <c r="J72">
        <f>IFERROR(VLOOKUP(A72,'[2]Exportar Planilha'!$A:$I,6,FALSE),0)</f>
        <v>0</v>
      </c>
      <c r="K72">
        <f>IFERROR(VLOOKUP(A72,'[2]Exportar Planilha'!$A:$I,7,FALSE),0)</f>
        <v>0</v>
      </c>
      <c r="L72">
        <f>IFERROR(VLOOKUP(A72,'[2]Exportar Planilha'!$A:$I,8,FALSE),0)</f>
        <v>0</v>
      </c>
      <c r="M72">
        <f>IFERROR(VLOOKUP(A72,'[2]Exportar Planilha'!$A:$I,9,FALSE),0)</f>
        <v>0</v>
      </c>
      <c r="N72">
        <f>IFERROR(VLOOKUP(A72,[3]soaBnafar!$A:$G,2,FALSE),0)</f>
        <v>0</v>
      </c>
      <c r="O72">
        <f>IFERROR(VLOOKUP(A72,[3]soaBnafar!$A:$G,3,FALSE),0)</f>
        <v>0</v>
      </c>
      <c r="P72">
        <f>IFERROR(VLOOKUP(A72,[3]soaBnafar!$A:$G,4,FALSE),0)</f>
        <v>0</v>
      </c>
      <c r="Q72">
        <f>IFERROR(VLOOKUP(A72,[3]soaBnafar!$A:$G,5,FALSE),0)</f>
        <v>0</v>
      </c>
      <c r="R72">
        <f>IFERROR(VLOOKUP(A72,[3]soaBnafar!$A:$G,6,FALSE),0)</f>
        <v>0</v>
      </c>
      <c r="S72">
        <f>IFERROR(VLOOKUP(A72,[3]soaBnafar!$A:$G,7,FALSE),0)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63199</v>
      </c>
      <c r="E73">
        <f>IFERROR(VLOOKUP(A73,[1]Monitoramento_Base_somente_disp!$A:$J,8,FALSE),0)</f>
        <v>11335735</v>
      </c>
      <c r="F73">
        <f>IFERROR(VLOOKUP(A73,[1]Monitoramento_Base_somente_disp!$A:$J,9,FALSE),0)</f>
        <v>23885</v>
      </c>
      <c r="G73">
        <f>IFERROR(VLOOKUP(A73,[1]Monitoramento_Base_somente_disp!$A:$J,10,FALSE),0)</f>
        <v>4777930</v>
      </c>
      <c r="H73">
        <f>IFERROR(VLOOKUP(A73,'[2]Exportar Planilha'!$A:$I,4,FALSE),0)</f>
        <v>0</v>
      </c>
      <c r="I73">
        <f>IFERROR(VLOOKUP(A73,'[2]Exportar Planilha'!$A:$I,5,FALSE),0)</f>
        <v>0</v>
      </c>
      <c r="J73">
        <f>IFERROR(VLOOKUP(A73,'[2]Exportar Planilha'!$A:$I,6,FALSE),0)</f>
        <v>0</v>
      </c>
      <c r="K73">
        <f>IFERROR(VLOOKUP(A73,'[2]Exportar Planilha'!$A:$I,7,FALSE),0)</f>
        <v>0</v>
      </c>
      <c r="L73">
        <f>IFERROR(VLOOKUP(A73,'[2]Exportar Planilha'!$A:$I,8,FALSE),0)</f>
        <v>0</v>
      </c>
      <c r="M73">
        <f>IFERROR(VLOOKUP(A73,'[2]Exportar Planilha'!$A:$I,9,FALSE),0)</f>
        <v>0</v>
      </c>
      <c r="N73">
        <f>IFERROR(VLOOKUP(A73,[3]soaBnafar!$A:$G,2,FALSE),0)</f>
        <v>0</v>
      </c>
      <c r="O73">
        <f>IFERROR(VLOOKUP(A73,[3]soaBnafar!$A:$G,3,FALSE),0)</f>
        <v>0</v>
      </c>
      <c r="P73">
        <f>IFERROR(VLOOKUP(A73,[3]soaBnafar!$A:$G,4,FALSE),0)</f>
        <v>0</v>
      </c>
      <c r="Q73">
        <f>IFERROR(VLOOKUP(A73,[3]soaBnafar!$A:$G,5,FALSE),0)</f>
        <v>0</v>
      </c>
      <c r="R73">
        <f>IFERROR(VLOOKUP(A73,[3]soaBnafar!$A:$G,6,FALSE),0)</f>
        <v>0</v>
      </c>
      <c r="S73">
        <f>IFERROR(VLOOKUP(A73,[3]soaBnafar!$A:$G,7,FALSE),0)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57615</v>
      </c>
      <c r="E74">
        <f>IFERROR(VLOOKUP(A74,[1]Monitoramento_Base_somente_disp!$A:$J,8,FALSE),0)</f>
        <v>17450904</v>
      </c>
      <c r="F74">
        <f>IFERROR(VLOOKUP(A74,[1]Monitoramento_Base_somente_disp!$A:$J,9,FALSE),0)</f>
        <v>32011</v>
      </c>
      <c r="G74">
        <f>IFERROR(VLOOKUP(A74,[1]Monitoramento_Base_somente_disp!$A:$J,10,FALSE),0)</f>
        <v>8479004</v>
      </c>
      <c r="H74">
        <f>IFERROR(VLOOKUP(A74,'[2]Exportar Planilha'!$A:$I,4,FALSE),0)</f>
        <v>0</v>
      </c>
      <c r="I74">
        <f>IFERROR(VLOOKUP(A74,'[2]Exportar Planilha'!$A:$I,5,FALSE),0)</f>
        <v>0</v>
      </c>
      <c r="J74">
        <f>IFERROR(VLOOKUP(A74,'[2]Exportar Planilha'!$A:$I,6,FALSE),0)</f>
        <v>0</v>
      </c>
      <c r="K74">
        <f>IFERROR(VLOOKUP(A74,'[2]Exportar Planilha'!$A:$I,7,FALSE),0)</f>
        <v>0</v>
      </c>
      <c r="L74">
        <f>IFERROR(VLOOKUP(A74,'[2]Exportar Planilha'!$A:$I,8,FALSE),0)</f>
        <v>0</v>
      </c>
      <c r="M74">
        <f>IFERROR(VLOOKUP(A74,'[2]Exportar Planilha'!$A:$I,9,FALSE),0)</f>
        <v>0</v>
      </c>
      <c r="N74">
        <f>IFERROR(VLOOKUP(A74,[3]soaBnafar!$A:$G,2,FALSE),0)</f>
        <v>0</v>
      </c>
      <c r="O74">
        <f>IFERROR(VLOOKUP(A74,[3]soaBnafar!$A:$G,3,FALSE),0)</f>
        <v>0</v>
      </c>
      <c r="P74">
        <f>IFERROR(VLOOKUP(A74,[3]soaBnafar!$A:$G,4,FALSE),0)</f>
        <v>0</v>
      </c>
      <c r="Q74">
        <f>IFERROR(VLOOKUP(A74,[3]soaBnafar!$A:$G,5,FALSE),0)</f>
        <v>0</v>
      </c>
      <c r="R74">
        <f>IFERROR(VLOOKUP(A74,[3]soaBnafar!$A:$G,6,FALSE),0)</f>
        <v>0</v>
      </c>
      <c r="S74">
        <f>IFERROR(VLOOKUP(A74,[3]soaBnafar!$A:$G,7,FALSE),0)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IFERROR(VLOOKUP(A75,'[2]Exportar Planilha'!$A:$I,4,FALSE),0)</f>
        <v>0</v>
      </c>
      <c r="I75">
        <f>IFERROR(VLOOKUP(A75,'[2]Exportar Planilha'!$A:$I,5,FALSE),0)</f>
        <v>0</v>
      </c>
      <c r="J75">
        <f>IFERROR(VLOOKUP(A75,'[2]Exportar Planilha'!$A:$I,6,FALSE),0)</f>
        <v>0</v>
      </c>
      <c r="K75">
        <f>IFERROR(VLOOKUP(A75,'[2]Exportar Planilha'!$A:$I,7,FALSE),0)</f>
        <v>0</v>
      </c>
      <c r="L75">
        <f>IFERROR(VLOOKUP(A75,'[2]Exportar Planilha'!$A:$I,8,FALSE),0)</f>
        <v>0</v>
      </c>
      <c r="M75">
        <f>IFERROR(VLOOKUP(A75,'[2]Exportar Planilha'!$A:$I,9,FALSE),0)</f>
        <v>0</v>
      </c>
      <c r="N75">
        <f>IFERROR(VLOOKUP(A75,[3]soaBnafar!$A:$G,2,FALSE),0)</f>
        <v>0</v>
      </c>
      <c r="O75">
        <f>IFERROR(VLOOKUP(A75,[3]soaBnafar!$A:$G,3,FALSE),0)</f>
        <v>0</v>
      </c>
      <c r="P75">
        <f>IFERROR(VLOOKUP(A75,[3]soaBnafar!$A:$G,4,FALSE),0)</f>
        <v>0</v>
      </c>
      <c r="Q75">
        <f>IFERROR(VLOOKUP(A75,[3]soaBnafar!$A:$G,5,FALSE),0)</f>
        <v>0</v>
      </c>
      <c r="R75">
        <f>IFERROR(VLOOKUP(A75,[3]soaBnafar!$A:$G,6,FALSE),0)</f>
        <v>0</v>
      </c>
      <c r="S75">
        <f>IFERROR(VLOOKUP(A75,[3]soaBnafar!$A:$G,7,FALSE),0)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980</v>
      </c>
      <c r="E76">
        <f>IFERROR(VLOOKUP(A76,[1]Monitoramento_Base_somente_disp!$A:$J,8,FALSE),0)</f>
        <v>5455326</v>
      </c>
      <c r="F76">
        <f>IFERROR(VLOOKUP(A76,[1]Monitoramento_Base_somente_disp!$A:$J,9,FALSE),0)</f>
        <v>11498</v>
      </c>
      <c r="G76">
        <f>IFERROR(VLOOKUP(A76,[1]Monitoramento_Base_somente_disp!$A:$J,10,FALSE),0)</f>
        <v>2985248</v>
      </c>
      <c r="H76">
        <f>IFERROR(VLOOKUP(A76,'[2]Exportar Planilha'!$A:$I,4,FALSE),0)</f>
        <v>0</v>
      </c>
      <c r="I76">
        <f>IFERROR(VLOOKUP(A76,'[2]Exportar Planilha'!$A:$I,5,FALSE),0)</f>
        <v>0</v>
      </c>
      <c r="J76">
        <f>IFERROR(VLOOKUP(A76,'[2]Exportar Planilha'!$A:$I,6,FALSE),0)</f>
        <v>0</v>
      </c>
      <c r="K76">
        <f>IFERROR(VLOOKUP(A76,'[2]Exportar Planilha'!$A:$I,7,FALSE),0)</f>
        <v>0</v>
      </c>
      <c r="L76">
        <f>IFERROR(VLOOKUP(A76,'[2]Exportar Planilha'!$A:$I,8,FALSE),0)</f>
        <v>0</v>
      </c>
      <c r="M76">
        <f>IFERROR(VLOOKUP(A76,'[2]Exportar Planilha'!$A:$I,9,FALSE),0)</f>
        <v>0</v>
      </c>
      <c r="N76">
        <f>IFERROR(VLOOKUP(A76,[3]soaBnafar!$A:$G,2,FALSE),0)</f>
        <v>0</v>
      </c>
      <c r="O76">
        <f>IFERROR(VLOOKUP(A76,[3]soaBnafar!$A:$G,3,FALSE),0)</f>
        <v>0</v>
      </c>
      <c r="P76">
        <f>IFERROR(VLOOKUP(A76,[3]soaBnafar!$A:$G,4,FALSE),0)</f>
        <v>0</v>
      </c>
      <c r="Q76">
        <f>IFERROR(VLOOKUP(A76,[3]soaBnafar!$A:$G,5,FALSE),0)</f>
        <v>0</v>
      </c>
      <c r="R76">
        <f>IFERROR(VLOOKUP(A76,[3]soaBnafar!$A:$G,6,FALSE),0)</f>
        <v>0</v>
      </c>
      <c r="S76">
        <f>IFERROR(VLOOKUP(A76,[3]soaBnafar!$A:$G,7,FALSE),0)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IFERROR(VLOOKUP(A77,'[2]Exportar Planilha'!$A:$I,4,FALSE),0)</f>
        <v>0</v>
      </c>
      <c r="I77">
        <f>IFERROR(VLOOKUP(A77,'[2]Exportar Planilha'!$A:$I,5,FALSE),0)</f>
        <v>0</v>
      </c>
      <c r="J77">
        <f>IFERROR(VLOOKUP(A77,'[2]Exportar Planilha'!$A:$I,6,FALSE),0)</f>
        <v>0</v>
      </c>
      <c r="K77">
        <f>IFERROR(VLOOKUP(A77,'[2]Exportar Planilha'!$A:$I,7,FALSE),0)</f>
        <v>0</v>
      </c>
      <c r="L77">
        <f>IFERROR(VLOOKUP(A77,'[2]Exportar Planilha'!$A:$I,8,FALSE),0)</f>
        <v>0</v>
      </c>
      <c r="M77">
        <f>IFERROR(VLOOKUP(A77,'[2]Exportar Planilha'!$A:$I,9,FALSE),0)</f>
        <v>0</v>
      </c>
      <c r="N77">
        <f>IFERROR(VLOOKUP(A77,[3]soaBnafar!$A:$G,2,FALSE),0)</f>
        <v>0</v>
      </c>
      <c r="O77">
        <f>IFERROR(VLOOKUP(A77,[3]soaBnafar!$A:$G,3,FALSE),0)</f>
        <v>0</v>
      </c>
      <c r="P77">
        <f>IFERROR(VLOOKUP(A77,[3]soaBnafar!$A:$G,4,FALSE),0)</f>
        <v>0</v>
      </c>
      <c r="Q77">
        <f>IFERROR(VLOOKUP(A77,[3]soaBnafar!$A:$G,5,FALSE),0)</f>
        <v>0</v>
      </c>
      <c r="R77">
        <f>IFERROR(VLOOKUP(A77,[3]soaBnafar!$A:$G,6,FALSE),0)</f>
        <v>0</v>
      </c>
      <c r="S77">
        <f>IFERROR(VLOOKUP(A77,[3]soaBnafar!$A:$G,7,FALSE),0)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IFERROR(VLOOKUP(A78,'[2]Exportar Planilha'!$A:$I,4,FALSE),0)</f>
        <v>0</v>
      </c>
      <c r="I78">
        <f>IFERROR(VLOOKUP(A78,'[2]Exportar Planilha'!$A:$I,5,FALSE),0)</f>
        <v>0</v>
      </c>
      <c r="J78">
        <f>IFERROR(VLOOKUP(A78,'[2]Exportar Planilha'!$A:$I,6,FALSE),0)</f>
        <v>0</v>
      </c>
      <c r="K78">
        <f>IFERROR(VLOOKUP(A78,'[2]Exportar Planilha'!$A:$I,7,FALSE),0)</f>
        <v>0</v>
      </c>
      <c r="L78">
        <f>IFERROR(VLOOKUP(A78,'[2]Exportar Planilha'!$A:$I,8,FALSE),0)</f>
        <v>0</v>
      </c>
      <c r="M78">
        <f>IFERROR(VLOOKUP(A78,'[2]Exportar Planilha'!$A:$I,9,FALSE),0)</f>
        <v>0</v>
      </c>
      <c r="N78">
        <f>IFERROR(VLOOKUP(A78,[3]soaBnafar!$A:$G,2,FALSE),0)</f>
        <v>0</v>
      </c>
      <c r="O78">
        <f>IFERROR(VLOOKUP(A78,[3]soaBnafar!$A:$G,3,FALSE),0)</f>
        <v>0</v>
      </c>
      <c r="P78">
        <f>IFERROR(VLOOKUP(A78,[3]soaBnafar!$A:$G,4,FALSE),0)</f>
        <v>0</v>
      </c>
      <c r="Q78">
        <f>IFERROR(VLOOKUP(A78,[3]soaBnafar!$A:$G,5,FALSE),0)</f>
        <v>0</v>
      </c>
      <c r="R78">
        <f>IFERROR(VLOOKUP(A78,[3]soaBnafar!$A:$G,6,FALSE),0)</f>
        <v>0</v>
      </c>
      <c r="S78">
        <f>IFERROR(VLOOKUP(A78,[3]soaBnafar!$A:$G,7,FALSE),0)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IFERROR(VLOOKUP(A79,'[2]Exportar Planilha'!$A:$I,4,FALSE),0)</f>
        <v>0</v>
      </c>
      <c r="I79">
        <f>IFERROR(VLOOKUP(A79,'[2]Exportar Planilha'!$A:$I,5,FALSE),0)</f>
        <v>0</v>
      </c>
      <c r="J79">
        <f>IFERROR(VLOOKUP(A79,'[2]Exportar Planilha'!$A:$I,6,FALSE),0)</f>
        <v>0</v>
      </c>
      <c r="K79">
        <f>IFERROR(VLOOKUP(A79,'[2]Exportar Planilha'!$A:$I,7,FALSE),0)</f>
        <v>0</v>
      </c>
      <c r="L79">
        <f>IFERROR(VLOOKUP(A79,'[2]Exportar Planilha'!$A:$I,8,FALSE),0)</f>
        <v>0</v>
      </c>
      <c r="M79">
        <f>IFERROR(VLOOKUP(A79,'[2]Exportar Planilha'!$A:$I,9,FALSE),0)</f>
        <v>0</v>
      </c>
      <c r="N79">
        <f>IFERROR(VLOOKUP(A79,[3]soaBnafar!$A:$G,2,FALSE),0)</f>
        <v>0</v>
      </c>
      <c r="O79">
        <f>IFERROR(VLOOKUP(A79,[3]soaBnafar!$A:$G,3,FALSE),0)</f>
        <v>0</v>
      </c>
      <c r="P79">
        <f>IFERROR(VLOOKUP(A79,[3]soaBnafar!$A:$G,4,FALSE),0)</f>
        <v>0</v>
      </c>
      <c r="Q79">
        <f>IFERROR(VLOOKUP(A79,[3]soaBnafar!$A:$G,5,FALSE),0)</f>
        <v>0</v>
      </c>
      <c r="R79">
        <f>IFERROR(VLOOKUP(A79,[3]soaBnafar!$A:$G,6,FALSE),0)</f>
        <v>0</v>
      </c>
      <c r="S79">
        <f>IFERROR(VLOOKUP(A79,[3]soaBnafar!$A:$G,7,FALSE),0)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IFERROR(VLOOKUP(A80,'[2]Exportar Planilha'!$A:$I,4,FALSE),0)</f>
        <v>0</v>
      </c>
      <c r="I80">
        <f>IFERROR(VLOOKUP(A80,'[2]Exportar Planilha'!$A:$I,5,FALSE),0)</f>
        <v>0</v>
      </c>
      <c r="J80">
        <f>IFERROR(VLOOKUP(A80,'[2]Exportar Planilha'!$A:$I,6,FALSE),0)</f>
        <v>0</v>
      </c>
      <c r="K80">
        <f>IFERROR(VLOOKUP(A80,'[2]Exportar Planilha'!$A:$I,7,FALSE),0)</f>
        <v>0</v>
      </c>
      <c r="L80">
        <f>IFERROR(VLOOKUP(A80,'[2]Exportar Planilha'!$A:$I,8,FALSE),0)</f>
        <v>0</v>
      </c>
      <c r="M80">
        <f>IFERROR(VLOOKUP(A80,'[2]Exportar Planilha'!$A:$I,9,FALSE),0)</f>
        <v>0</v>
      </c>
      <c r="N80">
        <f>IFERROR(VLOOKUP(A80,[3]soaBnafar!$A:$G,2,FALSE),0)</f>
        <v>0</v>
      </c>
      <c r="O80">
        <f>IFERROR(VLOOKUP(A80,[3]soaBnafar!$A:$G,3,FALSE),0)</f>
        <v>0</v>
      </c>
      <c r="P80">
        <f>IFERROR(VLOOKUP(A80,[3]soaBnafar!$A:$G,4,FALSE),0)</f>
        <v>0</v>
      </c>
      <c r="Q80">
        <f>IFERROR(VLOOKUP(A80,[3]soaBnafar!$A:$G,5,FALSE),0)</f>
        <v>0</v>
      </c>
      <c r="R80">
        <f>IFERROR(VLOOKUP(A80,[3]soaBnafar!$A:$G,6,FALSE),0)</f>
        <v>0</v>
      </c>
      <c r="S80">
        <f>IFERROR(VLOOKUP(A80,[3]soaBnafar!$A:$G,7,FALSE),0)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10496</v>
      </c>
      <c r="E81">
        <f>IFERROR(VLOOKUP(A81,[1]Monitoramento_Base_somente_disp!$A:$J,8,FALSE),0)</f>
        <v>26441044</v>
      </c>
      <c r="F81">
        <f>IFERROR(VLOOKUP(A81,[1]Monitoramento_Base_somente_disp!$A:$J,9,FALSE),0)</f>
        <v>12099</v>
      </c>
      <c r="G81">
        <f>IFERROR(VLOOKUP(A81,[1]Monitoramento_Base_somente_disp!$A:$J,10,FALSE),0)</f>
        <v>11294206</v>
      </c>
      <c r="H81">
        <f>IFERROR(VLOOKUP(A81,'[2]Exportar Planilha'!$A:$I,4,FALSE),0)</f>
        <v>0</v>
      </c>
      <c r="I81">
        <f>IFERROR(VLOOKUP(A81,'[2]Exportar Planilha'!$A:$I,5,FALSE),0)</f>
        <v>0</v>
      </c>
      <c r="J81">
        <f>IFERROR(VLOOKUP(A81,'[2]Exportar Planilha'!$A:$I,6,FALSE),0)</f>
        <v>0</v>
      </c>
      <c r="K81">
        <f>IFERROR(VLOOKUP(A81,'[2]Exportar Planilha'!$A:$I,7,FALSE),0)</f>
        <v>0</v>
      </c>
      <c r="L81">
        <f>IFERROR(VLOOKUP(A81,'[2]Exportar Planilha'!$A:$I,8,FALSE),0)</f>
        <v>0</v>
      </c>
      <c r="M81">
        <f>IFERROR(VLOOKUP(A81,'[2]Exportar Planilha'!$A:$I,9,FALSE),0)</f>
        <v>0</v>
      </c>
      <c r="N81">
        <f>IFERROR(VLOOKUP(A81,[3]soaBnafar!$A:$G,2,FALSE),0)</f>
        <v>0</v>
      </c>
      <c r="O81">
        <f>IFERROR(VLOOKUP(A81,[3]soaBnafar!$A:$G,3,FALSE),0)</f>
        <v>0</v>
      </c>
      <c r="P81">
        <f>IFERROR(VLOOKUP(A81,[3]soaBnafar!$A:$G,4,FALSE),0)</f>
        <v>0</v>
      </c>
      <c r="Q81">
        <f>IFERROR(VLOOKUP(A81,[3]soaBnafar!$A:$G,5,FALSE),0)</f>
        <v>0</v>
      </c>
      <c r="R81">
        <f>IFERROR(VLOOKUP(A81,[3]soaBnafar!$A:$G,6,FALSE),0)</f>
        <v>0</v>
      </c>
      <c r="S81">
        <f>IFERROR(VLOOKUP(A81,[3]soaBnafar!$A:$G,7,FALSE),0)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24519</v>
      </c>
      <c r="E82">
        <f>IFERROR(VLOOKUP(A82,[1]Monitoramento_Base_somente_disp!$A:$J,8,FALSE),0)</f>
        <v>224280580</v>
      </c>
      <c r="F82">
        <f>IFERROR(VLOOKUP(A82,[1]Monitoramento_Base_somente_disp!$A:$J,9,FALSE),0)</f>
        <v>7399</v>
      </c>
      <c r="G82">
        <f>IFERROR(VLOOKUP(A82,[1]Monitoramento_Base_somente_disp!$A:$J,10,FALSE),0)</f>
        <v>101054232</v>
      </c>
      <c r="H82">
        <f>IFERROR(VLOOKUP(A82,'[2]Exportar Planilha'!$A:$I,4,FALSE),0)</f>
        <v>0</v>
      </c>
      <c r="I82">
        <f>IFERROR(VLOOKUP(A82,'[2]Exportar Planilha'!$A:$I,5,FALSE),0)</f>
        <v>0</v>
      </c>
      <c r="J82">
        <f>IFERROR(VLOOKUP(A82,'[2]Exportar Planilha'!$A:$I,6,FALSE),0)</f>
        <v>0</v>
      </c>
      <c r="K82">
        <f>IFERROR(VLOOKUP(A82,'[2]Exportar Planilha'!$A:$I,7,FALSE),0)</f>
        <v>0</v>
      </c>
      <c r="L82">
        <f>IFERROR(VLOOKUP(A82,'[2]Exportar Planilha'!$A:$I,8,FALSE),0)</f>
        <v>0</v>
      </c>
      <c r="M82">
        <f>IFERROR(VLOOKUP(A82,'[2]Exportar Planilha'!$A:$I,9,FALSE),0)</f>
        <v>0</v>
      </c>
      <c r="N82">
        <f>IFERROR(VLOOKUP(A82,[3]soaBnafar!$A:$G,2,FALSE),0)</f>
        <v>0</v>
      </c>
      <c r="O82">
        <f>IFERROR(VLOOKUP(A82,[3]soaBnafar!$A:$G,3,FALSE),0)</f>
        <v>0</v>
      </c>
      <c r="P82">
        <f>IFERROR(VLOOKUP(A82,[3]soaBnafar!$A:$G,4,FALSE),0)</f>
        <v>0</v>
      </c>
      <c r="Q82">
        <f>IFERROR(VLOOKUP(A82,[3]soaBnafar!$A:$G,5,FALSE),0)</f>
        <v>0</v>
      </c>
      <c r="R82">
        <f>IFERROR(VLOOKUP(A82,[3]soaBnafar!$A:$G,6,FALSE),0)</f>
        <v>0</v>
      </c>
      <c r="S82">
        <f>IFERROR(VLOOKUP(A82,[3]soaBnafar!$A:$G,7,FALSE),0)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24921</v>
      </c>
      <c r="H83">
        <f>IFERROR(VLOOKUP(A83,'[2]Exportar Planilha'!$A:$I,4,FALSE),0)</f>
        <v>0</v>
      </c>
      <c r="I83">
        <f>IFERROR(VLOOKUP(A83,'[2]Exportar Planilha'!$A:$I,5,FALSE),0)</f>
        <v>0</v>
      </c>
      <c r="J83">
        <f>IFERROR(VLOOKUP(A83,'[2]Exportar Planilha'!$A:$I,6,FALSE),0)</f>
        <v>0</v>
      </c>
      <c r="K83">
        <f>IFERROR(VLOOKUP(A83,'[2]Exportar Planilha'!$A:$I,7,FALSE),0)</f>
        <v>0</v>
      </c>
      <c r="L83">
        <f>IFERROR(VLOOKUP(A83,'[2]Exportar Planilha'!$A:$I,8,FALSE),0)</f>
        <v>0</v>
      </c>
      <c r="M83">
        <f>IFERROR(VLOOKUP(A83,'[2]Exportar Planilha'!$A:$I,9,FALSE),0)</f>
        <v>0</v>
      </c>
      <c r="N83">
        <f>IFERROR(VLOOKUP(A83,[3]soaBnafar!$A:$G,2,FALSE),0)</f>
        <v>0</v>
      </c>
      <c r="O83">
        <f>IFERROR(VLOOKUP(A83,[3]soaBnafar!$A:$G,3,FALSE),0)</f>
        <v>0</v>
      </c>
      <c r="P83">
        <f>IFERROR(VLOOKUP(A83,[3]soaBnafar!$A:$G,4,FALSE),0)</f>
        <v>0</v>
      </c>
      <c r="Q83">
        <f>IFERROR(VLOOKUP(A83,[3]soaBnafar!$A:$G,5,FALSE),0)</f>
        <v>0</v>
      </c>
      <c r="R83">
        <f>IFERROR(VLOOKUP(A83,[3]soaBnafar!$A:$G,6,FALSE),0)</f>
        <v>0</v>
      </c>
      <c r="S83">
        <f>IFERROR(VLOOKUP(A83,[3]soaBnafar!$A:$G,7,FALSE),0)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IFERROR(VLOOKUP(A84,'[2]Exportar Planilha'!$A:$I,4,FALSE),0)</f>
        <v>0</v>
      </c>
      <c r="I84">
        <f>IFERROR(VLOOKUP(A84,'[2]Exportar Planilha'!$A:$I,5,FALSE),0)</f>
        <v>0</v>
      </c>
      <c r="J84">
        <f>IFERROR(VLOOKUP(A84,'[2]Exportar Planilha'!$A:$I,6,FALSE),0)</f>
        <v>0</v>
      </c>
      <c r="K84">
        <f>IFERROR(VLOOKUP(A84,'[2]Exportar Planilha'!$A:$I,7,FALSE),0)</f>
        <v>0</v>
      </c>
      <c r="L84">
        <f>IFERROR(VLOOKUP(A84,'[2]Exportar Planilha'!$A:$I,8,FALSE),0)</f>
        <v>0</v>
      </c>
      <c r="M84">
        <f>IFERROR(VLOOKUP(A84,'[2]Exportar Planilha'!$A:$I,9,FALSE),0)</f>
        <v>0</v>
      </c>
      <c r="N84">
        <f>IFERROR(VLOOKUP(A84,[3]soaBnafar!$A:$G,2,FALSE),0)</f>
        <v>0</v>
      </c>
      <c r="O84">
        <f>IFERROR(VLOOKUP(A84,[3]soaBnafar!$A:$G,3,FALSE),0)</f>
        <v>0</v>
      </c>
      <c r="P84">
        <f>IFERROR(VLOOKUP(A84,[3]soaBnafar!$A:$G,4,FALSE),0)</f>
        <v>0</v>
      </c>
      <c r="Q84">
        <f>IFERROR(VLOOKUP(A84,[3]soaBnafar!$A:$G,5,FALSE),0)</f>
        <v>0</v>
      </c>
      <c r="R84">
        <f>IFERROR(VLOOKUP(A84,[3]soaBnafar!$A:$G,6,FALSE),0)</f>
        <v>0</v>
      </c>
      <c r="S84">
        <f>IFERROR(VLOOKUP(A84,[3]soaBnafar!$A:$G,7,FALSE),0)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3139175</v>
      </c>
      <c r="H85">
        <f>IFERROR(VLOOKUP(A85,'[2]Exportar Planilha'!$A:$I,4,FALSE),0)</f>
        <v>0</v>
      </c>
      <c r="I85">
        <f>IFERROR(VLOOKUP(A85,'[2]Exportar Planilha'!$A:$I,5,FALSE),0)</f>
        <v>0</v>
      </c>
      <c r="J85">
        <f>IFERROR(VLOOKUP(A85,'[2]Exportar Planilha'!$A:$I,6,FALSE),0)</f>
        <v>0</v>
      </c>
      <c r="K85">
        <f>IFERROR(VLOOKUP(A85,'[2]Exportar Planilha'!$A:$I,7,FALSE),0)</f>
        <v>0</v>
      </c>
      <c r="L85">
        <f>IFERROR(VLOOKUP(A85,'[2]Exportar Planilha'!$A:$I,8,FALSE),0)</f>
        <v>0</v>
      </c>
      <c r="M85">
        <f>IFERROR(VLOOKUP(A85,'[2]Exportar Planilha'!$A:$I,9,FALSE),0)</f>
        <v>0</v>
      </c>
      <c r="N85">
        <f>IFERROR(VLOOKUP(A85,[3]soaBnafar!$A:$G,2,FALSE),0)</f>
        <v>0</v>
      </c>
      <c r="O85">
        <f>IFERROR(VLOOKUP(A85,[3]soaBnafar!$A:$G,3,FALSE),0)</f>
        <v>0</v>
      </c>
      <c r="P85">
        <f>IFERROR(VLOOKUP(A85,[3]soaBnafar!$A:$G,4,FALSE),0)</f>
        <v>0</v>
      </c>
      <c r="Q85">
        <f>IFERROR(VLOOKUP(A85,[3]soaBnafar!$A:$G,5,FALSE),0)</f>
        <v>0</v>
      </c>
      <c r="R85">
        <f>IFERROR(VLOOKUP(A85,[3]soaBnafar!$A:$G,6,FALSE),0)</f>
        <v>0</v>
      </c>
      <c r="S85">
        <f>IFERROR(VLOOKUP(A85,[3]soaBnafar!$A:$G,7,FALSE),0)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IFERROR(VLOOKUP(A86,'[2]Exportar Planilha'!$A:$I,4,FALSE),0)</f>
        <v>0</v>
      </c>
      <c r="I86">
        <f>IFERROR(VLOOKUP(A86,'[2]Exportar Planilha'!$A:$I,5,FALSE),0)</f>
        <v>0</v>
      </c>
      <c r="J86">
        <f>IFERROR(VLOOKUP(A86,'[2]Exportar Planilha'!$A:$I,6,FALSE),0)</f>
        <v>0</v>
      </c>
      <c r="K86">
        <f>IFERROR(VLOOKUP(A86,'[2]Exportar Planilha'!$A:$I,7,FALSE),0)</f>
        <v>0</v>
      </c>
      <c r="L86">
        <f>IFERROR(VLOOKUP(A86,'[2]Exportar Planilha'!$A:$I,8,FALSE),0)</f>
        <v>0</v>
      </c>
      <c r="M86">
        <f>IFERROR(VLOOKUP(A86,'[2]Exportar Planilha'!$A:$I,9,FALSE),0)</f>
        <v>0</v>
      </c>
      <c r="N86">
        <f>IFERROR(VLOOKUP(A86,[3]soaBnafar!$A:$G,2,FALSE),0)</f>
        <v>0</v>
      </c>
      <c r="O86">
        <f>IFERROR(VLOOKUP(A86,[3]soaBnafar!$A:$G,3,FALSE),0)</f>
        <v>0</v>
      </c>
      <c r="P86">
        <f>IFERROR(VLOOKUP(A86,[3]soaBnafar!$A:$G,4,FALSE),0)</f>
        <v>0</v>
      </c>
      <c r="Q86">
        <f>IFERROR(VLOOKUP(A86,[3]soaBnafar!$A:$G,5,FALSE),0)</f>
        <v>0</v>
      </c>
      <c r="R86">
        <f>IFERROR(VLOOKUP(A86,[3]soaBnafar!$A:$G,6,FALSE),0)</f>
        <v>0</v>
      </c>
      <c r="S86">
        <f>IFERROR(VLOOKUP(A86,[3]soaBnafar!$A:$G,7,FALSE),0)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1079910</v>
      </c>
      <c r="H87">
        <f>IFERROR(VLOOKUP(A87,'[2]Exportar Planilha'!$A:$I,4,FALSE),0)</f>
        <v>0</v>
      </c>
      <c r="I87">
        <f>IFERROR(VLOOKUP(A87,'[2]Exportar Planilha'!$A:$I,5,FALSE),0)</f>
        <v>0</v>
      </c>
      <c r="J87">
        <f>IFERROR(VLOOKUP(A87,'[2]Exportar Planilha'!$A:$I,6,FALSE),0)</f>
        <v>0</v>
      </c>
      <c r="K87">
        <f>IFERROR(VLOOKUP(A87,'[2]Exportar Planilha'!$A:$I,7,FALSE),0)</f>
        <v>0</v>
      </c>
      <c r="L87">
        <f>IFERROR(VLOOKUP(A87,'[2]Exportar Planilha'!$A:$I,8,FALSE),0)</f>
        <v>0</v>
      </c>
      <c r="M87">
        <f>IFERROR(VLOOKUP(A87,'[2]Exportar Planilha'!$A:$I,9,FALSE),0)</f>
        <v>0</v>
      </c>
      <c r="N87">
        <f>IFERROR(VLOOKUP(A87,[3]soaBnafar!$A:$G,2,FALSE),0)</f>
        <v>0</v>
      </c>
      <c r="O87">
        <f>IFERROR(VLOOKUP(A87,[3]soaBnafar!$A:$G,3,FALSE),0)</f>
        <v>0</v>
      </c>
      <c r="P87">
        <f>IFERROR(VLOOKUP(A87,[3]soaBnafar!$A:$G,4,FALSE),0)</f>
        <v>0</v>
      </c>
      <c r="Q87">
        <f>IFERROR(VLOOKUP(A87,[3]soaBnafar!$A:$G,5,FALSE),0)</f>
        <v>0</v>
      </c>
      <c r="R87">
        <f>IFERROR(VLOOKUP(A87,[3]soaBnafar!$A:$G,6,FALSE),0)</f>
        <v>0</v>
      </c>
      <c r="S87">
        <f>IFERROR(VLOOKUP(A87,[3]soaBnafar!$A:$G,7,FALSE),0)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IFERROR(VLOOKUP(A88,'[2]Exportar Planilha'!$A:$I,4,FALSE),0)</f>
        <v>0</v>
      </c>
      <c r="I88">
        <f>IFERROR(VLOOKUP(A88,'[2]Exportar Planilha'!$A:$I,5,FALSE),0)</f>
        <v>0</v>
      </c>
      <c r="J88">
        <f>IFERROR(VLOOKUP(A88,'[2]Exportar Planilha'!$A:$I,6,FALSE),0)</f>
        <v>0</v>
      </c>
      <c r="K88">
        <f>IFERROR(VLOOKUP(A88,'[2]Exportar Planilha'!$A:$I,7,FALSE),0)</f>
        <v>0</v>
      </c>
      <c r="L88">
        <f>IFERROR(VLOOKUP(A88,'[2]Exportar Planilha'!$A:$I,8,FALSE),0)</f>
        <v>0</v>
      </c>
      <c r="M88">
        <f>IFERROR(VLOOKUP(A88,'[2]Exportar Planilha'!$A:$I,9,FALSE),0)</f>
        <v>0</v>
      </c>
      <c r="N88">
        <f>IFERROR(VLOOKUP(A88,[3]soaBnafar!$A:$G,2,FALSE),0)</f>
        <v>0</v>
      </c>
      <c r="O88">
        <f>IFERROR(VLOOKUP(A88,[3]soaBnafar!$A:$G,3,FALSE),0)</f>
        <v>0</v>
      </c>
      <c r="P88">
        <f>IFERROR(VLOOKUP(A88,[3]soaBnafar!$A:$G,4,FALSE),0)</f>
        <v>0</v>
      </c>
      <c r="Q88">
        <f>IFERROR(VLOOKUP(A88,[3]soaBnafar!$A:$G,5,FALSE),0)</f>
        <v>0</v>
      </c>
      <c r="R88">
        <f>IFERROR(VLOOKUP(A88,[3]soaBnafar!$A:$G,6,FALSE),0)</f>
        <v>0</v>
      </c>
      <c r="S88">
        <f>IFERROR(VLOOKUP(A88,[3]soaBnafar!$A:$G,7,FALSE),0)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IFERROR(VLOOKUP(A89,'[2]Exportar Planilha'!$A:$I,4,FALSE),0)</f>
        <v>0</v>
      </c>
      <c r="I89">
        <f>IFERROR(VLOOKUP(A89,'[2]Exportar Planilha'!$A:$I,5,FALSE),0)</f>
        <v>0</v>
      </c>
      <c r="J89">
        <f>IFERROR(VLOOKUP(A89,'[2]Exportar Planilha'!$A:$I,6,FALSE),0)</f>
        <v>0</v>
      </c>
      <c r="K89">
        <f>IFERROR(VLOOKUP(A89,'[2]Exportar Planilha'!$A:$I,7,FALSE),0)</f>
        <v>0</v>
      </c>
      <c r="L89">
        <f>IFERROR(VLOOKUP(A89,'[2]Exportar Planilha'!$A:$I,8,FALSE),0)</f>
        <v>0</v>
      </c>
      <c r="M89">
        <f>IFERROR(VLOOKUP(A89,'[2]Exportar Planilha'!$A:$I,9,FALSE),0)</f>
        <v>0</v>
      </c>
      <c r="N89">
        <f>IFERROR(VLOOKUP(A89,[3]soaBnafar!$A:$G,2,FALSE),0)</f>
        <v>0</v>
      </c>
      <c r="O89">
        <f>IFERROR(VLOOKUP(A89,[3]soaBnafar!$A:$G,3,FALSE),0)</f>
        <v>0</v>
      </c>
      <c r="P89">
        <f>IFERROR(VLOOKUP(A89,[3]soaBnafar!$A:$G,4,FALSE),0)</f>
        <v>0</v>
      </c>
      <c r="Q89">
        <f>IFERROR(VLOOKUP(A89,[3]soaBnafar!$A:$G,5,FALSE),0)</f>
        <v>0</v>
      </c>
      <c r="R89">
        <f>IFERROR(VLOOKUP(A89,[3]soaBnafar!$A:$G,6,FALSE),0)</f>
        <v>0</v>
      </c>
      <c r="S89">
        <f>IFERROR(VLOOKUP(A89,[3]soaBnafar!$A:$G,7,FALSE),0)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IFERROR(VLOOKUP(A90,'[2]Exportar Planilha'!$A:$I,4,FALSE),0)</f>
        <v>0</v>
      </c>
      <c r="I90">
        <f>IFERROR(VLOOKUP(A90,'[2]Exportar Planilha'!$A:$I,5,FALSE),0)</f>
        <v>0</v>
      </c>
      <c r="J90">
        <f>IFERROR(VLOOKUP(A90,'[2]Exportar Planilha'!$A:$I,6,FALSE),0)</f>
        <v>0</v>
      </c>
      <c r="K90">
        <f>IFERROR(VLOOKUP(A90,'[2]Exportar Planilha'!$A:$I,7,FALSE),0)</f>
        <v>0</v>
      </c>
      <c r="L90">
        <f>IFERROR(VLOOKUP(A90,'[2]Exportar Planilha'!$A:$I,8,FALSE),0)</f>
        <v>0</v>
      </c>
      <c r="M90">
        <f>IFERROR(VLOOKUP(A90,'[2]Exportar Planilha'!$A:$I,9,FALSE),0)</f>
        <v>0</v>
      </c>
      <c r="N90">
        <f>IFERROR(VLOOKUP(A90,[3]soaBnafar!$A:$G,2,FALSE),0)</f>
        <v>0</v>
      </c>
      <c r="O90">
        <f>IFERROR(VLOOKUP(A90,[3]soaBnafar!$A:$G,3,FALSE),0)</f>
        <v>0</v>
      </c>
      <c r="P90">
        <f>IFERROR(VLOOKUP(A90,[3]soaBnafar!$A:$G,4,FALSE),0)</f>
        <v>0</v>
      </c>
      <c r="Q90">
        <f>IFERROR(VLOOKUP(A90,[3]soaBnafar!$A:$G,5,FALSE),0)</f>
        <v>0</v>
      </c>
      <c r="R90">
        <f>IFERROR(VLOOKUP(A90,[3]soaBnafar!$A:$G,6,FALSE),0)</f>
        <v>0</v>
      </c>
      <c r="S90">
        <f>IFERROR(VLOOKUP(A90,[3]soaBnafar!$A:$G,7,FALSE),0)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IFERROR(VLOOKUP(A91,'[2]Exportar Planilha'!$A:$I,4,FALSE),0)</f>
        <v>0</v>
      </c>
      <c r="I91">
        <f>IFERROR(VLOOKUP(A91,'[2]Exportar Planilha'!$A:$I,5,FALSE),0)</f>
        <v>0</v>
      </c>
      <c r="J91">
        <f>IFERROR(VLOOKUP(A91,'[2]Exportar Planilha'!$A:$I,6,FALSE),0)</f>
        <v>0</v>
      </c>
      <c r="K91">
        <f>IFERROR(VLOOKUP(A91,'[2]Exportar Planilha'!$A:$I,7,FALSE),0)</f>
        <v>0</v>
      </c>
      <c r="L91">
        <f>IFERROR(VLOOKUP(A91,'[2]Exportar Planilha'!$A:$I,8,FALSE),0)</f>
        <v>0</v>
      </c>
      <c r="M91">
        <f>IFERROR(VLOOKUP(A91,'[2]Exportar Planilha'!$A:$I,9,FALSE),0)</f>
        <v>0</v>
      </c>
      <c r="N91">
        <f>IFERROR(VLOOKUP(A91,[3]soaBnafar!$A:$G,2,FALSE),0)</f>
        <v>0</v>
      </c>
      <c r="O91">
        <f>IFERROR(VLOOKUP(A91,[3]soaBnafar!$A:$G,3,FALSE),0)</f>
        <v>0</v>
      </c>
      <c r="P91">
        <f>IFERROR(VLOOKUP(A91,[3]soaBnafar!$A:$G,4,FALSE),0)</f>
        <v>0</v>
      </c>
      <c r="Q91">
        <f>IFERROR(VLOOKUP(A91,[3]soaBnafar!$A:$G,5,FALSE),0)</f>
        <v>0</v>
      </c>
      <c r="R91">
        <f>IFERROR(VLOOKUP(A91,[3]soaBnafar!$A:$G,6,FALSE),0)</f>
        <v>0</v>
      </c>
      <c r="S91">
        <f>IFERROR(VLOOKUP(A91,[3]soaBnafar!$A:$G,7,FALSE),0)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16675659</v>
      </c>
      <c r="H92">
        <f>IFERROR(VLOOKUP(A92,'[2]Exportar Planilha'!$A:$I,4,FALSE),0)</f>
        <v>0</v>
      </c>
      <c r="I92">
        <f>IFERROR(VLOOKUP(A92,'[2]Exportar Planilha'!$A:$I,5,FALSE),0)</f>
        <v>0</v>
      </c>
      <c r="J92">
        <f>IFERROR(VLOOKUP(A92,'[2]Exportar Planilha'!$A:$I,6,FALSE),0)</f>
        <v>0</v>
      </c>
      <c r="K92">
        <f>IFERROR(VLOOKUP(A92,'[2]Exportar Planilha'!$A:$I,7,FALSE),0)</f>
        <v>0</v>
      </c>
      <c r="L92">
        <f>IFERROR(VLOOKUP(A92,'[2]Exportar Planilha'!$A:$I,8,FALSE),0)</f>
        <v>0</v>
      </c>
      <c r="M92">
        <f>IFERROR(VLOOKUP(A92,'[2]Exportar Planilha'!$A:$I,9,FALSE),0)</f>
        <v>0</v>
      </c>
      <c r="N92">
        <f>IFERROR(VLOOKUP(A92,[3]soaBnafar!$A:$G,2,FALSE),0)</f>
        <v>0</v>
      </c>
      <c r="O92">
        <f>IFERROR(VLOOKUP(A92,[3]soaBnafar!$A:$G,3,FALSE),0)</f>
        <v>0</v>
      </c>
      <c r="P92">
        <f>IFERROR(VLOOKUP(A92,[3]soaBnafar!$A:$G,4,FALSE),0)</f>
        <v>0</v>
      </c>
      <c r="Q92">
        <f>IFERROR(VLOOKUP(A92,[3]soaBnafar!$A:$G,5,FALSE),0)</f>
        <v>0</v>
      </c>
      <c r="R92">
        <f>IFERROR(VLOOKUP(A92,[3]soaBnafar!$A:$G,6,FALSE),0)</f>
        <v>0</v>
      </c>
      <c r="S92">
        <f>IFERROR(VLOOKUP(A92,[3]soaBnafar!$A:$G,7,FALSE),0)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122266</v>
      </c>
      <c r="E93">
        <f>IFERROR(VLOOKUP(A93,[1]Monitoramento_Base_somente_disp!$A:$J,8,FALSE),0)</f>
        <v>18118605</v>
      </c>
      <c r="F93">
        <f>IFERROR(VLOOKUP(A93,[1]Monitoramento_Base_somente_disp!$A:$J,9,FALSE),0)</f>
        <v>67559</v>
      </c>
      <c r="G93">
        <f>IFERROR(VLOOKUP(A93,[1]Monitoramento_Base_somente_disp!$A:$J,10,FALSE),0)</f>
        <v>10589122</v>
      </c>
      <c r="H93">
        <f>IFERROR(VLOOKUP(A93,'[2]Exportar Planilha'!$A:$I,4,FALSE),0)</f>
        <v>0</v>
      </c>
      <c r="I93">
        <f>IFERROR(VLOOKUP(A93,'[2]Exportar Planilha'!$A:$I,5,FALSE),0)</f>
        <v>0</v>
      </c>
      <c r="J93">
        <f>IFERROR(VLOOKUP(A93,'[2]Exportar Planilha'!$A:$I,6,FALSE),0)</f>
        <v>0</v>
      </c>
      <c r="K93">
        <f>IFERROR(VLOOKUP(A93,'[2]Exportar Planilha'!$A:$I,7,FALSE),0)</f>
        <v>0</v>
      </c>
      <c r="L93">
        <f>IFERROR(VLOOKUP(A93,'[2]Exportar Planilha'!$A:$I,8,FALSE),0)</f>
        <v>0</v>
      </c>
      <c r="M93">
        <f>IFERROR(VLOOKUP(A93,'[2]Exportar Planilha'!$A:$I,9,FALSE),0)</f>
        <v>0</v>
      </c>
      <c r="N93">
        <f>IFERROR(VLOOKUP(A93,[3]soaBnafar!$A:$G,2,FALSE),0)</f>
        <v>0</v>
      </c>
      <c r="O93">
        <f>IFERROR(VLOOKUP(A93,[3]soaBnafar!$A:$G,3,FALSE),0)</f>
        <v>0</v>
      </c>
      <c r="P93">
        <f>IFERROR(VLOOKUP(A93,[3]soaBnafar!$A:$G,4,FALSE),0)</f>
        <v>0</v>
      </c>
      <c r="Q93">
        <f>IFERROR(VLOOKUP(A93,[3]soaBnafar!$A:$G,5,FALSE),0)</f>
        <v>0</v>
      </c>
      <c r="R93">
        <f>IFERROR(VLOOKUP(A93,[3]soaBnafar!$A:$G,6,FALSE),0)</f>
        <v>0</v>
      </c>
      <c r="S93">
        <f>IFERROR(VLOOKUP(A93,[3]soaBnafar!$A:$G,7,FALSE),0)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IFERROR(VLOOKUP(A94,'[2]Exportar Planilha'!$A:$I,4,FALSE),0)</f>
        <v>0</v>
      </c>
      <c r="I94">
        <f>IFERROR(VLOOKUP(A94,'[2]Exportar Planilha'!$A:$I,5,FALSE),0)</f>
        <v>0</v>
      </c>
      <c r="J94">
        <f>IFERROR(VLOOKUP(A94,'[2]Exportar Planilha'!$A:$I,6,FALSE),0)</f>
        <v>0</v>
      </c>
      <c r="K94">
        <f>IFERROR(VLOOKUP(A94,'[2]Exportar Planilha'!$A:$I,7,FALSE),0)</f>
        <v>0</v>
      </c>
      <c r="L94">
        <f>IFERROR(VLOOKUP(A94,'[2]Exportar Planilha'!$A:$I,8,FALSE),0)</f>
        <v>0</v>
      </c>
      <c r="M94">
        <f>IFERROR(VLOOKUP(A94,'[2]Exportar Planilha'!$A:$I,9,FALSE),0)</f>
        <v>0</v>
      </c>
      <c r="N94">
        <f>IFERROR(VLOOKUP(A94,[3]soaBnafar!$A:$G,2,FALSE),0)</f>
        <v>0</v>
      </c>
      <c r="O94">
        <f>IFERROR(VLOOKUP(A94,[3]soaBnafar!$A:$G,3,FALSE),0)</f>
        <v>0</v>
      </c>
      <c r="P94">
        <f>IFERROR(VLOOKUP(A94,[3]soaBnafar!$A:$G,4,FALSE),0)</f>
        <v>0</v>
      </c>
      <c r="Q94">
        <f>IFERROR(VLOOKUP(A94,[3]soaBnafar!$A:$G,5,FALSE),0)</f>
        <v>0</v>
      </c>
      <c r="R94">
        <f>IFERROR(VLOOKUP(A94,[3]soaBnafar!$A:$G,6,FALSE),0)</f>
        <v>0</v>
      </c>
      <c r="S94">
        <f>IFERROR(VLOOKUP(A94,[3]soaBnafar!$A:$G,7,FALSE),0)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9403290</v>
      </c>
      <c r="H95">
        <f>IFERROR(VLOOKUP(A95,'[2]Exportar Planilha'!$A:$I,4,FALSE),0)</f>
        <v>0</v>
      </c>
      <c r="I95">
        <f>IFERROR(VLOOKUP(A95,'[2]Exportar Planilha'!$A:$I,5,FALSE),0)</f>
        <v>0</v>
      </c>
      <c r="J95">
        <f>IFERROR(VLOOKUP(A95,'[2]Exportar Planilha'!$A:$I,6,FALSE),0)</f>
        <v>0</v>
      </c>
      <c r="K95">
        <f>IFERROR(VLOOKUP(A95,'[2]Exportar Planilha'!$A:$I,7,FALSE),0)</f>
        <v>0</v>
      </c>
      <c r="L95">
        <f>IFERROR(VLOOKUP(A95,'[2]Exportar Planilha'!$A:$I,8,FALSE),0)</f>
        <v>0</v>
      </c>
      <c r="M95">
        <f>IFERROR(VLOOKUP(A95,'[2]Exportar Planilha'!$A:$I,9,FALSE),0)</f>
        <v>0</v>
      </c>
      <c r="N95">
        <f>IFERROR(VLOOKUP(A95,[3]soaBnafar!$A:$G,2,FALSE),0)</f>
        <v>0</v>
      </c>
      <c r="O95">
        <f>IFERROR(VLOOKUP(A95,[3]soaBnafar!$A:$G,3,FALSE),0)</f>
        <v>0</v>
      </c>
      <c r="P95">
        <f>IFERROR(VLOOKUP(A95,[3]soaBnafar!$A:$G,4,FALSE),0)</f>
        <v>0</v>
      </c>
      <c r="Q95">
        <f>IFERROR(VLOOKUP(A95,[3]soaBnafar!$A:$G,5,FALSE),0)</f>
        <v>0</v>
      </c>
      <c r="R95">
        <f>IFERROR(VLOOKUP(A95,[3]soaBnafar!$A:$G,6,FALSE),0)</f>
        <v>0</v>
      </c>
      <c r="S95">
        <f>IFERROR(VLOOKUP(A95,[3]soaBnafar!$A:$G,7,FALSE),0)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IFERROR(VLOOKUP(A96,'[2]Exportar Planilha'!$A:$I,4,FALSE),0)</f>
        <v>0</v>
      </c>
      <c r="I96">
        <f>IFERROR(VLOOKUP(A96,'[2]Exportar Planilha'!$A:$I,5,FALSE),0)</f>
        <v>0</v>
      </c>
      <c r="J96">
        <f>IFERROR(VLOOKUP(A96,'[2]Exportar Planilha'!$A:$I,6,FALSE),0)</f>
        <v>0</v>
      </c>
      <c r="K96">
        <f>IFERROR(VLOOKUP(A96,'[2]Exportar Planilha'!$A:$I,7,FALSE),0)</f>
        <v>0</v>
      </c>
      <c r="L96">
        <f>IFERROR(VLOOKUP(A96,'[2]Exportar Planilha'!$A:$I,8,FALSE),0)</f>
        <v>0</v>
      </c>
      <c r="M96">
        <f>IFERROR(VLOOKUP(A96,'[2]Exportar Planilha'!$A:$I,9,FALSE),0)</f>
        <v>0</v>
      </c>
      <c r="N96">
        <f>IFERROR(VLOOKUP(A96,[3]soaBnafar!$A:$G,2,FALSE),0)</f>
        <v>0</v>
      </c>
      <c r="O96">
        <f>IFERROR(VLOOKUP(A96,[3]soaBnafar!$A:$G,3,FALSE),0)</f>
        <v>0</v>
      </c>
      <c r="P96">
        <f>IFERROR(VLOOKUP(A96,[3]soaBnafar!$A:$G,4,FALSE),0)</f>
        <v>0</v>
      </c>
      <c r="Q96">
        <f>IFERROR(VLOOKUP(A96,[3]soaBnafar!$A:$G,5,FALSE),0)</f>
        <v>0</v>
      </c>
      <c r="R96">
        <f>IFERROR(VLOOKUP(A96,[3]soaBnafar!$A:$G,6,FALSE),0)</f>
        <v>0</v>
      </c>
      <c r="S96">
        <f>IFERROR(VLOOKUP(A96,[3]soaBnafar!$A:$G,7,FALSE),0)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10916893</v>
      </c>
      <c r="H97">
        <f>IFERROR(VLOOKUP(A97,'[2]Exportar Planilha'!$A:$I,4,FALSE),0)</f>
        <v>0</v>
      </c>
      <c r="I97">
        <f>IFERROR(VLOOKUP(A97,'[2]Exportar Planilha'!$A:$I,5,FALSE),0)</f>
        <v>0</v>
      </c>
      <c r="J97">
        <f>IFERROR(VLOOKUP(A97,'[2]Exportar Planilha'!$A:$I,6,FALSE),0)</f>
        <v>0</v>
      </c>
      <c r="K97">
        <f>IFERROR(VLOOKUP(A97,'[2]Exportar Planilha'!$A:$I,7,FALSE),0)</f>
        <v>0</v>
      </c>
      <c r="L97">
        <f>IFERROR(VLOOKUP(A97,'[2]Exportar Planilha'!$A:$I,8,FALSE),0)</f>
        <v>0</v>
      </c>
      <c r="M97">
        <f>IFERROR(VLOOKUP(A97,'[2]Exportar Planilha'!$A:$I,9,FALSE),0)</f>
        <v>0</v>
      </c>
      <c r="N97">
        <f>IFERROR(VLOOKUP(A97,[3]soaBnafar!$A:$G,2,FALSE),0)</f>
        <v>0</v>
      </c>
      <c r="O97">
        <f>IFERROR(VLOOKUP(A97,[3]soaBnafar!$A:$G,3,FALSE),0)</f>
        <v>0</v>
      </c>
      <c r="P97">
        <f>IFERROR(VLOOKUP(A97,[3]soaBnafar!$A:$G,4,FALSE),0)</f>
        <v>0</v>
      </c>
      <c r="Q97">
        <f>IFERROR(VLOOKUP(A97,[3]soaBnafar!$A:$G,5,FALSE),0)</f>
        <v>0</v>
      </c>
      <c r="R97">
        <f>IFERROR(VLOOKUP(A97,[3]soaBnafar!$A:$G,6,FALSE),0)</f>
        <v>0</v>
      </c>
      <c r="S97">
        <f>IFERROR(VLOOKUP(A97,[3]soaBnafar!$A:$G,7,FALSE),0)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IFERROR(VLOOKUP(A98,'[2]Exportar Planilha'!$A:$I,4,FALSE),0)</f>
        <v>0</v>
      </c>
      <c r="I98">
        <f>IFERROR(VLOOKUP(A98,'[2]Exportar Planilha'!$A:$I,5,FALSE),0)</f>
        <v>0</v>
      </c>
      <c r="J98">
        <f>IFERROR(VLOOKUP(A98,'[2]Exportar Planilha'!$A:$I,6,FALSE),0)</f>
        <v>0</v>
      </c>
      <c r="K98">
        <f>IFERROR(VLOOKUP(A98,'[2]Exportar Planilha'!$A:$I,7,FALSE),0)</f>
        <v>0</v>
      </c>
      <c r="L98">
        <f>IFERROR(VLOOKUP(A98,'[2]Exportar Planilha'!$A:$I,8,FALSE),0)</f>
        <v>0</v>
      </c>
      <c r="M98">
        <f>IFERROR(VLOOKUP(A98,'[2]Exportar Planilha'!$A:$I,9,FALSE),0)</f>
        <v>0</v>
      </c>
      <c r="N98">
        <f>IFERROR(VLOOKUP(A98,[3]soaBnafar!$A:$G,2,FALSE),0)</f>
        <v>0</v>
      </c>
      <c r="O98">
        <f>IFERROR(VLOOKUP(A98,[3]soaBnafar!$A:$G,3,FALSE),0)</f>
        <v>0</v>
      </c>
      <c r="P98">
        <f>IFERROR(VLOOKUP(A98,[3]soaBnafar!$A:$G,4,FALSE),0)</f>
        <v>0</v>
      </c>
      <c r="Q98">
        <f>IFERROR(VLOOKUP(A98,[3]soaBnafar!$A:$G,5,FALSE),0)</f>
        <v>0</v>
      </c>
      <c r="R98">
        <f>IFERROR(VLOOKUP(A98,[3]soaBnafar!$A:$G,6,FALSE),0)</f>
        <v>0</v>
      </c>
      <c r="S98">
        <f>IFERROR(VLOOKUP(A98,[3]soaBnafar!$A:$G,7,FALSE),0)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4917630</v>
      </c>
      <c r="F99">
        <f>IFERROR(VLOOKUP(A99,[1]Monitoramento_Base_somente_disp!$A:$J,9,FALSE),0)</f>
        <v>0</v>
      </c>
      <c r="G99">
        <f>IFERROR(VLOOKUP(A99,[1]Monitoramento_Base_somente_disp!$A:$J,10,FALSE),0)</f>
        <v>2130973</v>
      </c>
      <c r="H99">
        <f>IFERROR(VLOOKUP(A99,'[2]Exportar Planilha'!$A:$I,4,FALSE),0)</f>
        <v>0</v>
      </c>
      <c r="I99">
        <f>IFERROR(VLOOKUP(A99,'[2]Exportar Planilha'!$A:$I,5,FALSE),0)</f>
        <v>0</v>
      </c>
      <c r="J99">
        <f>IFERROR(VLOOKUP(A99,'[2]Exportar Planilha'!$A:$I,6,FALSE),0)</f>
        <v>0</v>
      </c>
      <c r="K99">
        <f>IFERROR(VLOOKUP(A99,'[2]Exportar Planilha'!$A:$I,7,FALSE),0)</f>
        <v>0</v>
      </c>
      <c r="L99">
        <f>IFERROR(VLOOKUP(A99,'[2]Exportar Planilha'!$A:$I,8,FALSE),0)</f>
        <v>0</v>
      </c>
      <c r="M99">
        <f>IFERROR(VLOOKUP(A99,'[2]Exportar Planilha'!$A:$I,9,FALSE),0)</f>
        <v>0</v>
      </c>
      <c r="N99">
        <f>IFERROR(VLOOKUP(A99,[3]soaBnafar!$A:$G,2,FALSE),0)</f>
        <v>0</v>
      </c>
      <c r="O99">
        <f>IFERROR(VLOOKUP(A99,[3]soaBnafar!$A:$G,3,FALSE),0)</f>
        <v>0</v>
      </c>
      <c r="P99">
        <f>IFERROR(VLOOKUP(A99,[3]soaBnafar!$A:$G,4,FALSE),0)</f>
        <v>0</v>
      </c>
      <c r="Q99">
        <f>IFERROR(VLOOKUP(A99,[3]soaBnafar!$A:$G,5,FALSE),0)</f>
        <v>0</v>
      </c>
      <c r="R99">
        <f>IFERROR(VLOOKUP(A99,[3]soaBnafar!$A:$G,6,FALSE),0)</f>
        <v>0</v>
      </c>
      <c r="S99">
        <f>IFERROR(VLOOKUP(A99,[3]soaBnafar!$A:$G,7,FALSE),0)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11334</v>
      </c>
      <c r="E100">
        <f>IFERROR(VLOOKUP(A100,[1]Monitoramento_Base_somente_disp!$A:$J,8,FALSE),0)</f>
        <v>26614380</v>
      </c>
      <c r="F100">
        <f>IFERROR(VLOOKUP(A100,[1]Monitoramento_Base_somente_disp!$A:$J,9,FALSE),0)</f>
        <v>8285</v>
      </c>
      <c r="G100">
        <f>IFERROR(VLOOKUP(A100,[1]Monitoramento_Base_somente_disp!$A:$J,10,FALSE),0)</f>
        <v>10176570</v>
      </c>
      <c r="H100">
        <f>IFERROR(VLOOKUP(A100,'[2]Exportar Planilha'!$A:$I,4,FALSE),0)</f>
        <v>0</v>
      </c>
      <c r="I100">
        <f>IFERROR(VLOOKUP(A100,'[2]Exportar Planilha'!$A:$I,5,FALSE),0)</f>
        <v>0</v>
      </c>
      <c r="J100">
        <f>IFERROR(VLOOKUP(A100,'[2]Exportar Planilha'!$A:$I,6,FALSE),0)</f>
        <v>0</v>
      </c>
      <c r="K100">
        <f>IFERROR(VLOOKUP(A100,'[2]Exportar Planilha'!$A:$I,7,FALSE),0)</f>
        <v>0</v>
      </c>
      <c r="L100">
        <f>IFERROR(VLOOKUP(A100,'[2]Exportar Planilha'!$A:$I,8,FALSE),0)</f>
        <v>0</v>
      </c>
      <c r="M100">
        <f>IFERROR(VLOOKUP(A100,'[2]Exportar Planilha'!$A:$I,9,FALSE),0)</f>
        <v>0</v>
      </c>
      <c r="N100">
        <f>IFERROR(VLOOKUP(A100,[3]soaBnafar!$A:$G,2,FALSE),0)</f>
        <v>0</v>
      </c>
      <c r="O100">
        <f>IFERROR(VLOOKUP(A100,[3]soaBnafar!$A:$G,3,FALSE),0)</f>
        <v>0</v>
      </c>
      <c r="P100">
        <f>IFERROR(VLOOKUP(A100,[3]soaBnafar!$A:$G,4,FALSE),0)</f>
        <v>0</v>
      </c>
      <c r="Q100">
        <f>IFERROR(VLOOKUP(A100,[3]soaBnafar!$A:$G,5,FALSE),0)</f>
        <v>0</v>
      </c>
      <c r="R100">
        <f>IFERROR(VLOOKUP(A100,[3]soaBnafar!$A:$G,6,FALSE),0)</f>
        <v>0</v>
      </c>
      <c r="S100">
        <f>IFERROR(VLOOKUP(A100,[3]soaBnafar!$A:$G,7,FALSE),0)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IFERROR(VLOOKUP(A101,'[2]Exportar Planilha'!$A:$I,4,FALSE),0)</f>
        <v>0</v>
      </c>
      <c r="I101">
        <f>IFERROR(VLOOKUP(A101,'[2]Exportar Planilha'!$A:$I,5,FALSE),0)</f>
        <v>0</v>
      </c>
      <c r="J101">
        <f>IFERROR(VLOOKUP(A101,'[2]Exportar Planilha'!$A:$I,6,FALSE),0)</f>
        <v>0</v>
      </c>
      <c r="K101">
        <f>IFERROR(VLOOKUP(A101,'[2]Exportar Planilha'!$A:$I,7,FALSE),0)</f>
        <v>0</v>
      </c>
      <c r="L101">
        <f>IFERROR(VLOOKUP(A101,'[2]Exportar Planilha'!$A:$I,8,FALSE),0)</f>
        <v>0</v>
      </c>
      <c r="M101">
        <f>IFERROR(VLOOKUP(A101,'[2]Exportar Planilha'!$A:$I,9,FALSE),0)</f>
        <v>0</v>
      </c>
      <c r="N101">
        <f>IFERROR(VLOOKUP(A101,[3]soaBnafar!$A:$G,2,FALSE),0)</f>
        <v>0</v>
      </c>
      <c r="O101">
        <f>IFERROR(VLOOKUP(A101,[3]soaBnafar!$A:$G,3,FALSE),0)</f>
        <v>0</v>
      </c>
      <c r="P101">
        <f>IFERROR(VLOOKUP(A101,[3]soaBnafar!$A:$G,4,FALSE),0)</f>
        <v>0</v>
      </c>
      <c r="Q101">
        <f>IFERROR(VLOOKUP(A101,[3]soaBnafar!$A:$G,5,FALSE),0)</f>
        <v>0</v>
      </c>
      <c r="R101">
        <f>IFERROR(VLOOKUP(A101,[3]soaBnafar!$A:$G,6,FALSE),0)</f>
        <v>0</v>
      </c>
      <c r="S101">
        <f>IFERROR(VLOOKUP(A101,[3]soaBnafar!$A:$G,7,FALSE),0)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IFERROR(VLOOKUP(A102,'[2]Exportar Planilha'!$A:$I,4,FALSE),0)</f>
        <v>0</v>
      </c>
      <c r="I102">
        <f>IFERROR(VLOOKUP(A102,'[2]Exportar Planilha'!$A:$I,5,FALSE),0)</f>
        <v>0</v>
      </c>
      <c r="J102">
        <f>IFERROR(VLOOKUP(A102,'[2]Exportar Planilha'!$A:$I,6,FALSE),0)</f>
        <v>0</v>
      </c>
      <c r="K102">
        <f>IFERROR(VLOOKUP(A102,'[2]Exportar Planilha'!$A:$I,7,FALSE),0)</f>
        <v>0</v>
      </c>
      <c r="L102">
        <f>IFERROR(VLOOKUP(A102,'[2]Exportar Planilha'!$A:$I,8,FALSE),0)</f>
        <v>0</v>
      </c>
      <c r="M102">
        <f>IFERROR(VLOOKUP(A102,'[2]Exportar Planilha'!$A:$I,9,FALSE),0)</f>
        <v>0</v>
      </c>
      <c r="N102">
        <f>IFERROR(VLOOKUP(A102,[3]soaBnafar!$A:$G,2,FALSE),0)</f>
        <v>39185</v>
      </c>
      <c r="O102">
        <f>IFERROR(VLOOKUP(A102,[3]soaBnafar!$A:$G,3,FALSE),0)</f>
        <v>143224</v>
      </c>
      <c r="P102">
        <f>IFERROR(VLOOKUP(A102,[3]soaBnafar!$A:$G,4,FALSE),0)</f>
        <v>55338</v>
      </c>
      <c r="Q102">
        <f>IFERROR(VLOOKUP(A102,[3]soaBnafar!$A:$G,5,FALSE),0)</f>
        <v>201979</v>
      </c>
      <c r="R102">
        <f>IFERROR(VLOOKUP(A102,[3]soaBnafar!$A:$G,6,FALSE),0)</f>
        <v>25324</v>
      </c>
      <c r="S102">
        <f>IFERROR(VLOOKUP(A102,[3]soaBnafar!$A:$G,7,FALSE),0)</f>
        <v>104641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3304</v>
      </c>
      <c r="E103">
        <f>IFERROR(VLOOKUP(A103,[1]Monitoramento_Base_somente_disp!$A:$J,8,FALSE),0)</f>
        <v>6456994</v>
      </c>
      <c r="F103">
        <f>IFERROR(VLOOKUP(A103,[1]Monitoramento_Base_somente_disp!$A:$J,9,FALSE),0)</f>
        <v>2164</v>
      </c>
      <c r="G103">
        <f>IFERROR(VLOOKUP(A103,[1]Monitoramento_Base_somente_disp!$A:$J,10,FALSE),0)</f>
        <v>2778435</v>
      </c>
      <c r="H103">
        <f>IFERROR(VLOOKUP(A103,'[2]Exportar Planilha'!$A:$I,4,FALSE),0)</f>
        <v>0</v>
      </c>
      <c r="I103">
        <f>IFERROR(VLOOKUP(A103,'[2]Exportar Planilha'!$A:$I,5,FALSE),0)</f>
        <v>0</v>
      </c>
      <c r="J103">
        <f>IFERROR(VLOOKUP(A103,'[2]Exportar Planilha'!$A:$I,6,FALSE),0)</f>
        <v>0</v>
      </c>
      <c r="K103">
        <f>IFERROR(VLOOKUP(A103,'[2]Exportar Planilha'!$A:$I,7,FALSE),0)</f>
        <v>0</v>
      </c>
      <c r="L103">
        <f>IFERROR(VLOOKUP(A103,'[2]Exportar Planilha'!$A:$I,8,FALSE),0)</f>
        <v>0</v>
      </c>
      <c r="M103">
        <f>IFERROR(VLOOKUP(A103,'[2]Exportar Planilha'!$A:$I,9,FALSE),0)</f>
        <v>0</v>
      </c>
      <c r="N103">
        <f>IFERROR(VLOOKUP(A103,[3]soaBnafar!$A:$G,2,FALSE),0)</f>
        <v>0</v>
      </c>
      <c r="O103">
        <f>IFERROR(VLOOKUP(A103,[3]soaBnafar!$A:$G,3,FALSE),0)</f>
        <v>0</v>
      </c>
      <c r="P103">
        <f>IFERROR(VLOOKUP(A103,[3]soaBnafar!$A:$G,4,FALSE),0)</f>
        <v>0</v>
      </c>
      <c r="Q103">
        <f>IFERROR(VLOOKUP(A103,[3]soaBnafar!$A:$G,5,FALSE),0)</f>
        <v>0</v>
      </c>
      <c r="R103">
        <f>IFERROR(VLOOKUP(A103,[3]soaBnafar!$A:$G,6,FALSE),0)</f>
        <v>0</v>
      </c>
      <c r="S103">
        <f>IFERROR(VLOOKUP(A103,[3]soaBnafar!$A:$G,7,FALSE),0)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10</v>
      </c>
      <c r="E104">
        <f>IFERROR(VLOOKUP(A104,[1]Monitoramento_Base_somente_disp!$A:$J,8,FALSE),0)</f>
        <v>240</v>
      </c>
      <c r="F104">
        <f>IFERROR(VLOOKUP(A104,[1]Monitoramento_Base_somente_disp!$A:$J,9,FALSE),0)</f>
        <v>0</v>
      </c>
      <c r="G104">
        <f>IFERROR(VLOOKUP(A104,[1]Monitoramento_Base_somente_disp!$A:$J,10,FALSE),0)</f>
        <v>520</v>
      </c>
      <c r="H104">
        <f>IFERROR(VLOOKUP(A104,'[2]Exportar Planilha'!$A:$I,4,FALSE),0)</f>
        <v>0</v>
      </c>
      <c r="I104">
        <f>IFERROR(VLOOKUP(A104,'[2]Exportar Planilha'!$A:$I,5,FALSE),0)</f>
        <v>0</v>
      </c>
      <c r="J104">
        <f>IFERROR(VLOOKUP(A104,'[2]Exportar Planilha'!$A:$I,6,FALSE),0)</f>
        <v>0</v>
      </c>
      <c r="K104">
        <f>IFERROR(VLOOKUP(A104,'[2]Exportar Planilha'!$A:$I,7,FALSE),0)</f>
        <v>0</v>
      </c>
      <c r="L104">
        <f>IFERROR(VLOOKUP(A104,'[2]Exportar Planilha'!$A:$I,8,FALSE),0)</f>
        <v>0</v>
      </c>
      <c r="M104">
        <f>IFERROR(VLOOKUP(A104,'[2]Exportar Planilha'!$A:$I,9,FALSE),0)</f>
        <v>0</v>
      </c>
      <c r="N104">
        <f>IFERROR(VLOOKUP(A104,[3]soaBnafar!$A:$G,2,FALSE),0)</f>
        <v>0</v>
      </c>
      <c r="O104">
        <f>IFERROR(VLOOKUP(A104,[3]soaBnafar!$A:$G,3,FALSE),0)</f>
        <v>0</v>
      </c>
      <c r="P104">
        <f>IFERROR(VLOOKUP(A104,[3]soaBnafar!$A:$G,4,FALSE),0)</f>
        <v>0</v>
      </c>
      <c r="Q104">
        <f>IFERROR(VLOOKUP(A104,[3]soaBnafar!$A:$G,5,FALSE),0)</f>
        <v>0</v>
      </c>
      <c r="R104">
        <f>IFERROR(VLOOKUP(A104,[3]soaBnafar!$A:$G,6,FALSE),0)</f>
        <v>0</v>
      </c>
      <c r="S104">
        <f>IFERROR(VLOOKUP(A104,[3]soaBnafar!$A:$G,7,FALSE),0)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Sim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577850</v>
      </c>
      <c r="H105">
        <f>IFERROR(VLOOKUP(A105,'[2]Exportar Planilha'!$A:$I,4,FALSE),0)</f>
        <v>0</v>
      </c>
      <c r="I105">
        <f>IFERROR(VLOOKUP(A105,'[2]Exportar Planilha'!$A:$I,5,FALSE),0)</f>
        <v>0</v>
      </c>
      <c r="J105">
        <f>IFERROR(VLOOKUP(A105,'[2]Exportar Planilha'!$A:$I,6,FALSE),0)</f>
        <v>0</v>
      </c>
      <c r="K105">
        <f>IFERROR(VLOOKUP(A105,'[2]Exportar Planilha'!$A:$I,7,FALSE),0)</f>
        <v>0</v>
      </c>
      <c r="L105">
        <f>IFERROR(VLOOKUP(A105,'[2]Exportar Planilha'!$A:$I,8,FALSE),0)</f>
        <v>0</v>
      </c>
      <c r="M105">
        <f>IFERROR(VLOOKUP(A105,'[2]Exportar Planilha'!$A:$I,9,FALSE),0)</f>
        <v>0</v>
      </c>
      <c r="N105">
        <f>IFERROR(VLOOKUP(A105,[3]soaBnafar!$A:$G,2,FALSE),0)</f>
        <v>0</v>
      </c>
      <c r="O105">
        <f>IFERROR(VLOOKUP(A105,[3]soaBnafar!$A:$G,3,FALSE),0)</f>
        <v>0</v>
      </c>
      <c r="P105">
        <f>IFERROR(VLOOKUP(A105,[3]soaBnafar!$A:$G,4,FALSE),0)</f>
        <v>0</v>
      </c>
      <c r="Q105">
        <f>IFERROR(VLOOKUP(A105,[3]soaBnafar!$A:$G,5,FALSE),0)</f>
        <v>0</v>
      </c>
      <c r="R105">
        <f>IFERROR(VLOOKUP(A105,[3]soaBnafar!$A:$G,6,FALSE),0)</f>
        <v>0</v>
      </c>
      <c r="S105">
        <f>IFERROR(VLOOKUP(A105,[3]soaBnafar!$A:$G,7,FALSE),0)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IFERROR(VLOOKUP(A106,'[2]Exportar Planilha'!$A:$I,4,FALSE),0)</f>
        <v>0</v>
      </c>
      <c r="I106">
        <f>IFERROR(VLOOKUP(A106,'[2]Exportar Planilha'!$A:$I,5,FALSE),0)</f>
        <v>0</v>
      </c>
      <c r="J106">
        <f>IFERROR(VLOOKUP(A106,'[2]Exportar Planilha'!$A:$I,6,FALSE),0)</f>
        <v>0</v>
      </c>
      <c r="K106">
        <f>IFERROR(VLOOKUP(A106,'[2]Exportar Planilha'!$A:$I,7,FALSE),0)</f>
        <v>0</v>
      </c>
      <c r="L106">
        <f>IFERROR(VLOOKUP(A106,'[2]Exportar Planilha'!$A:$I,8,FALSE),0)</f>
        <v>0</v>
      </c>
      <c r="M106">
        <f>IFERROR(VLOOKUP(A106,'[2]Exportar Planilha'!$A:$I,9,FALSE),0)</f>
        <v>0</v>
      </c>
      <c r="N106">
        <f>IFERROR(VLOOKUP(A106,[3]soaBnafar!$A:$G,2,FALSE),0)</f>
        <v>0</v>
      </c>
      <c r="O106">
        <f>IFERROR(VLOOKUP(A106,[3]soaBnafar!$A:$G,3,FALSE),0)</f>
        <v>0</v>
      </c>
      <c r="P106">
        <f>IFERROR(VLOOKUP(A106,[3]soaBnafar!$A:$G,4,FALSE),0)</f>
        <v>0</v>
      </c>
      <c r="Q106">
        <f>IFERROR(VLOOKUP(A106,[3]soaBnafar!$A:$G,5,FALSE),0)</f>
        <v>0</v>
      </c>
      <c r="R106">
        <f>IFERROR(VLOOKUP(A106,[3]soaBnafar!$A:$G,6,FALSE),0)</f>
        <v>0</v>
      </c>
      <c r="S106">
        <f>IFERROR(VLOOKUP(A106,[3]soaBnafar!$A:$G,7,FALSE),0)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12326</v>
      </c>
      <c r="E107">
        <f>IFERROR(VLOOKUP(A107,[1]Monitoramento_Base_somente_disp!$A:$J,8,FALSE),0)</f>
        <v>4063967</v>
      </c>
      <c r="F107">
        <f>IFERROR(VLOOKUP(A107,[1]Monitoramento_Base_somente_disp!$A:$J,9,FALSE),0)</f>
        <v>5219</v>
      </c>
      <c r="G107">
        <f>IFERROR(VLOOKUP(A107,[1]Monitoramento_Base_somente_disp!$A:$J,10,FALSE),0)</f>
        <v>1787417</v>
      </c>
      <c r="H107">
        <f>IFERROR(VLOOKUP(A107,'[2]Exportar Planilha'!$A:$I,4,FALSE),0)</f>
        <v>0</v>
      </c>
      <c r="I107">
        <f>IFERROR(VLOOKUP(A107,'[2]Exportar Planilha'!$A:$I,5,FALSE),0)</f>
        <v>0</v>
      </c>
      <c r="J107">
        <f>IFERROR(VLOOKUP(A107,'[2]Exportar Planilha'!$A:$I,6,FALSE),0)</f>
        <v>0</v>
      </c>
      <c r="K107">
        <f>IFERROR(VLOOKUP(A107,'[2]Exportar Planilha'!$A:$I,7,FALSE),0)</f>
        <v>0</v>
      </c>
      <c r="L107">
        <f>IFERROR(VLOOKUP(A107,'[2]Exportar Planilha'!$A:$I,8,FALSE),0)</f>
        <v>0</v>
      </c>
      <c r="M107">
        <f>IFERROR(VLOOKUP(A107,'[2]Exportar Planilha'!$A:$I,9,FALSE),0)</f>
        <v>0</v>
      </c>
      <c r="N107">
        <f>IFERROR(VLOOKUP(A107,[3]soaBnafar!$A:$G,2,FALSE),0)</f>
        <v>0</v>
      </c>
      <c r="O107">
        <f>IFERROR(VLOOKUP(A107,[3]soaBnafar!$A:$G,3,FALSE),0)</f>
        <v>0</v>
      </c>
      <c r="P107">
        <f>IFERROR(VLOOKUP(A107,[3]soaBnafar!$A:$G,4,FALSE),0)</f>
        <v>0</v>
      </c>
      <c r="Q107">
        <f>IFERROR(VLOOKUP(A107,[3]soaBnafar!$A:$G,5,FALSE),0)</f>
        <v>0</v>
      </c>
      <c r="R107">
        <f>IFERROR(VLOOKUP(A107,[3]soaBnafar!$A:$G,6,FALSE),0)</f>
        <v>0</v>
      </c>
      <c r="S107">
        <f>IFERROR(VLOOKUP(A107,[3]soaBnafar!$A:$G,7,FALSE),0)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39598533</v>
      </c>
      <c r="H108">
        <f>IFERROR(VLOOKUP(A108,'[2]Exportar Planilha'!$A:$I,4,FALSE),0)</f>
        <v>0</v>
      </c>
      <c r="I108">
        <f>IFERROR(VLOOKUP(A108,'[2]Exportar Planilha'!$A:$I,5,FALSE),0)</f>
        <v>0</v>
      </c>
      <c r="J108">
        <f>IFERROR(VLOOKUP(A108,'[2]Exportar Planilha'!$A:$I,6,FALSE),0)</f>
        <v>0</v>
      </c>
      <c r="K108">
        <f>IFERROR(VLOOKUP(A108,'[2]Exportar Planilha'!$A:$I,7,FALSE),0)</f>
        <v>0</v>
      </c>
      <c r="L108">
        <f>IFERROR(VLOOKUP(A108,'[2]Exportar Planilha'!$A:$I,8,FALSE),0)</f>
        <v>0</v>
      </c>
      <c r="M108">
        <f>IFERROR(VLOOKUP(A108,'[2]Exportar Planilha'!$A:$I,9,FALSE),0)</f>
        <v>0</v>
      </c>
      <c r="N108">
        <f>IFERROR(VLOOKUP(A108,[3]soaBnafar!$A:$G,2,FALSE),0)</f>
        <v>0</v>
      </c>
      <c r="O108">
        <f>IFERROR(VLOOKUP(A108,[3]soaBnafar!$A:$G,3,FALSE),0)</f>
        <v>0</v>
      </c>
      <c r="P108">
        <f>IFERROR(VLOOKUP(A108,[3]soaBnafar!$A:$G,4,FALSE),0)</f>
        <v>0</v>
      </c>
      <c r="Q108">
        <f>IFERROR(VLOOKUP(A108,[3]soaBnafar!$A:$G,5,FALSE),0)</f>
        <v>0</v>
      </c>
      <c r="R108">
        <f>IFERROR(VLOOKUP(A108,[3]soaBnafar!$A:$G,6,FALSE),0)</f>
        <v>0</v>
      </c>
      <c r="S108">
        <f>IFERROR(VLOOKUP(A108,[3]soaBnafar!$A:$G,7,FALSE),0)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2369016</v>
      </c>
      <c r="H109">
        <f>IFERROR(VLOOKUP(A109,'[2]Exportar Planilha'!$A:$I,4,FALSE),0)</f>
        <v>0</v>
      </c>
      <c r="I109">
        <f>IFERROR(VLOOKUP(A109,'[2]Exportar Planilha'!$A:$I,5,FALSE),0)</f>
        <v>0</v>
      </c>
      <c r="J109">
        <f>IFERROR(VLOOKUP(A109,'[2]Exportar Planilha'!$A:$I,6,FALSE),0)</f>
        <v>0</v>
      </c>
      <c r="K109">
        <f>IFERROR(VLOOKUP(A109,'[2]Exportar Planilha'!$A:$I,7,FALSE),0)</f>
        <v>0</v>
      </c>
      <c r="L109">
        <f>IFERROR(VLOOKUP(A109,'[2]Exportar Planilha'!$A:$I,8,FALSE),0)</f>
        <v>0</v>
      </c>
      <c r="M109">
        <f>IFERROR(VLOOKUP(A109,'[2]Exportar Planilha'!$A:$I,9,FALSE),0)</f>
        <v>0</v>
      </c>
      <c r="N109">
        <f>IFERROR(VLOOKUP(A109,[3]soaBnafar!$A:$G,2,FALSE),0)</f>
        <v>0</v>
      </c>
      <c r="O109">
        <f>IFERROR(VLOOKUP(A109,[3]soaBnafar!$A:$G,3,FALSE),0)</f>
        <v>0</v>
      </c>
      <c r="P109">
        <f>IFERROR(VLOOKUP(A109,[3]soaBnafar!$A:$G,4,FALSE),0)</f>
        <v>0</v>
      </c>
      <c r="Q109">
        <f>IFERROR(VLOOKUP(A109,[3]soaBnafar!$A:$G,5,FALSE),0)</f>
        <v>0</v>
      </c>
      <c r="R109">
        <f>IFERROR(VLOOKUP(A109,[3]soaBnafar!$A:$G,6,FALSE),0)</f>
        <v>0</v>
      </c>
      <c r="S109">
        <f>IFERROR(VLOOKUP(A109,[3]soaBnafar!$A:$G,7,FALSE),0)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IFERROR(VLOOKUP(A110,'[2]Exportar Planilha'!$A:$I,4,FALSE),0)</f>
        <v>0</v>
      </c>
      <c r="I110">
        <f>IFERROR(VLOOKUP(A110,'[2]Exportar Planilha'!$A:$I,5,FALSE),0)</f>
        <v>0</v>
      </c>
      <c r="J110">
        <f>IFERROR(VLOOKUP(A110,'[2]Exportar Planilha'!$A:$I,6,FALSE),0)</f>
        <v>0</v>
      </c>
      <c r="K110">
        <f>IFERROR(VLOOKUP(A110,'[2]Exportar Planilha'!$A:$I,7,FALSE),0)</f>
        <v>0</v>
      </c>
      <c r="L110">
        <f>IFERROR(VLOOKUP(A110,'[2]Exportar Planilha'!$A:$I,8,FALSE),0)</f>
        <v>0</v>
      </c>
      <c r="M110">
        <f>IFERROR(VLOOKUP(A110,'[2]Exportar Planilha'!$A:$I,9,FALSE),0)</f>
        <v>0</v>
      </c>
      <c r="N110">
        <f>IFERROR(VLOOKUP(A110,[3]soaBnafar!$A:$G,2,FALSE),0)</f>
        <v>0</v>
      </c>
      <c r="O110">
        <f>IFERROR(VLOOKUP(A110,[3]soaBnafar!$A:$G,3,FALSE),0)</f>
        <v>0</v>
      </c>
      <c r="P110">
        <f>IFERROR(VLOOKUP(A110,[3]soaBnafar!$A:$G,4,FALSE),0)</f>
        <v>0</v>
      </c>
      <c r="Q110">
        <f>IFERROR(VLOOKUP(A110,[3]soaBnafar!$A:$G,5,FALSE),0)</f>
        <v>0</v>
      </c>
      <c r="R110">
        <f>IFERROR(VLOOKUP(A110,[3]soaBnafar!$A:$G,6,FALSE),0)</f>
        <v>0</v>
      </c>
      <c r="S110">
        <f>IFERROR(VLOOKUP(A110,[3]soaBnafar!$A:$G,7,FALSE),0)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40527</v>
      </c>
      <c r="E111">
        <f>IFERROR(VLOOKUP(A111,[1]Monitoramento_Base_somente_disp!$A:$J,8,FALSE),0)</f>
        <v>30242750</v>
      </c>
      <c r="F111">
        <f>IFERROR(VLOOKUP(A111,[1]Monitoramento_Base_somente_disp!$A:$J,9,FALSE),0)</f>
        <v>18088</v>
      </c>
      <c r="G111">
        <f>IFERROR(VLOOKUP(A111,[1]Monitoramento_Base_somente_disp!$A:$J,10,FALSE),0)</f>
        <v>13761240</v>
      </c>
      <c r="H111">
        <f>IFERROR(VLOOKUP(A111,'[2]Exportar Planilha'!$A:$I,4,FALSE),0)</f>
        <v>0</v>
      </c>
      <c r="I111">
        <f>IFERROR(VLOOKUP(A111,'[2]Exportar Planilha'!$A:$I,5,FALSE),0)</f>
        <v>0</v>
      </c>
      <c r="J111">
        <f>IFERROR(VLOOKUP(A111,'[2]Exportar Planilha'!$A:$I,6,FALSE),0)</f>
        <v>0</v>
      </c>
      <c r="K111">
        <f>IFERROR(VLOOKUP(A111,'[2]Exportar Planilha'!$A:$I,7,FALSE),0)</f>
        <v>0</v>
      </c>
      <c r="L111">
        <f>IFERROR(VLOOKUP(A111,'[2]Exportar Planilha'!$A:$I,8,FALSE),0)</f>
        <v>0</v>
      </c>
      <c r="M111">
        <f>IFERROR(VLOOKUP(A111,'[2]Exportar Planilha'!$A:$I,9,FALSE),0)</f>
        <v>0</v>
      </c>
      <c r="N111">
        <f>IFERROR(VLOOKUP(A111,[3]soaBnafar!$A:$G,2,FALSE),0)</f>
        <v>0</v>
      </c>
      <c r="O111">
        <f>IFERROR(VLOOKUP(A111,[3]soaBnafar!$A:$G,3,FALSE),0)</f>
        <v>0</v>
      </c>
      <c r="P111">
        <f>IFERROR(VLOOKUP(A111,[3]soaBnafar!$A:$G,4,FALSE),0)</f>
        <v>0</v>
      </c>
      <c r="Q111">
        <f>IFERROR(VLOOKUP(A111,[3]soaBnafar!$A:$G,5,FALSE),0)</f>
        <v>0</v>
      </c>
      <c r="R111">
        <f>IFERROR(VLOOKUP(A111,[3]soaBnafar!$A:$G,6,FALSE),0)</f>
        <v>0</v>
      </c>
      <c r="S111">
        <f>IFERROR(VLOOKUP(A111,[3]soaBnafar!$A:$G,7,FALSE),0)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IFERROR(VLOOKUP(A112,'[2]Exportar Planilha'!$A:$I,4,FALSE),0)</f>
        <v>0</v>
      </c>
      <c r="I112">
        <f>IFERROR(VLOOKUP(A112,'[2]Exportar Planilha'!$A:$I,5,FALSE),0)</f>
        <v>0</v>
      </c>
      <c r="J112">
        <f>IFERROR(VLOOKUP(A112,'[2]Exportar Planilha'!$A:$I,6,FALSE),0)</f>
        <v>0</v>
      </c>
      <c r="K112">
        <f>IFERROR(VLOOKUP(A112,'[2]Exportar Planilha'!$A:$I,7,FALSE),0)</f>
        <v>0</v>
      </c>
      <c r="L112">
        <f>IFERROR(VLOOKUP(A112,'[2]Exportar Planilha'!$A:$I,8,FALSE),0)</f>
        <v>0</v>
      </c>
      <c r="M112">
        <f>IFERROR(VLOOKUP(A112,'[2]Exportar Planilha'!$A:$I,9,FALSE),0)</f>
        <v>0</v>
      </c>
      <c r="N112">
        <f>IFERROR(VLOOKUP(A112,[3]soaBnafar!$A:$G,2,FALSE),0)</f>
        <v>0</v>
      </c>
      <c r="O112">
        <f>IFERROR(VLOOKUP(A112,[3]soaBnafar!$A:$G,3,FALSE),0)</f>
        <v>0</v>
      </c>
      <c r="P112">
        <f>IFERROR(VLOOKUP(A112,[3]soaBnafar!$A:$G,4,FALSE),0)</f>
        <v>0</v>
      </c>
      <c r="Q112">
        <f>IFERROR(VLOOKUP(A112,[3]soaBnafar!$A:$G,5,FALSE),0)</f>
        <v>0</v>
      </c>
      <c r="R112">
        <f>IFERROR(VLOOKUP(A112,[3]soaBnafar!$A:$G,6,FALSE),0)</f>
        <v>0</v>
      </c>
      <c r="S112">
        <f>IFERROR(VLOOKUP(A112,[3]soaBnafar!$A:$G,7,FALSE),0)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67939</v>
      </c>
      <c r="E113">
        <f>IFERROR(VLOOKUP(A113,[1]Monitoramento_Base_somente_disp!$A:$J,8,FALSE),0)</f>
        <v>11963825</v>
      </c>
      <c r="F113">
        <f>IFERROR(VLOOKUP(A113,[1]Monitoramento_Base_somente_disp!$A:$J,9,FALSE),0)</f>
        <v>31168</v>
      </c>
      <c r="G113">
        <f>IFERROR(VLOOKUP(A113,[1]Monitoramento_Base_somente_disp!$A:$J,10,FALSE),0)</f>
        <v>5001151</v>
      </c>
      <c r="H113">
        <f>IFERROR(VLOOKUP(A113,'[2]Exportar Planilha'!$A:$I,4,FALSE),0)</f>
        <v>0</v>
      </c>
      <c r="I113">
        <f>IFERROR(VLOOKUP(A113,'[2]Exportar Planilha'!$A:$I,5,FALSE),0)</f>
        <v>0</v>
      </c>
      <c r="J113">
        <f>IFERROR(VLOOKUP(A113,'[2]Exportar Planilha'!$A:$I,6,FALSE),0)</f>
        <v>0</v>
      </c>
      <c r="K113">
        <f>IFERROR(VLOOKUP(A113,'[2]Exportar Planilha'!$A:$I,7,FALSE),0)</f>
        <v>0</v>
      </c>
      <c r="L113">
        <f>IFERROR(VLOOKUP(A113,'[2]Exportar Planilha'!$A:$I,8,FALSE),0)</f>
        <v>0</v>
      </c>
      <c r="M113">
        <f>IFERROR(VLOOKUP(A113,'[2]Exportar Planilha'!$A:$I,9,FALSE),0)</f>
        <v>0</v>
      </c>
      <c r="N113">
        <f>IFERROR(VLOOKUP(A113,[3]soaBnafar!$A:$G,2,FALSE),0)</f>
        <v>0</v>
      </c>
      <c r="O113">
        <f>IFERROR(VLOOKUP(A113,[3]soaBnafar!$A:$G,3,FALSE),0)</f>
        <v>0</v>
      </c>
      <c r="P113">
        <f>IFERROR(VLOOKUP(A113,[3]soaBnafar!$A:$G,4,FALSE),0)</f>
        <v>0</v>
      </c>
      <c r="Q113">
        <f>IFERROR(VLOOKUP(A113,[3]soaBnafar!$A:$G,5,FALSE),0)</f>
        <v>0</v>
      </c>
      <c r="R113">
        <f>IFERROR(VLOOKUP(A113,[3]soaBnafar!$A:$G,6,FALSE),0)</f>
        <v>0</v>
      </c>
      <c r="S113">
        <f>IFERROR(VLOOKUP(A113,[3]soaBnafar!$A:$G,7,FALSE),0)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IFERROR(VLOOKUP(A114,'[2]Exportar Planilha'!$A:$I,4,FALSE),0)</f>
        <v>0</v>
      </c>
      <c r="I114">
        <f>IFERROR(VLOOKUP(A114,'[2]Exportar Planilha'!$A:$I,5,FALSE),0)</f>
        <v>0</v>
      </c>
      <c r="J114">
        <f>IFERROR(VLOOKUP(A114,'[2]Exportar Planilha'!$A:$I,6,FALSE),0)</f>
        <v>0</v>
      </c>
      <c r="K114">
        <f>IFERROR(VLOOKUP(A114,'[2]Exportar Planilha'!$A:$I,7,FALSE),0)</f>
        <v>0</v>
      </c>
      <c r="L114">
        <f>IFERROR(VLOOKUP(A114,'[2]Exportar Planilha'!$A:$I,8,FALSE),0)</f>
        <v>0</v>
      </c>
      <c r="M114">
        <f>IFERROR(VLOOKUP(A114,'[2]Exportar Planilha'!$A:$I,9,FALSE),0)</f>
        <v>0</v>
      </c>
      <c r="N114">
        <f>IFERROR(VLOOKUP(A114,[3]soaBnafar!$A:$G,2,FALSE),0)</f>
        <v>0</v>
      </c>
      <c r="O114">
        <f>IFERROR(VLOOKUP(A114,[3]soaBnafar!$A:$G,3,FALSE),0)</f>
        <v>0</v>
      </c>
      <c r="P114">
        <f>IFERROR(VLOOKUP(A114,[3]soaBnafar!$A:$G,4,FALSE),0)</f>
        <v>0</v>
      </c>
      <c r="Q114">
        <f>IFERROR(VLOOKUP(A114,[3]soaBnafar!$A:$G,5,FALSE),0)</f>
        <v>0</v>
      </c>
      <c r="R114">
        <f>IFERROR(VLOOKUP(A114,[3]soaBnafar!$A:$G,6,FALSE),0)</f>
        <v>0</v>
      </c>
      <c r="S114">
        <f>IFERROR(VLOOKUP(A114,[3]soaBnafar!$A:$G,7,FALSE),0)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25873</v>
      </c>
      <c r="E115">
        <f>IFERROR(VLOOKUP(A115,[1]Monitoramento_Base_somente_disp!$A:$J,8,FALSE),0)</f>
        <v>121805172</v>
      </c>
      <c r="F115">
        <f>IFERROR(VLOOKUP(A115,[1]Monitoramento_Base_somente_disp!$A:$J,9,FALSE),0)</f>
        <v>34627</v>
      </c>
      <c r="G115">
        <f>IFERROR(VLOOKUP(A115,[1]Monitoramento_Base_somente_disp!$A:$J,10,FALSE),0)</f>
        <v>53834263</v>
      </c>
      <c r="H115">
        <f>IFERROR(VLOOKUP(A115,'[2]Exportar Planilha'!$A:$I,4,FALSE),0)</f>
        <v>0</v>
      </c>
      <c r="I115">
        <f>IFERROR(VLOOKUP(A115,'[2]Exportar Planilha'!$A:$I,5,FALSE),0)</f>
        <v>0</v>
      </c>
      <c r="J115">
        <f>IFERROR(VLOOKUP(A115,'[2]Exportar Planilha'!$A:$I,6,FALSE),0)</f>
        <v>0</v>
      </c>
      <c r="K115">
        <f>IFERROR(VLOOKUP(A115,'[2]Exportar Planilha'!$A:$I,7,FALSE),0)</f>
        <v>0</v>
      </c>
      <c r="L115">
        <f>IFERROR(VLOOKUP(A115,'[2]Exportar Planilha'!$A:$I,8,FALSE),0)</f>
        <v>0</v>
      </c>
      <c r="M115">
        <f>IFERROR(VLOOKUP(A115,'[2]Exportar Planilha'!$A:$I,9,FALSE),0)</f>
        <v>0</v>
      </c>
      <c r="N115">
        <f>IFERROR(VLOOKUP(A115,[3]soaBnafar!$A:$G,2,FALSE),0)</f>
        <v>0</v>
      </c>
      <c r="O115">
        <f>IFERROR(VLOOKUP(A115,[3]soaBnafar!$A:$G,3,FALSE),0)</f>
        <v>0</v>
      </c>
      <c r="P115">
        <f>IFERROR(VLOOKUP(A115,[3]soaBnafar!$A:$G,4,FALSE),0)</f>
        <v>0</v>
      </c>
      <c r="Q115">
        <f>IFERROR(VLOOKUP(A115,[3]soaBnafar!$A:$G,5,FALSE),0)</f>
        <v>0</v>
      </c>
      <c r="R115">
        <f>IFERROR(VLOOKUP(A115,[3]soaBnafar!$A:$G,6,FALSE),0)</f>
        <v>0</v>
      </c>
      <c r="S115">
        <f>IFERROR(VLOOKUP(A115,[3]soaBnafar!$A:$G,7,FALSE),0)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IFERROR(VLOOKUP(A116,'[2]Exportar Planilha'!$A:$I,4,FALSE),0)</f>
        <v>0</v>
      </c>
      <c r="I116">
        <f>IFERROR(VLOOKUP(A116,'[2]Exportar Planilha'!$A:$I,5,FALSE),0)</f>
        <v>0</v>
      </c>
      <c r="J116">
        <f>IFERROR(VLOOKUP(A116,'[2]Exportar Planilha'!$A:$I,6,FALSE),0)</f>
        <v>0</v>
      </c>
      <c r="K116">
        <f>IFERROR(VLOOKUP(A116,'[2]Exportar Planilha'!$A:$I,7,FALSE),0)</f>
        <v>0</v>
      </c>
      <c r="L116">
        <f>IFERROR(VLOOKUP(A116,'[2]Exportar Planilha'!$A:$I,8,FALSE),0)</f>
        <v>0</v>
      </c>
      <c r="M116">
        <f>IFERROR(VLOOKUP(A116,'[2]Exportar Planilha'!$A:$I,9,FALSE),0)</f>
        <v>0</v>
      </c>
      <c r="N116">
        <f>IFERROR(VLOOKUP(A116,[3]soaBnafar!$A:$G,2,FALSE),0)</f>
        <v>0</v>
      </c>
      <c r="O116">
        <f>IFERROR(VLOOKUP(A116,[3]soaBnafar!$A:$G,3,FALSE),0)</f>
        <v>0</v>
      </c>
      <c r="P116">
        <f>IFERROR(VLOOKUP(A116,[3]soaBnafar!$A:$G,4,FALSE),0)</f>
        <v>0</v>
      </c>
      <c r="Q116">
        <f>IFERROR(VLOOKUP(A116,[3]soaBnafar!$A:$G,5,FALSE),0)</f>
        <v>0</v>
      </c>
      <c r="R116">
        <f>IFERROR(VLOOKUP(A116,[3]soaBnafar!$A:$G,6,FALSE),0)</f>
        <v>0</v>
      </c>
      <c r="S116">
        <f>IFERROR(VLOOKUP(A116,[3]soaBnafar!$A:$G,7,FALSE),0)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IFERROR(VLOOKUP(A117,'[2]Exportar Planilha'!$A:$I,4,FALSE),0)</f>
        <v>0</v>
      </c>
      <c r="I117">
        <f>IFERROR(VLOOKUP(A117,'[2]Exportar Planilha'!$A:$I,5,FALSE),0)</f>
        <v>0</v>
      </c>
      <c r="J117">
        <f>IFERROR(VLOOKUP(A117,'[2]Exportar Planilha'!$A:$I,6,FALSE),0)</f>
        <v>0</v>
      </c>
      <c r="K117">
        <f>IFERROR(VLOOKUP(A117,'[2]Exportar Planilha'!$A:$I,7,FALSE),0)</f>
        <v>0</v>
      </c>
      <c r="L117">
        <f>IFERROR(VLOOKUP(A117,'[2]Exportar Planilha'!$A:$I,8,FALSE),0)</f>
        <v>0</v>
      </c>
      <c r="M117">
        <f>IFERROR(VLOOKUP(A117,'[2]Exportar Planilha'!$A:$I,9,FALSE),0)</f>
        <v>0</v>
      </c>
      <c r="N117">
        <f>IFERROR(VLOOKUP(A117,[3]soaBnafar!$A:$G,2,FALSE),0)</f>
        <v>0</v>
      </c>
      <c r="O117">
        <f>IFERROR(VLOOKUP(A117,[3]soaBnafar!$A:$G,3,FALSE),0)</f>
        <v>0</v>
      </c>
      <c r="P117">
        <f>IFERROR(VLOOKUP(A117,[3]soaBnafar!$A:$G,4,FALSE),0)</f>
        <v>0</v>
      </c>
      <c r="Q117">
        <f>IFERROR(VLOOKUP(A117,[3]soaBnafar!$A:$G,5,FALSE),0)</f>
        <v>0</v>
      </c>
      <c r="R117">
        <f>IFERROR(VLOOKUP(A117,[3]soaBnafar!$A:$G,6,FALSE),0)</f>
        <v>0</v>
      </c>
      <c r="S117">
        <f>IFERROR(VLOOKUP(A117,[3]soaBnafar!$A:$G,7,FALSE),0)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14142</v>
      </c>
      <c r="E118">
        <f>IFERROR(VLOOKUP(A118,[1]Monitoramento_Base_somente_disp!$A:$J,8,FALSE),0)</f>
        <v>5408758</v>
      </c>
      <c r="F118">
        <f>IFERROR(VLOOKUP(A118,[1]Monitoramento_Base_somente_disp!$A:$J,9,FALSE),0)</f>
        <v>3191</v>
      </c>
      <c r="G118">
        <f>IFERROR(VLOOKUP(A118,[1]Monitoramento_Base_somente_disp!$A:$J,10,FALSE),0)</f>
        <v>1704750</v>
      </c>
      <c r="H118">
        <f>IFERROR(VLOOKUP(A118,'[2]Exportar Planilha'!$A:$I,4,FALSE),0)</f>
        <v>0</v>
      </c>
      <c r="I118">
        <f>IFERROR(VLOOKUP(A118,'[2]Exportar Planilha'!$A:$I,5,FALSE),0)</f>
        <v>0</v>
      </c>
      <c r="J118">
        <f>IFERROR(VLOOKUP(A118,'[2]Exportar Planilha'!$A:$I,6,FALSE),0)</f>
        <v>0</v>
      </c>
      <c r="K118">
        <f>IFERROR(VLOOKUP(A118,'[2]Exportar Planilha'!$A:$I,7,FALSE),0)</f>
        <v>0</v>
      </c>
      <c r="L118">
        <f>IFERROR(VLOOKUP(A118,'[2]Exportar Planilha'!$A:$I,8,FALSE),0)</f>
        <v>0</v>
      </c>
      <c r="M118">
        <f>IFERROR(VLOOKUP(A118,'[2]Exportar Planilha'!$A:$I,9,FALSE),0)</f>
        <v>0</v>
      </c>
      <c r="N118">
        <f>IFERROR(VLOOKUP(A118,[3]soaBnafar!$A:$G,2,FALSE),0)</f>
        <v>0</v>
      </c>
      <c r="O118">
        <f>IFERROR(VLOOKUP(A118,[3]soaBnafar!$A:$G,3,FALSE),0)</f>
        <v>0</v>
      </c>
      <c r="P118">
        <f>IFERROR(VLOOKUP(A118,[3]soaBnafar!$A:$G,4,FALSE),0)</f>
        <v>0</v>
      </c>
      <c r="Q118">
        <f>IFERROR(VLOOKUP(A118,[3]soaBnafar!$A:$G,5,FALSE),0)</f>
        <v>0</v>
      </c>
      <c r="R118">
        <f>IFERROR(VLOOKUP(A118,[3]soaBnafar!$A:$G,6,FALSE),0)</f>
        <v>0</v>
      </c>
      <c r="S118">
        <f>IFERROR(VLOOKUP(A118,[3]soaBnafar!$A:$G,7,FALSE),0)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IFERROR(VLOOKUP(A119,'[2]Exportar Planilha'!$A:$I,4,FALSE),0)</f>
        <v>0</v>
      </c>
      <c r="I119">
        <f>IFERROR(VLOOKUP(A119,'[2]Exportar Planilha'!$A:$I,5,FALSE),0)</f>
        <v>0</v>
      </c>
      <c r="J119">
        <f>IFERROR(VLOOKUP(A119,'[2]Exportar Planilha'!$A:$I,6,FALSE),0)</f>
        <v>0</v>
      </c>
      <c r="K119">
        <f>IFERROR(VLOOKUP(A119,'[2]Exportar Planilha'!$A:$I,7,FALSE),0)</f>
        <v>0</v>
      </c>
      <c r="L119">
        <f>IFERROR(VLOOKUP(A119,'[2]Exportar Planilha'!$A:$I,8,FALSE),0)</f>
        <v>0</v>
      </c>
      <c r="M119">
        <f>IFERROR(VLOOKUP(A119,'[2]Exportar Planilha'!$A:$I,9,FALSE),0)</f>
        <v>0</v>
      </c>
      <c r="N119">
        <f>IFERROR(VLOOKUP(A119,[3]soaBnafar!$A:$G,2,FALSE),0)</f>
        <v>0</v>
      </c>
      <c r="O119">
        <f>IFERROR(VLOOKUP(A119,[3]soaBnafar!$A:$G,3,FALSE),0)</f>
        <v>0</v>
      </c>
      <c r="P119">
        <f>IFERROR(VLOOKUP(A119,[3]soaBnafar!$A:$G,4,FALSE),0)</f>
        <v>0</v>
      </c>
      <c r="Q119">
        <f>IFERROR(VLOOKUP(A119,[3]soaBnafar!$A:$G,5,FALSE),0)</f>
        <v>0</v>
      </c>
      <c r="R119">
        <f>IFERROR(VLOOKUP(A119,[3]soaBnafar!$A:$G,6,FALSE),0)</f>
        <v>0</v>
      </c>
      <c r="S119">
        <f>IFERROR(VLOOKUP(A119,[3]soaBnafar!$A:$G,7,FALSE),0)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1432509</v>
      </c>
      <c r="H120">
        <f>IFERROR(VLOOKUP(A120,'[2]Exportar Planilha'!$A:$I,4,FALSE),0)</f>
        <v>0</v>
      </c>
      <c r="I120">
        <f>IFERROR(VLOOKUP(A120,'[2]Exportar Planilha'!$A:$I,5,FALSE),0)</f>
        <v>0</v>
      </c>
      <c r="J120">
        <f>IFERROR(VLOOKUP(A120,'[2]Exportar Planilha'!$A:$I,6,FALSE),0)</f>
        <v>0</v>
      </c>
      <c r="K120">
        <f>IFERROR(VLOOKUP(A120,'[2]Exportar Planilha'!$A:$I,7,FALSE),0)</f>
        <v>0</v>
      </c>
      <c r="L120">
        <f>IFERROR(VLOOKUP(A120,'[2]Exportar Planilha'!$A:$I,8,FALSE),0)</f>
        <v>0</v>
      </c>
      <c r="M120">
        <f>IFERROR(VLOOKUP(A120,'[2]Exportar Planilha'!$A:$I,9,FALSE),0)</f>
        <v>0</v>
      </c>
      <c r="N120">
        <f>IFERROR(VLOOKUP(A120,[3]soaBnafar!$A:$G,2,FALSE),0)</f>
        <v>0</v>
      </c>
      <c r="O120">
        <f>IFERROR(VLOOKUP(A120,[3]soaBnafar!$A:$G,3,FALSE),0)</f>
        <v>0</v>
      </c>
      <c r="P120">
        <f>IFERROR(VLOOKUP(A120,[3]soaBnafar!$A:$G,4,FALSE),0)</f>
        <v>0</v>
      </c>
      <c r="Q120">
        <f>IFERROR(VLOOKUP(A120,[3]soaBnafar!$A:$G,5,FALSE),0)</f>
        <v>0</v>
      </c>
      <c r="R120">
        <f>IFERROR(VLOOKUP(A120,[3]soaBnafar!$A:$G,6,FALSE),0)</f>
        <v>0</v>
      </c>
      <c r="S120">
        <f>IFERROR(VLOOKUP(A120,[3]soaBnafar!$A:$G,7,FALSE),0)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15535</v>
      </c>
      <c r="H121">
        <f>IFERROR(VLOOKUP(A121,'[2]Exportar Planilha'!$A:$I,4,FALSE),0)</f>
        <v>0</v>
      </c>
      <c r="I121">
        <f>IFERROR(VLOOKUP(A121,'[2]Exportar Planilha'!$A:$I,5,FALSE),0)</f>
        <v>0</v>
      </c>
      <c r="J121">
        <f>IFERROR(VLOOKUP(A121,'[2]Exportar Planilha'!$A:$I,6,FALSE),0)</f>
        <v>0</v>
      </c>
      <c r="K121">
        <f>IFERROR(VLOOKUP(A121,'[2]Exportar Planilha'!$A:$I,7,FALSE),0)</f>
        <v>0</v>
      </c>
      <c r="L121">
        <f>IFERROR(VLOOKUP(A121,'[2]Exportar Planilha'!$A:$I,8,FALSE),0)</f>
        <v>0</v>
      </c>
      <c r="M121">
        <f>IFERROR(VLOOKUP(A121,'[2]Exportar Planilha'!$A:$I,9,FALSE),0)</f>
        <v>0</v>
      </c>
      <c r="N121">
        <f>IFERROR(VLOOKUP(A121,[3]soaBnafar!$A:$G,2,FALSE),0)</f>
        <v>0</v>
      </c>
      <c r="O121">
        <f>IFERROR(VLOOKUP(A121,[3]soaBnafar!$A:$G,3,FALSE),0)</f>
        <v>0</v>
      </c>
      <c r="P121">
        <f>IFERROR(VLOOKUP(A121,[3]soaBnafar!$A:$G,4,FALSE),0)</f>
        <v>0</v>
      </c>
      <c r="Q121">
        <f>IFERROR(VLOOKUP(A121,[3]soaBnafar!$A:$G,5,FALSE),0)</f>
        <v>0</v>
      </c>
      <c r="R121">
        <f>IFERROR(VLOOKUP(A121,[3]soaBnafar!$A:$G,6,FALSE),0)</f>
        <v>0</v>
      </c>
      <c r="S121">
        <f>IFERROR(VLOOKUP(A121,[3]soaBnafar!$A:$G,7,FALSE),0)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35542494</v>
      </c>
      <c r="H122">
        <f>IFERROR(VLOOKUP(A122,'[2]Exportar Planilha'!$A:$I,4,FALSE),0)</f>
        <v>0</v>
      </c>
      <c r="I122">
        <f>IFERROR(VLOOKUP(A122,'[2]Exportar Planilha'!$A:$I,5,FALSE),0)</f>
        <v>0</v>
      </c>
      <c r="J122">
        <f>IFERROR(VLOOKUP(A122,'[2]Exportar Planilha'!$A:$I,6,FALSE),0)</f>
        <v>0</v>
      </c>
      <c r="K122">
        <f>IFERROR(VLOOKUP(A122,'[2]Exportar Planilha'!$A:$I,7,FALSE),0)</f>
        <v>0</v>
      </c>
      <c r="L122">
        <f>IFERROR(VLOOKUP(A122,'[2]Exportar Planilha'!$A:$I,8,FALSE),0)</f>
        <v>0</v>
      </c>
      <c r="M122">
        <f>IFERROR(VLOOKUP(A122,'[2]Exportar Planilha'!$A:$I,9,FALSE),0)</f>
        <v>0</v>
      </c>
      <c r="N122">
        <f>IFERROR(VLOOKUP(A122,[3]soaBnafar!$A:$G,2,FALSE),0)</f>
        <v>0</v>
      </c>
      <c r="O122">
        <f>IFERROR(VLOOKUP(A122,[3]soaBnafar!$A:$G,3,FALSE),0)</f>
        <v>0</v>
      </c>
      <c r="P122">
        <f>IFERROR(VLOOKUP(A122,[3]soaBnafar!$A:$G,4,FALSE),0)</f>
        <v>0</v>
      </c>
      <c r="Q122">
        <f>IFERROR(VLOOKUP(A122,[3]soaBnafar!$A:$G,5,FALSE),0)</f>
        <v>0</v>
      </c>
      <c r="R122">
        <f>IFERROR(VLOOKUP(A122,[3]soaBnafar!$A:$G,6,FALSE),0)</f>
        <v>0</v>
      </c>
      <c r="S122">
        <f>IFERROR(VLOOKUP(A122,[3]soaBnafar!$A:$G,7,FALSE),0)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7818</v>
      </c>
      <c r="E123">
        <f>IFERROR(VLOOKUP(A123,[1]Monitoramento_Base_somente_disp!$A:$J,8,FALSE),0)</f>
        <v>25777900</v>
      </c>
      <c r="F123">
        <f>IFERROR(VLOOKUP(A123,[1]Monitoramento_Base_somente_disp!$A:$J,9,FALSE),0)</f>
        <v>7312</v>
      </c>
      <c r="G123">
        <f>IFERROR(VLOOKUP(A123,[1]Monitoramento_Base_somente_disp!$A:$J,10,FALSE),0)</f>
        <v>10487423</v>
      </c>
      <c r="H123">
        <f>IFERROR(VLOOKUP(A123,'[2]Exportar Planilha'!$A:$I,4,FALSE),0)</f>
        <v>0</v>
      </c>
      <c r="I123">
        <f>IFERROR(VLOOKUP(A123,'[2]Exportar Planilha'!$A:$I,5,FALSE),0)</f>
        <v>0</v>
      </c>
      <c r="J123">
        <f>IFERROR(VLOOKUP(A123,'[2]Exportar Planilha'!$A:$I,6,FALSE),0)</f>
        <v>0</v>
      </c>
      <c r="K123">
        <f>IFERROR(VLOOKUP(A123,'[2]Exportar Planilha'!$A:$I,7,FALSE),0)</f>
        <v>0</v>
      </c>
      <c r="L123">
        <f>IFERROR(VLOOKUP(A123,'[2]Exportar Planilha'!$A:$I,8,FALSE),0)</f>
        <v>0</v>
      </c>
      <c r="M123">
        <f>IFERROR(VLOOKUP(A123,'[2]Exportar Planilha'!$A:$I,9,FALSE),0)</f>
        <v>0</v>
      </c>
      <c r="N123">
        <f>IFERROR(VLOOKUP(A123,[3]soaBnafar!$A:$G,2,FALSE),0)</f>
        <v>0</v>
      </c>
      <c r="O123">
        <f>IFERROR(VLOOKUP(A123,[3]soaBnafar!$A:$G,3,FALSE),0)</f>
        <v>0</v>
      </c>
      <c r="P123">
        <f>IFERROR(VLOOKUP(A123,[3]soaBnafar!$A:$G,4,FALSE),0)</f>
        <v>0</v>
      </c>
      <c r="Q123">
        <f>IFERROR(VLOOKUP(A123,[3]soaBnafar!$A:$G,5,FALSE),0)</f>
        <v>0</v>
      </c>
      <c r="R123">
        <f>IFERROR(VLOOKUP(A123,[3]soaBnafar!$A:$G,6,FALSE),0)</f>
        <v>0</v>
      </c>
      <c r="S123">
        <f>IFERROR(VLOOKUP(A123,[3]soaBnafar!$A:$G,7,FALSE),0)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29900</v>
      </c>
      <c r="H124">
        <f>IFERROR(VLOOKUP(A124,'[2]Exportar Planilha'!$A:$I,4,FALSE),0)</f>
        <v>0</v>
      </c>
      <c r="I124">
        <f>IFERROR(VLOOKUP(A124,'[2]Exportar Planilha'!$A:$I,5,FALSE),0)</f>
        <v>0</v>
      </c>
      <c r="J124">
        <f>IFERROR(VLOOKUP(A124,'[2]Exportar Planilha'!$A:$I,6,FALSE),0)</f>
        <v>0</v>
      </c>
      <c r="K124">
        <f>IFERROR(VLOOKUP(A124,'[2]Exportar Planilha'!$A:$I,7,FALSE),0)</f>
        <v>0</v>
      </c>
      <c r="L124">
        <f>IFERROR(VLOOKUP(A124,'[2]Exportar Planilha'!$A:$I,8,FALSE),0)</f>
        <v>0</v>
      </c>
      <c r="M124">
        <f>IFERROR(VLOOKUP(A124,'[2]Exportar Planilha'!$A:$I,9,FALSE),0)</f>
        <v>0</v>
      </c>
      <c r="N124">
        <f>IFERROR(VLOOKUP(A124,[3]soaBnafar!$A:$G,2,FALSE),0)</f>
        <v>0</v>
      </c>
      <c r="O124">
        <f>IFERROR(VLOOKUP(A124,[3]soaBnafar!$A:$G,3,FALSE),0)</f>
        <v>0</v>
      </c>
      <c r="P124">
        <f>IFERROR(VLOOKUP(A124,[3]soaBnafar!$A:$G,4,FALSE),0)</f>
        <v>0</v>
      </c>
      <c r="Q124">
        <f>IFERROR(VLOOKUP(A124,[3]soaBnafar!$A:$G,5,FALSE),0)</f>
        <v>0</v>
      </c>
      <c r="R124">
        <f>IFERROR(VLOOKUP(A124,[3]soaBnafar!$A:$G,6,FALSE),0)</f>
        <v>0</v>
      </c>
      <c r="S124">
        <f>IFERROR(VLOOKUP(A124,[3]soaBnafar!$A:$G,7,FALSE),0)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1784289</v>
      </c>
      <c r="H125">
        <f>IFERROR(VLOOKUP(A125,'[2]Exportar Planilha'!$A:$I,4,FALSE),0)</f>
        <v>0</v>
      </c>
      <c r="I125">
        <f>IFERROR(VLOOKUP(A125,'[2]Exportar Planilha'!$A:$I,5,FALSE),0)</f>
        <v>0</v>
      </c>
      <c r="J125">
        <f>IFERROR(VLOOKUP(A125,'[2]Exportar Planilha'!$A:$I,6,FALSE),0)</f>
        <v>0</v>
      </c>
      <c r="K125">
        <f>IFERROR(VLOOKUP(A125,'[2]Exportar Planilha'!$A:$I,7,FALSE),0)</f>
        <v>0</v>
      </c>
      <c r="L125">
        <f>IFERROR(VLOOKUP(A125,'[2]Exportar Planilha'!$A:$I,8,FALSE),0)</f>
        <v>0</v>
      </c>
      <c r="M125">
        <f>IFERROR(VLOOKUP(A125,'[2]Exportar Planilha'!$A:$I,9,FALSE),0)</f>
        <v>0</v>
      </c>
      <c r="N125">
        <f>IFERROR(VLOOKUP(A125,[3]soaBnafar!$A:$G,2,FALSE),0)</f>
        <v>0</v>
      </c>
      <c r="O125">
        <f>IFERROR(VLOOKUP(A125,[3]soaBnafar!$A:$G,3,FALSE),0)</f>
        <v>0</v>
      </c>
      <c r="P125">
        <f>IFERROR(VLOOKUP(A125,[3]soaBnafar!$A:$G,4,FALSE),0)</f>
        <v>0</v>
      </c>
      <c r="Q125">
        <f>IFERROR(VLOOKUP(A125,[3]soaBnafar!$A:$G,5,FALSE),0)</f>
        <v>0</v>
      </c>
      <c r="R125">
        <f>IFERROR(VLOOKUP(A125,[3]soaBnafar!$A:$G,6,FALSE),0)</f>
        <v>0</v>
      </c>
      <c r="S125">
        <f>IFERROR(VLOOKUP(A125,[3]soaBnafar!$A:$G,7,FALSE),0)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2183636</v>
      </c>
      <c r="H126">
        <f>IFERROR(VLOOKUP(A126,'[2]Exportar Planilha'!$A:$I,4,FALSE),0)</f>
        <v>0</v>
      </c>
      <c r="I126">
        <f>IFERROR(VLOOKUP(A126,'[2]Exportar Planilha'!$A:$I,5,FALSE),0)</f>
        <v>0</v>
      </c>
      <c r="J126">
        <f>IFERROR(VLOOKUP(A126,'[2]Exportar Planilha'!$A:$I,6,FALSE),0)</f>
        <v>0</v>
      </c>
      <c r="K126">
        <f>IFERROR(VLOOKUP(A126,'[2]Exportar Planilha'!$A:$I,7,FALSE),0)</f>
        <v>0</v>
      </c>
      <c r="L126">
        <f>IFERROR(VLOOKUP(A126,'[2]Exportar Planilha'!$A:$I,8,FALSE),0)</f>
        <v>0</v>
      </c>
      <c r="M126">
        <f>IFERROR(VLOOKUP(A126,'[2]Exportar Planilha'!$A:$I,9,FALSE),0)</f>
        <v>0</v>
      </c>
      <c r="N126">
        <f>IFERROR(VLOOKUP(A126,[3]soaBnafar!$A:$G,2,FALSE),0)</f>
        <v>0</v>
      </c>
      <c r="O126">
        <f>IFERROR(VLOOKUP(A126,[3]soaBnafar!$A:$G,3,FALSE),0)</f>
        <v>0</v>
      </c>
      <c r="P126">
        <f>IFERROR(VLOOKUP(A126,[3]soaBnafar!$A:$G,4,FALSE),0)</f>
        <v>0</v>
      </c>
      <c r="Q126">
        <f>IFERROR(VLOOKUP(A126,[3]soaBnafar!$A:$G,5,FALSE),0)</f>
        <v>0</v>
      </c>
      <c r="R126">
        <f>IFERROR(VLOOKUP(A126,[3]soaBnafar!$A:$G,6,FALSE),0)</f>
        <v>0</v>
      </c>
      <c r="S126">
        <f>IFERROR(VLOOKUP(A126,[3]soaBnafar!$A:$G,7,FALSE),0)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IFERROR(VLOOKUP(A127,'[2]Exportar Planilha'!$A:$I,4,FALSE),0)</f>
        <v>0</v>
      </c>
      <c r="I127">
        <f>IFERROR(VLOOKUP(A127,'[2]Exportar Planilha'!$A:$I,5,FALSE),0)</f>
        <v>0</v>
      </c>
      <c r="J127">
        <f>IFERROR(VLOOKUP(A127,'[2]Exportar Planilha'!$A:$I,6,FALSE),0)</f>
        <v>0</v>
      </c>
      <c r="K127">
        <f>IFERROR(VLOOKUP(A127,'[2]Exportar Planilha'!$A:$I,7,FALSE),0)</f>
        <v>0</v>
      </c>
      <c r="L127">
        <f>IFERROR(VLOOKUP(A127,'[2]Exportar Planilha'!$A:$I,8,FALSE),0)</f>
        <v>0</v>
      </c>
      <c r="M127">
        <f>IFERROR(VLOOKUP(A127,'[2]Exportar Planilha'!$A:$I,9,FALSE),0)</f>
        <v>0</v>
      </c>
      <c r="N127">
        <f>IFERROR(VLOOKUP(A127,[3]soaBnafar!$A:$G,2,FALSE),0)</f>
        <v>0</v>
      </c>
      <c r="O127">
        <f>IFERROR(VLOOKUP(A127,[3]soaBnafar!$A:$G,3,FALSE),0)</f>
        <v>0</v>
      </c>
      <c r="P127">
        <f>IFERROR(VLOOKUP(A127,[3]soaBnafar!$A:$G,4,FALSE),0)</f>
        <v>0</v>
      </c>
      <c r="Q127">
        <f>IFERROR(VLOOKUP(A127,[3]soaBnafar!$A:$G,5,FALSE),0)</f>
        <v>0</v>
      </c>
      <c r="R127">
        <f>IFERROR(VLOOKUP(A127,[3]soaBnafar!$A:$G,6,FALSE),0)</f>
        <v>0</v>
      </c>
      <c r="S127">
        <f>IFERROR(VLOOKUP(A127,[3]soaBnafar!$A:$G,7,FALSE),0)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747840</v>
      </c>
      <c r="F128">
        <f>IFERROR(VLOOKUP(A128,[1]Monitoramento_Base_somente_disp!$A:$J,9,FALSE),0)</f>
        <v>0</v>
      </c>
      <c r="G128">
        <f>IFERROR(VLOOKUP(A128,[1]Monitoramento_Base_somente_disp!$A:$J,10,FALSE),0)</f>
        <v>324064</v>
      </c>
      <c r="H128">
        <f>IFERROR(VLOOKUP(A128,'[2]Exportar Planilha'!$A:$I,4,FALSE),0)</f>
        <v>0</v>
      </c>
      <c r="I128">
        <f>IFERROR(VLOOKUP(A128,'[2]Exportar Planilha'!$A:$I,5,FALSE),0)</f>
        <v>0</v>
      </c>
      <c r="J128">
        <f>IFERROR(VLOOKUP(A128,'[2]Exportar Planilha'!$A:$I,6,FALSE),0)</f>
        <v>0</v>
      </c>
      <c r="K128">
        <f>IFERROR(VLOOKUP(A128,'[2]Exportar Planilha'!$A:$I,7,FALSE),0)</f>
        <v>0</v>
      </c>
      <c r="L128">
        <f>IFERROR(VLOOKUP(A128,'[2]Exportar Planilha'!$A:$I,8,FALSE),0)</f>
        <v>0</v>
      </c>
      <c r="M128">
        <f>IFERROR(VLOOKUP(A128,'[2]Exportar Planilha'!$A:$I,9,FALSE),0)</f>
        <v>0</v>
      </c>
      <c r="N128">
        <f>IFERROR(VLOOKUP(A128,[3]soaBnafar!$A:$G,2,FALSE),0)</f>
        <v>0</v>
      </c>
      <c r="O128">
        <f>IFERROR(VLOOKUP(A128,[3]soaBnafar!$A:$G,3,FALSE),0)</f>
        <v>0</v>
      </c>
      <c r="P128">
        <f>IFERROR(VLOOKUP(A128,[3]soaBnafar!$A:$G,4,FALSE),0)</f>
        <v>0</v>
      </c>
      <c r="Q128">
        <f>IFERROR(VLOOKUP(A128,[3]soaBnafar!$A:$G,5,FALSE),0)</f>
        <v>0</v>
      </c>
      <c r="R128">
        <f>IFERROR(VLOOKUP(A128,[3]soaBnafar!$A:$G,6,FALSE),0)</f>
        <v>0</v>
      </c>
      <c r="S128">
        <f>IFERROR(VLOOKUP(A128,[3]soaBnafar!$A:$G,7,FALSE),0)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3579</v>
      </c>
      <c r="E129">
        <f>IFERROR(VLOOKUP(A129,[1]Monitoramento_Base_somente_disp!$A:$J,8,FALSE),0)</f>
        <v>54350944</v>
      </c>
      <c r="F129">
        <f>IFERROR(VLOOKUP(A129,[1]Monitoramento_Base_somente_disp!$A:$J,9,FALSE),0)</f>
        <v>2252</v>
      </c>
      <c r="G129">
        <f>IFERROR(VLOOKUP(A129,[1]Monitoramento_Base_somente_disp!$A:$J,10,FALSE),0)</f>
        <v>23473811</v>
      </c>
      <c r="H129">
        <f>IFERROR(VLOOKUP(A129,'[2]Exportar Planilha'!$A:$I,4,FALSE),0)</f>
        <v>0</v>
      </c>
      <c r="I129">
        <f>IFERROR(VLOOKUP(A129,'[2]Exportar Planilha'!$A:$I,5,FALSE),0)</f>
        <v>0</v>
      </c>
      <c r="J129">
        <f>IFERROR(VLOOKUP(A129,'[2]Exportar Planilha'!$A:$I,6,FALSE),0)</f>
        <v>0</v>
      </c>
      <c r="K129">
        <f>IFERROR(VLOOKUP(A129,'[2]Exportar Planilha'!$A:$I,7,FALSE),0)</f>
        <v>0</v>
      </c>
      <c r="L129">
        <f>IFERROR(VLOOKUP(A129,'[2]Exportar Planilha'!$A:$I,8,FALSE),0)</f>
        <v>0</v>
      </c>
      <c r="M129">
        <f>IFERROR(VLOOKUP(A129,'[2]Exportar Planilha'!$A:$I,9,FALSE),0)</f>
        <v>0</v>
      </c>
      <c r="N129">
        <f>IFERROR(VLOOKUP(A129,[3]soaBnafar!$A:$G,2,FALSE),0)</f>
        <v>0</v>
      </c>
      <c r="O129">
        <f>IFERROR(VLOOKUP(A129,[3]soaBnafar!$A:$G,3,FALSE),0)</f>
        <v>0</v>
      </c>
      <c r="P129">
        <f>IFERROR(VLOOKUP(A129,[3]soaBnafar!$A:$G,4,FALSE),0)</f>
        <v>0</v>
      </c>
      <c r="Q129">
        <f>IFERROR(VLOOKUP(A129,[3]soaBnafar!$A:$G,5,FALSE),0)</f>
        <v>0</v>
      </c>
      <c r="R129">
        <f>IFERROR(VLOOKUP(A129,[3]soaBnafar!$A:$G,6,FALSE),0)</f>
        <v>0</v>
      </c>
      <c r="S129">
        <f>IFERROR(VLOOKUP(A129,[3]soaBnafar!$A:$G,7,FALSE),0)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IFERROR(VLOOKUP(A130,'[2]Exportar Planilha'!$A:$I,4,FALSE),0)</f>
        <v>0</v>
      </c>
      <c r="I130">
        <f>IFERROR(VLOOKUP(A130,'[2]Exportar Planilha'!$A:$I,5,FALSE),0)</f>
        <v>0</v>
      </c>
      <c r="J130">
        <f>IFERROR(VLOOKUP(A130,'[2]Exportar Planilha'!$A:$I,6,FALSE),0)</f>
        <v>0</v>
      </c>
      <c r="K130">
        <f>IFERROR(VLOOKUP(A130,'[2]Exportar Planilha'!$A:$I,7,FALSE),0)</f>
        <v>0</v>
      </c>
      <c r="L130">
        <f>IFERROR(VLOOKUP(A130,'[2]Exportar Planilha'!$A:$I,8,FALSE),0)</f>
        <v>0</v>
      </c>
      <c r="M130">
        <f>IFERROR(VLOOKUP(A130,'[2]Exportar Planilha'!$A:$I,9,FALSE),0)</f>
        <v>0</v>
      </c>
      <c r="N130">
        <f>IFERROR(VLOOKUP(A130,[3]soaBnafar!$A:$G,2,FALSE),0)</f>
        <v>0</v>
      </c>
      <c r="O130">
        <f>IFERROR(VLOOKUP(A130,[3]soaBnafar!$A:$G,3,FALSE),0)</f>
        <v>0</v>
      </c>
      <c r="P130">
        <f>IFERROR(VLOOKUP(A130,[3]soaBnafar!$A:$G,4,FALSE),0)</f>
        <v>0</v>
      </c>
      <c r="Q130">
        <f>IFERROR(VLOOKUP(A130,[3]soaBnafar!$A:$G,5,FALSE),0)</f>
        <v>0</v>
      </c>
      <c r="R130">
        <f>IFERROR(VLOOKUP(A130,[3]soaBnafar!$A:$G,6,FALSE),0)</f>
        <v>0</v>
      </c>
      <c r="S130">
        <f>IFERROR(VLOOKUP(A130,[3]soaBnafar!$A:$G,7,FALSE),0)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952562</v>
      </c>
      <c r="H131">
        <f>IFERROR(VLOOKUP(A131,'[2]Exportar Planilha'!$A:$I,4,FALSE),0)</f>
        <v>0</v>
      </c>
      <c r="I131">
        <f>IFERROR(VLOOKUP(A131,'[2]Exportar Planilha'!$A:$I,5,FALSE),0)</f>
        <v>0</v>
      </c>
      <c r="J131">
        <f>IFERROR(VLOOKUP(A131,'[2]Exportar Planilha'!$A:$I,6,FALSE),0)</f>
        <v>0</v>
      </c>
      <c r="K131">
        <f>IFERROR(VLOOKUP(A131,'[2]Exportar Planilha'!$A:$I,7,FALSE),0)</f>
        <v>0</v>
      </c>
      <c r="L131">
        <f>IFERROR(VLOOKUP(A131,'[2]Exportar Planilha'!$A:$I,8,FALSE),0)</f>
        <v>0</v>
      </c>
      <c r="M131">
        <f>IFERROR(VLOOKUP(A131,'[2]Exportar Planilha'!$A:$I,9,FALSE),0)</f>
        <v>0</v>
      </c>
      <c r="N131">
        <f>IFERROR(VLOOKUP(A131,[3]soaBnafar!$A:$G,2,FALSE),0)</f>
        <v>0</v>
      </c>
      <c r="O131">
        <f>IFERROR(VLOOKUP(A131,[3]soaBnafar!$A:$G,3,FALSE),0)</f>
        <v>0</v>
      </c>
      <c r="P131">
        <f>IFERROR(VLOOKUP(A131,[3]soaBnafar!$A:$G,4,FALSE),0)</f>
        <v>0</v>
      </c>
      <c r="Q131">
        <f>IFERROR(VLOOKUP(A131,[3]soaBnafar!$A:$G,5,FALSE),0)</f>
        <v>0</v>
      </c>
      <c r="R131">
        <f>IFERROR(VLOOKUP(A131,[3]soaBnafar!$A:$G,6,FALSE),0)</f>
        <v>0</v>
      </c>
      <c r="S131">
        <f>IFERROR(VLOOKUP(A131,[3]soaBnafar!$A:$G,7,FALSE),0)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IFERROR(VLOOKUP(A132,'[2]Exportar Planilha'!$A:$I,4,FALSE),0)</f>
        <v>0</v>
      </c>
      <c r="I132">
        <f>IFERROR(VLOOKUP(A132,'[2]Exportar Planilha'!$A:$I,5,FALSE),0)</f>
        <v>0</v>
      </c>
      <c r="J132">
        <f>IFERROR(VLOOKUP(A132,'[2]Exportar Planilha'!$A:$I,6,FALSE),0)</f>
        <v>0</v>
      </c>
      <c r="K132">
        <f>IFERROR(VLOOKUP(A132,'[2]Exportar Planilha'!$A:$I,7,FALSE),0)</f>
        <v>0</v>
      </c>
      <c r="L132">
        <f>IFERROR(VLOOKUP(A132,'[2]Exportar Planilha'!$A:$I,8,FALSE),0)</f>
        <v>0</v>
      </c>
      <c r="M132">
        <f>IFERROR(VLOOKUP(A132,'[2]Exportar Planilha'!$A:$I,9,FALSE),0)</f>
        <v>0</v>
      </c>
      <c r="N132">
        <f>IFERROR(VLOOKUP(A132,[3]soaBnafar!$A:$G,2,FALSE),0)</f>
        <v>0</v>
      </c>
      <c r="O132">
        <f>IFERROR(VLOOKUP(A132,[3]soaBnafar!$A:$G,3,FALSE),0)</f>
        <v>0</v>
      </c>
      <c r="P132">
        <f>IFERROR(VLOOKUP(A132,[3]soaBnafar!$A:$G,4,FALSE),0)</f>
        <v>0</v>
      </c>
      <c r="Q132">
        <f>IFERROR(VLOOKUP(A132,[3]soaBnafar!$A:$G,5,FALSE),0)</f>
        <v>0</v>
      </c>
      <c r="R132">
        <f>IFERROR(VLOOKUP(A132,[3]soaBnafar!$A:$G,6,FALSE),0)</f>
        <v>0</v>
      </c>
      <c r="S132">
        <f>IFERROR(VLOOKUP(A132,[3]soaBnafar!$A:$G,7,FALSE),0)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IFERROR(VLOOKUP(A133,'[2]Exportar Planilha'!$A:$I,4,FALSE),0)</f>
        <v>0</v>
      </c>
      <c r="I133">
        <f>IFERROR(VLOOKUP(A133,'[2]Exportar Planilha'!$A:$I,5,FALSE),0)</f>
        <v>0</v>
      </c>
      <c r="J133">
        <f>IFERROR(VLOOKUP(A133,'[2]Exportar Planilha'!$A:$I,6,FALSE),0)</f>
        <v>0</v>
      </c>
      <c r="K133">
        <f>IFERROR(VLOOKUP(A133,'[2]Exportar Planilha'!$A:$I,7,FALSE),0)</f>
        <v>0</v>
      </c>
      <c r="L133">
        <f>IFERROR(VLOOKUP(A133,'[2]Exportar Planilha'!$A:$I,8,FALSE),0)</f>
        <v>0</v>
      </c>
      <c r="M133">
        <f>IFERROR(VLOOKUP(A133,'[2]Exportar Planilha'!$A:$I,9,FALSE),0)</f>
        <v>0</v>
      </c>
      <c r="N133">
        <f>IFERROR(VLOOKUP(A133,[3]soaBnafar!$A:$G,2,FALSE),0)</f>
        <v>0</v>
      </c>
      <c r="O133">
        <f>IFERROR(VLOOKUP(A133,[3]soaBnafar!$A:$G,3,FALSE),0)</f>
        <v>0</v>
      </c>
      <c r="P133">
        <f>IFERROR(VLOOKUP(A133,[3]soaBnafar!$A:$G,4,FALSE),0)</f>
        <v>0</v>
      </c>
      <c r="Q133">
        <f>IFERROR(VLOOKUP(A133,[3]soaBnafar!$A:$G,5,FALSE),0)</f>
        <v>0</v>
      </c>
      <c r="R133">
        <f>IFERROR(VLOOKUP(A133,[3]soaBnafar!$A:$G,6,FALSE),0)</f>
        <v>0</v>
      </c>
      <c r="S133">
        <f>IFERROR(VLOOKUP(A133,[3]soaBnafar!$A:$G,7,FALSE),0)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111990</v>
      </c>
      <c r="F134">
        <f>IFERROR(VLOOKUP(A134,[1]Monitoramento_Base_somente_disp!$A:$J,9,FALSE),0)</f>
        <v>0</v>
      </c>
      <c r="G134">
        <f>IFERROR(VLOOKUP(A134,[1]Monitoramento_Base_somente_disp!$A:$J,10,FALSE),0)</f>
        <v>48529</v>
      </c>
      <c r="H134">
        <f>IFERROR(VLOOKUP(A134,'[2]Exportar Planilha'!$A:$I,4,FALSE),0)</f>
        <v>0</v>
      </c>
      <c r="I134">
        <f>IFERROR(VLOOKUP(A134,'[2]Exportar Planilha'!$A:$I,5,FALSE),0)</f>
        <v>0</v>
      </c>
      <c r="J134">
        <f>IFERROR(VLOOKUP(A134,'[2]Exportar Planilha'!$A:$I,6,FALSE),0)</f>
        <v>0</v>
      </c>
      <c r="K134">
        <f>IFERROR(VLOOKUP(A134,'[2]Exportar Planilha'!$A:$I,7,FALSE),0)</f>
        <v>0</v>
      </c>
      <c r="L134">
        <f>IFERROR(VLOOKUP(A134,'[2]Exportar Planilha'!$A:$I,8,FALSE),0)</f>
        <v>0</v>
      </c>
      <c r="M134">
        <f>IFERROR(VLOOKUP(A134,'[2]Exportar Planilha'!$A:$I,9,FALSE),0)</f>
        <v>0</v>
      </c>
      <c r="N134">
        <f>IFERROR(VLOOKUP(A134,[3]soaBnafar!$A:$G,2,FALSE),0)</f>
        <v>0</v>
      </c>
      <c r="O134">
        <f>IFERROR(VLOOKUP(A134,[3]soaBnafar!$A:$G,3,FALSE),0)</f>
        <v>0</v>
      </c>
      <c r="P134">
        <f>IFERROR(VLOOKUP(A134,[3]soaBnafar!$A:$G,4,FALSE),0)</f>
        <v>0</v>
      </c>
      <c r="Q134">
        <f>IFERROR(VLOOKUP(A134,[3]soaBnafar!$A:$G,5,FALSE),0)</f>
        <v>0</v>
      </c>
      <c r="R134">
        <f>IFERROR(VLOOKUP(A134,[3]soaBnafar!$A:$G,6,FALSE),0)</f>
        <v>0</v>
      </c>
      <c r="S134">
        <f>IFERROR(VLOOKUP(A134,[3]soaBnafar!$A:$G,7,FALSE),0)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21044231</v>
      </c>
      <c r="H135">
        <f>IFERROR(VLOOKUP(A135,'[2]Exportar Planilha'!$A:$I,4,FALSE),0)</f>
        <v>0</v>
      </c>
      <c r="I135">
        <f>IFERROR(VLOOKUP(A135,'[2]Exportar Planilha'!$A:$I,5,FALSE),0)</f>
        <v>0</v>
      </c>
      <c r="J135">
        <f>IFERROR(VLOOKUP(A135,'[2]Exportar Planilha'!$A:$I,6,FALSE),0)</f>
        <v>0</v>
      </c>
      <c r="K135">
        <f>IFERROR(VLOOKUP(A135,'[2]Exportar Planilha'!$A:$I,7,FALSE),0)</f>
        <v>0</v>
      </c>
      <c r="L135">
        <f>IFERROR(VLOOKUP(A135,'[2]Exportar Planilha'!$A:$I,8,FALSE),0)</f>
        <v>0</v>
      </c>
      <c r="M135">
        <f>IFERROR(VLOOKUP(A135,'[2]Exportar Planilha'!$A:$I,9,FALSE),0)</f>
        <v>0</v>
      </c>
      <c r="N135">
        <f>IFERROR(VLOOKUP(A135,[3]soaBnafar!$A:$G,2,FALSE),0)</f>
        <v>0</v>
      </c>
      <c r="O135">
        <f>IFERROR(VLOOKUP(A135,[3]soaBnafar!$A:$G,3,FALSE),0)</f>
        <v>0</v>
      </c>
      <c r="P135">
        <f>IFERROR(VLOOKUP(A135,[3]soaBnafar!$A:$G,4,FALSE),0)</f>
        <v>0</v>
      </c>
      <c r="Q135">
        <f>IFERROR(VLOOKUP(A135,[3]soaBnafar!$A:$G,5,FALSE),0)</f>
        <v>0</v>
      </c>
      <c r="R135">
        <f>IFERROR(VLOOKUP(A135,[3]soaBnafar!$A:$G,6,FALSE),0)</f>
        <v>0</v>
      </c>
      <c r="S135">
        <f>IFERROR(VLOOKUP(A135,[3]soaBnafar!$A:$G,7,FALSE),0)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375791</v>
      </c>
      <c r="H136">
        <f>IFERROR(VLOOKUP(A136,'[2]Exportar Planilha'!$A:$I,4,FALSE),0)</f>
        <v>0</v>
      </c>
      <c r="I136">
        <f>IFERROR(VLOOKUP(A136,'[2]Exportar Planilha'!$A:$I,5,FALSE),0)</f>
        <v>0</v>
      </c>
      <c r="J136">
        <f>IFERROR(VLOOKUP(A136,'[2]Exportar Planilha'!$A:$I,6,FALSE),0)</f>
        <v>0</v>
      </c>
      <c r="K136">
        <f>IFERROR(VLOOKUP(A136,'[2]Exportar Planilha'!$A:$I,7,FALSE),0)</f>
        <v>0</v>
      </c>
      <c r="L136">
        <f>IFERROR(VLOOKUP(A136,'[2]Exportar Planilha'!$A:$I,8,FALSE),0)</f>
        <v>0</v>
      </c>
      <c r="M136">
        <f>IFERROR(VLOOKUP(A136,'[2]Exportar Planilha'!$A:$I,9,FALSE),0)</f>
        <v>0</v>
      </c>
      <c r="N136">
        <f>IFERROR(VLOOKUP(A136,[3]soaBnafar!$A:$G,2,FALSE),0)</f>
        <v>0</v>
      </c>
      <c r="O136">
        <f>IFERROR(VLOOKUP(A136,[3]soaBnafar!$A:$G,3,FALSE),0)</f>
        <v>0</v>
      </c>
      <c r="P136">
        <f>IFERROR(VLOOKUP(A136,[3]soaBnafar!$A:$G,4,FALSE),0)</f>
        <v>0</v>
      </c>
      <c r="Q136">
        <f>IFERROR(VLOOKUP(A136,[3]soaBnafar!$A:$G,5,FALSE),0)</f>
        <v>0</v>
      </c>
      <c r="R136">
        <f>IFERROR(VLOOKUP(A136,[3]soaBnafar!$A:$G,6,FALSE),0)</f>
        <v>0</v>
      </c>
      <c r="S136">
        <f>IFERROR(VLOOKUP(A136,[3]soaBnafar!$A:$G,7,FALSE),0)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IFERROR(VLOOKUP(A137,'[2]Exportar Planilha'!$A:$I,4,FALSE),0)</f>
        <v>0</v>
      </c>
      <c r="I137">
        <f>IFERROR(VLOOKUP(A137,'[2]Exportar Planilha'!$A:$I,5,FALSE),0)</f>
        <v>0</v>
      </c>
      <c r="J137">
        <f>IFERROR(VLOOKUP(A137,'[2]Exportar Planilha'!$A:$I,6,FALSE),0)</f>
        <v>0</v>
      </c>
      <c r="K137">
        <f>IFERROR(VLOOKUP(A137,'[2]Exportar Planilha'!$A:$I,7,FALSE),0)</f>
        <v>0</v>
      </c>
      <c r="L137">
        <f>IFERROR(VLOOKUP(A137,'[2]Exportar Planilha'!$A:$I,8,FALSE),0)</f>
        <v>0</v>
      </c>
      <c r="M137">
        <f>IFERROR(VLOOKUP(A137,'[2]Exportar Planilha'!$A:$I,9,FALSE),0)</f>
        <v>0</v>
      </c>
      <c r="N137">
        <f>IFERROR(VLOOKUP(A137,[3]soaBnafar!$A:$G,2,FALSE),0)</f>
        <v>0</v>
      </c>
      <c r="O137">
        <f>IFERROR(VLOOKUP(A137,[3]soaBnafar!$A:$G,3,FALSE),0)</f>
        <v>0</v>
      </c>
      <c r="P137">
        <f>IFERROR(VLOOKUP(A137,[3]soaBnafar!$A:$G,4,FALSE),0)</f>
        <v>0</v>
      </c>
      <c r="Q137">
        <f>IFERROR(VLOOKUP(A137,[3]soaBnafar!$A:$G,5,FALSE),0)</f>
        <v>0</v>
      </c>
      <c r="R137">
        <f>IFERROR(VLOOKUP(A137,[3]soaBnafar!$A:$G,6,FALSE),0)</f>
        <v>0</v>
      </c>
      <c r="S137">
        <f>IFERROR(VLOOKUP(A137,[3]soaBnafar!$A:$G,7,FALSE),0)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7424534</v>
      </c>
      <c r="H138">
        <f>IFERROR(VLOOKUP(A138,'[2]Exportar Planilha'!$A:$I,4,FALSE),0)</f>
        <v>0</v>
      </c>
      <c r="I138">
        <f>IFERROR(VLOOKUP(A138,'[2]Exportar Planilha'!$A:$I,5,FALSE),0)</f>
        <v>0</v>
      </c>
      <c r="J138">
        <f>IFERROR(VLOOKUP(A138,'[2]Exportar Planilha'!$A:$I,6,FALSE),0)</f>
        <v>0</v>
      </c>
      <c r="K138">
        <f>IFERROR(VLOOKUP(A138,'[2]Exportar Planilha'!$A:$I,7,FALSE),0)</f>
        <v>0</v>
      </c>
      <c r="L138">
        <f>IFERROR(VLOOKUP(A138,'[2]Exportar Planilha'!$A:$I,8,FALSE),0)</f>
        <v>0</v>
      </c>
      <c r="M138">
        <f>IFERROR(VLOOKUP(A138,'[2]Exportar Planilha'!$A:$I,9,FALSE),0)</f>
        <v>0</v>
      </c>
      <c r="N138">
        <f>IFERROR(VLOOKUP(A138,[3]soaBnafar!$A:$G,2,FALSE),0)</f>
        <v>0</v>
      </c>
      <c r="O138">
        <f>IFERROR(VLOOKUP(A138,[3]soaBnafar!$A:$G,3,FALSE),0)</f>
        <v>0</v>
      </c>
      <c r="P138">
        <f>IFERROR(VLOOKUP(A138,[3]soaBnafar!$A:$G,4,FALSE),0)</f>
        <v>0</v>
      </c>
      <c r="Q138">
        <f>IFERROR(VLOOKUP(A138,[3]soaBnafar!$A:$G,5,FALSE),0)</f>
        <v>0</v>
      </c>
      <c r="R138">
        <f>IFERROR(VLOOKUP(A138,[3]soaBnafar!$A:$G,6,FALSE),0)</f>
        <v>0</v>
      </c>
      <c r="S138">
        <f>IFERROR(VLOOKUP(A138,[3]soaBnafar!$A:$G,7,FALSE),0)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218541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217671</v>
      </c>
      <c r="E139">
        <f>IFERROR(VLOOKUP(A139,[1]Monitoramento_Base_somente_disp!$A:$J,8,FALSE),0)</f>
        <v>4836413368</v>
      </c>
      <c r="F139">
        <f>IFERROR(VLOOKUP(A139,[1]Monitoramento_Base_somente_disp!$A:$J,9,FALSE),0)</f>
        <v>92635</v>
      </c>
      <c r="G139">
        <f>IFERROR(VLOOKUP(A139,[1]Monitoramento_Base_somente_disp!$A:$J,10,FALSE),0)</f>
        <v>2096176668</v>
      </c>
      <c r="H139">
        <f>IFERROR(VLOOKUP(A139,'[2]Exportar Planilha'!$A:$I,4,FALSE),0)</f>
        <v>0</v>
      </c>
      <c r="I139">
        <f>IFERROR(VLOOKUP(A139,'[2]Exportar Planilha'!$A:$I,5,FALSE),0)</f>
        <v>0</v>
      </c>
      <c r="J139">
        <f>IFERROR(VLOOKUP(A139,'[2]Exportar Planilha'!$A:$I,6,FALSE),0)</f>
        <v>0</v>
      </c>
      <c r="K139">
        <f>IFERROR(VLOOKUP(A139,'[2]Exportar Planilha'!$A:$I,7,FALSE),0)</f>
        <v>0</v>
      </c>
      <c r="L139">
        <f>IFERROR(VLOOKUP(A139,'[2]Exportar Planilha'!$A:$I,8,FALSE),0)</f>
        <v>0</v>
      </c>
      <c r="M139">
        <f>IFERROR(VLOOKUP(A139,'[2]Exportar Planilha'!$A:$I,9,FALSE),0)</f>
        <v>0</v>
      </c>
      <c r="N139">
        <f>IFERROR(VLOOKUP(A139,[3]soaBnafar!$A:$G,2,FALSE),0)</f>
        <v>0</v>
      </c>
      <c r="O139">
        <f>IFERROR(VLOOKUP(A139,[3]soaBnafar!$A:$G,3,FALSE),0)</f>
        <v>0</v>
      </c>
      <c r="P139">
        <f>IFERROR(VLOOKUP(A139,[3]soaBnafar!$A:$G,4,FALSE),0)</f>
        <v>0</v>
      </c>
      <c r="Q139">
        <f>IFERROR(VLOOKUP(A139,[3]soaBnafar!$A:$G,5,FALSE),0)</f>
        <v>0</v>
      </c>
      <c r="R139">
        <f>IFERROR(VLOOKUP(A139,[3]soaBnafar!$A:$G,6,FALSE),0)</f>
        <v>0</v>
      </c>
      <c r="S139">
        <f>IFERROR(VLOOKUP(A139,[3]soaBnafar!$A:$G,7,FALSE),0)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958113</v>
      </c>
      <c r="H140">
        <f>IFERROR(VLOOKUP(A140,'[2]Exportar Planilha'!$A:$I,4,FALSE),0)</f>
        <v>0</v>
      </c>
      <c r="I140">
        <f>IFERROR(VLOOKUP(A140,'[2]Exportar Planilha'!$A:$I,5,FALSE),0)</f>
        <v>0</v>
      </c>
      <c r="J140">
        <f>IFERROR(VLOOKUP(A140,'[2]Exportar Planilha'!$A:$I,6,FALSE),0)</f>
        <v>0</v>
      </c>
      <c r="K140">
        <f>IFERROR(VLOOKUP(A140,'[2]Exportar Planilha'!$A:$I,7,FALSE),0)</f>
        <v>0</v>
      </c>
      <c r="L140">
        <f>IFERROR(VLOOKUP(A140,'[2]Exportar Planilha'!$A:$I,8,FALSE),0)</f>
        <v>0</v>
      </c>
      <c r="M140">
        <f>IFERROR(VLOOKUP(A140,'[2]Exportar Planilha'!$A:$I,9,FALSE),0)</f>
        <v>0</v>
      </c>
      <c r="N140">
        <f>IFERROR(VLOOKUP(A140,[3]soaBnafar!$A:$G,2,FALSE),0)</f>
        <v>0</v>
      </c>
      <c r="O140">
        <f>IFERROR(VLOOKUP(A140,[3]soaBnafar!$A:$G,3,FALSE),0)</f>
        <v>0</v>
      </c>
      <c r="P140">
        <f>IFERROR(VLOOKUP(A140,[3]soaBnafar!$A:$G,4,FALSE),0)</f>
        <v>0</v>
      </c>
      <c r="Q140">
        <f>IFERROR(VLOOKUP(A140,[3]soaBnafar!$A:$G,5,FALSE),0)</f>
        <v>0</v>
      </c>
      <c r="R140">
        <f>IFERROR(VLOOKUP(A140,[3]soaBnafar!$A:$G,6,FALSE),0)</f>
        <v>0</v>
      </c>
      <c r="S140">
        <f>IFERROR(VLOOKUP(A140,[3]soaBnafar!$A:$G,7,FALSE),0)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4523</v>
      </c>
      <c r="E141">
        <f>IFERROR(VLOOKUP(A141,[1]Monitoramento_Base_somente_disp!$A:$J,8,FALSE),0)</f>
        <v>6857746</v>
      </c>
      <c r="F141">
        <f>IFERROR(VLOOKUP(A141,[1]Monitoramento_Base_somente_disp!$A:$J,9,FALSE),0)</f>
        <v>892</v>
      </c>
      <c r="G141">
        <f>IFERROR(VLOOKUP(A141,[1]Monitoramento_Base_somente_disp!$A:$J,10,FALSE),0)</f>
        <v>3368426</v>
      </c>
      <c r="H141">
        <f>IFERROR(VLOOKUP(A141,'[2]Exportar Planilha'!$A:$I,4,FALSE),0)</f>
        <v>0</v>
      </c>
      <c r="I141">
        <f>IFERROR(VLOOKUP(A141,'[2]Exportar Planilha'!$A:$I,5,FALSE),0)</f>
        <v>0</v>
      </c>
      <c r="J141">
        <f>IFERROR(VLOOKUP(A141,'[2]Exportar Planilha'!$A:$I,6,FALSE),0)</f>
        <v>0</v>
      </c>
      <c r="K141">
        <f>IFERROR(VLOOKUP(A141,'[2]Exportar Planilha'!$A:$I,7,FALSE),0)</f>
        <v>0</v>
      </c>
      <c r="L141">
        <f>IFERROR(VLOOKUP(A141,'[2]Exportar Planilha'!$A:$I,8,FALSE),0)</f>
        <v>0</v>
      </c>
      <c r="M141">
        <f>IFERROR(VLOOKUP(A141,'[2]Exportar Planilha'!$A:$I,9,FALSE),0)</f>
        <v>0</v>
      </c>
      <c r="N141">
        <f>IFERROR(VLOOKUP(A141,[3]soaBnafar!$A:$G,2,FALSE),0)</f>
        <v>0</v>
      </c>
      <c r="O141">
        <f>IFERROR(VLOOKUP(A141,[3]soaBnafar!$A:$G,3,FALSE),0)</f>
        <v>0</v>
      </c>
      <c r="P141">
        <f>IFERROR(VLOOKUP(A141,[3]soaBnafar!$A:$G,4,FALSE),0)</f>
        <v>0</v>
      </c>
      <c r="Q141">
        <f>IFERROR(VLOOKUP(A141,[3]soaBnafar!$A:$G,5,FALSE),0)</f>
        <v>0</v>
      </c>
      <c r="R141">
        <f>IFERROR(VLOOKUP(A141,[3]soaBnafar!$A:$G,6,FALSE),0)</f>
        <v>0</v>
      </c>
      <c r="S141">
        <f>IFERROR(VLOOKUP(A141,[3]soaBnafar!$A:$G,7,FALSE),0)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6595</v>
      </c>
      <c r="E142">
        <f>IFERROR(VLOOKUP(A142,[1]Monitoramento_Base_somente_disp!$A:$J,8,FALSE),0)</f>
        <v>17418244</v>
      </c>
      <c r="F142">
        <f>IFERROR(VLOOKUP(A142,[1]Monitoramento_Base_somente_disp!$A:$J,9,FALSE),0)</f>
        <v>0</v>
      </c>
      <c r="G142">
        <f>IFERROR(VLOOKUP(A142,[1]Monitoramento_Base_somente_disp!$A:$J,10,FALSE),0)</f>
        <v>7484984</v>
      </c>
      <c r="H142">
        <f>IFERROR(VLOOKUP(A142,'[2]Exportar Planilha'!$A:$I,4,FALSE),0)</f>
        <v>0</v>
      </c>
      <c r="I142">
        <f>IFERROR(VLOOKUP(A142,'[2]Exportar Planilha'!$A:$I,5,FALSE),0)</f>
        <v>0</v>
      </c>
      <c r="J142">
        <f>IFERROR(VLOOKUP(A142,'[2]Exportar Planilha'!$A:$I,6,FALSE),0)</f>
        <v>0</v>
      </c>
      <c r="K142">
        <f>IFERROR(VLOOKUP(A142,'[2]Exportar Planilha'!$A:$I,7,FALSE),0)</f>
        <v>0</v>
      </c>
      <c r="L142">
        <f>IFERROR(VLOOKUP(A142,'[2]Exportar Planilha'!$A:$I,8,FALSE),0)</f>
        <v>0</v>
      </c>
      <c r="M142">
        <f>IFERROR(VLOOKUP(A142,'[2]Exportar Planilha'!$A:$I,9,FALSE),0)</f>
        <v>0</v>
      </c>
      <c r="N142">
        <f>IFERROR(VLOOKUP(A142,[3]soaBnafar!$A:$G,2,FALSE),0)</f>
        <v>0</v>
      </c>
      <c r="O142">
        <f>IFERROR(VLOOKUP(A142,[3]soaBnafar!$A:$G,3,FALSE),0)</f>
        <v>0</v>
      </c>
      <c r="P142">
        <f>IFERROR(VLOOKUP(A142,[3]soaBnafar!$A:$G,4,FALSE),0)</f>
        <v>0</v>
      </c>
      <c r="Q142">
        <f>IFERROR(VLOOKUP(A142,[3]soaBnafar!$A:$G,5,FALSE),0)</f>
        <v>0</v>
      </c>
      <c r="R142">
        <f>IFERROR(VLOOKUP(A142,[3]soaBnafar!$A:$G,6,FALSE),0)</f>
        <v>0</v>
      </c>
      <c r="S142">
        <f>IFERROR(VLOOKUP(A142,[3]soaBnafar!$A:$G,7,FALSE),0)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3764527</v>
      </c>
      <c r="H143">
        <f>IFERROR(VLOOKUP(A143,'[2]Exportar Planilha'!$A:$I,4,FALSE),0)</f>
        <v>0</v>
      </c>
      <c r="I143">
        <f>IFERROR(VLOOKUP(A143,'[2]Exportar Planilha'!$A:$I,5,FALSE),0)</f>
        <v>0</v>
      </c>
      <c r="J143">
        <f>IFERROR(VLOOKUP(A143,'[2]Exportar Planilha'!$A:$I,6,FALSE),0)</f>
        <v>0</v>
      </c>
      <c r="K143">
        <f>IFERROR(VLOOKUP(A143,'[2]Exportar Planilha'!$A:$I,7,FALSE),0)</f>
        <v>0</v>
      </c>
      <c r="L143">
        <f>IFERROR(VLOOKUP(A143,'[2]Exportar Planilha'!$A:$I,8,FALSE),0)</f>
        <v>0</v>
      </c>
      <c r="M143">
        <f>IFERROR(VLOOKUP(A143,'[2]Exportar Planilha'!$A:$I,9,FALSE),0)</f>
        <v>0</v>
      </c>
      <c r="N143">
        <f>IFERROR(VLOOKUP(A143,[3]soaBnafar!$A:$G,2,FALSE),0)</f>
        <v>0</v>
      </c>
      <c r="O143">
        <f>IFERROR(VLOOKUP(A143,[3]soaBnafar!$A:$G,3,FALSE),0)</f>
        <v>0</v>
      </c>
      <c r="P143">
        <f>IFERROR(VLOOKUP(A143,[3]soaBnafar!$A:$G,4,FALSE),0)</f>
        <v>0</v>
      </c>
      <c r="Q143">
        <f>IFERROR(VLOOKUP(A143,[3]soaBnafar!$A:$G,5,FALSE),0)</f>
        <v>0</v>
      </c>
      <c r="R143">
        <f>IFERROR(VLOOKUP(A143,[3]soaBnafar!$A:$G,6,FALSE),0)</f>
        <v>0</v>
      </c>
      <c r="S143">
        <f>IFERROR(VLOOKUP(A143,[3]soaBnafar!$A:$G,7,FALSE),0)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1475825</v>
      </c>
      <c r="H144">
        <f>IFERROR(VLOOKUP(A144,'[2]Exportar Planilha'!$A:$I,4,FALSE),0)</f>
        <v>0</v>
      </c>
      <c r="I144">
        <f>IFERROR(VLOOKUP(A144,'[2]Exportar Planilha'!$A:$I,5,FALSE),0)</f>
        <v>0</v>
      </c>
      <c r="J144">
        <f>IFERROR(VLOOKUP(A144,'[2]Exportar Planilha'!$A:$I,6,FALSE),0)</f>
        <v>0</v>
      </c>
      <c r="K144">
        <f>IFERROR(VLOOKUP(A144,'[2]Exportar Planilha'!$A:$I,7,FALSE),0)</f>
        <v>0</v>
      </c>
      <c r="L144">
        <f>IFERROR(VLOOKUP(A144,'[2]Exportar Planilha'!$A:$I,8,FALSE),0)</f>
        <v>0</v>
      </c>
      <c r="M144">
        <f>IFERROR(VLOOKUP(A144,'[2]Exportar Planilha'!$A:$I,9,FALSE),0)</f>
        <v>0</v>
      </c>
      <c r="N144">
        <f>IFERROR(VLOOKUP(A144,[3]soaBnafar!$A:$G,2,FALSE),0)</f>
        <v>0</v>
      </c>
      <c r="O144">
        <f>IFERROR(VLOOKUP(A144,[3]soaBnafar!$A:$G,3,FALSE),0)</f>
        <v>0</v>
      </c>
      <c r="P144">
        <f>IFERROR(VLOOKUP(A144,[3]soaBnafar!$A:$G,4,FALSE),0)</f>
        <v>0</v>
      </c>
      <c r="Q144">
        <f>IFERROR(VLOOKUP(A144,[3]soaBnafar!$A:$G,5,FALSE),0)</f>
        <v>0</v>
      </c>
      <c r="R144">
        <f>IFERROR(VLOOKUP(A144,[3]soaBnafar!$A:$G,6,FALSE),0)</f>
        <v>0</v>
      </c>
      <c r="S144">
        <f>IFERROR(VLOOKUP(A144,[3]soaBnafar!$A:$G,7,FALSE),0)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IFERROR(VLOOKUP(A145,'[2]Exportar Planilha'!$A:$I,4,FALSE),0)</f>
        <v>0</v>
      </c>
      <c r="I145">
        <f>IFERROR(VLOOKUP(A145,'[2]Exportar Planilha'!$A:$I,5,FALSE),0)</f>
        <v>0</v>
      </c>
      <c r="J145">
        <f>IFERROR(VLOOKUP(A145,'[2]Exportar Planilha'!$A:$I,6,FALSE),0)</f>
        <v>0</v>
      </c>
      <c r="K145">
        <f>IFERROR(VLOOKUP(A145,'[2]Exportar Planilha'!$A:$I,7,FALSE),0)</f>
        <v>0</v>
      </c>
      <c r="L145">
        <f>IFERROR(VLOOKUP(A145,'[2]Exportar Planilha'!$A:$I,8,FALSE),0)</f>
        <v>0</v>
      </c>
      <c r="M145">
        <f>IFERROR(VLOOKUP(A145,'[2]Exportar Planilha'!$A:$I,9,FALSE),0)</f>
        <v>0</v>
      </c>
      <c r="N145">
        <f>IFERROR(VLOOKUP(A145,[3]soaBnafar!$A:$G,2,FALSE),0)</f>
        <v>0</v>
      </c>
      <c r="O145">
        <f>IFERROR(VLOOKUP(A145,[3]soaBnafar!$A:$G,3,FALSE),0)</f>
        <v>0</v>
      </c>
      <c r="P145">
        <f>IFERROR(VLOOKUP(A145,[3]soaBnafar!$A:$G,4,FALSE),0)</f>
        <v>0</v>
      </c>
      <c r="Q145">
        <f>IFERROR(VLOOKUP(A145,[3]soaBnafar!$A:$G,5,FALSE),0)</f>
        <v>0</v>
      </c>
      <c r="R145">
        <f>IFERROR(VLOOKUP(A145,[3]soaBnafar!$A:$G,6,FALSE),0)</f>
        <v>0</v>
      </c>
      <c r="S145">
        <f>IFERROR(VLOOKUP(A145,[3]soaBnafar!$A:$G,7,FALSE),0)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IFERROR(VLOOKUP(A146,'[2]Exportar Planilha'!$A:$I,4,FALSE),0)</f>
        <v>0</v>
      </c>
      <c r="I146">
        <f>IFERROR(VLOOKUP(A146,'[2]Exportar Planilha'!$A:$I,5,FALSE),0)</f>
        <v>0</v>
      </c>
      <c r="J146">
        <f>IFERROR(VLOOKUP(A146,'[2]Exportar Planilha'!$A:$I,6,FALSE),0)</f>
        <v>0</v>
      </c>
      <c r="K146">
        <f>IFERROR(VLOOKUP(A146,'[2]Exportar Planilha'!$A:$I,7,FALSE),0)</f>
        <v>0</v>
      </c>
      <c r="L146">
        <f>IFERROR(VLOOKUP(A146,'[2]Exportar Planilha'!$A:$I,8,FALSE),0)</f>
        <v>0</v>
      </c>
      <c r="M146">
        <f>IFERROR(VLOOKUP(A146,'[2]Exportar Planilha'!$A:$I,9,FALSE),0)</f>
        <v>0</v>
      </c>
      <c r="N146">
        <f>IFERROR(VLOOKUP(A146,[3]soaBnafar!$A:$G,2,FALSE),0)</f>
        <v>0</v>
      </c>
      <c r="O146">
        <f>IFERROR(VLOOKUP(A146,[3]soaBnafar!$A:$G,3,FALSE),0)</f>
        <v>0</v>
      </c>
      <c r="P146">
        <f>IFERROR(VLOOKUP(A146,[3]soaBnafar!$A:$G,4,FALSE),0)</f>
        <v>0</v>
      </c>
      <c r="Q146">
        <f>IFERROR(VLOOKUP(A146,[3]soaBnafar!$A:$G,5,FALSE),0)</f>
        <v>0</v>
      </c>
      <c r="R146">
        <f>IFERROR(VLOOKUP(A146,[3]soaBnafar!$A:$G,6,FALSE),0)</f>
        <v>0</v>
      </c>
      <c r="S146">
        <f>IFERROR(VLOOKUP(A146,[3]soaBnafar!$A:$G,7,FALSE),0)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10351</v>
      </c>
      <c r="E147">
        <f>IFERROR(VLOOKUP(A147,[1]Monitoramento_Base_somente_disp!$A:$J,8,FALSE),0)</f>
        <v>16292242</v>
      </c>
      <c r="F147">
        <f>IFERROR(VLOOKUP(A147,[1]Monitoramento_Base_somente_disp!$A:$J,9,FALSE),0)</f>
        <v>5557</v>
      </c>
      <c r="G147">
        <f>IFERROR(VLOOKUP(A147,[1]Monitoramento_Base_somente_disp!$A:$J,10,FALSE),0)</f>
        <v>7655540</v>
      </c>
      <c r="H147">
        <f>IFERROR(VLOOKUP(A147,'[2]Exportar Planilha'!$A:$I,4,FALSE),0)</f>
        <v>0</v>
      </c>
      <c r="I147">
        <f>IFERROR(VLOOKUP(A147,'[2]Exportar Planilha'!$A:$I,5,FALSE),0)</f>
        <v>0</v>
      </c>
      <c r="J147">
        <f>IFERROR(VLOOKUP(A147,'[2]Exportar Planilha'!$A:$I,6,FALSE),0)</f>
        <v>0</v>
      </c>
      <c r="K147">
        <f>IFERROR(VLOOKUP(A147,'[2]Exportar Planilha'!$A:$I,7,FALSE),0)</f>
        <v>0</v>
      </c>
      <c r="L147">
        <f>IFERROR(VLOOKUP(A147,'[2]Exportar Planilha'!$A:$I,8,FALSE),0)</f>
        <v>0</v>
      </c>
      <c r="M147">
        <f>IFERROR(VLOOKUP(A147,'[2]Exportar Planilha'!$A:$I,9,FALSE),0)</f>
        <v>0</v>
      </c>
      <c r="N147">
        <f>IFERROR(VLOOKUP(A147,[3]soaBnafar!$A:$G,2,FALSE),0)</f>
        <v>0</v>
      </c>
      <c r="O147">
        <f>IFERROR(VLOOKUP(A147,[3]soaBnafar!$A:$G,3,FALSE),0)</f>
        <v>0</v>
      </c>
      <c r="P147">
        <f>IFERROR(VLOOKUP(A147,[3]soaBnafar!$A:$G,4,FALSE),0)</f>
        <v>0</v>
      </c>
      <c r="Q147">
        <f>IFERROR(VLOOKUP(A147,[3]soaBnafar!$A:$G,5,FALSE),0)</f>
        <v>0</v>
      </c>
      <c r="R147">
        <f>IFERROR(VLOOKUP(A147,[3]soaBnafar!$A:$G,6,FALSE),0)</f>
        <v>0</v>
      </c>
      <c r="S147">
        <f>IFERROR(VLOOKUP(A147,[3]soaBnafar!$A:$G,7,FALSE),0)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1992848</v>
      </c>
      <c r="H148">
        <f>IFERROR(VLOOKUP(A148,'[2]Exportar Planilha'!$A:$I,4,FALSE),0)</f>
        <v>0</v>
      </c>
      <c r="I148">
        <f>IFERROR(VLOOKUP(A148,'[2]Exportar Planilha'!$A:$I,5,FALSE),0)</f>
        <v>0</v>
      </c>
      <c r="J148">
        <f>IFERROR(VLOOKUP(A148,'[2]Exportar Planilha'!$A:$I,6,FALSE),0)</f>
        <v>0</v>
      </c>
      <c r="K148">
        <f>IFERROR(VLOOKUP(A148,'[2]Exportar Planilha'!$A:$I,7,FALSE),0)</f>
        <v>0</v>
      </c>
      <c r="L148">
        <f>IFERROR(VLOOKUP(A148,'[2]Exportar Planilha'!$A:$I,8,FALSE),0)</f>
        <v>0</v>
      </c>
      <c r="M148">
        <f>IFERROR(VLOOKUP(A148,'[2]Exportar Planilha'!$A:$I,9,FALSE),0)</f>
        <v>0</v>
      </c>
      <c r="N148">
        <f>IFERROR(VLOOKUP(A148,[3]soaBnafar!$A:$G,2,FALSE),0)</f>
        <v>0</v>
      </c>
      <c r="O148">
        <f>IFERROR(VLOOKUP(A148,[3]soaBnafar!$A:$G,3,FALSE),0)</f>
        <v>0</v>
      </c>
      <c r="P148">
        <f>IFERROR(VLOOKUP(A148,[3]soaBnafar!$A:$G,4,FALSE),0)</f>
        <v>0</v>
      </c>
      <c r="Q148">
        <f>IFERROR(VLOOKUP(A148,[3]soaBnafar!$A:$G,5,FALSE),0)</f>
        <v>0</v>
      </c>
      <c r="R148">
        <f>IFERROR(VLOOKUP(A148,[3]soaBnafar!$A:$G,6,FALSE),0)</f>
        <v>0</v>
      </c>
      <c r="S148">
        <f>IFERROR(VLOOKUP(A148,[3]soaBnafar!$A:$G,7,FALSE),0)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5255952</v>
      </c>
      <c r="H149">
        <f>IFERROR(VLOOKUP(A149,'[2]Exportar Planilha'!$A:$I,4,FALSE),0)</f>
        <v>0</v>
      </c>
      <c r="I149">
        <f>IFERROR(VLOOKUP(A149,'[2]Exportar Planilha'!$A:$I,5,FALSE),0)</f>
        <v>0</v>
      </c>
      <c r="J149">
        <f>IFERROR(VLOOKUP(A149,'[2]Exportar Planilha'!$A:$I,6,FALSE),0)</f>
        <v>0</v>
      </c>
      <c r="K149">
        <f>IFERROR(VLOOKUP(A149,'[2]Exportar Planilha'!$A:$I,7,FALSE),0)</f>
        <v>0</v>
      </c>
      <c r="L149">
        <f>IFERROR(VLOOKUP(A149,'[2]Exportar Planilha'!$A:$I,8,FALSE),0)</f>
        <v>0</v>
      </c>
      <c r="M149">
        <f>IFERROR(VLOOKUP(A149,'[2]Exportar Planilha'!$A:$I,9,FALSE),0)</f>
        <v>0</v>
      </c>
      <c r="N149">
        <f>IFERROR(VLOOKUP(A149,[3]soaBnafar!$A:$G,2,FALSE),0)</f>
        <v>0</v>
      </c>
      <c r="O149">
        <f>IFERROR(VLOOKUP(A149,[3]soaBnafar!$A:$G,3,FALSE),0)</f>
        <v>0</v>
      </c>
      <c r="P149">
        <f>IFERROR(VLOOKUP(A149,[3]soaBnafar!$A:$G,4,FALSE),0)</f>
        <v>0</v>
      </c>
      <c r="Q149">
        <f>IFERROR(VLOOKUP(A149,[3]soaBnafar!$A:$G,5,FALSE),0)</f>
        <v>0</v>
      </c>
      <c r="R149">
        <f>IFERROR(VLOOKUP(A149,[3]soaBnafar!$A:$G,6,FALSE),0)</f>
        <v>0</v>
      </c>
      <c r="S149">
        <f>IFERROR(VLOOKUP(A149,[3]soaBnafar!$A:$G,7,FALSE),0)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3316794</v>
      </c>
      <c r="F150">
        <f>IFERROR(VLOOKUP(A150,[1]Monitoramento_Base_somente_disp!$A:$J,9,FALSE),0)</f>
        <v>0</v>
      </c>
      <c r="G150">
        <f>IFERROR(VLOOKUP(A150,[1]Monitoramento_Base_somente_disp!$A:$J,10,FALSE),0)</f>
        <v>1430775</v>
      </c>
      <c r="H150">
        <f>IFERROR(VLOOKUP(A150,'[2]Exportar Planilha'!$A:$I,4,FALSE),0)</f>
        <v>0</v>
      </c>
      <c r="I150">
        <f>IFERROR(VLOOKUP(A150,'[2]Exportar Planilha'!$A:$I,5,FALSE),0)</f>
        <v>0</v>
      </c>
      <c r="J150">
        <f>IFERROR(VLOOKUP(A150,'[2]Exportar Planilha'!$A:$I,6,FALSE),0)</f>
        <v>0</v>
      </c>
      <c r="K150">
        <f>IFERROR(VLOOKUP(A150,'[2]Exportar Planilha'!$A:$I,7,FALSE),0)</f>
        <v>0</v>
      </c>
      <c r="L150">
        <f>IFERROR(VLOOKUP(A150,'[2]Exportar Planilha'!$A:$I,8,FALSE),0)</f>
        <v>0</v>
      </c>
      <c r="M150">
        <f>IFERROR(VLOOKUP(A150,'[2]Exportar Planilha'!$A:$I,9,FALSE),0)</f>
        <v>0</v>
      </c>
      <c r="N150">
        <f>IFERROR(VLOOKUP(A150,[3]soaBnafar!$A:$G,2,FALSE),0)</f>
        <v>0</v>
      </c>
      <c r="O150">
        <f>IFERROR(VLOOKUP(A150,[3]soaBnafar!$A:$G,3,FALSE),0)</f>
        <v>0</v>
      </c>
      <c r="P150">
        <f>IFERROR(VLOOKUP(A150,[3]soaBnafar!$A:$G,4,FALSE),0)</f>
        <v>0</v>
      </c>
      <c r="Q150">
        <f>IFERROR(VLOOKUP(A150,[3]soaBnafar!$A:$G,5,FALSE),0)</f>
        <v>0</v>
      </c>
      <c r="R150">
        <f>IFERROR(VLOOKUP(A150,[3]soaBnafar!$A:$G,6,FALSE),0)</f>
        <v>0</v>
      </c>
      <c r="S150">
        <f>IFERROR(VLOOKUP(A150,[3]soaBnafar!$A:$G,7,FALSE),0)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IFERROR(VLOOKUP(A151,'[2]Exportar Planilha'!$A:$I,4,FALSE),0)</f>
        <v>0</v>
      </c>
      <c r="I151">
        <f>IFERROR(VLOOKUP(A151,'[2]Exportar Planilha'!$A:$I,5,FALSE),0)</f>
        <v>0</v>
      </c>
      <c r="J151">
        <f>IFERROR(VLOOKUP(A151,'[2]Exportar Planilha'!$A:$I,6,FALSE),0)</f>
        <v>0</v>
      </c>
      <c r="K151">
        <f>IFERROR(VLOOKUP(A151,'[2]Exportar Planilha'!$A:$I,7,FALSE),0)</f>
        <v>0</v>
      </c>
      <c r="L151">
        <f>IFERROR(VLOOKUP(A151,'[2]Exportar Planilha'!$A:$I,8,FALSE),0)</f>
        <v>0</v>
      </c>
      <c r="M151">
        <f>IFERROR(VLOOKUP(A151,'[2]Exportar Planilha'!$A:$I,9,FALSE),0)</f>
        <v>0</v>
      </c>
      <c r="N151">
        <f>IFERROR(VLOOKUP(A151,[3]soaBnafar!$A:$G,2,FALSE),0)</f>
        <v>0</v>
      </c>
      <c r="O151">
        <f>IFERROR(VLOOKUP(A151,[3]soaBnafar!$A:$G,3,FALSE),0)</f>
        <v>0</v>
      </c>
      <c r="P151">
        <f>IFERROR(VLOOKUP(A151,[3]soaBnafar!$A:$G,4,FALSE),0)</f>
        <v>0</v>
      </c>
      <c r="Q151">
        <f>IFERROR(VLOOKUP(A151,[3]soaBnafar!$A:$G,5,FALSE),0)</f>
        <v>0</v>
      </c>
      <c r="R151">
        <f>IFERROR(VLOOKUP(A151,[3]soaBnafar!$A:$G,6,FALSE),0)</f>
        <v>0</v>
      </c>
      <c r="S151">
        <f>IFERROR(VLOOKUP(A151,[3]soaBnafar!$A:$G,7,FALSE),0)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IFERROR(VLOOKUP(A152,'[2]Exportar Planilha'!$A:$I,4,FALSE),0)</f>
        <v>0</v>
      </c>
      <c r="I152">
        <f>IFERROR(VLOOKUP(A152,'[2]Exportar Planilha'!$A:$I,5,FALSE),0)</f>
        <v>0</v>
      </c>
      <c r="J152">
        <f>IFERROR(VLOOKUP(A152,'[2]Exportar Planilha'!$A:$I,6,FALSE),0)</f>
        <v>0</v>
      </c>
      <c r="K152">
        <f>IFERROR(VLOOKUP(A152,'[2]Exportar Planilha'!$A:$I,7,FALSE),0)</f>
        <v>0</v>
      </c>
      <c r="L152">
        <f>IFERROR(VLOOKUP(A152,'[2]Exportar Planilha'!$A:$I,8,FALSE),0)</f>
        <v>0</v>
      </c>
      <c r="M152">
        <f>IFERROR(VLOOKUP(A152,'[2]Exportar Planilha'!$A:$I,9,FALSE),0)</f>
        <v>0</v>
      </c>
      <c r="N152">
        <f>IFERROR(VLOOKUP(A152,[3]soaBnafar!$A:$G,2,FALSE),0)</f>
        <v>0</v>
      </c>
      <c r="O152">
        <f>IFERROR(VLOOKUP(A152,[3]soaBnafar!$A:$G,3,FALSE),0)</f>
        <v>0</v>
      </c>
      <c r="P152">
        <f>IFERROR(VLOOKUP(A152,[3]soaBnafar!$A:$G,4,FALSE),0)</f>
        <v>0</v>
      </c>
      <c r="Q152">
        <f>IFERROR(VLOOKUP(A152,[3]soaBnafar!$A:$G,5,FALSE),0)</f>
        <v>0</v>
      </c>
      <c r="R152">
        <f>IFERROR(VLOOKUP(A152,[3]soaBnafar!$A:$G,6,FALSE),0)</f>
        <v>0</v>
      </c>
      <c r="S152">
        <f>IFERROR(VLOOKUP(A152,[3]soaBnafar!$A:$G,7,FALSE),0)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1457001</v>
      </c>
      <c r="H153">
        <f>IFERROR(VLOOKUP(A153,'[2]Exportar Planilha'!$A:$I,4,FALSE),0)</f>
        <v>0</v>
      </c>
      <c r="I153">
        <f>IFERROR(VLOOKUP(A153,'[2]Exportar Planilha'!$A:$I,5,FALSE),0)</f>
        <v>0</v>
      </c>
      <c r="J153">
        <f>IFERROR(VLOOKUP(A153,'[2]Exportar Planilha'!$A:$I,6,FALSE),0)</f>
        <v>0</v>
      </c>
      <c r="K153">
        <f>IFERROR(VLOOKUP(A153,'[2]Exportar Planilha'!$A:$I,7,FALSE),0)</f>
        <v>0</v>
      </c>
      <c r="L153">
        <f>IFERROR(VLOOKUP(A153,'[2]Exportar Planilha'!$A:$I,8,FALSE),0)</f>
        <v>0</v>
      </c>
      <c r="M153">
        <f>IFERROR(VLOOKUP(A153,'[2]Exportar Planilha'!$A:$I,9,FALSE),0)</f>
        <v>0</v>
      </c>
      <c r="N153">
        <f>IFERROR(VLOOKUP(A153,[3]soaBnafar!$A:$G,2,FALSE),0)</f>
        <v>0</v>
      </c>
      <c r="O153">
        <f>IFERROR(VLOOKUP(A153,[3]soaBnafar!$A:$G,3,FALSE),0)</f>
        <v>0</v>
      </c>
      <c r="P153">
        <f>IFERROR(VLOOKUP(A153,[3]soaBnafar!$A:$G,4,FALSE),0)</f>
        <v>0</v>
      </c>
      <c r="Q153">
        <f>IFERROR(VLOOKUP(A153,[3]soaBnafar!$A:$G,5,FALSE),0)</f>
        <v>0</v>
      </c>
      <c r="R153">
        <f>IFERROR(VLOOKUP(A153,[3]soaBnafar!$A:$G,6,FALSE),0)</f>
        <v>0</v>
      </c>
      <c r="S153">
        <f>IFERROR(VLOOKUP(A153,[3]soaBnafar!$A:$G,7,FALSE),0)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16736</v>
      </c>
      <c r="E154">
        <f>IFERROR(VLOOKUP(A154,[1]Monitoramento_Base_somente_disp!$A:$J,8,FALSE),0)</f>
        <v>27290326</v>
      </c>
      <c r="F154">
        <f>IFERROR(VLOOKUP(A154,[1]Monitoramento_Base_somente_disp!$A:$J,9,FALSE),0)</f>
        <v>8125</v>
      </c>
      <c r="G154">
        <f>IFERROR(VLOOKUP(A154,[1]Monitoramento_Base_somente_disp!$A:$J,10,FALSE),0)</f>
        <v>12162171</v>
      </c>
      <c r="H154">
        <f>IFERROR(VLOOKUP(A154,'[2]Exportar Planilha'!$A:$I,4,FALSE),0)</f>
        <v>0</v>
      </c>
      <c r="I154">
        <f>IFERROR(VLOOKUP(A154,'[2]Exportar Planilha'!$A:$I,5,FALSE),0)</f>
        <v>0</v>
      </c>
      <c r="J154">
        <f>IFERROR(VLOOKUP(A154,'[2]Exportar Planilha'!$A:$I,6,FALSE),0)</f>
        <v>0</v>
      </c>
      <c r="K154">
        <f>IFERROR(VLOOKUP(A154,'[2]Exportar Planilha'!$A:$I,7,FALSE),0)</f>
        <v>0</v>
      </c>
      <c r="L154">
        <f>IFERROR(VLOOKUP(A154,'[2]Exportar Planilha'!$A:$I,8,FALSE),0)</f>
        <v>0</v>
      </c>
      <c r="M154">
        <f>IFERROR(VLOOKUP(A154,'[2]Exportar Planilha'!$A:$I,9,FALSE),0)</f>
        <v>0</v>
      </c>
      <c r="N154">
        <f>IFERROR(VLOOKUP(A154,[3]soaBnafar!$A:$G,2,FALSE),0)</f>
        <v>0</v>
      </c>
      <c r="O154">
        <f>IFERROR(VLOOKUP(A154,[3]soaBnafar!$A:$G,3,FALSE),0)</f>
        <v>0</v>
      </c>
      <c r="P154">
        <f>IFERROR(VLOOKUP(A154,[3]soaBnafar!$A:$G,4,FALSE),0)</f>
        <v>0</v>
      </c>
      <c r="Q154">
        <f>IFERROR(VLOOKUP(A154,[3]soaBnafar!$A:$G,5,FALSE),0)</f>
        <v>0</v>
      </c>
      <c r="R154">
        <f>IFERROR(VLOOKUP(A154,[3]soaBnafar!$A:$G,6,FALSE),0)</f>
        <v>0</v>
      </c>
      <c r="S154">
        <f>IFERROR(VLOOKUP(A154,[3]soaBnafar!$A:$G,7,FALSE),0)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155558</v>
      </c>
      <c r="H155">
        <f>IFERROR(VLOOKUP(A155,'[2]Exportar Planilha'!$A:$I,4,FALSE),0)</f>
        <v>0</v>
      </c>
      <c r="I155">
        <f>IFERROR(VLOOKUP(A155,'[2]Exportar Planilha'!$A:$I,5,FALSE),0)</f>
        <v>0</v>
      </c>
      <c r="J155">
        <f>IFERROR(VLOOKUP(A155,'[2]Exportar Planilha'!$A:$I,6,FALSE),0)</f>
        <v>0</v>
      </c>
      <c r="K155">
        <f>IFERROR(VLOOKUP(A155,'[2]Exportar Planilha'!$A:$I,7,FALSE),0)</f>
        <v>0</v>
      </c>
      <c r="L155">
        <f>IFERROR(VLOOKUP(A155,'[2]Exportar Planilha'!$A:$I,8,FALSE),0)</f>
        <v>0</v>
      </c>
      <c r="M155">
        <f>IFERROR(VLOOKUP(A155,'[2]Exportar Planilha'!$A:$I,9,FALSE),0)</f>
        <v>0</v>
      </c>
      <c r="N155">
        <f>IFERROR(VLOOKUP(A155,[3]soaBnafar!$A:$G,2,FALSE),0)</f>
        <v>0</v>
      </c>
      <c r="O155">
        <f>IFERROR(VLOOKUP(A155,[3]soaBnafar!$A:$G,3,FALSE),0)</f>
        <v>0</v>
      </c>
      <c r="P155">
        <f>IFERROR(VLOOKUP(A155,[3]soaBnafar!$A:$G,4,FALSE),0)</f>
        <v>0</v>
      </c>
      <c r="Q155">
        <f>IFERROR(VLOOKUP(A155,[3]soaBnafar!$A:$G,5,FALSE),0)</f>
        <v>0</v>
      </c>
      <c r="R155">
        <f>IFERROR(VLOOKUP(A155,[3]soaBnafar!$A:$G,6,FALSE),0)</f>
        <v>0</v>
      </c>
      <c r="S155">
        <f>IFERROR(VLOOKUP(A155,[3]soaBnafar!$A:$G,7,FALSE),0)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IFERROR(VLOOKUP(A156,'[2]Exportar Planilha'!$A:$I,4,FALSE),0)</f>
        <v>0</v>
      </c>
      <c r="I156">
        <f>IFERROR(VLOOKUP(A156,'[2]Exportar Planilha'!$A:$I,5,FALSE),0)</f>
        <v>0</v>
      </c>
      <c r="J156">
        <f>IFERROR(VLOOKUP(A156,'[2]Exportar Planilha'!$A:$I,6,FALSE),0)</f>
        <v>0</v>
      </c>
      <c r="K156">
        <f>IFERROR(VLOOKUP(A156,'[2]Exportar Planilha'!$A:$I,7,FALSE),0)</f>
        <v>0</v>
      </c>
      <c r="L156">
        <f>IFERROR(VLOOKUP(A156,'[2]Exportar Planilha'!$A:$I,8,FALSE),0)</f>
        <v>0</v>
      </c>
      <c r="M156">
        <f>IFERROR(VLOOKUP(A156,'[2]Exportar Planilha'!$A:$I,9,FALSE),0)</f>
        <v>0</v>
      </c>
      <c r="N156">
        <f>IFERROR(VLOOKUP(A156,[3]soaBnafar!$A:$G,2,FALSE),0)</f>
        <v>0</v>
      </c>
      <c r="O156">
        <f>IFERROR(VLOOKUP(A156,[3]soaBnafar!$A:$G,3,FALSE),0)</f>
        <v>0</v>
      </c>
      <c r="P156">
        <f>IFERROR(VLOOKUP(A156,[3]soaBnafar!$A:$G,4,FALSE),0)</f>
        <v>0</v>
      </c>
      <c r="Q156">
        <f>IFERROR(VLOOKUP(A156,[3]soaBnafar!$A:$G,5,FALSE),0)</f>
        <v>0</v>
      </c>
      <c r="R156">
        <f>IFERROR(VLOOKUP(A156,[3]soaBnafar!$A:$G,6,FALSE),0)</f>
        <v>0</v>
      </c>
      <c r="S156">
        <f>IFERROR(VLOOKUP(A156,[3]soaBnafar!$A:$G,7,FALSE),0)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IFERROR(VLOOKUP(A157,'[2]Exportar Planilha'!$A:$I,4,FALSE),0)</f>
        <v>0</v>
      </c>
      <c r="I157">
        <f>IFERROR(VLOOKUP(A157,'[2]Exportar Planilha'!$A:$I,5,FALSE),0)</f>
        <v>0</v>
      </c>
      <c r="J157">
        <f>IFERROR(VLOOKUP(A157,'[2]Exportar Planilha'!$A:$I,6,FALSE),0)</f>
        <v>0</v>
      </c>
      <c r="K157">
        <f>IFERROR(VLOOKUP(A157,'[2]Exportar Planilha'!$A:$I,7,FALSE),0)</f>
        <v>0</v>
      </c>
      <c r="L157">
        <f>IFERROR(VLOOKUP(A157,'[2]Exportar Planilha'!$A:$I,8,FALSE),0)</f>
        <v>0</v>
      </c>
      <c r="M157">
        <f>IFERROR(VLOOKUP(A157,'[2]Exportar Planilha'!$A:$I,9,FALSE),0)</f>
        <v>0</v>
      </c>
      <c r="N157">
        <f>IFERROR(VLOOKUP(A157,[3]soaBnafar!$A:$G,2,FALSE),0)</f>
        <v>0</v>
      </c>
      <c r="O157">
        <f>IFERROR(VLOOKUP(A157,[3]soaBnafar!$A:$G,3,FALSE),0)</f>
        <v>0</v>
      </c>
      <c r="P157">
        <f>IFERROR(VLOOKUP(A157,[3]soaBnafar!$A:$G,4,FALSE),0)</f>
        <v>0</v>
      </c>
      <c r="Q157">
        <f>IFERROR(VLOOKUP(A157,[3]soaBnafar!$A:$G,5,FALSE),0)</f>
        <v>0</v>
      </c>
      <c r="R157">
        <f>IFERROR(VLOOKUP(A157,[3]soaBnafar!$A:$G,6,FALSE),0)</f>
        <v>0</v>
      </c>
      <c r="S157">
        <f>IFERROR(VLOOKUP(A157,[3]soaBnafar!$A:$G,7,FALSE),0)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3580980</v>
      </c>
      <c r="H158">
        <f>IFERROR(VLOOKUP(A158,'[2]Exportar Planilha'!$A:$I,4,FALSE),0)</f>
        <v>0</v>
      </c>
      <c r="I158">
        <f>IFERROR(VLOOKUP(A158,'[2]Exportar Planilha'!$A:$I,5,FALSE),0)</f>
        <v>0</v>
      </c>
      <c r="J158">
        <f>IFERROR(VLOOKUP(A158,'[2]Exportar Planilha'!$A:$I,6,FALSE),0)</f>
        <v>0</v>
      </c>
      <c r="K158">
        <f>IFERROR(VLOOKUP(A158,'[2]Exportar Planilha'!$A:$I,7,FALSE),0)</f>
        <v>0</v>
      </c>
      <c r="L158">
        <f>IFERROR(VLOOKUP(A158,'[2]Exportar Planilha'!$A:$I,8,FALSE),0)</f>
        <v>0</v>
      </c>
      <c r="M158">
        <f>IFERROR(VLOOKUP(A158,'[2]Exportar Planilha'!$A:$I,9,FALSE),0)</f>
        <v>0</v>
      </c>
      <c r="N158">
        <f>IFERROR(VLOOKUP(A158,[3]soaBnafar!$A:$G,2,FALSE),0)</f>
        <v>0</v>
      </c>
      <c r="O158">
        <f>IFERROR(VLOOKUP(A158,[3]soaBnafar!$A:$G,3,FALSE),0)</f>
        <v>0</v>
      </c>
      <c r="P158">
        <f>IFERROR(VLOOKUP(A158,[3]soaBnafar!$A:$G,4,FALSE),0)</f>
        <v>0</v>
      </c>
      <c r="Q158">
        <f>IFERROR(VLOOKUP(A158,[3]soaBnafar!$A:$G,5,FALSE),0)</f>
        <v>0</v>
      </c>
      <c r="R158">
        <f>IFERROR(VLOOKUP(A158,[3]soaBnafar!$A:$G,6,FALSE),0)</f>
        <v>0</v>
      </c>
      <c r="S158">
        <f>IFERROR(VLOOKUP(A158,[3]soaBnafar!$A:$G,7,FALSE),0)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1574690</v>
      </c>
      <c r="H159">
        <f>IFERROR(VLOOKUP(A159,'[2]Exportar Planilha'!$A:$I,4,FALSE),0)</f>
        <v>0</v>
      </c>
      <c r="I159">
        <f>IFERROR(VLOOKUP(A159,'[2]Exportar Planilha'!$A:$I,5,FALSE),0)</f>
        <v>0</v>
      </c>
      <c r="J159">
        <f>IFERROR(VLOOKUP(A159,'[2]Exportar Planilha'!$A:$I,6,FALSE),0)</f>
        <v>0</v>
      </c>
      <c r="K159">
        <f>IFERROR(VLOOKUP(A159,'[2]Exportar Planilha'!$A:$I,7,FALSE),0)</f>
        <v>0</v>
      </c>
      <c r="L159">
        <f>IFERROR(VLOOKUP(A159,'[2]Exportar Planilha'!$A:$I,8,FALSE),0)</f>
        <v>0</v>
      </c>
      <c r="M159">
        <f>IFERROR(VLOOKUP(A159,'[2]Exportar Planilha'!$A:$I,9,FALSE),0)</f>
        <v>0</v>
      </c>
      <c r="N159">
        <f>IFERROR(VLOOKUP(A159,[3]soaBnafar!$A:$G,2,FALSE),0)</f>
        <v>0</v>
      </c>
      <c r="O159">
        <f>IFERROR(VLOOKUP(A159,[3]soaBnafar!$A:$G,3,FALSE),0)</f>
        <v>0</v>
      </c>
      <c r="P159">
        <f>IFERROR(VLOOKUP(A159,[3]soaBnafar!$A:$G,4,FALSE),0)</f>
        <v>0</v>
      </c>
      <c r="Q159">
        <f>IFERROR(VLOOKUP(A159,[3]soaBnafar!$A:$G,5,FALSE),0)</f>
        <v>0</v>
      </c>
      <c r="R159">
        <f>IFERROR(VLOOKUP(A159,[3]soaBnafar!$A:$G,6,FALSE),0)</f>
        <v>0</v>
      </c>
      <c r="S159">
        <f>IFERROR(VLOOKUP(A159,[3]soaBnafar!$A:$G,7,FALSE),0)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IFERROR(VLOOKUP(A160,'[2]Exportar Planilha'!$A:$I,4,FALSE),0)</f>
        <v>0</v>
      </c>
      <c r="I160">
        <f>IFERROR(VLOOKUP(A160,'[2]Exportar Planilha'!$A:$I,5,FALSE),0)</f>
        <v>0</v>
      </c>
      <c r="J160">
        <f>IFERROR(VLOOKUP(A160,'[2]Exportar Planilha'!$A:$I,6,FALSE),0)</f>
        <v>0</v>
      </c>
      <c r="K160">
        <f>IFERROR(VLOOKUP(A160,'[2]Exportar Planilha'!$A:$I,7,FALSE),0)</f>
        <v>0</v>
      </c>
      <c r="L160">
        <f>IFERROR(VLOOKUP(A160,'[2]Exportar Planilha'!$A:$I,8,FALSE),0)</f>
        <v>0</v>
      </c>
      <c r="M160">
        <f>IFERROR(VLOOKUP(A160,'[2]Exportar Planilha'!$A:$I,9,FALSE),0)</f>
        <v>0</v>
      </c>
      <c r="N160">
        <f>IFERROR(VLOOKUP(A160,[3]soaBnafar!$A:$G,2,FALSE),0)</f>
        <v>0</v>
      </c>
      <c r="O160">
        <f>IFERROR(VLOOKUP(A160,[3]soaBnafar!$A:$G,3,FALSE),0)</f>
        <v>0</v>
      </c>
      <c r="P160">
        <f>IFERROR(VLOOKUP(A160,[3]soaBnafar!$A:$G,4,FALSE),0)</f>
        <v>0</v>
      </c>
      <c r="Q160">
        <f>IFERROR(VLOOKUP(A160,[3]soaBnafar!$A:$G,5,FALSE),0)</f>
        <v>0</v>
      </c>
      <c r="R160">
        <f>IFERROR(VLOOKUP(A160,[3]soaBnafar!$A:$G,6,FALSE),0)</f>
        <v>0</v>
      </c>
      <c r="S160">
        <f>IFERROR(VLOOKUP(A160,[3]soaBnafar!$A:$G,7,FALSE),0)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IFERROR(VLOOKUP(A161,'[2]Exportar Planilha'!$A:$I,4,FALSE),0)</f>
        <v>0</v>
      </c>
      <c r="I161">
        <f>IFERROR(VLOOKUP(A161,'[2]Exportar Planilha'!$A:$I,5,FALSE),0)</f>
        <v>0</v>
      </c>
      <c r="J161">
        <f>IFERROR(VLOOKUP(A161,'[2]Exportar Planilha'!$A:$I,6,FALSE),0)</f>
        <v>0</v>
      </c>
      <c r="K161">
        <f>IFERROR(VLOOKUP(A161,'[2]Exportar Planilha'!$A:$I,7,FALSE),0)</f>
        <v>0</v>
      </c>
      <c r="L161">
        <f>IFERROR(VLOOKUP(A161,'[2]Exportar Planilha'!$A:$I,8,FALSE),0)</f>
        <v>0</v>
      </c>
      <c r="M161">
        <f>IFERROR(VLOOKUP(A161,'[2]Exportar Planilha'!$A:$I,9,FALSE),0)</f>
        <v>0</v>
      </c>
      <c r="N161">
        <f>IFERROR(VLOOKUP(A161,[3]soaBnafar!$A:$G,2,FALSE),0)</f>
        <v>0</v>
      </c>
      <c r="O161">
        <f>IFERROR(VLOOKUP(A161,[3]soaBnafar!$A:$G,3,FALSE),0)</f>
        <v>0</v>
      </c>
      <c r="P161">
        <f>IFERROR(VLOOKUP(A161,[3]soaBnafar!$A:$G,4,FALSE),0)</f>
        <v>0</v>
      </c>
      <c r="Q161">
        <f>IFERROR(VLOOKUP(A161,[3]soaBnafar!$A:$G,5,FALSE),0)</f>
        <v>0</v>
      </c>
      <c r="R161">
        <f>IFERROR(VLOOKUP(A161,[3]soaBnafar!$A:$G,6,FALSE),0)</f>
        <v>0</v>
      </c>
      <c r="S161">
        <f>IFERROR(VLOOKUP(A161,[3]soaBnafar!$A:$G,7,FALSE),0)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IFERROR(VLOOKUP(A162,'[2]Exportar Planilha'!$A:$I,4,FALSE),0)</f>
        <v>0</v>
      </c>
      <c r="I162">
        <f>IFERROR(VLOOKUP(A162,'[2]Exportar Planilha'!$A:$I,5,FALSE),0)</f>
        <v>0</v>
      </c>
      <c r="J162">
        <f>IFERROR(VLOOKUP(A162,'[2]Exportar Planilha'!$A:$I,6,FALSE),0)</f>
        <v>0</v>
      </c>
      <c r="K162">
        <f>IFERROR(VLOOKUP(A162,'[2]Exportar Planilha'!$A:$I,7,FALSE),0)</f>
        <v>0</v>
      </c>
      <c r="L162">
        <f>IFERROR(VLOOKUP(A162,'[2]Exportar Planilha'!$A:$I,8,FALSE),0)</f>
        <v>0</v>
      </c>
      <c r="M162">
        <f>IFERROR(VLOOKUP(A162,'[2]Exportar Planilha'!$A:$I,9,FALSE),0)</f>
        <v>0</v>
      </c>
      <c r="N162">
        <f>IFERROR(VLOOKUP(A162,[3]soaBnafar!$A:$G,2,FALSE),0)</f>
        <v>0</v>
      </c>
      <c r="O162">
        <f>IFERROR(VLOOKUP(A162,[3]soaBnafar!$A:$G,3,FALSE),0)</f>
        <v>0</v>
      </c>
      <c r="P162">
        <f>IFERROR(VLOOKUP(A162,[3]soaBnafar!$A:$G,4,FALSE),0)</f>
        <v>0</v>
      </c>
      <c r="Q162">
        <f>IFERROR(VLOOKUP(A162,[3]soaBnafar!$A:$G,5,FALSE),0)</f>
        <v>0</v>
      </c>
      <c r="R162">
        <f>IFERROR(VLOOKUP(A162,[3]soaBnafar!$A:$G,6,FALSE),0)</f>
        <v>0</v>
      </c>
      <c r="S162">
        <f>IFERROR(VLOOKUP(A162,[3]soaBnafar!$A:$G,7,FALSE),0)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IFERROR(VLOOKUP(A163,'[2]Exportar Planilha'!$A:$I,4,FALSE),0)</f>
        <v>0</v>
      </c>
      <c r="I163">
        <f>IFERROR(VLOOKUP(A163,'[2]Exportar Planilha'!$A:$I,5,FALSE),0)</f>
        <v>0</v>
      </c>
      <c r="J163">
        <f>IFERROR(VLOOKUP(A163,'[2]Exportar Planilha'!$A:$I,6,FALSE),0)</f>
        <v>0</v>
      </c>
      <c r="K163">
        <f>IFERROR(VLOOKUP(A163,'[2]Exportar Planilha'!$A:$I,7,FALSE),0)</f>
        <v>0</v>
      </c>
      <c r="L163">
        <f>IFERROR(VLOOKUP(A163,'[2]Exportar Planilha'!$A:$I,8,FALSE),0)</f>
        <v>0</v>
      </c>
      <c r="M163">
        <f>IFERROR(VLOOKUP(A163,'[2]Exportar Planilha'!$A:$I,9,FALSE),0)</f>
        <v>0</v>
      </c>
      <c r="N163">
        <f>IFERROR(VLOOKUP(A163,[3]soaBnafar!$A:$G,2,FALSE),0)</f>
        <v>0</v>
      </c>
      <c r="O163">
        <f>IFERROR(VLOOKUP(A163,[3]soaBnafar!$A:$G,3,FALSE),0)</f>
        <v>0</v>
      </c>
      <c r="P163">
        <f>IFERROR(VLOOKUP(A163,[3]soaBnafar!$A:$G,4,FALSE),0)</f>
        <v>0</v>
      </c>
      <c r="Q163">
        <f>IFERROR(VLOOKUP(A163,[3]soaBnafar!$A:$G,5,FALSE),0)</f>
        <v>0</v>
      </c>
      <c r="R163">
        <f>IFERROR(VLOOKUP(A163,[3]soaBnafar!$A:$G,6,FALSE),0)</f>
        <v>0</v>
      </c>
      <c r="S163">
        <f>IFERROR(VLOOKUP(A163,[3]soaBnafar!$A:$G,7,FALSE),0)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IFERROR(VLOOKUP(A164,'[2]Exportar Planilha'!$A:$I,4,FALSE),0)</f>
        <v>0</v>
      </c>
      <c r="I164">
        <f>IFERROR(VLOOKUP(A164,'[2]Exportar Planilha'!$A:$I,5,FALSE),0)</f>
        <v>0</v>
      </c>
      <c r="J164">
        <f>IFERROR(VLOOKUP(A164,'[2]Exportar Planilha'!$A:$I,6,FALSE),0)</f>
        <v>0</v>
      </c>
      <c r="K164">
        <f>IFERROR(VLOOKUP(A164,'[2]Exportar Planilha'!$A:$I,7,FALSE),0)</f>
        <v>0</v>
      </c>
      <c r="L164">
        <f>IFERROR(VLOOKUP(A164,'[2]Exportar Planilha'!$A:$I,8,FALSE),0)</f>
        <v>0</v>
      </c>
      <c r="M164">
        <f>IFERROR(VLOOKUP(A164,'[2]Exportar Planilha'!$A:$I,9,FALSE),0)</f>
        <v>0</v>
      </c>
      <c r="N164">
        <f>IFERROR(VLOOKUP(A164,[3]soaBnafar!$A:$G,2,FALSE),0)</f>
        <v>0</v>
      </c>
      <c r="O164">
        <f>IFERROR(VLOOKUP(A164,[3]soaBnafar!$A:$G,3,FALSE),0)</f>
        <v>0</v>
      </c>
      <c r="P164">
        <f>IFERROR(VLOOKUP(A164,[3]soaBnafar!$A:$G,4,FALSE),0)</f>
        <v>0</v>
      </c>
      <c r="Q164">
        <f>IFERROR(VLOOKUP(A164,[3]soaBnafar!$A:$G,5,FALSE),0)</f>
        <v>0</v>
      </c>
      <c r="R164">
        <f>IFERROR(VLOOKUP(A164,[3]soaBnafar!$A:$G,6,FALSE),0)</f>
        <v>0</v>
      </c>
      <c r="S164">
        <f>IFERROR(VLOOKUP(A164,[3]soaBnafar!$A:$G,7,FALSE),0)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117490</v>
      </c>
      <c r="E165">
        <f>IFERROR(VLOOKUP(A165,[1]Monitoramento_Base_somente_disp!$A:$J,8,FALSE),0)</f>
        <v>33674115</v>
      </c>
      <c r="F165">
        <f>IFERROR(VLOOKUP(A165,[1]Monitoramento_Base_somente_disp!$A:$J,9,FALSE),0)</f>
        <v>57827</v>
      </c>
      <c r="G165">
        <f>IFERROR(VLOOKUP(A165,[1]Monitoramento_Base_somente_disp!$A:$J,10,FALSE),0)</f>
        <v>13845483</v>
      </c>
      <c r="H165">
        <f>IFERROR(VLOOKUP(A165,'[2]Exportar Planilha'!$A:$I,4,FALSE),0)</f>
        <v>0</v>
      </c>
      <c r="I165">
        <f>IFERROR(VLOOKUP(A165,'[2]Exportar Planilha'!$A:$I,5,FALSE),0)</f>
        <v>0</v>
      </c>
      <c r="J165">
        <f>IFERROR(VLOOKUP(A165,'[2]Exportar Planilha'!$A:$I,6,FALSE),0)</f>
        <v>0</v>
      </c>
      <c r="K165">
        <f>IFERROR(VLOOKUP(A165,'[2]Exportar Planilha'!$A:$I,7,FALSE),0)</f>
        <v>0</v>
      </c>
      <c r="L165">
        <f>IFERROR(VLOOKUP(A165,'[2]Exportar Planilha'!$A:$I,8,FALSE),0)</f>
        <v>0</v>
      </c>
      <c r="M165">
        <f>IFERROR(VLOOKUP(A165,'[2]Exportar Planilha'!$A:$I,9,FALSE),0)</f>
        <v>0</v>
      </c>
      <c r="N165">
        <f>IFERROR(VLOOKUP(A165,[3]soaBnafar!$A:$G,2,FALSE),0)</f>
        <v>0</v>
      </c>
      <c r="O165">
        <f>IFERROR(VLOOKUP(A165,[3]soaBnafar!$A:$G,3,FALSE),0)</f>
        <v>0</v>
      </c>
      <c r="P165">
        <f>IFERROR(VLOOKUP(A165,[3]soaBnafar!$A:$G,4,FALSE),0)</f>
        <v>0</v>
      </c>
      <c r="Q165">
        <f>IFERROR(VLOOKUP(A165,[3]soaBnafar!$A:$G,5,FALSE),0)</f>
        <v>0</v>
      </c>
      <c r="R165">
        <f>IFERROR(VLOOKUP(A165,[3]soaBnafar!$A:$G,6,FALSE),0)</f>
        <v>0</v>
      </c>
      <c r="S165">
        <f>IFERROR(VLOOKUP(A165,[3]soaBnafar!$A:$G,7,FALSE),0)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IFERROR(VLOOKUP(A166,'[2]Exportar Planilha'!$A:$I,4,FALSE),0)</f>
        <v>0</v>
      </c>
      <c r="I166">
        <f>IFERROR(VLOOKUP(A166,'[2]Exportar Planilha'!$A:$I,5,FALSE),0)</f>
        <v>0</v>
      </c>
      <c r="J166">
        <f>IFERROR(VLOOKUP(A166,'[2]Exportar Planilha'!$A:$I,6,FALSE),0)</f>
        <v>0</v>
      </c>
      <c r="K166">
        <f>IFERROR(VLOOKUP(A166,'[2]Exportar Planilha'!$A:$I,7,FALSE),0)</f>
        <v>0</v>
      </c>
      <c r="L166">
        <f>IFERROR(VLOOKUP(A166,'[2]Exportar Planilha'!$A:$I,8,FALSE),0)</f>
        <v>0</v>
      </c>
      <c r="M166">
        <f>IFERROR(VLOOKUP(A166,'[2]Exportar Planilha'!$A:$I,9,FALSE),0)</f>
        <v>0</v>
      </c>
      <c r="N166">
        <f>IFERROR(VLOOKUP(A166,[3]soaBnafar!$A:$G,2,FALSE),0)</f>
        <v>0</v>
      </c>
      <c r="O166">
        <f>IFERROR(VLOOKUP(A166,[3]soaBnafar!$A:$G,3,FALSE),0)</f>
        <v>0</v>
      </c>
      <c r="P166">
        <f>IFERROR(VLOOKUP(A166,[3]soaBnafar!$A:$G,4,FALSE),0)</f>
        <v>0</v>
      </c>
      <c r="Q166">
        <f>IFERROR(VLOOKUP(A166,[3]soaBnafar!$A:$G,5,FALSE),0)</f>
        <v>0</v>
      </c>
      <c r="R166">
        <f>IFERROR(VLOOKUP(A166,[3]soaBnafar!$A:$G,6,FALSE),0)</f>
        <v>0</v>
      </c>
      <c r="S166">
        <f>IFERROR(VLOOKUP(A166,[3]soaBnafar!$A:$G,7,FALSE),0)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25408</v>
      </c>
      <c r="E167">
        <f>IFERROR(VLOOKUP(A167,[1]Monitoramento_Base_somente_disp!$A:$J,8,FALSE),0)</f>
        <v>12468864</v>
      </c>
      <c r="F167">
        <f>IFERROR(VLOOKUP(A167,[1]Monitoramento_Base_somente_disp!$A:$J,9,FALSE),0)</f>
        <v>11930</v>
      </c>
      <c r="G167">
        <f>IFERROR(VLOOKUP(A167,[1]Monitoramento_Base_somente_disp!$A:$J,10,FALSE),0)</f>
        <v>4717686</v>
      </c>
      <c r="H167">
        <f>IFERROR(VLOOKUP(A167,'[2]Exportar Planilha'!$A:$I,4,FALSE),0)</f>
        <v>0</v>
      </c>
      <c r="I167">
        <f>IFERROR(VLOOKUP(A167,'[2]Exportar Planilha'!$A:$I,5,FALSE),0)</f>
        <v>0</v>
      </c>
      <c r="J167">
        <f>IFERROR(VLOOKUP(A167,'[2]Exportar Planilha'!$A:$I,6,FALSE),0)</f>
        <v>0</v>
      </c>
      <c r="K167">
        <f>IFERROR(VLOOKUP(A167,'[2]Exportar Planilha'!$A:$I,7,FALSE),0)</f>
        <v>0</v>
      </c>
      <c r="L167">
        <f>IFERROR(VLOOKUP(A167,'[2]Exportar Planilha'!$A:$I,8,FALSE),0)</f>
        <v>0</v>
      </c>
      <c r="M167">
        <f>IFERROR(VLOOKUP(A167,'[2]Exportar Planilha'!$A:$I,9,FALSE),0)</f>
        <v>0</v>
      </c>
      <c r="N167">
        <f>IFERROR(VLOOKUP(A167,[3]soaBnafar!$A:$G,2,FALSE),0)</f>
        <v>0</v>
      </c>
      <c r="O167">
        <f>IFERROR(VLOOKUP(A167,[3]soaBnafar!$A:$G,3,FALSE),0)</f>
        <v>0</v>
      </c>
      <c r="P167">
        <f>IFERROR(VLOOKUP(A167,[3]soaBnafar!$A:$G,4,FALSE),0)</f>
        <v>0</v>
      </c>
      <c r="Q167">
        <f>IFERROR(VLOOKUP(A167,[3]soaBnafar!$A:$G,5,FALSE),0)</f>
        <v>0</v>
      </c>
      <c r="R167">
        <f>IFERROR(VLOOKUP(A167,[3]soaBnafar!$A:$G,6,FALSE),0)</f>
        <v>0</v>
      </c>
      <c r="S167">
        <f>IFERROR(VLOOKUP(A167,[3]soaBnafar!$A:$G,7,FALSE),0)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1234363</v>
      </c>
      <c r="H168">
        <f>IFERROR(VLOOKUP(A168,'[2]Exportar Planilha'!$A:$I,4,FALSE),0)</f>
        <v>0</v>
      </c>
      <c r="I168">
        <f>IFERROR(VLOOKUP(A168,'[2]Exportar Planilha'!$A:$I,5,FALSE),0)</f>
        <v>0</v>
      </c>
      <c r="J168">
        <f>IFERROR(VLOOKUP(A168,'[2]Exportar Planilha'!$A:$I,6,FALSE),0)</f>
        <v>0</v>
      </c>
      <c r="K168">
        <f>IFERROR(VLOOKUP(A168,'[2]Exportar Planilha'!$A:$I,7,FALSE),0)</f>
        <v>0</v>
      </c>
      <c r="L168">
        <f>IFERROR(VLOOKUP(A168,'[2]Exportar Planilha'!$A:$I,8,FALSE),0)</f>
        <v>0</v>
      </c>
      <c r="M168">
        <f>IFERROR(VLOOKUP(A168,'[2]Exportar Planilha'!$A:$I,9,FALSE),0)</f>
        <v>0</v>
      </c>
      <c r="N168">
        <f>IFERROR(VLOOKUP(A168,[3]soaBnafar!$A:$G,2,FALSE),0)</f>
        <v>0</v>
      </c>
      <c r="O168">
        <f>IFERROR(VLOOKUP(A168,[3]soaBnafar!$A:$G,3,FALSE),0)</f>
        <v>0</v>
      </c>
      <c r="P168">
        <f>IFERROR(VLOOKUP(A168,[3]soaBnafar!$A:$G,4,FALSE),0)</f>
        <v>0</v>
      </c>
      <c r="Q168">
        <f>IFERROR(VLOOKUP(A168,[3]soaBnafar!$A:$G,5,FALSE),0)</f>
        <v>0</v>
      </c>
      <c r="R168">
        <f>IFERROR(VLOOKUP(A168,[3]soaBnafar!$A:$G,6,FALSE),0)</f>
        <v>0</v>
      </c>
      <c r="S168">
        <f>IFERROR(VLOOKUP(A168,[3]soaBnafar!$A:$G,7,FALSE),0)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10601045</v>
      </c>
      <c r="H169">
        <f>IFERROR(VLOOKUP(A169,'[2]Exportar Planilha'!$A:$I,4,FALSE),0)</f>
        <v>0</v>
      </c>
      <c r="I169">
        <f>IFERROR(VLOOKUP(A169,'[2]Exportar Planilha'!$A:$I,5,FALSE),0)</f>
        <v>0</v>
      </c>
      <c r="J169">
        <f>IFERROR(VLOOKUP(A169,'[2]Exportar Planilha'!$A:$I,6,FALSE),0)</f>
        <v>0</v>
      </c>
      <c r="K169">
        <f>IFERROR(VLOOKUP(A169,'[2]Exportar Planilha'!$A:$I,7,FALSE),0)</f>
        <v>0</v>
      </c>
      <c r="L169">
        <f>IFERROR(VLOOKUP(A169,'[2]Exportar Planilha'!$A:$I,8,FALSE),0)</f>
        <v>0</v>
      </c>
      <c r="M169">
        <f>IFERROR(VLOOKUP(A169,'[2]Exportar Planilha'!$A:$I,9,FALSE),0)</f>
        <v>0</v>
      </c>
      <c r="N169">
        <f>IFERROR(VLOOKUP(A169,[3]soaBnafar!$A:$G,2,FALSE),0)</f>
        <v>0</v>
      </c>
      <c r="O169">
        <f>IFERROR(VLOOKUP(A169,[3]soaBnafar!$A:$G,3,FALSE),0)</f>
        <v>0</v>
      </c>
      <c r="P169">
        <f>IFERROR(VLOOKUP(A169,[3]soaBnafar!$A:$G,4,FALSE),0)</f>
        <v>0</v>
      </c>
      <c r="Q169">
        <f>IFERROR(VLOOKUP(A169,[3]soaBnafar!$A:$G,5,FALSE),0)</f>
        <v>0</v>
      </c>
      <c r="R169">
        <f>IFERROR(VLOOKUP(A169,[3]soaBnafar!$A:$G,6,FALSE),0)</f>
        <v>0</v>
      </c>
      <c r="S169">
        <f>IFERROR(VLOOKUP(A169,[3]soaBnafar!$A:$G,7,FALSE),0)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330772</v>
      </c>
      <c r="H170">
        <f>IFERROR(VLOOKUP(A170,'[2]Exportar Planilha'!$A:$I,4,FALSE),0)</f>
        <v>0</v>
      </c>
      <c r="I170">
        <f>IFERROR(VLOOKUP(A170,'[2]Exportar Planilha'!$A:$I,5,FALSE),0)</f>
        <v>0</v>
      </c>
      <c r="J170">
        <f>IFERROR(VLOOKUP(A170,'[2]Exportar Planilha'!$A:$I,6,FALSE),0)</f>
        <v>0</v>
      </c>
      <c r="K170">
        <f>IFERROR(VLOOKUP(A170,'[2]Exportar Planilha'!$A:$I,7,FALSE),0)</f>
        <v>0</v>
      </c>
      <c r="L170">
        <f>IFERROR(VLOOKUP(A170,'[2]Exportar Planilha'!$A:$I,8,FALSE),0)</f>
        <v>0</v>
      </c>
      <c r="M170">
        <f>IFERROR(VLOOKUP(A170,'[2]Exportar Planilha'!$A:$I,9,FALSE),0)</f>
        <v>0</v>
      </c>
      <c r="N170">
        <f>IFERROR(VLOOKUP(A170,[3]soaBnafar!$A:$G,2,FALSE),0)</f>
        <v>0</v>
      </c>
      <c r="O170">
        <f>IFERROR(VLOOKUP(A170,[3]soaBnafar!$A:$G,3,FALSE),0)</f>
        <v>0</v>
      </c>
      <c r="P170">
        <f>IFERROR(VLOOKUP(A170,[3]soaBnafar!$A:$G,4,FALSE),0)</f>
        <v>0</v>
      </c>
      <c r="Q170">
        <f>IFERROR(VLOOKUP(A170,[3]soaBnafar!$A:$G,5,FALSE),0)</f>
        <v>0</v>
      </c>
      <c r="R170">
        <f>IFERROR(VLOOKUP(A170,[3]soaBnafar!$A:$G,6,FALSE),0)</f>
        <v>0</v>
      </c>
      <c r="S170">
        <f>IFERROR(VLOOKUP(A170,[3]soaBnafar!$A:$G,7,FALSE),0)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39936</v>
      </c>
      <c r="H171">
        <f>IFERROR(VLOOKUP(A171,'[2]Exportar Planilha'!$A:$I,4,FALSE),0)</f>
        <v>0</v>
      </c>
      <c r="I171">
        <f>IFERROR(VLOOKUP(A171,'[2]Exportar Planilha'!$A:$I,5,FALSE),0)</f>
        <v>0</v>
      </c>
      <c r="J171">
        <f>IFERROR(VLOOKUP(A171,'[2]Exportar Planilha'!$A:$I,6,FALSE),0)</f>
        <v>0</v>
      </c>
      <c r="K171">
        <f>IFERROR(VLOOKUP(A171,'[2]Exportar Planilha'!$A:$I,7,FALSE),0)</f>
        <v>0</v>
      </c>
      <c r="L171">
        <f>IFERROR(VLOOKUP(A171,'[2]Exportar Planilha'!$A:$I,8,FALSE),0)</f>
        <v>0</v>
      </c>
      <c r="M171">
        <f>IFERROR(VLOOKUP(A171,'[2]Exportar Planilha'!$A:$I,9,FALSE),0)</f>
        <v>0</v>
      </c>
      <c r="N171">
        <f>IFERROR(VLOOKUP(A171,[3]soaBnafar!$A:$G,2,FALSE),0)</f>
        <v>0</v>
      </c>
      <c r="O171">
        <f>IFERROR(VLOOKUP(A171,[3]soaBnafar!$A:$G,3,FALSE),0)</f>
        <v>0</v>
      </c>
      <c r="P171">
        <f>IFERROR(VLOOKUP(A171,[3]soaBnafar!$A:$G,4,FALSE),0)</f>
        <v>0</v>
      </c>
      <c r="Q171">
        <f>IFERROR(VLOOKUP(A171,[3]soaBnafar!$A:$G,5,FALSE),0)</f>
        <v>0</v>
      </c>
      <c r="R171">
        <f>IFERROR(VLOOKUP(A171,[3]soaBnafar!$A:$G,6,FALSE),0)</f>
        <v>0</v>
      </c>
      <c r="S171">
        <f>IFERROR(VLOOKUP(A171,[3]soaBnafar!$A:$G,7,FALSE),0)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98391</v>
      </c>
      <c r="E172">
        <f>IFERROR(VLOOKUP(A172,[1]Monitoramento_Base_somente_disp!$A:$J,8,FALSE),0)</f>
        <v>72422918</v>
      </c>
      <c r="F172">
        <f>IFERROR(VLOOKUP(A172,[1]Monitoramento_Base_somente_disp!$A:$J,9,FALSE),0)</f>
        <v>54750</v>
      </c>
      <c r="G172">
        <f>IFERROR(VLOOKUP(A172,[1]Monitoramento_Base_somente_disp!$A:$J,10,FALSE),0)</f>
        <v>31774469</v>
      </c>
      <c r="H172">
        <f>IFERROR(VLOOKUP(A172,'[2]Exportar Planilha'!$A:$I,4,FALSE),0)</f>
        <v>0</v>
      </c>
      <c r="I172">
        <f>IFERROR(VLOOKUP(A172,'[2]Exportar Planilha'!$A:$I,5,FALSE),0)</f>
        <v>0</v>
      </c>
      <c r="J172">
        <f>IFERROR(VLOOKUP(A172,'[2]Exportar Planilha'!$A:$I,6,FALSE),0)</f>
        <v>0</v>
      </c>
      <c r="K172">
        <f>IFERROR(VLOOKUP(A172,'[2]Exportar Planilha'!$A:$I,7,FALSE),0)</f>
        <v>0</v>
      </c>
      <c r="L172">
        <f>IFERROR(VLOOKUP(A172,'[2]Exportar Planilha'!$A:$I,8,FALSE),0)</f>
        <v>0</v>
      </c>
      <c r="M172">
        <f>IFERROR(VLOOKUP(A172,'[2]Exportar Planilha'!$A:$I,9,FALSE),0)</f>
        <v>0</v>
      </c>
      <c r="N172">
        <f>IFERROR(VLOOKUP(A172,[3]soaBnafar!$A:$G,2,FALSE),0)</f>
        <v>0</v>
      </c>
      <c r="O172">
        <f>IFERROR(VLOOKUP(A172,[3]soaBnafar!$A:$G,3,FALSE),0)</f>
        <v>0</v>
      </c>
      <c r="P172">
        <f>IFERROR(VLOOKUP(A172,[3]soaBnafar!$A:$G,4,FALSE),0)</f>
        <v>0</v>
      </c>
      <c r="Q172">
        <f>IFERROR(VLOOKUP(A172,[3]soaBnafar!$A:$G,5,FALSE),0)</f>
        <v>0</v>
      </c>
      <c r="R172">
        <f>IFERROR(VLOOKUP(A172,[3]soaBnafar!$A:$G,6,FALSE),0)</f>
        <v>0</v>
      </c>
      <c r="S172">
        <f>IFERROR(VLOOKUP(A172,[3]soaBnafar!$A:$G,7,FALSE),0)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37231</v>
      </c>
      <c r="E173">
        <f>IFERROR(VLOOKUP(A173,[1]Monitoramento_Base_somente_disp!$A:$J,8,FALSE),0)</f>
        <v>4994721</v>
      </c>
      <c r="F173">
        <f>IFERROR(VLOOKUP(A173,[1]Monitoramento_Base_somente_disp!$A:$J,9,FALSE),0)</f>
        <v>12389</v>
      </c>
      <c r="G173">
        <f>IFERROR(VLOOKUP(A173,[1]Monitoramento_Base_somente_disp!$A:$J,10,FALSE),0)</f>
        <v>2015520</v>
      </c>
      <c r="H173">
        <f>IFERROR(VLOOKUP(A173,'[2]Exportar Planilha'!$A:$I,4,FALSE),0)</f>
        <v>0</v>
      </c>
      <c r="I173">
        <f>IFERROR(VLOOKUP(A173,'[2]Exportar Planilha'!$A:$I,5,FALSE),0)</f>
        <v>0</v>
      </c>
      <c r="J173">
        <f>IFERROR(VLOOKUP(A173,'[2]Exportar Planilha'!$A:$I,6,FALSE),0)</f>
        <v>0</v>
      </c>
      <c r="K173">
        <f>IFERROR(VLOOKUP(A173,'[2]Exportar Planilha'!$A:$I,7,FALSE),0)</f>
        <v>0</v>
      </c>
      <c r="L173">
        <f>IFERROR(VLOOKUP(A173,'[2]Exportar Planilha'!$A:$I,8,FALSE),0)</f>
        <v>0</v>
      </c>
      <c r="M173">
        <f>IFERROR(VLOOKUP(A173,'[2]Exportar Planilha'!$A:$I,9,FALSE),0)</f>
        <v>0</v>
      </c>
      <c r="N173">
        <f>IFERROR(VLOOKUP(A173,[3]soaBnafar!$A:$G,2,FALSE),0)</f>
        <v>0</v>
      </c>
      <c r="O173">
        <f>IFERROR(VLOOKUP(A173,[3]soaBnafar!$A:$G,3,FALSE),0)</f>
        <v>0</v>
      </c>
      <c r="P173">
        <f>IFERROR(VLOOKUP(A173,[3]soaBnafar!$A:$G,4,FALSE),0)</f>
        <v>0</v>
      </c>
      <c r="Q173">
        <f>IFERROR(VLOOKUP(A173,[3]soaBnafar!$A:$G,5,FALSE),0)</f>
        <v>0</v>
      </c>
      <c r="R173">
        <f>IFERROR(VLOOKUP(A173,[3]soaBnafar!$A:$G,6,FALSE),0)</f>
        <v>0</v>
      </c>
      <c r="S173">
        <f>IFERROR(VLOOKUP(A173,[3]soaBnafar!$A:$G,7,FALSE),0)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14643</v>
      </c>
      <c r="E174">
        <f>IFERROR(VLOOKUP(A174,[1]Monitoramento_Base_somente_disp!$A:$J,8,FALSE),0)</f>
        <v>4492564</v>
      </c>
      <c r="F174">
        <f>IFERROR(VLOOKUP(A174,[1]Monitoramento_Base_somente_disp!$A:$J,9,FALSE),0)</f>
        <v>4233</v>
      </c>
      <c r="G174">
        <f>IFERROR(VLOOKUP(A174,[1]Monitoramento_Base_somente_disp!$A:$J,10,FALSE),0)</f>
        <v>1641114</v>
      </c>
      <c r="H174">
        <f>IFERROR(VLOOKUP(A174,'[2]Exportar Planilha'!$A:$I,4,FALSE),0)</f>
        <v>0</v>
      </c>
      <c r="I174">
        <f>IFERROR(VLOOKUP(A174,'[2]Exportar Planilha'!$A:$I,5,FALSE),0)</f>
        <v>0</v>
      </c>
      <c r="J174">
        <f>IFERROR(VLOOKUP(A174,'[2]Exportar Planilha'!$A:$I,6,FALSE),0)</f>
        <v>0</v>
      </c>
      <c r="K174">
        <f>IFERROR(VLOOKUP(A174,'[2]Exportar Planilha'!$A:$I,7,FALSE),0)</f>
        <v>0</v>
      </c>
      <c r="L174">
        <f>IFERROR(VLOOKUP(A174,'[2]Exportar Planilha'!$A:$I,8,FALSE),0)</f>
        <v>0</v>
      </c>
      <c r="M174">
        <f>IFERROR(VLOOKUP(A174,'[2]Exportar Planilha'!$A:$I,9,FALSE),0)</f>
        <v>0</v>
      </c>
      <c r="N174">
        <f>IFERROR(VLOOKUP(A174,[3]soaBnafar!$A:$G,2,FALSE),0)</f>
        <v>0</v>
      </c>
      <c r="O174">
        <f>IFERROR(VLOOKUP(A174,[3]soaBnafar!$A:$G,3,FALSE),0)</f>
        <v>0</v>
      </c>
      <c r="P174">
        <f>IFERROR(VLOOKUP(A174,[3]soaBnafar!$A:$G,4,FALSE),0)</f>
        <v>0</v>
      </c>
      <c r="Q174">
        <f>IFERROR(VLOOKUP(A174,[3]soaBnafar!$A:$G,5,FALSE),0)</f>
        <v>0</v>
      </c>
      <c r="R174">
        <f>IFERROR(VLOOKUP(A174,[3]soaBnafar!$A:$G,6,FALSE),0)</f>
        <v>0</v>
      </c>
      <c r="S174">
        <f>IFERROR(VLOOKUP(A174,[3]soaBnafar!$A:$G,7,FALSE),0)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240</v>
      </c>
      <c r="E175">
        <f>IFERROR(VLOOKUP(A175,[1]Monitoramento_Base_somente_disp!$A:$J,8,FALSE),0)</f>
        <v>55510</v>
      </c>
      <c r="F175">
        <f>IFERROR(VLOOKUP(A175,[1]Monitoramento_Base_somente_disp!$A:$J,9,FALSE),0)</f>
        <v>130</v>
      </c>
      <c r="G175">
        <f>IFERROR(VLOOKUP(A175,[1]Monitoramento_Base_somente_disp!$A:$J,10,FALSE),0)</f>
        <v>32108</v>
      </c>
      <c r="H175">
        <f>IFERROR(VLOOKUP(A175,'[2]Exportar Planilha'!$A:$I,4,FALSE),0)</f>
        <v>0</v>
      </c>
      <c r="I175">
        <f>IFERROR(VLOOKUP(A175,'[2]Exportar Planilha'!$A:$I,5,FALSE),0)</f>
        <v>0</v>
      </c>
      <c r="J175">
        <f>IFERROR(VLOOKUP(A175,'[2]Exportar Planilha'!$A:$I,6,FALSE),0)</f>
        <v>0</v>
      </c>
      <c r="K175">
        <f>IFERROR(VLOOKUP(A175,'[2]Exportar Planilha'!$A:$I,7,FALSE),0)</f>
        <v>0</v>
      </c>
      <c r="L175">
        <f>IFERROR(VLOOKUP(A175,'[2]Exportar Planilha'!$A:$I,8,FALSE),0)</f>
        <v>0</v>
      </c>
      <c r="M175">
        <f>IFERROR(VLOOKUP(A175,'[2]Exportar Planilha'!$A:$I,9,FALSE),0)</f>
        <v>0</v>
      </c>
      <c r="N175">
        <f>IFERROR(VLOOKUP(A175,[3]soaBnafar!$A:$G,2,FALSE),0)</f>
        <v>0</v>
      </c>
      <c r="O175">
        <f>IFERROR(VLOOKUP(A175,[3]soaBnafar!$A:$G,3,FALSE),0)</f>
        <v>0</v>
      </c>
      <c r="P175">
        <f>IFERROR(VLOOKUP(A175,[3]soaBnafar!$A:$G,4,FALSE),0)</f>
        <v>0</v>
      </c>
      <c r="Q175">
        <f>IFERROR(VLOOKUP(A175,[3]soaBnafar!$A:$G,5,FALSE),0)</f>
        <v>0</v>
      </c>
      <c r="R175">
        <f>IFERROR(VLOOKUP(A175,[3]soaBnafar!$A:$G,6,FALSE),0)</f>
        <v>0</v>
      </c>
      <c r="S175">
        <f>IFERROR(VLOOKUP(A175,[3]soaBnafar!$A:$G,7,FALSE),0)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Sim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IFERROR(VLOOKUP(A176,'[2]Exportar Planilha'!$A:$I,4,FALSE),0)</f>
        <v>0</v>
      </c>
      <c r="I176">
        <f>IFERROR(VLOOKUP(A176,'[2]Exportar Planilha'!$A:$I,5,FALSE),0)</f>
        <v>0</v>
      </c>
      <c r="J176">
        <f>IFERROR(VLOOKUP(A176,'[2]Exportar Planilha'!$A:$I,6,FALSE),0)</f>
        <v>0</v>
      </c>
      <c r="K176">
        <f>IFERROR(VLOOKUP(A176,'[2]Exportar Planilha'!$A:$I,7,FALSE),0)</f>
        <v>0</v>
      </c>
      <c r="L176">
        <f>IFERROR(VLOOKUP(A176,'[2]Exportar Planilha'!$A:$I,8,FALSE),0)</f>
        <v>0</v>
      </c>
      <c r="M176">
        <f>IFERROR(VLOOKUP(A176,'[2]Exportar Planilha'!$A:$I,9,FALSE),0)</f>
        <v>0</v>
      </c>
      <c r="N176">
        <f>IFERROR(VLOOKUP(A176,[3]soaBnafar!$A:$G,2,FALSE),0)</f>
        <v>0</v>
      </c>
      <c r="O176">
        <f>IFERROR(VLOOKUP(A176,[3]soaBnafar!$A:$G,3,FALSE),0)</f>
        <v>0</v>
      </c>
      <c r="P176">
        <f>IFERROR(VLOOKUP(A176,[3]soaBnafar!$A:$G,4,FALSE),0)</f>
        <v>0</v>
      </c>
      <c r="Q176">
        <f>IFERROR(VLOOKUP(A176,[3]soaBnafar!$A:$G,5,FALSE),0)</f>
        <v>0</v>
      </c>
      <c r="R176">
        <f>IFERROR(VLOOKUP(A176,[3]soaBnafar!$A:$G,6,FALSE),0)</f>
        <v>0</v>
      </c>
      <c r="S176">
        <f>IFERROR(VLOOKUP(A176,[3]soaBnafar!$A:$G,7,FALSE),0)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IFERROR(VLOOKUP(A177,'[2]Exportar Planilha'!$A:$I,4,FALSE),0)</f>
        <v>0</v>
      </c>
      <c r="I177">
        <f>IFERROR(VLOOKUP(A177,'[2]Exportar Planilha'!$A:$I,5,FALSE),0)</f>
        <v>0</v>
      </c>
      <c r="J177">
        <f>IFERROR(VLOOKUP(A177,'[2]Exportar Planilha'!$A:$I,6,FALSE),0)</f>
        <v>0</v>
      </c>
      <c r="K177">
        <f>IFERROR(VLOOKUP(A177,'[2]Exportar Planilha'!$A:$I,7,FALSE),0)</f>
        <v>0</v>
      </c>
      <c r="L177">
        <f>IFERROR(VLOOKUP(A177,'[2]Exportar Planilha'!$A:$I,8,FALSE),0)</f>
        <v>0</v>
      </c>
      <c r="M177">
        <f>IFERROR(VLOOKUP(A177,'[2]Exportar Planilha'!$A:$I,9,FALSE),0)</f>
        <v>0</v>
      </c>
      <c r="N177">
        <f>IFERROR(VLOOKUP(A177,[3]soaBnafar!$A:$G,2,FALSE),0)</f>
        <v>0</v>
      </c>
      <c r="O177">
        <f>IFERROR(VLOOKUP(A177,[3]soaBnafar!$A:$G,3,FALSE),0)</f>
        <v>0</v>
      </c>
      <c r="P177">
        <f>IFERROR(VLOOKUP(A177,[3]soaBnafar!$A:$G,4,FALSE),0)</f>
        <v>0</v>
      </c>
      <c r="Q177">
        <f>IFERROR(VLOOKUP(A177,[3]soaBnafar!$A:$G,5,FALSE),0)</f>
        <v>0</v>
      </c>
      <c r="R177">
        <f>IFERROR(VLOOKUP(A177,[3]soaBnafar!$A:$G,6,FALSE),0)</f>
        <v>0</v>
      </c>
      <c r="S177">
        <f>IFERROR(VLOOKUP(A177,[3]soaBnafar!$A:$G,7,FALSE),0)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1490626</v>
      </c>
      <c r="F178">
        <f>IFERROR(VLOOKUP(A178,[1]Monitoramento_Base_somente_disp!$A:$J,9,FALSE),0)</f>
        <v>0</v>
      </c>
      <c r="G178">
        <f>IFERROR(VLOOKUP(A178,[1]Monitoramento_Base_somente_disp!$A:$J,10,FALSE),0)</f>
        <v>1795531</v>
      </c>
      <c r="H178">
        <f>IFERROR(VLOOKUP(A178,'[2]Exportar Planilha'!$A:$I,4,FALSE),0)</f>
        <v>0</v>
      </c>
      <c r="I178">
        <f>IFERROR(VLOOKUP(A178,'[2]Exportar Planilha'!$A:$I,5,FALSE),0)</f>
        <v>0</v>
      </c>
      <c r="J178">
        <f>IFERROR(VLOOKUP(A178,'[2]Exportar Planilha'!$A:$I,6,FALSE),0)</f>
        <v>0</v>
      </c>
      <c r="K178">
        <f>IFERROR(VLOOKUP(A178,'[2]Exportar Planilha'!$A:$I,7,FALSE),0)</f>
        <v>0</v>
      </c>
      <c r="L178">
        <f>IFERROR(VLOOKUP(A178,'[2]Exportar Planilha'!$A:$I,8,FALSE),0)</f>
        <v>0</v>
      </c>
      <c r="M178">
        <f>IFERROR(VLOOKUP(A178,'[2]Exportar Planilha'!$A:$I,9,FALSE),0)</f>
        <v>0</v>
      </c>
      <c r="N178">
        <f>IFERROR(VLOOKUP(A178,[3]soaBnafar!$A:$G,2,FALSE),0)</f>
        <v>0</v>
      </c>
      <c r="O178">
        <f>IFERROR(VLOOKUP(A178,[3]soaBnafar!$A:$G,3,FALSE),0)</f>
        <v>0</v>
      </c>
      <c r="P178">
        <f>IFERROR(VLOOKUP(A178,[3]soaBnafar!$A:$G,4,FALSE),0)</f>
        <v>0</v>
      </c>
      <c r="Q178">
        <f>IFERROR(VLOOKUP(A178,[3]soaBnafar!$A:$G,5,FALSE),0)</f>
        <v>0</v>
      </c>
      <c r="R178">
        <f>IFERROR(VLOOKUP(A178,[3]soaBnafar!$A:$G,6,FALSE),0)</f>
        <v>0</v>
      </c>
      <c r="S178">
        <f>IFERROR(VLOOKUP(A178,[3]soaBnafar!$A:$G,7,FALSE),0)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3419</v>
      </c>
      <c r="E179">
        <f>IFERROR(VLOOKUP(A179,[1]Monitoramento_Base_somente_disp!$A:$J,8,FALSE),0)</f>
        <v>4165561</v>
      </c>
      <c r="F179">
        <f>IFERROR(VLOOKUP(A179,[1]Monitoramento_Base_somente_disp!$A:$J,9,FALSE),0)</f>
        <v>404</v>
      </c>
      <c r="G179">
        <f>IFERROR(VLOOKUP(A179,[1]Monitoramento_Base_somente_disp!$A:$J,10,FALSE),0)</f>
        <v>1791590</v>
      </c>
      <c r="H179">
        <f>IFERROR(VLOOKUP(A179,'[2]Exportar Planilha'!$A:$I,4,FALSE),0)</f>
        <v>0</v>
      </c>
      <c r="I179">
        <f>IFERROR(VLOOKUP(A179,'[2]Exportar Planilha'!$A:$I,5,FALSE),0)</f>
        <v>0</v>
      </c>
      <c r="J179">
        <f>IFERROR(VLOOKUP(A179,'[2]Exportar Planilha'!$A:$I,6,FALSE),0)</f>
        <v>0</v>
      </c>
      <c r="K179">
        <f>IFERROR(VLOOKUP(A179,'[2]Exportar Planilha'!$A:$I,7,FALSE),0)</f>
        <v>0</v>
      </c>
      <c r="L179">
        <f>IFERROR(VLOOKUP(A179,'[2]Exportar Planilha'!$A:$I,8,FALSE),0)</f>
        <v>0</v>
      </c>
      <c r="M179">
        <f>IFERROR(VLOOKUP(A179,'[2]Exportar Planilha'!$A:$I,9,FALSE),0)</f>
        <v>0</v>
      </c>
      <c r="N179">
        <f>IFERROR(VLOOKUP(A179,[3]soaBnafar!$A:$G,2,FALSE),0)</f>
        <v>0</v>
      </c>
      <c r="O179">
        <f>IFERROR(VLOOKUP(A179,[3]soaBnafar!$A:$G,3,FALSE),0)</f>
        <v>0</v>
      </c>
      <c r="P179">
        <f>IFERROR(VLOOKUP(A179,[3]soaBnafar!$A:$G,4,FALSE),0)</f>
        <v>0</v>
      </c>
      <c r="Q179">
        <f>IFERROR(VLOOKUP(A179,[3]soaBnafar!$A:$G,5,FALSE),0)</f>
        <v>0</v>
      </c>
      <c r="R179">
        <f>IFERROR(VLOOKUP(A179,[3]soaBnafar!$A:$G,6,FALSE),0)</f>
        <v>0</v>
      </c>
      <c r="S179">
        <f>IFERROR(VLOOKUP(A179,[3]soaBnafar!$A:$G,7,FALSE),0)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IFERROR(VLOOKUP(A180,'[2]Exportar Planilha'!$A:$I,4,FALSE),0)</f>
        <v>0</v>
      </c>
      <c r="I180">
        <f>IFERROR(VLOOKUP(A180,'[2]Exportar Planilha'!$A:$I,5,FALSE),0)</f>
        <v>0</v>
      </c>
      <c r="J180">
        <f>IFERROR(VLOOKUP(A180,'[2]Exportar Planilha'!$A:$I,6,FALSE),0)</f>
        <v>0</v>
      </c>
      <c r="K180">
        <f>IFERROR(VLOOKUP(A180,'[2]Exportar Planilha'!$A:$I,7,FALSE),0)</f>
        <v>0</v>
      </c>
      <c r="L180">
        <f>IFERROR(VLOOKUP(A180,'[2]Exportar Planilha'!$A:$I,8,FALSE),0)</f>
        <v>0</v>
      </c>
      <c r="M180">
        <f>IFERROR(VLOOKUP(A180,'[2]Exportar Planilha'!$A:$I,9,FALSE),0)</f>
        <v>0</v>
      </c>
      <c r="N180">
        <f>IFERROR(VLOOKUP(A180,[3]soaBnafar!$A:$G,2,FALSE),0)</f>
        <v>0</v>
      </c>
      <c r="O180">
        <f>IFERROR(VLOOKUP(A180,[3]soaBnafar!$A:$G,3,FALSE),0)</f>
        <v>0</v>
      </c>
      <c r="P180">
        <f>IFERROR(VLOOKUP(A180,[3]soaBnafar!$A:$G,4,FALSE),0)</f>
        <v>0</v>
      </c>
      <c r="Q180">
        <f>IFERROR(VLOOKUP(A180,[3]soaBnafar!$A:$G,5,FALSE),0)</f>
        <v>0</v>
      </c>
      <c r="R180">
        <f>IFERROR(VLOOKUP(A180,[3]soaBnafar!$A:$G,6,FALSE),0)</f>
        <v>0</v>
      </c>
      <c r="S180">
        <f>IFERROR(VLOOKUP(A180,[3]soaBnafar!$A:$G,7,FALSE),0)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667992</v>
      </c>
      <c r="H181">
        <f>IFERROR(VLOOKUP(A181,'[2]Exportar Planilha'!$A:$I,4,FALSE),0)</f>
        <v>0</v>
      </c>
      <c r="I181">
        <f>IFERROR(VLOOKUP(A181,'[2]Exportar Planilha'!$A:$I,5,FALSE),0)</f>
        <v>0</v>
      </c>
      <c r="J181">
        <f>IFERROR(VLOOKUP(A181,'[2]Exportar Planilha'!$A:$I,6,FALSE),0)</f>
        <v>0</v>
      </c>
      <c r="K181">
        <f>IFERROR(VLOOKUP(A181,'[2]Exportar Planilha'!$A:$I,7,FALSE),0)</f>
        <v>0</v>
      </c>
      <c r="L181">
        <f>IFERROR(VLOOKUP(A181,'[2]Exportar Planilha'!$A:$I,8,FALSE),0)</f>
        <v>0</v>
      </c>
      <c r="M181">
        <f>IFERROR(VLOOKUP(A181,'[2]Exportar Planilha'!$A:$I,9,FALSE),0)</f>
        <v>0</v>
      </c>
      <c r="N181">
        <f>IFERROR(VLOOKUP(A181,[3]soaBnafar!$A:$G,2,FALSE),0)</f>
        <v>0</v>
      </c>
      <c r="O181">
        <f>IFERROR(VLOOKUP(A181,[3]soaBnafar!$A:$G,3,FALSE),0)</f>
        <v>0</v>
      </c>
      <c r="P181">
        <f>IFERROR(VLOOKUP(A181,[3]soaBnafar!$A:$G,4,FALSE),0)</f>
        <v>0</v>
      </c>
      <c r="Q181">
        <f>IFERROR(VLOOKUP(A181,[3]soaBnafar!$A:$G,5,FALSE),0)</f>
        <v>0</v>
      </c>
      <c r="R181">
        <f>IFERROR(VLOOKUP(A181,[3]soaBnafar!$A:$G,6,FALSE),0)</f>
        <v>0</v>
      </c>
      <c r="S181">
        <f>IFERROR(VLOOKUP(A181,[3]soaBnafar!$A:$G,7,FALSE),0)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IFERROR(VLOOKUP(A182,'[2]Exportar Planilha'!$A:$I,4,FALSE),0)</f>
        <v>0</v>
      </c>
      <c r="I182">
        <f>IFERROR(VLOOKUP(A182,'[2]Exportar Planilha'!$A:$I,5,FALSE),0)</f>
        <v>0</v>
      </c>
      <c r="J182">
        <f>IFERROR(VLOOKUP(A182,'[2]Exportar Planilha'!$A:$I,6,FALSE),0)</f>
        <v>0</v>
      </c>
      <c r="K182">
        <f>IFERROR(VLOOKUP(A182,'[2]Exportar Planilha'!$A:$I,7,FALSE),0)</f>
        <v>0</v>
      </c>
      <c r="L182">
        <f>IFERROR(VLOOKUP(A182,'[2]Exportar Planilha'!$A:$I,8,FALSE),0)</f>
        <v>0</v>
      </c>
      <c r="M182">
        <f>IFERROR(VLOOKUP(A182,'[2]Exportar Planilha'!$A:$I,9,FALSE),0)</f>
        <v>0</v>
      </c>
      <c r="N182">
        <f>IFERROR(VLOOKUP(A182,[3]soaBnafar!$A:$G,2,FALSE),0)</f>
        <v>0</v>
      </c>
      <c r="O182">
        <f>IFERROR(VLOOKUP(A182,[3]soaBnafar!$A:$G,3,FALSE),0)</f>
        <v>0</v>
      </c>
      <c r="P182">
        <f>IFERROR(VLOOKUP(A182,[3]soaBnafar!$A:$G,4,FALSE),0)</f>
        <v>0</v>
      </c>
      <c r="Q182">
        <f>IFERROR(VLOOKUP(A182,[3]soaBnafar!$A:$G,5,FALSE),0)</f>
        <v>0</v>
      </c>
      <c r="R182">
        <f>IFERROR(VLOOKUP(A182,[3]soaBnafar!$A:$G,6,FALSE),0)</f>
        <v>0</v>
      </c>
      <c r="S182">
        <f>IFERROR(VLOOKUP(A182,[3]soaBnafar!$A:$G,7,FALSE),0)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IFERROR(VLOOKUP(A183,'[2]Exportar Planilha'!$A:$I,4,FALSE),0)</f>
        <v>0</v>
      </c>
      <c r="I183">
        <f>IFERROR(VLOOKUP(A183,'[2]Exportar Planilha'!$A:$I,5,FALSE),0)</f>
        <v>0</v>
      </c>
      <c r="J183">
        <f>IFERROR(VLOOKUP(A183,'[2]Exportar Planilha'!$A:$I,6,FALSE),0)</f>
        <v>0</v>
      </c>
      <c r="K183">
        <f>IFERROR(VLOOKUP(A183,'[2]Exportar Planilha'!$A:$I,7,FALSE),0)</f>
        <v>0</v>
      </c>
      <c r="L183">
        <f>IFERROR(VLOOKUP(A183,'[2]Exportar Planilha'!$A:$I,8,FALSE),0)</f>
        <v>0</v>
      </c>
      <c r="M183">
        <f>IFERROR(VLOOKUP(A183,'[2]Exportar Planilha'!$A:$I,9,FALSE),0)</f>
        <v>0</v>
      </c>
      <c r="N183">
        <f>IFERROR(VLOOKUP(A183,[3]soaBnafar!$A:$G,2,FALSE),0)</f>
        <v>0</v>
      </c>
      <c r="O183">
        <f>IFERROR(VLOOKUP(A183,[3]soaBnafar!$A:$G,3,FALSE),0)</f>
        <v>0</v>
      </c>
      <c r="P183">
        <f>IFERROR(VLOOKUP(A183,[3]soaBnafar!$A:$G,4,FALSE),0)</f>
        <v>0</v>
      </c>
      <c r="Q183">
        <f>IFERROR(VLOOKUP(A183,[3]soaBnafar!$A:$G,5,FALSE),0)</f>
        <v>0</v>
      </c>
      <c r="R183">
        <f>IFERROR(VLOOKUP(A183,[3]soaBnafar!$A:$G,6,FALSE),0)</f>
        <v>0</v>
      </c>
      <c r="S183">
        <f>IFERROR(VLOOKUP(A183,[3]soaBnafar!$A:$G,7,FALSE),0)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IFERROR(VLOOKUP(A184,'[2]Exportar Planilha'!$A:$I,4,FALSE),0)</f>
        <v>0</v>
      </c>
      <c r="I184">
        <f>IFERROR(VLOOKUP(A184,'[2]Exportar Planilha'!$A:$I,5,FALSE),0)</f>
        <v>0</v>
      </c>
      <c r="J184">
        <f>IFERROR(VLOOKUP(A184,'[2]Exportar Planilha'!$A:$I,6,FALSE),0)</f>
        <v>0</v>
      </c>
      <c r="K184">
        <f>IFERROR(VLOOKUP(A184,'[2]Exportar Planilha'!$A:$I,7,FALSE),0)</f>
        <v>0</v>
      </c>
      <c r="L184">
        <f>IFERROR(VLOOKUP(A184,'[2]Exportar Planilha'!$A:$I,8,FALSE),0)</f>
        <v>0</v>
      </c>
      <c r="M184">
        <f>IFERROR(VLOOKUP(A184,'[2]Exportar Planilha'!$A:$I,9,FALSE),0)</f>
        <v>0</v>
      </c>
      <c r="N184">
        <f>IFERROR(VLOOKUP(A184,[3]soaBnafar!$A:$G,2,FALSE),0)</f>
        <v>0</v>
      </c>
      <c r="O184">
        <f>IFERROR(VLOOKUP(A184,[3]soaBnafar!$A:$G,3,FALSE),0)</f>
        <v>0</v>
      </c>
      <c r="P184">
        <f>IFERROR(VLOOKUP(A184,[3]soaBnafar!$A:$G,4,FALSE),0)</f>
        <v>0</v>
      </c>
      <c r="Q184">
        <f>IFERROR(VLOOKUP(A184,[3]soaBnafar!$A:$G,5,FALSE),0)</f>
        <v>0</v>
      </c>
      <c r="R184">
        <f>IFERROR(VLOOKUP(A184,[3]soaBnafar!$A:$G,6,FALSE),0)</f>
        <v>0</v>
      </c>
      <c r="S184">
        <f>IFERROR(VLOOKUP(A184,[3]soaBnafar!$A:$G,7,FALSE),0)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443755</v>
      </c>
      <c r="H185">
        <f>IFERROR(VLOOKUP(A185,'[2]Exportar Planilha'!$A:$I,4,FALSE),0)</f>
        <v>0</v>
      </c>
      <c r="I185">
        <f>IFERROR(VLOOKUP(A185,'[2]Exportar Planilha'!$A:$I,5,FALSE),0)</f>
        <v>0</v>
      </c>
      <c r="J185">
        <f>IFERROR(VLOOKUP(A185,'[2]Exportar Planilha'!$A:$I,6,FALSE),0)</f>
        <v>0</v>
      </c>
      <c r="K185">
        <f>IFERROR(VLOOKUP(A185,'[2]Exportar Planilha'!$A:$I,7,FALSE),0)</f>
        <v>0</v>
      </c>
      <c r="L185">
        <f>IFERROR(VLOOKUP(A185,'[2]Exportar Planilha'!$A:$I,8,FALSE),0)</f>
        <v>0</v>
      </c>
      <c r="M185">
        <f>IFERROR(VLOOKUP(A185,'[2]Exportar Planilha'!$A:$I,9,FALSE),0)</f>
        <v>0</v>
      </c>
      <c r="N185">
        <f>IFERROR(VLOOKUP(A185,[3]soaBnafar!$A:$G,2,FALSE),0)</f>
        <v>0</v>
      </c>
      <c r="O185">
        <f>IFERROR(VLOOKUP(A185,[3]soaBnafar!$A:$G,3,FALSE),0)</f>
        <v>0</v>
      </c>
      <c r="P185">
        <f>IFERROR(VLOOKUP(A185,[3]soaBnafar!$A:$G,4,FALSE),0)</f>
        <v>0</v>
      </c>
      <c r="Q185">
        <f>IFERROR(VLOOKUP(A185,[3]soaBnafar!$A:$G,5,FALSE),0)</f>
        <v>0</v>
      </c>
      <c r="R185">
        <f>IFERROR(VLOOKUP(A185,[3]soaBnafar!$A:$G,6,FALSE),0)</f>
        <v>0</v>
      </c>
      <c r="S185">
        <f>IFERROR(VLOOKUP(A185,[3]soaBnafar!$A:$G,7,FALSE),0)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3537274</v>
      </c>
      <c r="H186">
        <f>IFERROR(VLOOKUP(A186,'[2]Exportar Planilha'!$A:$I,4,FALSE),0)</f>
        <v>0</v>
      </c>
      <c r="I186">
        <f>IFERROR(VLOOKUP(A186,'[2]Exportar Planilha'!$A:$I,5,FALSE),0)</f>
        <v>0</v>
      </c>
      <c r="J186">
        <f>IFERROR(VLOOKUP(A186,'[2]Exportar Planilha'!$A:$I,6,FALSE),0)</f>
        <v>0</v>
      </c>
      <c r="K186">
        <f>IFERROR(VLOOKUP(A186,'[2]Exportar Planilha'!$A:$I,7,FALSE),0)</f>
        <v>0</v>
      </c>
      <c r="L186">
        <f>IFERROR(VLOOKUP(A186,'[2]Exportar Planilha'!$A:$I,8,FALSE),0)</f>
        <v>0</v>
      </c>
      <c r="M186">
        <f>IFERROR(VLOOKUP(A186,'[2]Exportar Planilha'!$A:$I,9,FALSE),0)</f>
        <v>0</v>
      </c>
      <c r="N186">
        <f>IFERROR(VLOOKUP(A186,[3]soaBnafar!$A:$G,2,FALSE),0)</f>
        <v>0</v>
      </c>
      <c r="O186">
        <f>IFERROR(VLOOKUP(A186,[3]soaBnafar!$A:$G,3,FALSE),0)</f>
        <v>0</v>
      </c>
      <c r="P186">
        <f>IFERROR(VLOOKUP(A186,[3]soaBnafar!$A:$G,4,FALSE),0)</f>
        <v>0</v>
      </c>
      <c r="Q186">
        <f>IFERROR(VLOOKUP(A186,[3]soaBnafar!$A:$G,5,FALSE),0)</f>
        <v>0</v>
      </c>
      <c r="R186">
        <f>IFERROR(VLOOKUP(A186,[3]soaBnafar!$A:$G,6,FALSE),0)</f>
        <v>0</v>
      </c>
      <c r="S186">
        <f>IFERROR(VLOOKUP(A186,[3]soaBnafar!$A:$G,7,FALSE),0)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120360</v>
      </c>
      <c r="E187">
        <f>IFERROR(VLOOKUP(A187,[1]Monitoramento_Base_somente_disp!$A:$J,8,FALSE),0)</f>
        <v>112106986</v>
      </c>
      <c r="F187">
        <f>IFERROR(VLOOKUP(A187,[1]Monitoramento_Base_somente_disp!$A:$J,9,FALSE),0)</f>
        <v>50929</v>
      </c>
      <c r="G187">
        <f>IFERROR(VLOOKUP(A187,[1]Monitoramento_Base_somente_disp!$A:$J,10,FALSE),0)</f>
        <v>48431170</v>
      </c>
      <c r="H187">
        <f>IFERROR(VLOOKUP(A187,'[2]Exportar Planilha'!$A:$I,4,FALSE),0)</f>
        <v>0</v>
      </c>
      <c r="I187">
        <f>IFERROR(VLOOKUP(A187,'[2]Exportar Planilha'!$A:$I,5,FALSE),0)</f>
        <v>0</v>
      </c>
      <c r="J187">
        <f>IFERROR(VLOOKUP(A187,'[2]Exportar Planilha'!$A:$I,6,FALSE),0)</f>
        <v>0</v>
      </c>
      <c r="K187">
        <f>IFERROR(VLOOKUP(A187,'[2]Exportar Planilha'!$A:$I,7,FALSE),0)</f>
        <v>0</v>
      </c>
      <c r="L187">
        <f>IFERROR(VLOOKUP(A187,'[2]Exportar Planilha'!$A:$I,8,FALSE),0)</f>
        <v>0</v>
      </c>
      <c r="M187">
        <f>IFERROR(VLOOKUP(A187,'[2]Exportar Planilha'!$A:$I,9,FALSE),0)</f>
        <v>0</v>
      </c>
      <c r="N187">
        <f>IFERROR(VLOOKUP(A187,[3]soaBnafar!$A:$G,2,FALSE),0)</f>
        <v>0</v>
      </c>
      <c r="O187">
        <f>IFERROR(VLOOKUP(A187,[3]soaBnafar!$A:$G,3,FALSE),0)</f>
        <v>0</v>
      </c>
      <c r="P187">
        <f>IFERROR(VLOOKUP(A187,[3]soaBnafar!$A:$G,4,FALSE),0)</f>
        <v>0</v>
      </c>
      <c r="Q187">
        <f>IFERROR(VLOOKUP(A187,[3]soaBnafar!$A:$G,5,FALSE),0)</f>
        <v>0</v>
      </c>
      <c r="R187">
        <f>IFERROR(VLOOKUP(A187,[3]soaBnafar!$A:$G,6,FALSE),0)</f>
        <v>0</v>
      </c>
      <c r="S187">
        <f>IFERROR(VLOOKUP(A187,[3]soaBnafar!$A:$G,7,FALSE),0)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3336697</v>
      </c>
      <c r="H188">
        <f>IFERROR(VLOOKUP(A188,'[2]Exportar Planilha'!$A:$I,4,FALSE),0)</f>
        <v>0</v>
      </c>
      <c r="I188">
        <f>IFERROR(VLOOKUP(A188,'[2]Exportar Planilha'!$A:$I,5,FALSE),0)</f>
        <v>0</v>
      </c>
      <c r="J188">
        <f>IFERROR(VLOOKUP(A188,'[2]Exportar Planilha'!$A:$I,6,FALSE),0)</f>
        <v>0</v>
      </c>
      <c r="K188">
        <f>IFERROR(VLOOKUP(A188,'[2]Exportar Planilha'!$A:$I,7,FALSE),0)</f>
        <v>0</v>
      </c>
      <c r="L188">
        <f>IFERROR(VLOOKUP(A188,'[2]Exportar Planilha'!$A:$I,8,FALSE),0)</f>
        <v>0</v>
      </c>
      <c r="M188">
        <f>IFERROR(VLOOKUP(A188,'[2]Exportar Planilha'!$A:$I,9,FALSE),0)</f>
        <v>0</v>
      </c>
      <c r="N188">
        <f>IFERROR(VLOOKUP(A188,[3]soaBnafar!$A:$G,2,FALSE),0)</f>
        <v>0</v>
      </c>
      <c r="O188">
        <f>IFERROR(VLOOKUP(A188,[3]soaBnafar!$A:$G,3,FALSE),0)</f>
        <v>0</v>
      </c>
      <c r="P188">
        <f>IFERROR(VLOOKUP(A188,[3]soaBnafar!$A:$G,4,FALSE),0)</f>
        <v>0</v>
      </c>
      <c r="Q188">
        <f>IFERROR(VLOOKUP(A188,[3]soaBnafar!$A:$G,5,FALSE),0)</f>
        <v>0</v>
      </c>
      <c r="R188">
        <f>IFERROR(VLOOKUP(A188,[3]soaBnafar!$A:$G,6,FALSE),0)</f>
        <v>0</v>
      </c>
      <c r="S188">
        <f>IFERROR(VLOOKUP(A188,[3]soaBnafar!$A:$G,7,FALSE),0)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IFERROR(VLOOKUP(A189,'[2]Exportar Planilha'!$A:$I,4,FALSE),0)</f>
        <v>0</v>
      </c>
      <c r="I189">
        <f>IFERROR(VLOOKUP(A189,'[2]Exportar Planilha'!$A:$I,5,FALSE),0)</f>
        <v>0</v>
      </c>
      <c r="J189">
        <f>IFERROR(VLOOKUP(A189,'[2]Exportar Planilha'!$A:$I,6,FALSE),0)</f>
        <v>0</v>
      </c>
      <c r="K189">
        <f>IFERROR(VLOOKUP(A189,'[2]Exportar Planilha'!$A:$I,7,FALSE),0)</f>
        <v>0</v>
      </c>
      <c r="L189">
        <f>IFERROR(VLOOKUP(A189,'[2]Exportar Planilha'!$A:$I,8,FALSE),0)</f>
        <v>0</v>
      </c>
      <c r="M189">
        <f>IFERROR(VLOOKUP(A189,'[2]Exportar Planilha'!$A:$I,9,FALSE),0)</f>
        <v>0</v>
      </c>
      <c r="N189">
        <f>IFERROR(VLOOKUP(A189,[3]soaBnafar!$A:$G,2,FALSE),0)</f>
        <v>0</v>
      </c>
      <c r="O189">
        <f>IFERROR(VLOOKUP(A189,[3]soaBnafar!$A:$G,3,FALSE),0)</f>
        <v>0</v>
      </c>
      <c r="P189">
        <f>IFERROR(VLOOKUP(A189,[3]soaBnafar!$A:$G,4,FALSE),0)</f>
        <v>0</v>
      </c>
      <c r="Q189">
        <f>IFERROR(VLOOKUP(A189,[3]soaBnafar!$A:$G,5,FALSE),0)</f>
        <v>0</v>
      </c>
      <c r="R189">
        <f>IFERROR(VLOOKUP(A189,[3]soaBnafar!$A:$G,6,FALSE),0)</f>
        <v>0</v>
      </c>
      <c r="S189">
        <f>IFERROR(VLOOKUP(A189,[3]soaBnafar!$A:$G,7,FALSE),0)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2984514</v>
      </c>
      <c r="H190">
        <f>IFERROR(VLOOKUP(A190,'[2]Exportar Planilha'!$A:$I,4,FALSE),0)</f>
        <v>0</v>
      </c>
      <c r="I190">
        <f>IFERROR(VLOOKUP(A190,'[2]Exportar Planilha'!$A:$I,5,FALSE),0)</f>
        <v>0</v>
      </c>
      <c r="J190">
        <f>IFERROR(VLOOKUP(A190,'[2]Exportar Planilha'!$A:$I,6,FALSE),0)</f>
        <v>0</v>
      </c>
      <c r="K190">
        <f>IFERROR(VLOOKUP(A190,'[2]Exportar Planilha'!$A:$I,7,FALSE),0)</f>
        <v>0</v>
      </c>
      <c r="L190">
        <f>IFERROR(VLOOKUP(A190,'[2]Exportar Planilha'!$A:$I,8,FALSE),0)</f>
        <v>0</v>
      </c>
      <c r="M190">
        <f>IFERROR(VLOOKUP(A190,'[2]Exportar Planilha'!$A:$I,9,FALSE),0)</f>
        <v>0</v>
      </c>
      <c r="N190">
        <f>IFERROR(VLOOKUP(A190,[3]soaBnafar!$A:$G,2,FALSE),0)</f>
        <v>0</v>
      </c>
      <c r="O190">
        <f>IFERROR(VLOOKUP(A190,[3]soaBnafar!$A:$G,3,FALSE),0)</f>
        <v>0</v>
      </c>
      <c r="P190">
        <f>IFERROR(VLOOKUP(A190,[3]soaBnafar!$A:$G,4,FALSE),0)</f>
        <v>0</v>
      </c>
      <c r="Q190">
        <f>IFERROR(VLOOKUP(A190,[3]soaBnafar!$A:$G,5,FALSE),0)</f>
        <v>0</v>
      </c>
      <c r="R190">
        <f>IFERROR(VLOOKUP(A190,[3]soaBnafar!$A:$G,6,FALSE),0)</f>
        <v>0</v>
      </c>
      <c r="S190">
        <f>IFERROR(VLOOKUP(A190,[3]soaBnafar!$A:$G,7,FALSE),0)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3582450</v>
      </c>
      <c r="F191">
        <f>IFERROR(VLOOKUP(A191,[1]Monitoramento_Base_somente_disp!$A:$J,9,FALSE),0)</f>
        <v>0</v>
      </c>
      <c r="G191">
        <f>IFERROR(VLOOKUP(A191,[1]Monitoramento_Base_somente_disp!$A:$J,10,FALSE),0)</f>
        <v>1552395</v>
      </c>
      <c r="H191">
        <f>IFERROR(VLOOKUP(A191,'[2]Exportar Planilha'!$A:$I,4,FALSE),0)</f>
        <v>0</v>
      </c>
      <c r="I191">
        <f>IFERROR(VLOOKUP(A191,'[2]Exportar Planilha'!$A:$I,5,FALSE),0)</f>
        <v>0</v>
      </c>
      <c r="J191">
        <f>IFERROR(VLOOKUP(A191,'[2]Exportar Planilha'!$A:$I,6,FALSE),0)</f>
        <v>0</v>
      </c>
      <c r="K191">
        <f>IFERROR(VLOOKUP(A191,'[2]Exportar Planilha'!$A:$I,7,FALSE),0)</f>
        <v>0</v>
      </c>
      <c r="L191">
        <f>IFERROR(VLOOKUP(A191,'[2]Exportar Planilha'!$A:$I,8,FALSE),0)</f>
        <v>0</v>
      </c>
      <c r="M191">
        <f>IFERROR(VLOOKUP(A191,'[2]Exportar Planilha'!$A:$I,9,FALSE),0)</f>
        <v>0</v>
      </c>
      <c r="N191">
        <f>IFERROR(VLOOKUP(A191,[3]soaBnafar!$A:$G,2,FALSE),0)</f>
        <v>0</v>
      </c>
      <c r="O191">
        <f>IFERROR(VLOOKUP(A191,[3]soaBnafar!$A:$G,3,FALSE),0)</f>
        <v>0</v>
      </c>
      <c r="P191">
        <f>IFERROR(VLOOKUP(A191,[3]soaBnafar!$A:$G,4,FALSE),0)</f>
        <v>0</v>
      </c>
      <c r="Q191">
        <f>IFERROR(VLOOKUP(A191,[3]soaBnafar!$A:$G,5,FALSE),0)</f>
        <v>0</v>
      </c>
      <c r="R191">
        <f>IFERROR(VLOOKUP(A191,[3]soaBnafar!$A:$G,6,FALSE),0)</f>
        <v>0</v>
      </c>
      <c r="S191">
        <f>IFERROR(VLOOKUP(A191,[3]soaBnafar!$A:$G,7,FALSE),0)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4993755</v>
      </c>
      <c r="H192">
        <f>IFERROR(VLOOKUP(A192,'[2]Exportar Planilha'!$A:$I,4,FALSE),0)</f>
        <v>0</v>
      </c>
      <c r="I192">
        <f>IFERROR(VLOOKUP(A192,'[2]Exportar Planilha'!$A:$I,5,FALSE),0)</f>
        <v>0</v>
      </c>
      <c r="J192">
        <f>IFERROR(VLOOKUP(A192,'[2]Exportar Planilha'!$A:$I,6,FALSE),0)</f>
        <v>0</v>
      </c>
      <c r="K192">
        <f>IFERROR(VLOOKUP(A192,'[2]Exportar Planilha'!$A:$I,7,FALSE),0)</f>
        <v>0</v>
      </c>
      <c r="L192">
        <f>IFERROR(VLOOKUP(A192,'[2]Exportar Planilha'!$A:$I,8,FALSE),0)</f>
        <v>0</v>
      </c>
      <c r="M192">
        <f>IFERROR(VLOOKUP(A192,'[2]Exportar Planilha'!$A:$I,9,FALSE),0)</f>
        <v>0</v>
      </c>
      <c r="N192">
        <f>IFERROR(VLOOKUP(A192,[3]soaBnafar!$A:$G,2,FALSE),0)</f>
        <v>0</v>
      </c>
      <c r="O192">
        <f>IFERROR(VLOOKUP(A192,[3]soaBnafar!$A:$G,3,FALSE),0)</f>
        <v>0</v>
      </c>
      <c r="P192">
        <f>IFERROR(VLOOKUP(A192,[3]soaBnafar!$A:$G,4,FALSE),0)</f>
        <v>0</v>
      </c>
      <c r="Q192">
        <f>IFERROR(VLOOKUP(A192,[3]soaBnafar!$A:$G,5,FALSE),0)</f>
        <v>0</v>
      </c>
      <c r="R192">
        <f>IFERROR(VLOOKUP(A192,[3]soaBnafar!$A:$G,6,FALSE),0)</f>
        <v>0</v>
      </c>
      <c r="S192">
        <f>IFERROR(VLOOKUP(A192,[3]soaBnafar!$A:$G,7,FALSE),0)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233672</v>
      </c>
      <c r="F193">
        <f>IFERROR(VLOOKUP(A193,[1]Monitoramento_Base_somente_disp!$A:$J,9,FALSE),0)</f>
        <v>0</v>
      </c>
      <c r="G193">
        <f>IFERROR(VLOOKUP(A193,[1]Monitoramento_Base_somente_disp!$A:$J,10,FALSE),0)</f>
        <v>101179</v>
      </c>
      <c r="H193">
        <f>IFERROR(VLOOKUP(A193,'[2]Exportar Planilha'!$A:$I,4,FALSE),0)</f>
        <v>0</v>
      </c>
      <c r="I193">
        <f>IFERROR(VLOOKUP(A193,'[2]Exportar Planilha'!$A:$I,5,FALSE),0)</f>
        <v>0</v>
      </c>
      <c r="J193">
        <f>IFERROR(VLOOKUP(A193,'[2]Exportar Planilha'!$A:$I,6,FALSE),0)</f>
        <v>0</v>
      </c>
      <c r="K193">
        <f>IFERROR(VLOOKUP(A193,'[2]Exportar Planilha'!$A:$I,7,FALSE),0)</f>
        <v>0</v>
      </c>
      <c r="L193">
        <f>IFERROR(VLOOKUP(A193,'[2]Exportar Planilha'!$A:$I,8,FALSE),0)</f>
        <v>0</v>
      </c>
      <c r="M193">
        <f>IFERROR(VLOOKUP(A193,'[2]Exportar Planilha'!$A:$I,9,FALSE),0)</f>
        <v>0</v>
      </c>
      <c r="N193">
        <f>IFERROR(VLOOKUP(A193,[3]soaBnafar!$A:$G,2,FALSE),0)</f>
        <v>0</v>
      </c>
      <c r="O193">
        <f>IFERROR(VLOOKUP(A193,[3]soaBnafar!$A:$G,3,FALSE),0)</f>
        <v>0</v>
      </c>
      <c r="P193">
        <f>IFERROR(VLOOKUP(A193,[3]soaBnafar!$A:$G,4,FALSE),0)</f>
        <v>0</v>
      </c>
      <c r="Q193">
        <f>IFERROR(VLOOKUP(A193,[3]soaBnafar!$A:$G,5,FALSE),0)</f>
        <v>0</v>
      </c>
      <c r="R193">
        <f>IFERROR(VLOOKUP(A193,[3]soaBnafar!$A:$G,6,FALSE),0)</f>
        <v>0</v>
      </c>
      <c r="S193">
        <f>IFERROR(VLOOKUP(A193,[3]soaBnafar!$A:$G,7,FALSE),0)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IFERROR(VLOOKUP(A194,'[2]Exportar Planilha'!$A:$I,4,FALSE),0)</f>
        <v>0</v>
      </c>
      <c r="I194">
        <f>IFERROR(VLOOKUP(A194,'[2]Exportar Planilha'!$A:$I,5,FALSE),0)</f>
        <v>0</v>
      </c>
      <c r="J194">
        <f>IFERROR(VLOOKUP(A194,'[2]Exportar Planilha'!$A:$I,6,FALSE),0)</f>
        <v>0</v>
      </c>
      <c r="K194">
        <f>IFERROR(VLOOKUP(A194,'[2]Exportar Planilha'!$A:$I,7,FALSE),0)</f>
        <v>0</v>
      </c>
      <c r="L194">
        <f>IFERROR(VLOOKUP(A194,'[2]Exportar Planilha'!$A:$I,8,FALSE),0)</f>
        <v>0</v>
      </c>
      <c r="M194">
        <f>IFERROR(VLOOKUP(A194,'[2]Exportar Planilha'!$A:$I,9,FALSE),0)</f>
        <v>0</v>
      </c>
      <c r="N194">
        <f>IFERROR(VLOOKUP(A194,[3]soaBnafar!$A:$G,2,FALSE),0)</f>
        <v>0</v>
      </c>
      <c r="O194">
        <f>IFERROR(VLOOKUP(A194,[3]soaBnafar!$A:$G,3,FALSE),0)</f>
        <v>0</v>
      </c>
      <c r="P194">
        <f>IFERROR(VLOOKUP(A194,[3]soaBnafar!$A:$G,4,FALSE),0)</f>
        <v>0</v>
      </c>
      <c r="Q194">
        <f>IFERROR(VLOOKUP(A194,[3]soaBnafar!$A:$G,5,FALSE),0)</f>
        <v>0</v>
      </c>
      <c r="R194">
        <f>IFERROR(VLOOKUP(A194,[3]soaBnafar!$A:$G,6,FALSE),0)</f>
        <v>0</v>
      </c>
      <c r="S194">
        <f>IFERROR(VLOOKUP(A194,[3]soaBnafar!$A:$G,7,FALSE),0)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IFERROR(VLOOKUP(A195,'[2]Exportar Planilha'!$A:$I,4,FALSE),0)</f>
        <v>0</v>
      </c>
      <c r="I195">
        <f>IFERROR(VLOOKUP(A195,'[2]Exportar Planilha'!$A:$I,5,FALSE),0)</f>
        <v>0</v>
      </c>
      <c r="J195">
        <f>IFERROR(VLOOKUP(A195,'[2]Exportar Planilha'!$A:$I,6,FALSE),0)</f>
        <v>0</v>
      </c>
      <c r="K195">
        <f>IFERROR(VLOOKUP(A195,'[2]Exportar Planilha'!$A:$I,7,FALSE),0)</f>
        <v>0</v>
      </c>
      <c r="L195">
        <f>IFERROR(VLOOKUP(A195,'[2]Exportar Planilha'!$A:$I,8,FALSE),0)</f>
        <v>0</v>
      </c>
      <c r="M195">
        <f>IFERROR(VLOOKUP(A195,'[2]Exportar Planilha'!$A:$I,9,FALSE),0)</f>
        <v>0</v>
      </c>
      <c r="N195">
        <f>IFERROR(VLOOKUP(A195,[3]soaBnafar!$A:$G,2,FALSE),0)</f>
        <v>0</v>
      </c>
      <c r="O195">
        <f>IFERROR(VLOOKUP(A195,[3]soaBnafar!$A:$G,3,FALSE),0)</f>
        <v>0</v>
      </c>
      <c r="P195">
        <f>IFERROR(VLOOKUP(A195,[3]soaBnafar!$A:$G,4,FALSE),0)</f>
        <v>0</v>
      </c>
      <c r="Q195">
        <f>IFERROR(VLOOKUP(A195,[3]soaBnafar!$A:$G,5,FALSE),0)</f>
        <v>0</v>
      </c>
      <c r="R195">
        <f>IFERROR(VLOOKUP(A195,[3]soaBnafar!$A:$G,6,FALSE),0)</f>
        <v>0</v>
      </c>
      <c r="S195">
        <f>IFERROR(VLOOKUP(A195,[3]soaBnafar!$A:$G,7,FALSE),0)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IFERROR(VLOOKUP(A196,'[2]Exportar Planilha'!$A:$I,4,FALSE),0)</f>
        <v>0</v>
      </c>
      <c r="I196">
        <f>IFERROR(VLOOKUP(A196,'[2]Exportar Planilha'!$A:$I,5,FALSE),0)</f>
        <v>0</v>
      </c>
      <c r="J196">
        <f>IFERROR(VLOOKUP(A196,'[2]Exportar Planilha'!$A:$I,6,FALSE),0)</f>
        <v>0</v>
      </c>
      <c r="K196">
        <f>IFERROR(VLOOKUP(A196,'[2]Exportar Planilha'!$A:$I,7,FALSE),0)</f>
        <v>0</v>
      </c>
      <c r="L196">
        <f>IFERROR(VLOOKUP(A196,'[2]Exportar Planilha'!$A:$I,8,FALSE),0)</f>
        <v>0</v>
      </c>
      <c r="M196">
        <f>IFERROR(VLOOKUP(A196,'[2]Exportar Planilha'!$A:$I,9,FALSE),0)</f>
        <v>0</v>
      </c>
      <c r="N196">
        <f>IFERROR(VLOOKUP(A196,[3]soaBnafar!$A:$G,2,FALSE),0)</f>
        <v>0</v>
      </c>
      <c r="O196">
        <f>IFERROR(VLOOKUP(A196,[3]soaBnafar!$A:$G,3,FALSE),0)</f>
        <v>0</v>
      </c>
      <c r="P196">
        <f>IFERROR(VLOOKUP(A196,[3]soaBnafar!$A:$G,4,FALSE),0)</f>
        <v>0</v>
      </c>
      <c r="Q196">
        <f>IFERROR(VLOOKUP(A196,[3]soaBnafar!$A:$G,5,FALSE),0)</f>
        <v>0</v>
      </c>
      <c r="R196">
        <f>IFERROR(VLOOKUP(A196,[3]soaBnafar!$A:$G,6,FALSE),0)</f>
        <v>0</v>
      </c>
      <c r="S196">
        <f>IFERROR(VLOOKUP(A196,[3]soaBnafar!$A:$G,7,FALSE),0)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2917</v>
      </c>
      <c r="E197">
        <f>IFERROR(VLOOKUP(A197,[1]Monitoramento_Base_somente_disp!$A:$J,8,FALSE),0)</f>
        <v>45298795</v>
      </c>
      <c r="F197">
        <f>IFERROR(VLOOKUP(A197,[1]Monitoramento_Base_somente_disp!$A:$J,9,FALSE),0)</f>
        <v>90</v>
      </c>
      <c r="G197">
        <f>IFERROR(VLOOKUP(A197,[1]Monitoramento_Base_somente_disp!$A:$J,10,FALSE),0)</f>
        <v>19615729</v>
      </c>
      <c r="H197">
        <f>IFERROR(VLOOKUP(A197,'[2]Exportar Planilha'!$A:$I,4,FALSE),0)</f>
        <v>0</v>
      </c>
      <c r="I197">
        <f>IFERROR(VLOOKUP(A197,'[2]Exportar Planilha'!$A:$I,5,FALSE),0)</f>
        <v>0</v>
      </c>
      <c r="J197">
        <f>IFERROR(VLOOKUP(A197,'[2]Exportar Planilha'!$A:$I,6,FALSE),0)</f>
        <v>0</v>
      </c>
      <c r="K197">
        <f>IFERROR(VLOOKUP(A197,'[2]Exportar Planilha'!$A:$I,7,FALSE),0)</f>
        <v>0</v>
      </c>
      <c r="L197">
        <f>IFERROR(VLOOKUP(A197,'[2]Exportar Planilha'!$A:$I,8,FALSE),0)</f>
        <v>0</v>
      </c>
      <c r="M197">
        <f>IFERROR(VLOOKUP(A197,'[2]Exportar Planilha'!$A:$I,9,FALSE),0)</f>
        <v>0</v>
      </c>
      <c r="N197">
        <f>IFERROR(VLOOKUP(A197,[3]soaBnafar!$A:$G,2,FALSE),0)</f>
        <v>0</v>
      </c>
      <c r="O197">
        <f>IFERROR(VLOOKUP(A197,[3]soaBnafar!$A:$G,3,FALSE),0)</f>
        <v>0</v>
      </c>
      <c r="P197">
        <f>IFERROR(VLOOKUP(A197,[3]soaBnafar!$A:$G,4,FALSE),0)</f>
        <v>0</v>
      </c>
      <c r="Q197">
        <f>IFERROR(VLOOKUP(A197,[3]soaBnafar!$A:$G,5,FALSE),0)</f>
        <v>0</v>
      </c>
      <c r="R197">
        <f>IFERROR(VLOOKUP(A197,[3]soaBnafar!$A:$G,6,FALSE),0)</f>
        <v>0</v>
      </c>
      <c r="S197">
        <f>IFERROR(VLOOKUP(A197,[3]soaBnafar!$A:$G,7,FALSE),0)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919152</v>
      </c>
      <c r="H198">
        <f>IFERROR(VLOOKUP(A198,'[2]Exportar Planilha'!$A:$I,4,FALSE),0)</f>
        <v>0</v>
      </c>
      <c r="I198">
        <f>IFERROR(VLOOKUP(A198,'[2]Exportar Planilha'!$A:$I,5,FALSE),0)</f>
        <v>0</v>
      </c>
      <c r="J198">
        <f>IFERROR(VLOOKUP(A198,'[2]Exportar Planilha'!$A:$I,6,FALSE),0)</f>
        <v>0</v>
      </c>
      <c r="K198">
        <f>IFERROR(VLOOKUP(A198,'[2]Exportar Planilha'!$A:$I,7,FALSE),0)</f>
        <v>0</v>
      </c>
      <c r="L198">
        <f>IFERROR(VLOOKUP(A198,'[2]Exportar Planilha'!$A:$I,8,FALSE),0)</f>
        <v>0</v>
      </c>
      <c r="M198">
        <f>IFERROR(VLOOKUP(A198,'[2]Exportar Planilha'!$A:$I,9,FALSE),0)</f>
        <v>0</v>
      </c>
      <c r="N198">
        <f>IFERROR(VLOOKUP(A198,[3]soaBnafar!$A:$G,2,FALSE),0)</f>
        <v>0</v>
      </c>
      <c r="O198">
        <f>IFERROR(VLOOKUP(A198,[3]soaBnafar!$A:$G,3,FALSE),0)</f>
        <v>0</v>
      </c>
      <c r="P198">
        <f>IFERROR(VLOOKUP(A198,[3]soaBnafar!$A:$G,4,FALSE),0)</f>
        <v>0</v>
      </c>
      <c r="Q198">
        <f>IFERROR(VLOOKUP(A198,[3]soaBnafar!$A:$G,5,FALSE),0)</f>
        <v>0</v>
      </c>
      <c r="R198">
        <f>IFERROR(VLOOKUP(A198,[3]soaBnafar!$A:$G,6,FALSE),0)</f>
        <v>0</v>
      </c>
      <c r="S198">
        <f>IFERROR(VLOOKUP(A198,[3]soaBnafar!$A:$G,7,FALSE),0)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445552</v>
      </c>
      <c r="C199">
        <f>IFERROR(VLOOKUP(A199,[1]Monitoramento_Base_somente_disp!$A:$J,6,FALSE),0)</f>
        <v>14015154</v>
      </c>
      <c r="D199">
        <f>IFERROR(VLOOKUP(A199,[1]Monitoramento_Base_somente_disp!$A:$J,7,FALSE),0)</f>
        <v>461918</v>
      </c>
      <c r="E199">
        <f>IFERROR(VLOOKUP(A199,[1]Monitoramento_Base_somente_disp!$A:$J,8,FALSE),0)</f>
        <v>13066413</v>
      </c>
      <c r="F199">
        <f>IFERROR(VLOOKUP(A199,[1]Monitoramento_Base_somente_disp!$A:$J,9,FALSE),0)</f>
        <v>197544</v>
      </c>
      <c r="G199">
        <f>IFERROR(VLOOKUP(A199,[1]Monitoramento_Base_somente_disp!$A:$J,10,FALSE),0)</f>
        <v>6370238</v>
      </c>
      <c r="H199">
        <f>IFERROR(VLOOKUP(A199,'[2]Exportar Planilha'!$A:$I,4,FALSE),0)</f>
        <v>0</v>
      </c>
      <c r="I199">
        <f>IFERROR(VLOOKUP(A199,'[2]Exportar Planilha'!$A:$I,5,FALSE),0)</f>
        <v>0</v>
      </c>
      <c r="J199">
        <f>IFERROR(VLOOKUP(A199,'[2]Exportar Planilha'!$A:$I,6,FALSE),0)</f>
        <v>0</v>
      </c>
      <c r="K199">
        <f>IFERROR(VLOOKUP(A199,'[2]Exportar Planilha'!$A:$I,7,FALSE),0)</f>
        <v>0</v>
      </c>
      <c r="L199">
        <f>IFERROR(VLOOKUP(A199,'[2]Exportar Planilha'!$A:$I,8,FALSE),0)</f>
        <v>0</v>
      </c>
      <c r="M199">
        <f>IFERROR(VLOOKUP(A199,'[2]Exportar Planilha'!$A:$I,9,FALSE),0)</f>
        <v>0</v>
      </c>
      <c r="N199">
        <f>IFERROR(VLOOKUP(A199,[3]soaBnafar!$A:$G,2,FALSE),0)</f>
        <v>0</v>
      </c>
      <c r="O199">
        <f>IFERROR(VLOOKUP(A199,[3]soaBnafar!$A:$G,3,FALSE),0)</f>
        <v>0</v>
      </c>
      <c r="P199">
        <f>IFERROR(VLOOKUP(A199,[3]soaBnafar!$A:$G,4,FALSE),0)</f>
        <v>0</v>
      </c>
      <c r="Q199">
        <f>IFERROR(VLOOKUP(A199,[3]soaBnafar!$A:$G,5,FALSE),0)</f>
        <v>0</v>
      </c>
      <c r="R199">
        <f>IFERROR(VLOOKUP(A199,[3]soaBnafar!$A:$G,6,FALSE),0)</f>
        <v>0</v>
      </c>
      <c r="S199">
        <f>IFERROR(VLOOKUP(A199,[3]soaBnafar!$A:$G,7,FALSE),0)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1604902</v>
      </c>
      <c r="H200">
        <f>IFERROR(VLOOKUP(A200,'[2]Exportar Planilha'!$A:$I,4,FALSE),0)</f>
        <v>0</v>
      </c>
      <c r="I200">
        <f>IFERROR(VLOOKUP(A200,'[2]Exportar Planilha'!$A:$I,5,FALSE),0)</f>
        <v>0</v>
      </c>
      <c r="J200">
        <f>IFERROR(VLOOKUP(A200,'[2]Exportar Planilha'!$A:$I,6,FALSE),0)</f>
        <v>0</v>
      </c>
      <c r="K200">
        <f>IFERROR(VLOOKUP(A200,'[2]Exportar Planilha'!$A:$I,7,FALSE),0)</f>
        <v>0</v>
      </c>
      <c r="L200">
        <f>IFERROR(VLOOKUP(A200,'[2]Exportar Planilha'!$A:$I,8,FALSE),0)</f>
        <v>0</v>
      </c>
      <c r="M200">
        <f>IFERROR(VLOOKUP(A200,'[2]Exportar Planilha'!$A:$I,9,FALSE),0)</f>
        <v>0</v>
      </c>
      <c r="N200">
        <f>IFERROR(VLOOKUP(A200,[3]soaBnafar!$A:$G,2,FALSE),0)</f>
        <v>0</v>
      </c>
      <c r="O200">
        <f>IFERROR(VLOOKUP(A200,[3]soaBnafar!$A:$G,3,FALSE),0)</f>
        <v>0</v>
      </c>
      <c r="P200">
        <f>IFERROR(VLOOKUP(A200,[3]soaBnafar!$A:$G,4,FALSE),0)</f>
        <v>0</v>
      </c>
      <c r="Q200">
        <f>IFERROR(VLOOKUP(A200,[3]soaBnafar!$A:$G,5,FALSE),0)</f>
        <v>0</v>
      </c>
      <c r="R200">
        <f>IFERROR(VLOOKUP(A200,[3]soaBnafar!$A:$G,6,FALSE),0)</f>
        <v>0</v>
      </c>
      <c r="S200">
        <f>IFERROR(VLOOKUP(A200,[3]soaBnafar!$A:$G,7,FALSE),0)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IFERROR(VLOOKUP(A201,'[2]Exportar Planilha'!$A:$I,4,FALSE),0)</f>
        <v>0</v>
      </c>
      <c r="I201">
        <f>IFERROR(VLOOKUP(A201,'[2]Exportar Planilha'!$A:$I,5,FALSE),0)</f>
        <v>0</v>
      </c>
      <c r="J201">
        <f>IFERROR(VLOOKUP(A201,'[2]Exportar Planilha'!$A:$I,6,FALSE),0)</f>
        <v>0</v>
      </c>
      <c r="K201">
        <f>IFERROR(VLOOKUP(A201,'[2]Exportar Planilha'!$A:$I,7,FALSE),0)</f>
        <v>0</v>
      </c>
      <c r="L201">
        <f>IFERROR(VLOOKUP(A201,'[2]Exportar Planilha'!$A:$I,8,FALSE),0)</f>
        <v>0</v>
      </c>
      <c r="M201">
        <f>IFERROR(VLOOKUP(A201,'[2]Exportar Planilha'!$A:$I,9,FALSE),0)</f>
        <v>0</v>
      </c>
      <c r="N201">
        <f>IFERROR(VLOOKUP(A201,[3]soaBnafar!$A:$G,2,FALSE),0)</f>
        <v>0</v>
      </c>
      <c r="O201">
        <f>IFERROR(VLOOKUP(A201,[3]soaBnafar!$A:$G,3,FALSE),0)</f>
        <v>0</v>
      </c>
      <c r="P201">
        <f>IFERROR(VLOOKUP(A201,[3]soaBnafar!$A:$G,4,FALSE),0)</f>
        <v>0</v>
      </c>
      <c r="Q201">
        <f>IFERROR(VLOOKUP(A201,[3]soaBnafar!$A:$G,5,FALSE),0)</f>
        <v>0</v>
      </c>
      <c r="R201">
        <f>IFERROR(VLOOKUP(A201,[3]soaBnafar!$A:$G,6,FALSE),0)</f>
        <v>0</v>
      </c>
      <c r="S201">
        <f>IFERROR(VLOOKUP(A201,[3]soaBnafar!$A:$G,7,FALSE),0)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IFERROR(VLOOKUP(A202,'[2]Exportar Planilha'!$A:$I,4,FALSE),0)</f>
        <v>0</v>
      </c>
      <c r="I202">
        <f>IFERROR(VLOOKUP(A202,'[2]Exportar Planilha'!$A:$I,5,FALSE),0)</f>
        <v>0</v>
      </c>
      <c r="J202">
        <f>IFERROR(VLOOKUP(A202,'[2]Exportar Planilha'!$A:$I,6,FALSE),0)</f>
        <v>0</v>
      </c>
      <c r="K202">
        <f>IFERROR(VLOOKUP(A202,'[2]Exportar Planilha'!$A:$I,7,FALSE),0)</f>
        <v>0</v>
      </c>
      <c r="L202">
        <f>IFERROR(VLOOKUP(A202,'[2]Exportar Planilha'!$A:$I,8,FALSE),0)</f>
        <v>0</v>
      </c>
      <c r="M202">
        <f>IFERROR(VLOOKUP(A202,'[2]Exportar Planilha'!$A:$I,9,FALSE),0)</f>
        <v>0</v>
      </c>
      <c r="N202">
        <f>IFERROR(VLOOKUP(A202,[3]soaBnafar!$A:$G,2,FALSE),0)</f>
        <v>0</v>
      </c>
      <c r="O202">
        <f>IFERROR(VLOOKUP(A202,[3]soaBnafar!$A:$G,3,FALSE),0)</f>
        <v>0</v>
      </c>
      <c r="P202">
        <f>IFERROR(VLOOKUP(A202,[3]soaBnafar!$A:$G,4,FALSE),0)</f>
        <v>0</v>
      </c>
      <c r="Q202">
        <f>IFERROR(VLOOKUP(A202,[3]soaBnafar!$A:$G,5,FALSE),0)</f>
        <v>0</v>
      </c>
      <c r="R202">
        <f>IFERROR(VLOOKUP(A202,[3]soaBnafar!$A:$G,6,FALSE),0)</f>
        <v>0</v>
      </c>
      <c r="S202">
        <f>IFERROR(VLOOKUP(A202,[3]soaBnafar!$A:$G,7,FALSE),0)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24867431</v>
      </c>
      <c r="F203">
        <f>IFERROR(VLOOKUP(A203,[1]Monitoramento_Base_somente_disp!$A:$J,9,FALSE),0)</f>
        <v>0</v>
      </c>
      <c r="G203">
        <f>IFERROR(VLOOKUP(A203,[1]Monitoramento_Base_somente_disp!$A:$J,10,FALSE),0)</f>
        <v>10774829</v>
      </c>
      <c r="H203">
        <f>IFERROR(VLOOKUP(A203,'[2]Exportar Planilha'!$A:$I,4,FALSE),0)</f>
        <v>0</v>
      </c>
      <c r="I203">
        <f>IFERROR(VLOOKUP(A203,'[2]Exportar Planilha'!$A:$I,5,FALSE),0)</f>
        <v>0</v>
      </c>
      <c r="J203">
        <f>IFERROR(VLOOKUP(A203,'[2]Exportar Planilha'!$A:$I,6,FALSE),0)</f>
        <v>0</v>
      </c>
      <c r="K203">
        <f>IFERROR(VLOOKUP(A203,'[2]Exportar Planilha'!$A:$I,7,FALSE),0)</f>
        <v>0</v>
      </c>
      <c r="L203">
        <f>IFERROR(VLOOKUP(A203,'[2]Exportar Planilha'!$A:$I,8,FALSE),0)</f>
        <v>0</v>
      </c>
      <c r="M203">
        <f>IFERROR(VLOOKUP(A203,'[2]Exportar Planilha'!$A:$I,9,FALSE),0)</f>
        <v>0</v>
      </c>
      <c r="N203">
        <f>IFERROR(VLOOKUP(A203,[3]soaBnafar!$A:$G,2,FALSE),0)</f>
        <v>0</v>
      </c>
      <c r="O203">
        <f>IFERROR(VLOOKUP(A203,[3]soaBnafar!$A:$G,3,FALSE),0)</f>
        <v>0</v>
      </c>
      <c r="P203">
        <f>IFERROR(VLOOKUP(A203,[3]soaBnafar!$A:$G,4,FALSE),0)</f>
        <v>0</v>
      </c>
      <c r="Q203">
        <f>IFERROR(VLOOKUP(A203,[3]soaBnafar!$A:$G,5,FALSE),0)</f>
        <v>0</v>
      </c>
      <c r="R203">
        <f>IFERROR(VLOOKUP(A203,[3]soaBnafar!$A:$G,6,FALSE),0)</f>
        <v>0</v>
      </c>
      <c r="S203">
        <f>IFERROR(VLOOKUP(A203,[3]soaBnafar!$A:$G,7,FALSE),0)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1047488</v>
      </c>
      <c r="H204">
        <f>IFERROR(VLOOKUP(A204,'[2]Exportar Planilha'!$A:$I,4,FALSE),0)</f>
        <v>0</v>
      </c>
      <c r="I204">
        <f>IFERROR(VLOOKUP(A204,'[2]Exportar Planilha'!$A:$I,5,FALSE),0)</f>
        <v>0</v>
      </c>
      <c r="J204">
        <f>IFERROR(VLOOKUP(A204,'[2]Exportar Planilha'!$A:$I,6,FALSE),0)</f>
        <v>0</v>
      </c>
      <c r="K204">
        <f>IFERROR(VLOOKUP(A204,'[2]Exportar Planilha'!$A:$I,7,FALSE),0)</f>
        <v>0</v>
      </c>
      <c r="L204">
        <f>IFERROR(VLOOKUP(A204,'[2]Exportar Planilha'!$A:$I,8,FALSE),0)</f>
        <v>0</v>
      </c>
      <c r="M204">
        <f>IFERROR(VLOOKUP(A204,'[2]Exportar Planilha'!$A:$I,9,FALSE),0)</f>
        <v>0</v>
      </c>
      <c r="N204">
        <f>IFERROR(VLOOKUP(A204,[3]soaBnafar!$A:$G,2,FALSE),0)</f>
        <v>0</v>
      </c>
      <c r="O204">
        <f>IFERROR(VLOOKUP(A204,[3]soaBnafar!$A:$G,3,FALSE),0)</f>
        <v>0</v>
      </c>
      <c r="P204">
        <f>IFERROR(VLOOKUP(A204,[3]soaBnafar!$A:$G,4,FALSE),0)</f>
        <v>0</v>
      </c>
      <c r="Q204">
        <f>IFERROR(VLOOKUP(A204,[3]soaBnafar!$A:$G,5,FALSE),0)</f>
        <v>0</v>
      </c>
      <c r="R204">
        <f>IFERROR(VLOOKUP(A204,[3]soaBnafar!$A:$G,6,FALSE),0)</f>
        <v>0</v>
      </c>
      <c r="S204">
        <f>IFERROR(VLOOKUP(A204,[3]soaBnafar!$A:$G,7,FALSE),0)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3603665</v>
      </c>
      <c r="H205">
        <f>IFERROR(VLOOKUP(A205,'[2]Exportar Planilha'!$A:$I,4,FALSE),0)</f>
        <v>0</v>
      </c>
      <c r="I205">
        <f>IFERROR(VLOOKUP(A205,'[2]Exportar Planilha'!$A:$I,5,FALSE),0)</f>
        <v>0</v>
      </c>
      <c r="J205">
        <f>IFERROR(VLOOKUP(A205,'[2]Exportar Planilha'!$A:$I,6,FALSE),0)</f>
        <v>0</v>
      </c>
      <c r="K205">
        <f>IFERROR(VLOOKUP(A205,'[2]Exportar Planilha'!$A:$I,7,FALSE),0)</f>
        <v>0</v>
      </c>
      <c r="L205">
        <f>IFERROR(VLOOKUP(A205,'[2]Exportar Planilha'!$A:$I,8,FALSE),0)</f>
        <v>0</v>
      </c>
      <c r="M205">
        <f>IFERROR(VLOOKUP(A205,'[2]Exportar Planilha'!$A:$I,9,FALSE),0)</f>
        <v>0</v>
      </c>
      <c r="N205">
        <f>IFERROR(VLOOKUP(A205,[3]soaBnafar!$A:$G,2,FALSE),0)</f>
        <v>0</v>
      </c>
      <c r="O205">
        <f>IFERROR(VLOOKUP(A205,[3]soaBnafar!$A:$G,3,FALSE),0)</f>
        <v>0</v>
      </c>
      <c r="P205">
        <f>IFERROR(VLOOKUP(A205,[3]soaBnafar!$A:$G,4,FALSE),0)</f>
        <v>0</v>
      </c>
      <c r="Q205">
        <f>IFERROR(VLOOKUP(A205,[3]soaBnafar!$A:$G,5,FALSE),0)</f>
        <v>0</v>
      </c>
      <c r="R205">
        <f>IFERROR(VLOOKUP(A205,[3]soaBnafar!$A:$G,6,FALSE),0)</f>
        <v>0</v>
      </c>
      <c r="S205">
        <f>IFERROR(VLOOKUP(A205,[3]soaBnafar!$A:$G,7,FALSE),0)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28491190</v>
      </c>
      <c r="F206">
        <f>IFERROR(VLOOKUP(A206,[1]Monitoramento_Base_somente_disp!$A:$J,9,FALSE),0)</f>
        <v>0</v>
      </c>
      <c r="G206">
        <f>IFERROR(VLOOKUP(A206,[1]Monitoramento_Base_somente_disp!$A:$J,10,FALSE),0)</f>
        <v>12231103</v>
      </c>
      <c r="H206">
        <f>IFERROR(VLOOKUP(A206,'[2]Exportar Planilha'!$A:$I,4,FALSE),0)</f>
        <v>0</v>
      </c>
      <c r="I206">
        <f>IFERROR(VLOOKUP(A206,'[2]Exportar Planilha'!$A:$I,5,FALSE),0)</f>
        <v>0</v>
      </c>
      <c r="J206">
        <f>IFERROR(VLOOKUP(A206,'[2]Exportar Planilha'!$A:$I,6,FALSE),0)</f>
        <v>0</v>
      </c>
      <c r="K206">
        <f>IFERROR(VLOOKUP(A206,'[2]Exportar Planilha'!$A:$I,7,FALSE),0)</f>
        <v>0</v>
      </c>
      <c r="L206">
        <f>IFERROR(VLOOKUP(A206,'[2]Exportar Planilha'!$A:$I,8,FALSE),0)</f>
        <v>0</v>
      </c>
      <c r="M206">
        <f>IFERROR(VLOOKUP(A206,'[2]Exportar Planilha'!$A:$I,9,FALSE),0)</f>
        <v>0</v>
      </c>
      <c r="N206">
        <f>IFERROR(VLOOKUP(A206,[3]soaBnafar!$A:$G,2,FALSE),0)</f>
        <v>0</v>
      </c>
      <c r="O206">
        <f>IFERROR(VLOOKUP(A206,[3]soaBnafar!$A:$G,3,FALSE),0)</f>
        <v>0</v>
      </c>
      <c r="P206">
        <f>IFERROR(VLOOKUP(A206,[3]soaBnafar!$A:$G,4,FALSE),0)</f>
        <v>0</v>
      </c>
      <c r="Q206">
        <f>IFERROR(VLOOKUP(A206,[3]soaBnafar!$A:$G,5,FALSE),0)</f>
        <v>0</v>
      </c>
      <c r="R206">
        <f>IFERROR(VLOOKUP(A206,[3]soaBnafar!$A:$G,6,FALSE),0)</f>
        <v>0</v>
      </c>
      <c r="S206">
        <f>IFERROR(VLOOKUP(A206,[3]soaBnafar!$A:$G,7,FALSE),0)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IFERROR(VLOOKUP(A207,'[2]Exportar Planilha'!$A:$I,4,FALSE),0)</f>
        <v>0</v>
      </c>
      <c r="I207">
        <f>IFERROR(VLOOKUP(A207,'[2]Exportar Planilha'!$A:$I,5,FALSE),0)</f>
        <v>0</v>
      </c>
      <c r="J207">
        <f>IFERROR(VLOOKUP(A207,'[2]Exportar Planilha'!$A:$I,6,FALSE),0)</f>
        <v>0</v>
      </c>
      <c r="K207">
        <f>IFERROR(VLOOKUP(A207,'[2]Exportar Planilha'!$A:$I,7,FALSE),0)</f>
        <v>0</v>
      </c>
      <c r="L207">
        <f>IFERROR(VLOOKUP(A207,'[2]Exportar Planilha'!$A:$I,8,FALSE),0)</f>
        <v>0</v>
      </c>
      <c r="M207">
        <f>IFERROR(VLOOKUP(A207,'[2]Exportar Planilha'!$A:$I,9,FALSE),0)</f>
        <v>0</v>
      </c>
      <c r="N207">
        <f>IFERROR(VLOOKUP(A207,[3]soaBnafar!$A:$G,2,FALSE),0)</f>
        <v>0</v>
      </c>
      <c r="O207">
        <f>IFERROR(VLOOKUP(A207,[3]soaBnafar!$A:$G,3,FALSE),0)</f>
        <v>0</v>
      </c>
      <c r="P207">
        <f>IFERROR(VLOOKUP(A207,[3]soaBnafar!$A:$G,4,FALSE),0)</f>
        <v>0</v>
      </c>
      <c r="Q207">
        <f>IFERROR(VLOOKUP(A207,[3]soaBnafar!$A:$G,5,FALSE),0)</f>
        <v>0</v>
      </c>
      <c r="R207">
        <f>IFERROR(VLOOKUP(A207,[3]soaBnafar!$A:$G,6,FALSE),0)</f>
        <v>0</v>
      </c>
      <c r="S207">
        <f>IFERROR(VLOOKUP(A207,[3]soaBnafar!$A:$G,7,FALSE),0)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14210760</v>
      </c>
      <c r="F208">
        <f>IFERROR(VLOOKUP(A208,[1]Monitoramento_Base_somente_disp!$A:$J,9,FALSE),0)</f>
        <v>0</v>
      </c>
      <c r="G208">
        <f>IFERROR(VLOOKUP(A208,[1]Monitoramento_Base_somente_disp!$A:$J,10,FALSE),0)</f>
        <v>6157996</v>
      </c>
      <c r="H208">
        <f>IFERROR(VLOOKUP(A208,'[2]Exportar Planilha'!$A:$I,4,FALSE),0)</f>
        <v>0</v>
      </c>
      <c r="I208">
        <f>IFERROR(VLOOKUP(A208,'[2]Exportar Planilha'!$A:$I,5,FALSE),0)</f>
        <v>0</v>
      </c>
      <c r="J208">
        <f>IFERROR(VLOOKUP(A208,'[2]Exportar Planilha'!$A:$I,6,FALSE),0)</f>
        <v>0</v>
      </c>
      <c r="K208">
        <f>IFERROR(VLOOKUP(A208,'[2]Exportar Planilha'!$A:$I,7,FALSE),0)</f>
        <v>0</v>
      </c>
      <c r="L208">
        <f>IFERROR(VLOOKUP(A208,'[2]Exportar Planilha'!$A:$I,8,FALSE),0)</f>
        <v>0</v>
      </c>
      <c r="M208">
        <f>IFERROR(VLOOKUP(A208,'[2]Exportar Planilha'!$A:$I,9,FALSE),0)</f>
        <v>0</v>
      </c>
      <c r="N208">
        <f>IFERROR(VLOOKUP(A208,[3]soaBnafar!$A:$G,2,FALSE),0)</f>
        <v>0</v>
      </c>
      <c r="O208">
        <f>IFERROR(VLOOKUP(A208,[3]soaBnafar!$A:$G,3,FALSE),0)</f>
        <v>0</v>
      </c>
      <c r="P208">
        <f>IFERROR(VLOOKUP(A208,[3]soaBnafar!$A:$G,4,FALSE),0)</f>
        <v>0</v>
      </c>
      <c r="Q208">
        <f>IFERROR(VLOOKUP(A208,[3]soaBnafar!$A:$G,5,FALSE),0)</f>
        <v>0</v>
      </c>
      <c r="R208">
        <f>IFERROR(VLOOKUP(A208,[3]soaBnafar!$A:$G,6,FALSE),0)</f>
        <v>0</v>
      </c>
      <c r="S208">
        <f>IFERROR(VLOOKUP(A208,[3]soaBnafar!$A:$G,7,FALSE),0)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28805</v>
      </c>
      <c r="E209">
        <f>IFERROR(VLOOKUP(A209,[1]Monitoramento_Base_somente_disp!$A:$J,8,FALSE),0)</f>
        <v>21155380</v>
      </c>
      <c r="F209">
        <f>IFERROR(VLOOKUP(A209,[1]Monitoramento_Base_somente_disp!$A:$J,9,FALSE),0)</f>
        <v>7967</v>
      </c>
      <c r="G209">
        <f>IFERROR(VLOOKUP(A209,[1]Monitoramento_Base_somente_disp!$A:$J,10,FALSE),0)</f>
        <v>9404390</v>
      </c>
      <c r="H209">
        <f>IFERROR(VLOOKUP(A209,'[2]Exportar Planilha'!$A:$I,4,FALSE),0)</f>
        <v>0</v>
      </c>
      <c r="I209">
        <f>IFERROR(VLOOKUP(A209,'[2]Exportar Planilha'!$A:$I,5,FALSE),0)</f>
        <v>0</v>
      </c>
      <c r="J209">
        <f>IFERROR(VLOOKUP(A209,'[2]Exportar Planilha'!$A:$I,6,FALSE),0)</f>
        <v>0</v>
      </c>
      <c r="K209">
        <f>IFERROR(VLOOKUP(A209,'[2]Exportar Planilha'!$A:$I,7,FALSE),0)</f>
        <v>0</v>
      </c>
      <c r="L209">
        <f>IFERROR(VLOOKUP(A209,'[2]Exportar Planilha'!$A:$I,8,FALSE),0)</f>
        <v>0</v>
      </c>
      <c r="M209">
        <f>IFERROR(VLOOKUP(A209,'[2]Exportar Planilha'!$A:$I,9,FALSE),0)</f>
        <v>0</v>
      </c>
      <c r="N209">
        <f>IFERROR(VLOOKUP(A209,[3]soaBnafar!$A:$G,2,FALSE),0)</f>
        <v>0</v>
      </c>
      <c r="O209">
        <f>IFERROR(VLOOKUP(A209,[3]soaBnafar!$A:$G,3,FALSE),0)</f>
        <v>0</v>
      </c>
      <c r="P209">
        <f>IFERROR(VLOOKUP(A209,[3]soaBnafar!$A:$G,4,FALSE),0)</f>
        <v>0</v>
      </c>
      <c r="Q209">
        <f>IFERROR(VLOOKUP(A209,[3]soaBnafar!$A:$G,5,FALSE),0)</f>
        <v>0</v>
      </c>
      <c r="R209">
        <f>IFERROR(VLOOKUP(A209,[3]soaBnafar!$A:$G,6,FALSE),0)</f>
        <v>0</v>
      </c>
      <c r="S209">
        <f>IFERROR(VLOOKUP(A209,[3]soaBnafar!$A:$G,7,FALSE),0)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IFERROR(VLOOKUP(A210,'[2]Exportar Planilha'!$A:$I,4,FALSE),0)</f>
        <v>0</v>
      </c>
      <c r="I210">
        <f>IFERROR(VLOOKUP(A210,'[2]Exportar Planilha'!$A:$I,5,FALSE),0)</f>
        <v>0</v>
      </c>
      <c r="J210">
        <f>IFERROR(VLOOKUP(A210,'[2]Exportar Planilha'!$A:$I,6,FALSE),0)</f>
        <v>0</v>
      </c>
      <c r="K210">
        <f>IFERROR(VLOOKUP(A210,'[2]Exportar Planilha'!$A:$I,7,FALSE),0)</f>
        <v>0</v>
      </c>
      <c r="L210">
        <f>IFERROR(VLOOKUP(A210,'[2]Exportar Planilha'!$A:$I,8,FALSE),0)</f>
        <v>0</v>
      </c>
      <c r="M210">
        <f>IFERROR(VLOOKUP(A210,'[2]Exportar Planilha'!$A:$I,9,FALSE),0)</f>
        <v>0</v>
      </c>
      <c r="N210">
        <f>IFERROR(VLOOKUP(A210,[3]soaBnafar!$A:$G,2,FALSE),0)</f>
        <v>0</v>
      </c>
      <c r="O210">
        <f>IFERROR(VLOOKUP(A210,[3]soaBnafar!$A:$G,3,FALSE),0)</f>
        <v>0</v>
      </c>
      <c r="P210">
        <f>IFERROR(VLOOKUP(A210,[3]soaBnafar!$A:$G,4,FALSE),0)</f>
        <v>0</v>
      </c>
      <c r="Q210">
        <f>IFERROR(VLOOKUP(A210,[3]soaBnafar!$A:$G,5,FALSE),0)</f>
        <v>0</v>
      </c>
      <c r="R210">
        <f>IFERROR(VLOOKUP(A210,[3]soaBnafar!$A:$G,6,FALSE),0)</f>
        <v>0</v>
      </c>
      <c r="S210">
        <f>IFERROR(VLOOKUP(A210,[3]soaBnafar!$A:$G,7,FALSE),0)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3054270</v>
      </c>
      <c r="F211">
        <f>IFERROR(VLOOKUP(A211,[1]Monitoramento_Base_somente_disp!$A:$J,9,FALSE),0)</f>
        <v>0</v>
      </c>
      <c r="G211">
        <f>IFERROR(VLOOKUP(A211,[1]Monitoramento_Base_somente_disp!$A:$J,10,FALSE),0)</f>
        <v>1323517</v>
      </c>
      <c r="H211">
        <f>IFERROR(VLOOKUP(A211,'[2]Exportar Planilha'!$A:$I,4,FALSE),0)</f>
        <v>0</v>
      </c>
      <c r="I211">
        <f>IFERROR(VLOOKUP(A211,'[2]Exportar Planilha'!$A:$I,5,FALSE),0)</f>
        <v>0</v>
      </c>
      <c r="J211">
        <f>IFERROR(VLOOKUP(A211,'[2]Exportar Planilha'!$A:$I,6,FALSE),0)</f>
        <v>0</v>
      </c>
      <c r="K211">
        <f>IFERROR(VLOOKUP(A211,'[2]Exportar Planilha'!$A:$I,7,FALSE),0)</f>
        <v>0</v>
      </c>
      <c r="L211">
        <f>IFERROR(VLOOKUP(A211,'[2]Exportar Planilha'!$A:$I,8,FALSE),0)</f>
        <v>0</v>
      </c>
      <c r="M211">
        <f>IFERROR(VLOOKUP(A211,'[2]Exportar Planilha'!$A:$I,9,FALSE),0)</f>
        <v>0</v>
      </c>
      <c r="N211">
        <f>IFERROR(VLOOKUP(A211,[3]soaBnafar!$A:$G,2,FALSE),0)</f>
        <v>0</v>
      </c>
      <c r="O211">
        <f>IFERROR(VLOOKUP(A211,[3]soaBnafar!$A:$G,3,FALSE),0)</f>
        <v>0</v>
      </c>
      <c r="P211">
        <f>IFERROR(VLOOKUP(A211,[3]soaBnafar!$A:$G,4,FALSE),0)</f>
        <v>0</v>
      </c>
      <c r="Q211">
        <f>IFERROR(VLOOKUP(A211,[3]soaBnafar!$A:$G,5,FALSE),0)</f>
        <v>0</v>
      </c>
      <c r="R211">
        <f>IFERROR(VLOOKUP(A211,[3]soaBnafar!$A:$G,6,FALSE),0)</f>
        <v>0</v>
      </c>
      <c r="S211">
        <f>IFERROR(VLOOKUP(A211,[3]soaBnafar!$A:$G,7,FALSE),0)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20795</v>
      </c>
      <c r="E212">
        <f>IFERROR(VLOOKUP(A212,[1]Monitoramento_Base_somente_disp!$A:$J,8,FALSE),0)</f>
        <v>3386725</v>
      </c>
      <c r="F212">
        <f>IFERROR(VLOOKUP(A212,[1]Monitoramento_Base_somente_disp!$A:$J,9,FALSE),0)</f>
        <v>11086</v>
      </c>
      <c r="G212">
        <f>IFERROR(VLOOKUP(A212,[1]Monitoramento_Base_somente_disp!$A:$J,10,FALSE),0)</f>
        <v>1581858</v>
      </c>
      <c r="H212">
        <f>IFERROR(VLOOKUP(A212,'[2]Exportar Planilha'!$A:$I,4,FALSE),0)</f>
        <v>0</v>
      </c>
      <c r="I212">
        <f>IFERROR(VLOOKUP(A212,'[2]Exportar Planilha'!$A:$I,5,FALSE),0)</f>
        <v>0</v>
      </c>
      <c r="J212">
        <f>IFERROR(VLOOKUP(A212,'[2]Exportar Planilha'!$A:$I,6,FALSE),0)</f>
        <v>0</v>
      </c>
      <c r="K212">
        <f>IFERROR(VLOOKUP(A212,'[2]Exportar Planilha'!$A:$I,7,FALSE),0)</f>
        <v>0</v>
      </c>
      <c r="L212">
        <f>IFERROR(VLOOKUP(A212,'[2]Exportar Planilha'!$A:$I,8,FALSE),0)</f>
        <v>0</v>
      </c>
      <c r="M212">
        <f>IFERROR(VLOOKUP(A212,'[2]Exportar Planilha'!$A:$I,9,FALSE),0)</f>
        <v>0</v>
      </c>
      <c r="N212">
        <f>IFERROR(VLOOKUP(A212,[3]soaBnafar!$A:$G,2,FALSE),0)</f>
        <v>0</v>
      </c>
      <c r="O212">
        <f>IFERROR(VLOOKUP(A212,[3]soaBnafar!$A:$G,3,FALSE),0)</f>
        <v>0</v>
      </c>
      <c r="P212">
        <f>IFERROR(VLOOKUP(A212,[3]soaBnafar!$A:$G,4,FALSE),0)</f>
        <v>0</v>
      </c>
      <c r="Q212">
        <f>IFERROR(VLOOKUP(A212,[3]soaBnafar!$A:$G,5,FALSE),0)</f>
        <v>0</v>
      </c>
      <c r="R212">
        <f>IFERROR(VLOOKUP(A212,[3]soaBnafar!$A:$G,6,FALSE),0)</f>
        <v>0</v>
      </c>
      <c r="S212">
        <f>IFERROR(VLOOKUP(A212,[3]soaBnafar!$A:$G,7,FALSE),0)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IFERROR(VLOOKUP(A213,'[2]Exportar Planilha'!$A:$I,4,FALSE),0)</f>
        <v>0</v>
      </c>
      <c r="I213">
        <f>IFERROR(VLOOKUP(A213,'[2]Exportar Planilha'!$A:$I,5,FALSE),0)</f>
        <v>0</v>
      </c>
      <c r="J213">
        <f>IFERROR(VLOOKUP(A213,'[2]Exportar Planilha'!$A:$I,6,FALSE),0)</f>
        <v>0</v>
      </c>
      <c r="K213">
        <f>IFERROR(VLOOKUP(A213,'[2]Exportar Planilha'!$A:$I,7,FALSE),0)</f>
        <v>0</v>
      </c>
      <c r="L213">
        <f>IFERROR(VLOOKUP(A213,'[2]Exportar Planilha'!$A:$I,8,FALSE),0)</f>
        <v>0</v>
      </c>
      <c r="M213">
        <f>IFERROR(VLOOKUP(A213,'[2]Exportar Planilha'!$A:$I,9,FALSE),0)</f>
        <v>0</v>
      </c>
      <c r="N213">
        <f>IFERROR(VLOOKUP(A213,[3]soaBnafar!$A:$G,2,FALSE),0)</f>
        <v>0</v>
      </c>
      <c r="O213">
        <f>IFERROR(VLOOKUP(A213,[3]soaBnafar!$A:$G,3,FALSE),0)</f>
        <v>0</v>
      </c>
      <c r="P213">
        <f>IFERROR(VLOOKUP(A213,[3]soaBnafar!$A:$G,4,FALSE),0)</f>
        <v>0</v>
      </c>
      <c r="Q213">
        <f>IFERROR(VLOOKUP(A213,[3]soaBnafar!$A:$G,5,FALSE),0)</f>
        <v>0</v>
      </c>
      <c r="R213">
        <f>IFERROR(VLOOKUP(A213,[3]soaBnafar!$A:$G,6,FALSE),0)</f>
        <v>0</v>
      </c>
      <c r="S213">
        <f>IFERROR(VLOOKUP(A213,[3]soaBnafar!$A:$G,7,FALSE),0)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IFERROR(VLOOKUP(A214,'[2]Exportar Planilha'!$A:$I,4,FALSE),0)</f>
        <v>0</v>
      </c>
      <c r="I214">
        <f>IFERROR(VLOOKUP(A214,'[2]Exportar Planilha'!$A:$I,5,FALSE),0)</f>
        <v>0</v>
      </c>
      <c r="J214">
        <f>IFERROR(VLOOKUP(A214,'[2]Exportar Planilha'!$A:$I,6,FALSE),0)</f>
        <v>0</v>
      </c>
      <c r="K214">
        <f>IFERROR(VLOOKUP(A214,'[2]Exportar Planilha'!$A:$I,7,FALSE),0)</f>
        <v>0</v>
      </c>
      <c r="L214">
        <f>IFERROR(VLOOKUP(A214,'[2]Exportar Planilha'!$A:$I,8,FALSE),0)</f>
        <v>0</v>
      </c>
      <c r="M214">
        <f>IFERROR(VLOOKUP(A214,'[2]Exportar Planilha'!$A:$I,9,FALSE),0)</f>
        <v>0</v>
      </c>
      <c r="N214">
        <f>IFERROR(VLOOKUP(A214,[3]soaBnafar!$A:$G,2,FALSE),0)</f>
        <v>0</v>
      </c>
      <c r="O214">
        <f>IFERROR(VLOOKUP(A214,[3]soaBnafar!$A:$G,3,FALSE),0)</f>
        <v>0</v>
      </c>
      <c r="P214">
        <f>IFERROR(VLOOKUP(A214,[3]soaBnafar!$A:$G,4,FALSE),0)</f>
        <v>0</v>
      </c>
      <c r="Q214">
        <f>IFERROR(VLOOKUP(A214,[3]soaBnafar!$A:$G,5,FALSE),0)</f>
        <v>0</v>
      </c>
      <c r="R214">
        <f>IFERROR(VLOOKUP(A214,[3]soaBnafar!$A:$G,6,FALSE),0)</f>
        <v>0</v>
      </c>
      <c r="S214">
        <f>IFERROR(VLOOKUP(A214,[3]soaBnafar!$A:$G,7,FALSE),0)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IFERROR(VLOOKUP(A215,'[2]Exportar Planilha'!$A:$I,4,FALSE),0)</f>
        <v>0</v>
      </c>
      <c r="I215">
        <f>IFERROR(VLOOKUP(A215,'[2]Exportar Planilha'!$A:$I,5,FALSE),0)</f>
        <v>0</v>
      </c>
      <c r="J215">
        <f>IFERROR(VLOOKUP(A215,'[2]Exportar Planilha'!$A:$I,6,FALSE),0)</f>
        <v>0</v>
      </c>
      <c r="K215">
        <f>IFERROR(VLOOKUP(A215,'[2]Exportar Planilha'!$A:$I,7,FALSE),0)</f>
        <v>0</v>
      </c>
      <c r="L215">
        <f>IFERROR(VLOOKUP(A215,'[2]Exportar Planilha'!$A:$I,8,FALSE),0)</f>
        <v>0</v>
      </c>
      <c r="M215">
        <f>IFERROR(VLOOKUP(A215,'[2]Exportar Planilha'!$A:$I,9,FALSE),0)</f>
        <v>0</v>
      </c>
      <c r="N215">
        <f>IFERROR(VLOOKUP(A215,[3]soaBnafar!$A:$G,2,FALSE),0)</f>
        <v>0</v>
      </c>
      <c r="O215">
        <f>IFERROR(VLOOKUP(A215,[3]soaBnafar!$A:$G,3,FALSE),0)</f>
        <v>0</v>
      </c>
      <c r="P215">
        <f>IFERROR(VLOOKUP(A215,[3]soaBnafar!$A:$G,4,FALSE),0)</f>
        <v>0</v>
      </c>
      <c r="Q215">
        <f>IFERROR(VLOOKUP(A215,[3]soaBnafar!$A:$G,5,FALSE),0)</f>
        <v>0</v>
      </c>
      <c r="R215">
        <f>IFERROR(VLOOKUP(A215,[3]soaBnafar!$A:$G,6,FALSE),0)</f>
        <v>0</v>
      </c>
      <c r="S215">
        <f>IFERROR(VLOOKUP(A215,[3]soaBnafar!$A:$G,7,FALSE),0)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46074</v>
      </c>
      <c r="E216">
        <f>IFERROR(VLOOKUP(A216,[1]Monitoramento_Base_somente_disp!$A:$J,8,FALSE),0)</f>
        <v>112191240</v>
      </c>
      <c r="F216">
        <f>IFERROR(VLOOKUP(A216,[1]Monitoramento_Base_somente_disp!$A:$J,9,FALSE),0)</f>
        <v>27470</v>
      </c>
      <c r="G216">
        <f>IFERROR(VLOOKUP(A216,[1]Monitoramento_Base_somente_disp!$A:$J,10,FALSE),0)</f>
        <v>46639692</v>
      </c>
      <c r="H216">
        <f>IFERROR(VLOOKUP(A216,'[2]Exportar Planilha'!$A:$I,4,FALSE),0)</f>
        <v>0</v>
      </c>
      <c r="I216">
        <f>IFERROR(VLOOKUP(A216,'[2]Exportar Planilha'!$A:$I,5,FALSE),0)</f>
        <v>0</v>
      </c>
      <c r="J216">
        <f>IFERROR(VLOOKUP(A216,'[2]Exportar Planilha'!$A:$I,6,FALSE),0)</f>
        <v>0</v>
      </c>
      <c r="K216">
        <f>IFERROR(VLOOKUP(A216,'[2]Exportar Planilha'!$A:$I,7,FALSE),0)</f>
        <v>0</v>
      </c>
      <c r="L216">
        <f>IFERROR(VLOOKUP(A216,'[2]Exportar Planilha'!$A:$I,8,FALSE),0)</f>
        <v>0</v>
      </c>
      <c r="M216">
        <f>IFERROR(VLOOKUP(A216,'[2]Exportar Planilha'!$A:$I,9,FALSE),0)</f>
        <v>0</v>
      </c>
      <c r="N216">
        <f>IFERROR(VLOOKUP(A216,[3]soaBnafar!$A:$G,2,FALSE),0)</f>
        <v>0</v>
      </c>
      <c r="O216">
        <f>IFERROR(VLOOKUP(A216,[3]soaBnafar!$A:$G,3,FALSE),0)</f>
        <v>0</v>
      </c>
      <c r="P216">
        <f>IFERROR(VLOOKUP(A216,[3]soaBnafar!$A:$G,4,FALSE),0)</f>
        <v>0</v>
      </c>
      <c r="Q216">
        <f>IFERROR(VLOOKUP(A216,[3]soaBnafar!$A:$G,5,FALSE),0)</f>
        <v>0</v>
      </c>
      <c r="R216">
        <f>IFERROR(VLOOKUP(A216,[3]soaBnafar!$A:$G,6,FALSE),0)</f>
        <v>0</v>
      </c>
      <c r="S216">
        <f>IFERROR(VLOOKUP(A216,[3]soaBnafar!$A:$G,7,FALSE),0)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3262233</v>
      </c>
      <c r="H217">
        <f>IFERROR(VLOOKUP(A217,'[2]Exportar Planilha'!$A:$I,4,FALSE),0)</f>
        <v>0</v>
      </c>
      <c r="I217">
        <f>IFERROR(VLOOKUP(A217,'[2]Exportar Planilha'!$A:$I,5,FALSE),0)</f>
        <v>0</v>
      </c>
      <c r="J217">
        <f>IFERROR(VLOOKUP(A217,'[2]Exportar Planilha'!$A:$I,6,FALSE),0)</f>
        <v>0</v>
      </c>
      <c r="K217">
        <f>IFERROR(VLOOKUP(A217,'[2]Exportar Planilha'!$A:$I,7,FALSE),0)</f>
        <v>0</v>
      </c>
      <c r="L217">
        <f>IFERROR(VLOOKUP(A217,'[2]Exportar Planilha'!$A:$I,8,FALSE),0)</f>
        <v>0</v>
      </c>
      <c r="M217">
        <f>IFERROR(VLOOKUP(A217,'[2]Exportar Planilha'!$A:$I,9,FALSE),0)</f>
        <v>0</v>
      </c>
      <c r="N217">
        <f>IFERROR(VLOOKUP(A217,[3]soaBnafar!$A:$G,2,FALSE),0)</f>
        <v>0</v>
      </c>
      <c r="O217">
        <f>IFERROR(VLOOKUP(A217,[3]soaBnafar!$A:$G,3,FALSE),0)</f>
        <v>0</v>
      </c>
      <c r="P217">
        <f>IFERROR(VLOOKUP(A217,[3]soaBnafar!$A:$G,4,FALSE),0)</f>
        <v>0</v>
      </c>
      <c r="Q217">
        <f>IFERROR(VLOOKUP(A217,[3]soaBnafar!$A:$G,5,FALSE),0)</f>
        <v>0</v>
      </c>
      <c r="R217">
        <f>IFERROR(VLOOKUP(A217,[3]soaBnafar!$A:$G,6,FALSE),0)</f>
        <v>0</v>
      </c>
      <c r="S217">
        <f>IFERROR(VLOOKUP(A217,[3]soaBnafar!$A:$G,7,FALSE),0)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3382067</v>
      </c>
      <c r="H218">
        <f>IFERROR(VLOOKUP(A218,'[2]Exportar Planilha'!$A:$I,4,FALSE),0)</f>
        <v>0</v>
      </c>
      <c r="I218">
        <f>IFERROR(VLOOKUP(A218,'[2]Exportar Planilha'!$A:$I,5,FALSE),0)</f>
        <v>0</v>
      </c>
      <c r="J218">
        <f>IFERROR(VLOOKUP(A218,'[2]Exportar Planilha'!$A:$I,6,FALSE),0)</f>
        <v>0</v>
      </c>
      <c r="K218">
        <f>IFERROR(VLOOKUP(A218,'[2]Exportar Planilha'!$A:$I,7,FALSE),0)</f>
        <v>0</v>
      </c>
      <c r="L218">
        <f>IFERROR(VLOOKUP(A218,'[2]Exportar Planilha'!$A:$I,8,FALSE),0)</f>
        <v>0</v>
      </c>
      <c r="M218">
        <f>IFERROR(VLOOKUP(A218,'[2]Exportar Planilha'!$A:$I,9,FALSE),0)</f>
        <v>0</v>
      </c>
      <c r="N218">
        <f>IFERROR(VLOOKUP(A218,[3]soaBnafar!$A:$G,2,FALSE),0)</f>
        <v>0</v>
      </c>
      <c r="O218">
        <f>IFERROR(VLOOKUP(A218,[3]soaBnafar!$A:$G,3,FALSE),0)</f>
        <v>0</v>
      </c>
      <c r="P218">
        <f>IFERROR(VLOOKUP(A218,[3]soaBnafar!$A:$G,4,FALSE),0)</f>
        <v>0</v>
      </c>
      <c r="Q218">
        <f>IFERROR(VLOOKUP(A218,[3]soaBnafar!$A:$G,5,FALSE),0)</f>
        <v>0</v>
      </c>
      <c r="R218">
        <f>IFERROR(VLOOKUP(A218,[3]soaBnafar!$A:$G,6,FALSE),0)</f>
        <v>0</v>
      </c>
      <c r="S218">
        <f>IFERROR(VLOOKUP(A218,[3]soaBnafar!$A:$G,7,FALSE),0)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11387</v>
      </c>
      <c r="E219">
        <f>IFERROR(VLOOKUP(A219,[1]Monitoramento_Base_somente_disp!$A:$J,8,FALSE),0)</f>
        <v>4005384</v>
      </c>
      <c r="F219">
        <f>IFERROR(VLOOKUP(A219,[1]Monitoramento_Base_somente_disp!$A:$J,9,FALSE),0)</f>
        <v>10058</v>
      </c>
      <c r="G219">
        <f>IFERROR(VLOOKUP(A219,[1]Monitoramento_Base_somente_disp!$A:$J,10,FALSE),0)</f>
        <v>2081871</v>
      </c>
      <c r="H219">
        <f>IFERROR(VLOOKUP(A219,'[2]Exportar Planilha'!$A:$I,4,FALSE),0)</f>
        <v>0</v>
      </c>
      <c r="I219">
        <f>IFERROR(VLOOKUP(A219,'[2]Exportar Planilha'!$A:$I,5,FALSE),0)</f>
        <v>0</v>
      </c>
      <c r="J219">
        <f>IFERROR(VLOOKUP(A219,'[2]Exportar Planilha'!$A:$I,6,FALSE),0)</f>
        <v>0</v>
      </c>
      <c r="K219">
        <f>IFERROR(VLOOKUP(A219,'[2]Exportar Planilha'!$A:$I,7,FALSE),0)</f>
        <v>0</v>
      </c>
      <c r="L219">
        <f>IFERROR(VLOOKUP(A219,'[2]Exportar Planilha'!$A:$I,8,FALSE),0)</f>
        <v>0</v>
      </c>
      <c r="M219">
        <f>IFERROR(VLOOKUP(A219,'[2]Exportar Planilha'!$A:$I,9,FALSE),0)</f>
        <v>0</v>
      </c>
      <c r="N219">
        <f>IFERROR(VLOOKUP(A219,[3]soaBnafar!$A:$G,2,FALSE),0)</f>
        <v>0</v>
      </c>
      <c r="O219">
        <f>IFERROR(VLOOKUP(A219,[3]soaBnafar!$A:$G,3,FALSE),0)</f>
        <v>0</v>
      </c>
      <c r="P219">
        <f>IFERROR(VLOOKUP(A219,[3]soaBnafar!$A:$G,4,FALSE),0)</f>
        <v>0</v>
      </c>
      <c r="Q219">
        <f>IFERROR(VLOOKUP(A219,[3]soaBnafar!$A:$G,5,FALSE),0)</f>
        <v>0</v>
      </c>
      <c r="R219">
        <f>IFERROR(VLOOKUP(A219,[3]soaBnafar!$A:$G,6,FALSE),0)</f>
        <v>0</v>
      </c>
      <c r="S219">
        <f>IFERROR(VLOOKUP(A219,[3]soaBnafar!$A:$G,7,FALSE),0)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18953</v>
      </c>
      <c r="E220">
        <f>IFERROR(VLOOKUP(A220,[1]Monitoramento_Base_somente_disp!$A:$J,8,FALSE),0)</f>
        <v>4252487</v>
      </c>
      <c r="F220">
        <f>IFERROR(VLOOKUP(A220,[1]Monitoramento_Base_somente_disp!$A:$J,9,FALSE),0)</f>
        <v>3774</v>
      </c>
      <c r="G220">
        <f>IFERROR(VLOOKUP(A220,[1]Monitoramento_Base_somente_disp!$A:$J,10,FALSE),0)</f>
        <v>1728510</v>
      </c>
      <c r="H220">
        <f>IFERROR(VLOOKUP(A220,'[2]Exportar Planilha'!$A:$I,4,FALSE),0)</f>
        <v>0</v>
      </c>
      <c r="I220">
        <f>IFERROR(VLOOKUP(A220,'[2]Exportar Planilha'!$A:$I,5,FALSE),0)</f>
        <v>0</v>
      </c>
      <c r="J220">
        <f>IFERROR(VLOOKUP(A220,'[2]Exportar Planilha'!$A:$I,6,FALSE),0)</f>
        <v>0</v>
      </c>
      <c r="K220">
        <f>IFERROR(VLOOKUP(A220,'[2]Exportar Planilha'!$A:$I,7,FALSE),0)</f>
        <v>0</v>
      </c>
      <c r="L220">
        <f>IFERROR(VLOOKUP(A220,'[2]Exportar Planilha'!$A:$I,8,FALSE),0)</f>
        <v>0</v>
      </c>
      <c r="M220">
        <f>IFERROR(VLOOKUP(A220,'[2]Exportar Planilha'!$A:$I,9,FALSE),0)</f>
        <v>0</v>
      </c>
      <c r="N220">
        <f>IFERROR(VLOOKUP(A220,[3]soaBnafar!$A:$G,2,FALSE),0)</f>
        <v>0</v>
      </c>
      <c r="O220">
        <f>IFERROR(VLOOKUP(A220,[3]soaBnafar!$A:$G,3,FALSE),0)</f>
        <v>0</v>
      </c>
      <c r="P220">
        <f>IFERROR(VLOOKUP(A220,[3]soaBnafar!$A:$G,4,FALSE),0)</f>
        <v>0</v>
      </c>
      <c r="Q220">
        <f>IFERROR(VLOOKUP(A220,[3]soaBnafar!$A:$G,5,FALSE),0)</f>
        <v>0</v>
      </c>
      <c r="R220">
        <f>IFERROR(VLOOKUP(A220,[3]soaBnafar!$A:$G,6,FALSE),0)</f>
        <v>0</v>
      </c>
      <c r="S220">
        <f>IFERROR(VLOOKUP(A220,[3]soaBnafar!$A:$G,7,FALSE),0)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38359</v>
      </c>
      <c r="E221">
        <f>IFERROR(VLOOKUP(A221,[1]Monitoramento_Base_somente_disp!$A:$J,8,FALSE),0)</f>
        <v>6146210</v>
      </c>
      <c r="F221">
        <f>IFERROR(VLOOKUP(A221,[1]Monitoramento_Base_somente_disp!$A:$J,9,FALSE),0)</f>
        <v>15464</v>
      </c>
      <c r="G221">
        <f>IFERROR(VLOOKUP(A221,[1]Monitoramento_Base_somente_disp!$A:$J,10,FALSE),0)</f>
        <v>2290176</v>
      </c>
      <c r="H221">
        <f>IFERROR(VLOOKUP(A221,'[2]Exportar Planilha'!$A:$I,4,FALSE),0)</f>
        <v>0</v>
      </c>
      <c r="I221">
        <f>IFERROR(VLOOKUP(A221,'[2]Exportar Planilha'!$A:$I,5,FALSE),0)</f>
        <v>0</v>
      </c>
      <c r="J221">
        <f>IFERROR(VLOOKUP(A221,'[2]Exportar Planilha'!$A:$I,6,FALSE),0)</f>
        <v>0</v>
      </c>
      <c r="K221">
        <f>IFERROR(VLOOKUP(A221,'[2]Exportar Planilha'!$A:$I,7,FALSE),0)</f>
        <v>0</v>
      </c>
      <c r="L221">
        <f>IFERROR(VLOOKUP(A221,'[2]Exportar Planilha'!$A:$I,8,FALSE),0)</f>
        <v>0</v>
      </c>
      <c r="M221">
        <f>IFERROR(VLOOKUP(A221,'[2]Exportar Planilha'!$A:$I,9,FALSE),0)</f>
        <v>0</v>
      </c>
      <c r="N221">
        <f>IFERROR(VLOOKUP(A221,[3]soaBnafar!$A:$G,2,FALSE),0)</f>
        <v>0</v>
      </c>
      <c r="O221">
        <f>IFERROR(VLOOKUP(A221,[3]soaBnafar!$A:$G,3,FALSE),0)</f>
        <v>0</v>
      </c>
      <c r="P221">
        <f>IFERROR(VLOOKUP(A221,[3]soaBnafar!$A:$G,4,FALSE),0)</f>
        <v>0</v>
      </c>
      <c r="Q221">
        <f>IFERROR(VLOOKUP(A221,[3]soaBnafar!$A:$G,5,FALSE),0)</f>
        <v>0</v>
      </c>
      <c r="R221">
        <f>IFERROR(VLOOKUP(A221,[3]soaBnafar!$A:$G,6,FALSE),0)</f>
        <v>0</v>
      </c>
      <c r="S221">
        <f>IFERROR(VLOOKUP(A221,[3]soaBnafar!$A:$G,7,FALSE),0)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42535</v>
      </c>
      <c r="E222">
        <f>IFERROR(VLOOKUP(A222,[1]Monitoramento_Base_somente_disp!$A:$J,8,FALSE),0)</f>
        <v>9324646</v>
      </c>
      <c r="F222">
        <f>IFERROR(VLOOKUP(A222,[1]Monitoramento_Base_somente_disp!$A:$J,9,FALSE),0)</f>
        <v>13673</v>
      </c>
      <c r="G222">
        <f>IFERROR(VLOOKUP(A222,[1]Monitoramento_Base_somente_disp!$A:$J,10,FALSE),0)</f>
        <v>4031683</v>
      </c>
      <c r="H222">
        <f>IFERROR(VLOOKUP(A222,'[2]Exportar Planilha'!$A:$I,4,FALSE),0)</f>
        <v>0</v>
      </c>
      <c r="I222">
        <f>IFERROR(VLOOKUP(A222,'[2]Exportar Planilha'!$A:$I,5,FALSE),0)</f>
        <v>0</v>
      </c>
      <c r="J222">
        <f>IFERROR(VLOOKUP(A222,'[2]Exportar Planilha'!$A:$I,6,FALSE),0)</f>
        <v>0</v>
      </c>
      <c r="K222">
        <f>IFERROR(VLOOKUP(A222,'[2]Exportar Planilha'!$A:$I,7,FALSE),0)</f>
        <v>0</v>
      </c>
      <c r="L222">
        <f>IFERROR(VLOOKUP(A222,'[2]Exportar Planilha'!$A:$I,8,FALSE),0)</f>
        <v>0</v>
      </c>
      <c r="M222">
        <f>IFERROR(VLOOKUP(A222,'[2]Exportar Planilha'!$A:$I,9,FALSE),0)</f>
        <v>0</v>
      </c>
      <c r="N222">
        <f>IFERROR(VLOOKUP(A222,[3]soaBnafar!$A:$G,2,FALSE),0)</f>
        <v>0</v>
      </c>
      <c r="O222">
        <f>IFERROR(VLOOKUP(A222,[3]soaBnafar!$A:$G,3,FALSE),0)</f>
        <v>0</v>
      </c>
      <c r="P222">
        <f>IFERROR(VLOOKUP(A222,[3]soaBnafar!$A:$G,4,FALSE),0)</f>
        <v>0</v>
      </c>
      <c r="Q222">
        <f>IFERROR(VLOOKUP(A222,[3]soaBnafar!$A:$G,5,FALSE),0)</f>
        <v>0</v>
      </c>
      <c r="R222">
        <f>IFERROR(VLOOKUP(A222,[3]soaBnafar!$A:$G,6,FALSE),0)</f>
        <v>0</v>
      </c>
      <c r="S222">
        <f>IFERROR(VLOOKUP(A222,[3]soaBnafar!$A:$G,7,FALSE),0)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28944</v>
      </c>
      <c r="E223">
        <f>IFERROR(VLOOKUP(A223,[1]Monitoramento_Base_somente_disp!$A:$J,8,FALSE),0)</f>
        <v>2152271</v>
      </c>
      <c r="F223">
        <f>IFERROR(VLOOKUP(A223,[1]Monitoramento_Base_somente_disp!$A:$J,9,FALSE),0)</f>
        <v>10287</v>
      </c>
      <c r="G223">
        <f>IFERROR(VLOOKUP(A223,[1]Monitoramento_Base_somente_disp!$A:$J,10,FALSE),0)</f>
        <v>550582</v>
      </c>
      <c r="H223">
        <f>IFERROR(VLOOKUP(A223,'[2]Exportar Planilha'!$A:$I,4,FALSE),0)</f>
        <v>0</v>
      </c>
      <c r="I223">
        <f>IFERROR(VLOOKUP(A223,'[2]Exportar Planilha'!$A:$I,5,FALSE),0)</f>
        <v>0</v>
      </c>
      <c r="J223">
        <f>IFERROR(VLOOKUP(A223,'[2]Exportar Planilha'!$A:$I,6,FALSE),0)</f>
        <v>0</v>
      </c>
      <c r="K223">
        <f>IFERROR(VLOOKUP(A223,'[2]Exportar Planilha'!$A:$I,7,FALSE),0)</f>
        <v>0</v>
      </c>
      <c r="L223">
        <f>IFERROR(VLOOKUP(A223,'[2]Exportar Planilha'!$A:$I,8,FALSE),0)</f>
        <v>0</v>
      </c>
      <c r="M223">
        <f>IFERROR(VLOOKUP(A223,'[2]Exportar Planilha'!$A:$I,9,FALSE),0)</f>
        <v>0</v>
      </c>
      <c r="N223">
        <f>IFERROR(VLOOKUP(A223,[3]soaBnafar!$A:$G,2,FALSE),0)</f>
        <v>0</v>
      </c>
      <c r="O223">
        <f>IFERROR(VLOOKUP(A223,[3]soaBnafar!$A:$G,3,FALSE),0)</f>
        <v>0</v>
      </c>
      <c r="P223">
        <f>IFERROR(VLOOKUP(A223,[3]soaBnafar!$A:$G,4,FALSE),0)</f>
        <v>0</v>
      </c>
      <c r="Q223">
        <f>IFERROR(VLOOKUP(A223,[3]soaBnafar!$A:$G,5,FALSE),0)</f>
        <v>0</v>
      </c>
      <c r="R223">
        <f>IFERROR(VLOOKUP(A223,[3]soaBnafar!$A:$G,6,FALSE),0)</f>
        <v>0</v>
      </c>
      <c r="S223">
        <f>IFERROR(VLOOKUP(A223,[3]soaBnafar!$A:$G,7,FALSE),0)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17868</v>
      </c>
      <c r="E224">
        <f>IFERROR(VLOOKUP(A224,[1]Monitoramento_Base_somente_disp!$A:$J,8,FALSE),0)</f>
        <v>1794864</v>
      </c>
      <c r="F224">
        <f>IFERROR(VLOOKUP(A224,[1]Monitoramento_Base_somente_disp!$A:$J,9,FALSE),0)</f>
        <v>6963</v>
      </c>
      <c r="G224">
        <f>IFERROR(VLOOKUP(A224,[1]Monitoramento_Base_somente_disp!$A:$J,10,FALSE),0)</f>
        <v>939852</v>
      </c>
      <c r="H224">
        <f>IFERROR(VLOOKUP(A224,'[2]Exportar Planilha'!$A:$I,4,FALSE),0)</f>
        <v>0</v>
      </c>
      <c r="I224">
        <f>IFERROR(VLOOKUP(A224,'[2]Exportar Planilha'!$A:$I,5,FALSE),0)</f>
        <v>0</v>
      </c>
      <c r="J224">
        <f>IFERROR(VLOOKUP(A224,'[2]Exportar Planilha'!$A:$I,6,FALSE),0)</f>
        <v>0</v>
      </c>
      <c r="K224">
        <f>IFERROR(VLOOKUP(A224,'[2]Exportar Planilha'!$A:$I,7,FALSE),0)</f>
        <v>0</v>
      </c>
      <c r="L224">
        <f>IFERROR(VLOOKUP(A224,'[2]Exportar Planilha'!$A:$I,8,FALSE),0)</f>
        <v>0</v>
      </c>
      <c r="M224">
        <f>IFERROR(VLOOKUP(A224,'[2]Exportar Planilha'!$A:$I,9,FALSE),0)</f>
        <v>0</v>
      </c>
      <c r="N224">
        <f>IFERROR(VLOOKUP(A224,[3]soaBnafar!$A:$G,2,FALSE),0)</f>
        <v>0</v>
      </c>
      <c r="O224">
        <f>IFERROR(VLOOKUP(A224,[3]soaBnafar!$A:$G,3,FALSE),0)</f>
        <v>0</v>
      </c>
      <c r="P224">
        <f>IFERROR(VLOOKUP(A224,[3]soaBnafar!$A:$G,4,FALSE),0)</f>
        <v>0</v>
      </c>
      <c r="Q224">
        <f>IFERROR(VLOOKUP(A224,[3]soaBnafar!$A:$G,5,FALSE),0)</f>
        <v>0</v>
      </c>
      <c r="R224">
        <f>IFERROR(VLOOKUP(A224,[3]soaBnafar!$A:$G,6,FALSE),0)</f>
        <v>0</v>
      </c>
      <c r="S224">
        <f>IFERROR(VLOOKUP(A224,[3]soaBnafar!$A:$G,7,FALSE),0)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9429</v>
      </c>
      <c r="E225">
        <f>IFERROR(VLOOKUP(A225,[1]Monitoramento_Base_somente_disp!$A:$J,8,FALSE),0)</f>
        <v>2753265</v>
      </c>
      <c r="F225">
        <f>IFERROR(VLOOKUP(A225,[1]Monitoramento_Base_somente_disp!$A:$J,9,FALSE),0)</f>
        <v>52728</v>
      </c>
      <c r="G225">
        <f>IFERROR(VLOOKUP(A225,[1]Monitoramento_Base_somente_disp!$A:$J,10,FALSE),0)</f>
        <v>2091324</v>
      </c>
      <c r="H225">
        <f>IFERROR(VLOOKUP(A225,'[2]Exportar Planilha'!$A:$I,4,FALSE),0)</f>
        <v>0</v>
      </c>
      <c r="I225">
        <f>IFERROR(VLOOKUP(A225,'[2]Exportar Planilha'!$A:$I,5,FALSE),0)</f>
        <v>0</v>
      </c>
      <c r="J225">
        <f>IFERROR(VLOOKUP(A225,'[2]Exportar Planilha'!$A:$I,6,FALSE),0)</f>
        <v>0</v>
      </c>
      <c r="K225">
        <f>IFERROR(VLOOKUP(A225,'[2]Exportar Planilha'!$A:$I,7,FALSE),0)</f>
        <v>0</v>
      </c>
      <c r="L225">
        <f>IFERROR(VLOOKUP(A225,'[2]Exportar Planilha'!$A:$I,8,FALSE),0)</f>
        <v>0</v>
      </c>
      <c r="M225">
        <f>IFERROR(VLOOKUP(A225,'[2]Exportar Planilha'!$A:$I,9,FALSE),0)</f>
        <v>0</v>
      </c>
      <c r="N225">
        <f>IFERROR(VLOOKUP(A225,[3]soaBnafar!$A:$G,2,FALSE),0)</f>
        <v>0</v>
      </c>
      <c r="O225">
        <f>IFERROR(VLOOKUP(A225,[3]soaBnafar!$A:$G,3,FALSE),0)</f>
        <v>0</v>
      </c>
      <c r="P225">
        <f>IFERROR(VLOOKUP(A225,[3]soaBnafar!$A:$G,4,FALSE),0)</f>
        <v>0</v>
      </c>
      <c r="Q225">
        <f>IFERROR(VLOOKUP(A225,[3]soaBnafar!$A:$G,5,FALSE),0)</f>
        <v>0</v>
      </c>
      <c r="R225">
        <f>IFERROR(VLOOKUP(A225,[3]soaBnafar!$A:$G,6,FALSE),0)</f>
        <v>0</v>
      </c>
      <c r="S225">
        <f>IFERROR(VLOOKUP(A225,[3]soaBnafar!$A:$G,7,FALSE),0)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26925</v>
      </c>
      <c r="E226">
        <f>IFERROR(VLOOKUP(A226,[1]Monitoramento_Base_somente_disp!$A:$J,8,FALSE),0)</f>
        <v>14581184</v>
      </c>
      <c r="F226">
        <f>IFERROR(VLOOKUP(A226,[1]Monitoramento_Base_somente_disp!$A:$J,9,FALSE),0)</f>
        <v>11477</v>
      </c>
      <c r="G226">
        <f>IFERROR(VLOOKUP(A226,[1]Monitoramento_Base_somente_disp!$A:$J,10,FALSE),0)</f>
        <v>6310705</v>
      </c>
      <c r="H226">
        <f>IFERROR(VLOOKUP(A226,'[2]Exportar Planilha'!$A:$I,4,FALSE),0)</f>
        <v>0</v>
      </c>
      <c r="I226">
        <f>IFERROR(VLOOKUP(A226,'[2]Exportar Planilha'!$A:$I,5,FALSE),0)</f>
        <v>0</v>
      </c>
      <c r="J226">
        <f>IFERROR(VLOOKUP(A226,'[2]Exportar Planilha'!$A:$I,6,FALSE),0)</f>
        <v>0</v>
      </c>
      <c r="K226">
        <f>IFERROR(VLOOKUP(A226,'[2]Exportar Planilha'!$A:$I,7,FALSE),0)</f>
        <v>0</v>
      </c>
      <c r="L226">
        <f>IFERROR(VLOOKUP(A226,'[2]Exportar Planilha'!$A:$I,8,FALSE),0)</f>
        <v>0</v>
      </c>
      <c r="M226">
        <f>IFERROR(VLOOKUP(A226,'[2]Exportar Planilha'!$A:$I,9,FALSE),0)</f>
        <v>0</v>
      </c>
      <c r="N226">
        <f>IFERROR(VLOOKUP(A226,[3]soaBnafar!$A:$G,2,FALSE),0)</f>
        <v>0</v>
      </c>
      <c r="O226">
        <f>IFERROR(VLOOKUP(A226,[3]soaBnafar!$A:$G,3,FALSE),0)</f>
        <v>0</v>
      </c>
      <c r="P226">
        <f>IFERROR(VLOOKUP(A226,[3]soaBnafar!$A:$G,4,FALSE),0)</f>
        <v>0</v>
      </c>
      <c r="Q226">
        <f>IFERROR(VLOOKUP(A226,[3]soaBnafar!$A:$G,5,FALSE),0)</f>
        <v>0</v>
      </c>
      <c r="R226">
        <f>IFERROR(VLOOKUP(A226,[3]soaBnafar!$A:$G,6,FALSE),0)</f>
        <v>0</v>
      </c>
      <c r="S226">
        <f>IFERROR(VLOOKUP(A226,[3]soaBnafar!$A:$G,7,FALSE),0)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22605</v>
      </c>
      <c r="E227">
        <f>IFERROR(VLOOKUP(A227,[1]Monitoramento_Base_somente_disp!$A:$J,8,FALSE),0)</f>
        <v>1660093</v>
      </c>
      <c r="F227">
        <f>IFERROR(VLOOKUP(A227,[1]Monitoramento_Base_somente_disp!$A:$J,9,FALSE),0)</f>
        <v>1621</v>
      </c>
      <c r="G227">
        <f>IFERROR(VLOOKUP(A227,[1]Monitoramento_Base_somente_disp!$A:$J,10,FALSE),0)</f>
        <v>599261</v>
      </c>
      <c r="H227">
        <f>IFERROR(VLOOKUP(A227,'[2]Exportar Planilha'!$A:$I,4,FALSE),0)</f>
        <v>0</v>
      </c>
      <c r="I227">
        <f>IFERROR(VLOOKUP(A227,'[2]Exportar Planilha'!$A:$I,5,FALSE),0)</f>
        <v>0</v>
      </c>
      <c r="J227">
        <f>IFERROR(VLOOKUP(A227,'[2]Exportar Planilha'!$A:$I,6,FALSE),0)</f>
        <v>0</v>
      </c>
      <c r="K227">
        <f>IFERROR(VLOOKUP(A227,'[2]Exportar Planilha'!$A:$I,7,FALSE),0)</f>
        <v>0</v>
      </c>
      <c r="L227">
        <f>IFERROR(VLOOKUP(A227,'[2]Exportar Planilha'!$A:$I,8,FALSE),0)</f>
        <v>0</v>
      </c>
      <c r="M227">
        <f>IFERROR(VLOOKUP(A227,'[2]Exportar Planilha'!$A:$I,9,FALSE),0)</f>
        <v>0</v>
      </c>
      <c r="N227">
        <f>IFERROR(VLOOKUP(A227,[3]soaBnafar!$A:$G,2,FALSE),0)</f>
        <v>0</v>
      </c>
      <c r="O227">
        <f>IFERROR(VLOOKUP(A227,[3]soaBnafar!$A:$G,3,FALSE),0)</f>
        <v>0</v>
      </c>
      <c r="P227">
        <f>IFERROR(VLOOKUP(A227,[3]soaBnafar!$A:$G,4,FALSE),0)</f>
        <v>0</v>
      </c>
      <c r="Q227">
        <f>IFERROR(VLOOKUP(A227,[3]soaBnafar!$A:$G,5,FALSE),0)</f>
        <v>0</v>
      </c>
      <c r="R227">
        <f>IFERROR(VLOOKUP(A227,[3]soaBnafar!$A:$G,6,FALSE),0)</f>
        <v>0</v>
      </c>
      <c r="S227">
        <f>IFERROR(VLOOKUP(A227,[3]soaBnafar!$A:$G,7,FALSE),0)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590</v>
      </c>
      <c r="E228">
        <f>IFERROR(VLOOKUP(A228,[1]Monitoramento_Base_somente_disp!$A:$J,8,FALSE),0)</f>
        <v>84413330</v>
      </c>
      <c r="F228">
        <f>IFERROR(VLOOKUP(A228,[1]Monitoramento_Base_somente_disp!$A:$J,9,FALSE),0)</f>
        <v>360</v>
      </c>
      <c r="G228">
        <f>IFERROR(VLOOKUP(A228,[1]Monitoramento_Base_somente_disp!$A:$J,10,FALSE),0)</f>
        <v>30041959</v>
      </c>
      <c r="H228">
        <f>IFERROR(VLOOKUP(A228,'[2]Exportar Planilha'!$A:$I,4,FALSE),0)</f>
        <v>0</v>
      </c>
      <c r="I228">
        <f>IFERROR(VLOOKUP(A228,'[2]Exportar Planilha'!$A:$I,5,FALSE),0)</f>
        <v>0</v>
      </c>
      <c r="J228">
        <f>IFERROR(VLOOKUP(A228,'[2]Exportar Planilha'!$A:$I,6,FALSE),0)</f>
        <v>0</v>
      </c>
      <c r="K228">
        <f>IFERROR(VLOOKUP(A228,'[2]Exportar Planilha'!$A:$I,7,FALSE),0)</f>
        <v>0</v>
      </c>
      <c r="L228">
        <f>IFERROR(VLOOKUP(A228,'[2]Exportar Planilha'!$A:$I,8,FALSE),0)</f>
        <v>0</v>
      </c>
      <c r="M228">
        <f>IFERROR(VLOOKUP(A228,'[2]Exportar Planilha'!$A:$I,9,FALSE),0)</f>
        <v>0</v>
      </c>
      <c r="N228">
        <f>IFERROR(VLOOKUP(A228,[3]soaBnafar!$A:$G,2,FALSE),0)</f>
        <v>411981</v>
      </c>
      <c r="O228">
        <f>IFERROR(VLOOKUP(A228,[3]soaBnafar!$A:$G,3,FALSE),0)</f>
        <v>3422380</v>
      </c>
      <c r="P228">
        <f>IFERROR(VLOOKUP(A228,[3]soaBnafar!$A:$G,4,FALSE),0)</f>
        <v>573611</v>
      </c>
      <c r="Q228">
        <f>IFERROR(VLOOKUP(A228,[3]soaBnafar!$A:$G,5,FALSE),0)</f>
        <v>3347180</v>
      </c>
      <c r="R228">
        <f>IFERROR(VLOOKUP(A228,[3]soaBnafar!$A:$G,6,FALSE),0)</f>
        <v>166507</v>
      </c>
      <c r="S228">
        <f>IFERROR(VLOOKUP(A228,[3]soaBnafar!$A:$G,7,FALSE),0)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33419</v>
      </c>
      <c r="E229">
        <f>IFERROR(VLOOKUP(A229,[1]Monitoramento_Base_somente_disp!$A:$J,8,FALSE),0)</f>
        <v>5279455</v>
      </c>
      <c r="F229">
        <f>IFERROR(VLOOKUP(A229,[1]Monitoramento_Base_somente_disp!$A:$J,9,FALSE),0)</f>
        <v>16623</v>
      </c>
      <c r="G229">
        <f>IFERROR(VLOOKUP(A229,[1]Monitoramento_Base_somente_disp!$A:$J,10,FALSE),0)</f>
        <v>2175268</v>
      </c>
      <c r="H229">
        <f>IFERROR(VLOOKUP(A229,'[2]Exportar Planilha'!$A:$I,4,FALSE),0)</f>
        <v>0</v>
      </c>
      <c r="I229">
        <f>IFERROR(VLOOKUP(A229,'[2]Exportar Planilha'!$A:$I,5,FALSE),0)</f>
        <v>0</v>
      </c>
      <c r="J229">
        <f>IFERROR(VLOOKUP(A229,'[2]Exportar Planilha'!$A:$I,6,FALSE),0)</f>
        <v>0</v>
      </c>
      <c r="K229">
        <f>IFERROR(VLOOKUP(A229,'[2]Exportar Planilha'!$A:$I,7,FALSE),0)</f>
        <v>0</v>
      </c>
      <c r="L229">
        <f>IFERROR(VLOOKUP(A229,'[2]Exportar Planilha'!$A:$I,8,FALSE),0)</f>
        <v>0</v>
      </c>
      <c r="M229">
        <f>IFERROR(VLOOKUP(A229,'[2]Exportar Planilha'!$A:$I,9,FALSE),0)</f>
        <v>0</v>
      </c>
      <c r="N229">
        <f>IFERROR(VLOOKUP(A229,[3]soaBnafar!$A:$G,2,FALSE),0)</f>
        <v>0</v>
      </c>
      <c r="O229">
        <f>IFERROR(VLOOKUP(A229,[3]soaBnafar!$A:$G,3,FALSE),0)</f>
        <v>0</v>
      </c>
      <c r="P229">
        <f>IFERROR(VLOOKUP(A229,[3]soaBnafar!$A:$G,4,FALSE),0)</f>
        <v>0</v>
      </c>
      <c r="Q229">
        <f>IFERROR(VLOOKUP(A229,[3]soaBnafar!$A:$G,5,FALSE),0)</f>
        <v>0</v>
      </c>
      <c r="R229">
        <f>IFERROR(VLOOKUP(A229,[3]soaBnafar!$A:$G,6,FALSE),0)</f>
        <v>0</v>
      </c>
      <c r="S229">
        <f>IFERROR(VLOOKUP(A229,[3]soaBnafar!$A:$G,7,FALSE),0)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93365</v>
      </c>
      <c r="E230">
        <f>IFERROR(VLOOKUP(A230,[1]Monitoramento_Base_somente_disp!$A:$J,8,FALSE),0)</f>
        <v>15001184</v>
      </c>
      <c r="F230">
        <f>IFERROR(VLOOKUP(A230,[1]Monitoramento_Base_somente_disp!$A:$J,9,FALSE),0)</f>
        <v>34694</v>
      </c>
      <c r="G230">
        <f>IFERROR(VLOOKUP(A230,[1]Monitoramento_Base_somente_disp!$A:$J,10,FALSE),0)</f>
        <v>6339823</v>
      </c>
      <c r="H230">
        <f>IFERROR(VLOOKUP(A230,'[2]Exportar Planilha'!$A:$I,4,FALSE),0)</f>
        <v>0</v>
      </c>
      <c r="I230">
        <f>IFERROR(VLOOKUP(A230,'[2]Exportar Planilha'!$A:$I,5,FALSE),0)</f>
        <v>0</v>
      </c>
      <c r="J230">
        <f>IFERROR(VLOOKUP(A230,'[2]Exportar Planilha'!$A:$I,6,FALSE),0)</f>
        <v>0</v>
      </c>
      <c r="K230">
        <f>IFERROR(VLOOKUP(A230,'[2]Exportar Planilha'!$A:$I,7,FALSE),0)</f>
        <v>0</v>
      </c>
      <c r="L230">
        <f>IFERROR(VLOOKUP(A230,'[2]Exportar Planilha'!$A:$I,8,FALSE),0)</f>
        <v>0</v>
      </c>
      <c r="M230">
        <f>IFERROR(VLOOKUP(A230,'[2]Exportar Planilha'!$A:$I,9,FALSE),0)</f>
        <v>0</v>
      </c>
      <c r="N230">
        <f>IFERROR(VLOOKUP(A230,[3]soaBnafar!$A:$G,2,FALSE),0)</f>
        <v>0</v>
      </c>
      <c r="O230">
        <f>IFERROR(VLOOKUP(A230,[3]soaBnafar!$A:$G,3,FALSE),0)</f>
        <v>0</v>
      </c>
      <c r="P230">
        <f>IFERROR(VLOOKUP(A230,[3]soaBnafar!$A:$G,4,FALSE),0)</f>
        <v>0</v>
      </c>
      <c r="Q230">
        <f>IFERROR(VLOOKUP(A230,[3]soaBnafar!$A:$G,5,FALSE),0)</f>
        <v>0</v>
      </c>
      <c r="R230">
        <f>IFERROR(VLOOKUP(A230,[3]soaBnafar!$A:$G,6,FALSE),0)</f>
        <v>0</v>
      </c>
      <c r="S230">
        <f>IFERROR(VLOOKUP(A230,[3]soaBnafar!$A:$G,7,FALSE),0)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25631</v>
      </c>
      <c r="E231">
        <f>IFERROR(VLOOKUP(A231,[1]Monitoramento_Base_somente_disp!$A:$J,8,FALSE),0)</f>
        <v>5717848</v>
      </c>
      <c r="F231">
        <f>IFERROR(VLOOKUP(A231,[1]Monitoramento_Base_somente_disp!$A:$J,9,FALSE),0)</f>
        <v>10603</v>
      </c>
      <c r="G231">
        <f>IFERROR(VLOOKUP(A231,[1]Monitoramento_Base_somente_disp!$A:$J,10,FALSE),0)</f>
        <v>2312921</v>
      </c>
      <c r="H231">
        <f>IFERROR(VLOOKUP(A231,'[2]Exportar Planilha'!$A:$I,4,FALSE),0)</f>
        <v>0</v>
      </c>
      <c r="I231">
        <f>IFERROR(VLOOKUP(A231,'[2]Exportar Planilha'!$A:$I,5,FALSE),0)</f>
        <v>0</v>
      </c>
      <c r="J231">
        <f>IFERROR(VLOOKUP(A231,'[2]Exportar Planilha'!$A:$I,6,FALSE),0)</f>
        <v>0</v>
      </c>
      <c r="K231">
        <f>IFERROR(VLOOKUP(A231,'[2]Exportar Planilha'!$A:$I,7,FALSE),0)</f>
        <v>0</v>
      </c>
      <c r="L231">
        <f>IFERROR(VLOOKUP(A231,'[2]Exportar Planilha'!$A:$I,8,FALSE),0)</f>
        <v>0</v>
      </c>
      <c r="M231">
        <f>IFERROR(VLOOKUP(A231,'[2]Exportar Planilha'!$A:$I,9,FALSE),0)</f>
        <v>0</v>
      </c>
      <c r="N231">
        <f>IFERROR(VLOOKUP(A231,[3]soaBnafar!$A:$G,2,FALSE),0)</f>
        <v>0</v>
      </c>
      <c r="O231">
        <f>IFERROR(VLOOKUP(A231,[3]soaBnafar!$A:$G,3,FALSE),0)</f>
        <v>0</v>
      </c>
      <c r="P231">
        <f>IFERROR(VLOOKUP(A231,[3]soaBnafar!$A:$G,4,FALSE),0)</f>
        <v>0</v>
      </c>
      <c r="Q231">
        <f>IFERROR(VLOOKUP(A231,[3]soaBnafar!$A:$G,5,FALSE),0)</f>
        <v>0</v>
      </c>
      <c r="R231">
        <f>IFERROR(VLOOKUP(A231,[3]soaBnafar!$A:$G,6,FALSE),0)</f>
        <v>0</v>
      </c>
      <c r="S231">
        <f>IFERROR(VLOOKUP(A231,[3]soaBnafar!$A:$G,7,FALSE),0)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109227</v>
      </c>
      <c r="E232">
        <f>IFERROR(VLOOKUP(A232,[1]Monitoramento_Base_somente_disp!$A:$J,8,FALSE),0)</f>
        <v>8136896</v>
      </c>
      <c r="F232">
        <f>IFERROR(VLOOKUP(A232,[1]Monitoramento_Base_somente_disp!$A:$J,9,FALSE),0)</f>
        <v>47991</v>
      </c>
      <c r="G232">
        <f>IFERROR(VLOOKUP(A232,[1]Monitoramento_Base_somente_disp!$A:$J,10,FALSE),0)</f>
        <v>4244267</v>
      </c>
      <c r="H232">
        <f>IFERROR(VLOOKUP(A232,'[2]Exportar Planilha'!$A:$I,4,FALSE),0)</f>
        <v>0</v>
      </c>
      <c r="I232">
        <f>IFERROR(VLOOKUP(A232,'[2]Exportar Planilha'!$A:$I,5,FALSE),0)</f>
        <v>0</v>
      </c>
      <c r="J232">
        <f>IFERROR(VLOOKUP(A232,'[2]Exportar Planilha'!$A:$I,6,FALSE),0)</f>
        <v>0</v>
      </c>
      <c r="K232">
        <f>IFERROR(VLOOKUP(A232,'[2]Exportar Planilha'!$A:$I,7,FALSE),0)</f>
        <v>0</v>
      </c>
      <c r="L232">
        <f>IFERROR(VLOOKUP(A232,'[2]Exportar Planilha'!$A:$I,8,FALSE),0)</f>
        <v>0</v>
      </c>
      <c r="M232">
        <f>IFERROR(VLOOKUP(A232,'[2]Exportar Planilha'!$A:$I,9,FALSE),0)</f>
        <v>0</v>
      </c>
      <c r="N232">
        <f>IFERROR(VLOOKUP(A232,[3]soaBnafar!$A:$G,2,FALSE),0)</f>
        <v>0</v>
      </c>
      <c r="O232">
        <f>IFERROR(VLOOKUP(A232,[3]soaBnafar!$A:$G,3,FALSE),0)</f>
        <v>0</v>
      </c>
      <c r="P232">
        <f>IFERROR(VLOOKUP(A232,[3]soaBnafar!$A:$G,4,FALSE),0)</f>
        <v>0</v>
      </c>
      <c r="Q232">
        <f>IFERROR(VLOOKUP(A232,[3]soaBnafar!$A:$G,5,FALSE),0)</f>
        <v>0</v>
      </c>
      <c r="R232">
        <f>IFERROR(VLOOKUP(A232,[3]soaBnafar!$A:$G,6,FALSE),0)</f>
        <v>0</v>
      </c>
      <c r="S232">
        <f>IFERROR(VLOOKUP(A232,[3]soaBnafar!$A:$G,7,FALSE),0)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90</v>
      </c>
      <c r="E233">
        <f>IFERROR(VLOOKUP(A233,[1]Monitoramento_Base_somente_disp!$A:$J,8,FALSE),0)</f>
        <v>360690</v>
      </c>
      <c r="F233">
        <f>IFERROR(VLOOKUP(A233,[1]Monitoramento_Base_somente_disp!$A:$J,9,FALSE),0)</f>
        <v>0</v>
      </c>
      <c r="G233">
        <f>IFERROR(VLOOKUP(A233,[1]Monitoramento_Base_somente_disp!$A:$J,10,FALSE),0)</f>
        <v>153262</v>
      </c>
      <c r="H233">
        <f>IFERROR(VLOOKUP(A233,'[2]Exportar Planilha'!$A:$I,4,FALSE),0)</f>
        <v>0</v>
      </c>
      <c r="I233">
        <f>IFERROR(VLOOKUP(A233,'[2]Exportar Planilha'!$A:$I,5,FALSE),0)</f>
        <v>0</v>
      </c>
      <c r="J233">
        <f>IFERROR(VLOOKUP(A233,'[2]Exportar Planilha'!$A:$I,6,FALSE),0)</f>
        <v>0</v>
      </c>
      <c r="K233">
        <f>IFERROR(VLOOKUP(A233,'[2]Exportar Planilha'!$A:$I,7,FALSE),0)</f>
        <v>0</v>
      </c>
      <c r="L233">
        <f>IFERROR(VLOOKUP(A233,'[2]Exportar Planilha'!$A:$I,8,FALSE),0)</f>
        <v>0</v>
      </c>
      <c r="M233">
        <f>IFERROR(VLOOKUP(A233,'[2]Exportar Planilha'!$A:$I,9,FALSE),0)</f>
        <v>0</v>
      </c>
      <c r="N233">
        <f>IFERROR(VLOOKUP(A233,[3]soaBnafar!$A:$G,2,FALSE),0)</f>
        <v>0</v>
      </c>
      <c r="O233">
        <f>IFERROR(VLOOKUP(A233,[3]soaBnafar!$A:$G,3,FALSE),0)</f>
        <v>0</v>
      </c>
      <c r="P233">
        <f>IFERROR(VLOOKUP(A233,[3]soaBnafar!$A:$G,4,FALSE),0)</f>
        <v>0</v>
      </c>
      <c r="Q233">
        <f>IFERROR(VLOOKUP(A233,[3]soaBnafar!$A:$G,5,FALSE),0)</f>
        <v>0</v>
      </c>
      <c r="R233">
        <f>IFERROR(VLOOKUP(A233,[3]soaBnafar!$A:$G,6,FALSE),0)</f>
        <v>0</v>
      </c>
      <c r="S233">
        <f>IFERROR(VLOOKUP(A233,[3]soaBnafar!$A:$G,7,FALSE),0)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5511</v>
      </c>
      <c r="E234">
        <f>IFERROR(VLOOKUP(A234,[1]Monitoramento_Base_somente_disp!$A:$J,8,FALSE),0)</f>
        <v>14573638</v>
      </c>
      <c r="F234">
        <f>IFERROR(VLOOKUP(A234,[1]Monitoramento_Base_somente_disp!$A:$J,9,FALSE),0)</f>
        <v>830</v>
      </c>
      <c r="G234">
        <f>IFERROR(VLOOKUP(A234,[1]Monitoramento_Base_somente_disp!$A:$J,10,FALSE),0)</f>
        <v>6240715</v>
      </c>
      <c r="H234">
        <f>IFERROR(VLOOKUP(A234,'[2]Exportar Planilha'!$A:$I,4,FALSE),0)</f>
        <v>0</v>
      </c>
      <c r="I234">
        <f>IFERROR(VLOOKUP(A234,'[2]Exportar Planilha'!$A:$I,5,FALSE),0)</f>
        <v>0</v>
      </c>
      <c r="J234">
        <f>IFERROR(VLOOKUP(A234,'[2]Exportar Planilha'!$A:$I,6,FALSE),0)</f>
        <v>0</v>
      </c>
      <c r="K234">
        <f>IFERROR(VLOOKUP(A234,'[2]Exportar Planilha'!$A:$I,7,FALSE),0)</f>
        <v>0</v>
      </c>
      <c r="L234">
        <f>IFERROR(VLOOKUP(A234,'[2]Exportar Planilha'!$A:$I,8,FALSE),0)</f>
        <v>0</v>
      </c>
      <c r="M234">
        <f>IFERROR(VLOOKUP(A234,'[2]Exportar Planilha'!$A:$I,9,FALSE),0)</f>
        <v>0</v>
      </c>
      <c r="N234">
        <f>IFERROR(VLOOKUP(A234,[3]soaBnafar!$A:$G,2,FALSE),0)</f>
        <v>0</v>
      </c>
      <c r="O234">
        <f>IFERROR(VLOOKUP(A234,[3]soaBnafar!$A:$G,3,FALSE),0)</f>
        <v>0</v>
      </c>
      <c r="P234">
        <f>IFERROR(VLOOKUP(A234,[3]soaBnafar!$A:$G,4,FALSE),0)</f>
        <v>0</v>
      </c>
      <c r="Q234">
        <f>IFERROR(VLOOKUP(A234,[3]soaBnafar!$A:$G,5,FALSE),0)</f>
        <v>0</v>
      </c>
      <c r="R234">
        <f>IFERROR(VLOOKUP(A234,[3]soaBnafar!$A:$G,6,FALSE),0)</f>
        <v>0</v>
      </c>
      <c r="S234">
        <f>IFERROR(VLOOKUP(A234,[3]soaBnafar!$A:$G,7,FALSE),0)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1164</v>
      </c>
      <c r="E235">
        <f>IFERROR(VLOOKUP(A235,[1]Monitoramento_Base_somente_disp!$A:$J,8,FALSE),0)</f>
        <v>2836522</v>
      </c>
      <c r="F235">
        <f>IFERROR(VLOOKUP(A235,[1]Monitoramento_Base_somente_disp!$A:$J,9,FALSE),0)</f>
        <v>437</v>
      </c>
      <c r="G235">
        <f>IFERROR(VLOOKUP(A235,[1]Monitoramento_Base_somente_disp!$A:$J,10,FALSE),0)</f>
        <v>1943495</v>
      </c>
      <c r="H235">
        <f>IFERROR(VLOOKUP(A235,'[2]Exportar Planilha'!$A:$I,4,FALSE),0)</f>
        <v>0</v>
      </c>
      <c r="I235">
        <f>IFERROR(VLOOKUP(A235,'[2]Exportar Planilha'!$A:$I,5,FALSE),0)</f>
        <v>0</v>
      </c>
      <c r="J235">
        <f>IFERROR(VLOOKUP(A235,'[2]Exportar Planilha'!$A:$I,6,FALSE),0)</f>
        <v>0</v>
      </c>
      <c r="K235">
        <f>IFERROR(VLOOKUP(A235,'[2]Exportar Planilha'!$A:$I,7,FALSE),0)</f>
        <v>0</v>
      </c>
      <c r="L235">
        <f>IFERROR(VLOOKUP(A235,'[2]Exportar Planilha'!$A:$I,8,FALSE),0)</f>
        <v>0</v>
      </c>
      <c r="M235">
        <f>IFERROR(VLOOKUP(A235,'[2]Exportar Planilha'!$A:$I,9,FALSE),0)</f>
        <v>0</v>
      </c>
      <c r="N235">
        <f>IFERROR(VLOOKUP(A235,[3]soaBnafar!$A:$G,2,FALSE),0)</f>
        <v>0</v>
      </c>
      <c r="O235">
        <f>IFERROR(VLOOKUP(A235,[3]soaBnafar!$A:$G,3,FALSE),0)</f>
        <v>0</v>
      </c>
      <c r="P235">
        <f>IFERROR(VLOOKUP(A235,[3]soaBnafar!$A:$G,4,FALSE),0)</f>
        <v>0</v>
      </c>
      <c r="Q235">
        <f>IFERROR(VLOOKUP(A235,[3]soaBnafar!$A:$G,5,FALSE),0)</f>
        <v>0</v>
      </c>
      <c r="R235">
        <f>IFERROR(VLOOKUP(A235,[3]soaBnafar!$A:$G,6,FALSE),0)</f>
        <v>0</v>
      </c>
      <c r="S235">
        <f>IFERROR(VLOOKUP(A235,[3]soaBnafar!$A:$G,7,FALSE),0)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29746</v>
      </c>
      <c r="E236">
        <f>IFERROR(VLOOKUP(A236,[1]Monitoramento_Base_somente_disp!$A:$J,8,FALSE),0)</f>
        <v>5160644</v>
      </c>
      <c r="F236">
        <f>IFERROR(VLOOKUP(A236,[1]Monitoramento_Base_somente_disp!$A:$J,9,FALSE),0)</f>
        <v>10424</v>
      </c>
      <c r="G236">
        <f>IFERROR(VLOOKUP(A236,[1]Monitoramento_Base_somente_disp!$A:$J,10,FALSE),0)</f>
        <v>1981944</v>
      </c>
      <c r="H236">
        <f>IFERROR(VLOOKUP(A236,'[2]Exportar Planilha'!$A:$I,4,FALSE),0)</f>
        <v>0</v>
      </c>
      <c r="I236">
        <f>IFERROR(VLOOKUP(A236,'[2]Exportar Planilha'!$A:$I,5,FALSE),0)</f>
        <v>0</v>
      </c>
      <c r="J236">
        <f>IFERROR(VLOOKUP(A236,'[2]Exportar Planilha'!$A:$I,6,FALSE),0)</f>
        <v>0</v>
      </c>
      <c r="K236">
        <f>IFERROR(VLOOKUP(A236,'[2]Exportar Planilha'!$A:$I,7,FALSE),0)</f>
        <v>0</v>
      </c>
      <c r="L236">
        <f>IFERROR(VLOOKUP(A236,'[2]Exportar Planilha'!$A:$I,8,FALSE),0)</f>
        <v>0</v>
      </c>
      <c r="M236">
        <f>IFERROR(VLOOKUP(A236,'[2]Exportar Planilha'!$A:$I,9,FALSE),0)</f>
        <v>0</v>
      </c>
      <c r="N236">
        <f>IFERROR(VLOOKUP(A236,[3]soaBnafar!$A:$G,2,FALSE),0)</f>
        <v>0</v>
      </c>
      <c r="O236">
        <f>IFERROR(VLOOKUP(A236,[3]soaBnafar!$A:$G,3,FALSE),0)</f>
        <v>0</v>
      </c>
      <c r="P236">
        <f>IFERROR(VLOOKUP(A236,[3]soaBnafar!$A:$G,4,FALSE),0)</f>
        <v>0</v>
      </c>
      <c r="Q236">
        <f>IFERROR(VLOOKUP(A236,[3]soaBnafar!$A:$G,5,FALSE),0)</f>
        <v>0</v>
      </c>
      <c r="R236">
        <f>IFERROR(VLOOKUP(A236,[3]soaBnafar!$A:$G,6,FALSE),0)</f>
        <v>0</v>
      </c>
      <c r="S236">
        <f>IFERROR(VLOOKUP(A236,[3]soaBnafar!$A:$G,7,FALSE),0)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2734029</v>
      </c>
      <c r="F237">
        <f>IFERROR(VLOOKUP(A237,[1]Monitoramento_Base_somente_disp!$A:$J,9,FALSE),0)</f>
        <v>0</v>
      </c>
      <c r="G237">
        <f>IFERROR(VLOOKUP(A237,[1]Monitoramento_Base_somente_disp!$A:$J,10,FALSE),0)</f>
        <v>1181359</v>
      </c>
      <c r="H237">
        <f>IFERROR(VLOOKUP(A237,'[2]Exportar Planilha'!$A:$I,4,FALSE),0)</f>
        <v>0</v>
      </c>
      <c r="I237">
        <f>IFERROR(VLOOKUP(A237,'[2]Exportar Planilha'!$A:$I,5,FALSE),0)</f>
        <v>0</v>
      </c>
      <c r="J237">
        <f>IFERROR(VLOOKUP(A237,'[2]Exportar Planilha'!$A:$I,6,FALSE),0)</f>
        <v>0</v>
      </c>
      <c r="K237">
        <f>IFERROR(VLOOKUP(A237,'[2]Exportar Planilha'!$A:$I,7,FALSE),0)</f>
        <v>0</v>
      </c>
      <c r="L237">
        <f>IFERROR(VLOOKUP(A237,'[2]Exportar Planilha'!$A:$I,8,FALSE),0)</f>
        <v>0</v>
      </c>
      <c r="M237">
        <f>IFERROR(VLOOKUP(A237,'[2]Exportar Planilha'!$A:$I,9,FALSE),0)</f>
        <v>0</v>
      </c>
      <c r="N237">
        <f>IFERROR(VLOOKUP(A237,[3]soaBnafar!$A:$G,2,FALSE),0)</f>
        <v>0</v>
      </c>
      <c r="O237">
        <f>IFERROR(VLOOKUP(A237,[3]soaBnafar!$A:$G,3,FALSE),0)</f>
        <v>0</v>
      </c>
      <c r="P237">
        <f>IFERROR(VLOOKUP(A237,[3]soaBnafar!$A:$G,4,FALSE),0)</f>
        <v>0</v>
      </c>
      <c r="Q237">
        <f>IFERROR(VLOOKUP(A237,[3]soaBnafar!$A:$G,5,FALSE),0)</f>
        <v>0</v>
      </c>
      <c r="R237">
        <f>IFERROR(VLOOKUP(A237,[3]soaBnafar!$A:$G,6,FALSE),0)</f>
        <v>0</v>
      </c>
      <c r="S237">
        <f>IFERROR(VLOOKUP(A237,[3]soaBnafar!$A:$G,7,FALSE),0)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38306</v>
      </c>
      <c r="E238">
        <f>IFERROR(VLOOKUP(A238,[1]Monitoramento_Base_somente_disp!$A:$J,8,FALSE),0)</f>
        <v>5987798</v>
      </c>
      <c r="F238">
        <f>IFERROR(VLOOKUP(A238,[1]Monitoramento_Base_somente_disp!$A:$J,9,FALSE),0)</f>
        <v>8934</v>
      </c>
      <c r="G238">
        <f>IFERROR(VLOOKUP(A238,[1]Monitoramento_Base_somente_disp!$A:$J,10,FALSE),0)</f>
        <v>2440375</v>
      </c>
      <c r="H238">
        <f>IFERROR(VLOOKUP(A238,'[2]Exportar Planilha'!$A:$I,4,FALSE),0)</f>
        <v>0</v>
      </c>
      <c r="I238">
        <f>IFERROR(VLOOKUP(A238,'[2]Exportar Planilha'!$A:$I,5,FALSE),0)</f>
        <v>0</v>
      </c>
      <c r="J238">
        <f>IFERROR(VLOOKUP(A238,'[2]Exportar Planilha'!$A:$I,6,FALSE),0)</f>
        <v>0</v>
      </c>
      <c r="K238">
        <f>IFERROR(VLOOKUP(A238,'[2]Exportar Planilha'!$A:$I,7,FALSE),0)</f>
        <v>0</v>
      </c>
      <c r="L238">
        <f>IFERROR(VLOOKUP(A238,'[2]Exportar Planilha'!$A:$I,8,FALSE),0)</f>
        <v>0</v>
      </c>
      <c r="M238">
        <f>IFERROR(VLOOKUP(A238,'[2]Exportar Planilha'!$A:$I,9,FALSE),0)</f>
        <v>0</v>
      </c>
      <c r="N238">
        <f>IFERROR(VLOOKUP(A238,[3]soaBnafar!$A:$G,2,FALSE),0)</f>
        <v>0</v>
      </c>
      <c r="O238">
        <f>IFERROR(VLOOKUP(A238,[3]soaBnafar!$A:$G,3,FALSE),0)</f>
        <v>0</v>
      </c>
      <c r="P238">
        <f>IFERROR(VLOOKUP(A238,[3]soaBnafar!$A:$G,4,FALSE),0)</f>
        <v>0</v>
      </c>
      <c r="Q238">
        <f>IFERROR(VLOOKUP(A238,[3]soaBnafar!$A:$G,5,FALSE),0)</f>
        <v>0</v>
      </c>
      <c r="R238">
        <f>IFERROR(VLOOKUP(A238,[3]soaBnafar!$A:$G,6,FALSE),0)</f>
        <v>0</v>
      </c>
      <c r="S238">
        <f>IFERROR(VLOOKUP(A238,[3]soaBnafar!$A:$G,7,FALSE),0)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15832</v>
      </c>
      <c r="E239">
        <f>IFERROR(VLOOKUP(A239,[1]Monitoramento_Base_somente_disp!$A:$J,8,FALSE),0)</f>
        <v>5863082</v>
      </c>
      <c r="F239">
        <f>IFERROR(VLOOKUP(A239,[1]Monitoramento_Base_somente_disp!$A:$J,9,FALSE),0)</f>
        <v>8217</v>
      </c>
      <c r="G239">
        <f>IFERROR(VLOOKUP(A239,[1]Monitoramento_Base_somente_disp!$A:$J,10,FALSE),0)</f>
        <v>2434973</v>
      </c>
      <c r="H239">
        <f>IFERROR(VLOOKUP(A239,'[2]Exportar Planilha'!$A:$I,4,FALSE),0)</f>
        <v>0</v>
      </c>
      <c r="I239">
        <f>IFERROR(VLOOKUP(A239,'[2]Exportar Planilha'!$A:$I,5,FALSE),0)</f>
        <v>0</v>
      </c>
      <c r="J239">
        <f>IFERROR(VLOOKUP(A239,'[2]Exportar Planilha'!$A:$I,6,FALSE),0)</f>
        <v>0</v>
      </c>
      <c r="K239">
        <f>IFERROR(VLOOKUP(A239,'[2]Exportar Planilha'!$A:$I,7,FALSE),0)</f>
        <v>0</v>
      </c>
      <c r="L239">
        <f>IFERROR(VLOOKUP(A239,'[2]Exportar Planilha'!$A:$I,8,FALSE),0)</f>
        <v>0</v>
      </c>
      <c r="M239">
        <f>IFERROR(VLOOKUP(A239,'[2]Exportar Planilha'!$A:$I,9,FALSE),0)</f>
        <v>0</v>
      </c>
      <c r="N239">
        <f>IFERROR(VLOOKUP(A239,[3]soaBnafar!$A:$G,2,FALSE),0)</f>
        <v>0</v>
      </c>
      <c r="O239">
        <f>IFERROR(VLOOKUP(A239,[3]soaBnafar!$A:$G,3,FALSE),0)</f>
        <v>0</v>
      </c>
      <c r="P239">
        <f>IFERROR(VLOOKUP(A239,[3]soaBnafar!$A:$G,4,FALSE),0)</f>
        <v>0</v>
      </c>
      <c r="Q239">
        <f>IFERROR(VLOOKUP(A239,[3]soaBnafar!$A:$G,5,FALSE),0)</f>
        <v>0</v>
      </c>
      <c r="R239">
        <f>IFERROR(VLOOKUP(A239,[3]soaBnafar!$A:$G,6,FALSE),0)</f>
        <v>0</v>
      </c>
      <c r="S239">
        <f>IFERROR(VLOOKUP(A239,[3]soaBnafar!$A:$G,7,FALSE),0)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31671</v>
      </c>
      <c r="E240">
        <f>IFERROR(VLOOKUP(A240,[1]Monitoramento_Base_somente_disp!$A:$J,8,FALSE),0)</f>
        <v>6638365</v>
      </c>
      <c r="F240">
        <f>IFERROR(VLOOKUP(A240,[1]Monitoramento_Base_somente_disp!$A:$J,9,FALSE),0)</f>
        <v>10616</v>
      </c>
      <c r="G240">
        <f>IFERROR(VLOOKUP(A240,[1]Monitoramento_Base_somente_disp!$A:$J,10,FALSE),0)</f>
        <v>2607428</v>
      </c>
      <c r="H240">
        <f>IFERROR(VLOOKUP(A240,'[2]Exportar Planilha'!$A:$I,4,FALSE),0)</f>
        <v>0</v>
      </c>
      <c r="I240">
        <f>IFERROR(VLOOKUP(A240,'[2]Exportar Planilha'!$A:$I,5,FALSE),0)</f>
        <v>0</v>
      </c>
      <c r="J240">
        <f>IFERROR(VLOOKUP(A240,'[2]Exportar Planilha'!$A:$I,6,FALSE),0)</f>
        <v>0</v>
      </c>
      <c r="K240">
        <f>IFERROR(VLOOKUP(A240,'[2]Exportar Planilha'!$A:$I,7,FALSE),0)</f>
        <v>0</v>
      </c>
      <c r="L240">
        <f>IFERROR(VLOOKUP(A240,'[2]Exportar Planilha'!$A:$I,8,FALSE),0)</f>
        <v>0</v>
      </c>
      <c r="M240">
        <f>IFERROR(VLOOKUP(A240,'[2]Exportar Planilha'!$A:$I,9,FALSE),0)</f>
        <v>0</v>
      </c>
      <c r="N240">
        <f>IFERROR(VLOOKUP(A240,[3]soaBnafar!$A:$G,2,FALSE),0)</f>
        <v>0</v>
      </c>
      <c r="O240">
        <f>IFERROR(VLOOKUP(A240,[3]soaBnafar!$A:$G,3,FALSE),0)</f>
        <v>0</v>
      </c>
      <c r="P240">
        <f>IFERROR(VLOOKUP(A240,[3]soaBnafar!$A:$G,4,FALSE),0)</f>
        <v>0</v>
      </c>
      <c r="Q240">
        <f>IFERROR(VLOOKUP(A240,[3]soaBnafar!$A:$G,5,FALSE),0)</f>
        <v>0</v>
      </c>
      <c r="R240">
        <f>IFERROR(VLOOKUP(A240,[3]soaBnafar!$A:$G,6,FALSE),0)</f>
        <v>0</v>
      </c>
      <c r="S240">
        <f>IFERROR(VLOOKUP(A240,[3]soaBnafar!$A:$G,7,FALSE),0)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8672</v>
      </c>
      <c r="E241">
        <f>IFERROR(VLOOKUP(A241,[1]Monitoramento_Base_somente_disp!$A:$J,8,FALSE),0)</f>
        <v>4436251</v>
      </c>
      <c r="F241">
        <f>IFERROR(VLOOKUP(A241,[1]Monitoramento_Base_somente_disp!$A:$J,9,FALSE),0)</f>
        <v>7361</v>
      </c>
      <c r="G241">
        <f>IFERROR(VLOOKUP(A241,[1]Monitoramento_Base_somente_disp!$A:$J,10,FALSE),0)</f>
        <v>1498095</v>
      </c>
      <c r="H241">
        <f>IFERROR(VLOOKUP(A241,'[2]Exportar Planilha'!$A:$I,4,FALSE),0)</f>
        <v>0</v>
      </c>
      <c r="I241">
        <f>IFERROR(VLOOKUP(A241,'[2]Exportar Planilha'!$A:$I,5,FALSE),0)</f>
        <v>0</v>
      </c>
      <c r="J241">
        <f>IFERROR(VLOOKUP(A241,'[2]Exportar Planilha'!$A:$I,6,FALSE),0)</f>
        <v>0</v>
      </c>
      <c r="K241">
        <f>IFERROR(VLOOKUP(A241,'[2]Exportar Planilha'!$A:$I,7,FALSE),0)</f>
        <v>0</v>
      </c>
      <c r="L241">
        <f>IFERROR(VLOOKUP(A241,'[2]Exportar Planilha'!$A:$I,8,FALSE),0)</f>
        <v>0</v>
      </c>
      <c r="M241">
        <f>IFERROR(VLOOKUP(A241,'[2]Exportar Planilha'!$A:$I,9,FALSE),0)</f>
        <v>0</v>
      </c>
      <c r="N241">
        <f>IFERROR(VLOOKUP(A241,[3]soaBnafar!$A:$G,2,FALSE),0)</f>
        <v>0</v>
      </c>
      <c r="O241">
        <f>IFERROR(VLOOKUP(A241,[3]soaBnafar!$A:$G,3,FALSE),0)</f>
        <v>0</v>
      </c>
      <c r="P241">
        <f>IFERROR(VLOOKUP(A241,[3]soaBnafar!$A:$G,4,FALSE),0)</f>
        <v>0</v>
      </c>
      <c r="Q241">
        <f>IFERROR(VLOOKUP(A241,[3]soaBnafar!$A:$G,5,FALSE),0)</f>
        <v>0</v>
      </c>
      <c r="R241">
        <f>IFERROR(VLOOKUP(A241,[3]soaBnafar!$A:$G,6,FALSE),0)</f>
        <v>0</v>
      </c>
      <c r="S241">
        <f>IFERROR(VLOOKUP(A241,[3]soaBnafar!$A:$G,7,FALSE),0)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43774</v>
      </c>
      <c r="E242">
        <f>IFERROR(VLOOKUP(A242,[1]Monitoramento_Base_somente_disp!$A:$J,8,FALSE),0)</f>
        <v>4355326</v>
      </c>
      <c r="F242">
        <f>IFERROR(VLOOKUP(A242,[1]Monitoramento_Base_somente_disp!$A:$J,9,FALSE),0)</f>
        <v>16664</v>
      </c>
      <c r="G242">
        <f>IFERROR(VLOOKUP(A242,[1]Monitoramento_Base_somente_disp!$A:$J,10,FALSE),0)</f>
        <v>1572431</v>
      </c>
      <c r="H242">
        <f>IFERROR(VLOOKUP(A242,'[2]Exportar Planilha'!$A:$I,4,FALSE),0)</f>
        <v>0</v>
      </c>
      <c r="I242">
        <f>IFERROR(VLOOKUP(A242,'[2]Exportar Planilha'!$A:$I,5,FALSE),0)</f>
        <v>0</v>
      </c>
      <c r="J242">
        <f>IFERROR(VLOOKUP(A242,'[2]Exportar Planilha'!$A:$I,6,FALSE),0)</f>
        <v>0</v>
      </c>
      <c r="K242">
        <f>IFERROR(VLOOKUP(A242,'[2]Exportar Planilha'!$A:$I,7,FALSE),0)</f>
        <v>0</v>
      </c>
      <c r="L242">
        <f>IFERROR(VLOOKUP(A242,'[2]Exportar Planilha'!$A:$I,8,FALSE),0)</f>
        <v>0</v>
      </c>
      <c r="M242">
        <f>IFERROR(VLOOKUP(A242,'[2]Exportar Planilha'!$A:$I,9,FALSE),0)</f>
        <v>0</v>
      </c>
      <c r="N242">
        <f>IFERROR(VLOOKUP(A242,[3]soaBnafar!$A:$G,2,FALSE),0)</f>
        <v>0</v>
      </c>
      <c r="O242">
        <f>IFERROR(VLOOKUP(A242,[3]soaBnafar!$A:$G,3,FALSE),0)</f>
        <v>0</v>
      </c>
      <c r="P242">
        <f>IFERROR(VLOOKUP(A242,[3]soaBnafar!$A:$G,4,FALSE),0)</f>
        <v>0</v>
      </c>
      <c r="Q242">
        <f>IFERROR(VLOOKUP(A242,[3]soaBnafar!$A:$G,5,FALSE),0)</f>
        <v>0</v>
      </c>
      <c r="R242">
        <f>IFERROR(VLOOKUP(A242,[3]soaBnafar!$A:$G,6,FALSE),0)</f>
        <v>0</v>
      </c>
      <c r="S242">
        <f>IFERROR(VLOOKUP(A242,[3]soaBnafar!$A:$G,7,FALSE),0)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40857</v>
      </c>
      <c r="E243">
        <f>IFERROR(VLOOKUP(A243,[1]Monitoramento_Base_somente_disp!$A:$J,8,FALSE),0)</f>
        <v>5189798</v>
      </c>
      <c r="F243">
        <f>IFERROR(VLOOKUP(A243,[1]Monitoramento_Base_somente_disp!$A:$J,9,FALSE),0)</f>
        <v>18038</v>
      </c>
      <c r="G243">
        <f>IFERROR(VLOOKUP(A243,[1]Monitoramento_Base_somente_disp!$A:$J,10,FALSE),0)</f>
        <v>1862351</v>
      </c>
      <c r="H243">
        <f>IFERROR(VLOOKUP(A243,'[2]Exportar Planilha'!$A:$I,4,FALSE),0)</f>
        <v>0</v>
      </c>
      <c r="I243">
        <f>IFERROR(VLOOKUP(A243,'[2]Exportar Planilha'!$A:$I,5,FALSE),0)</f>
        <v>0</v>
      </c>
      <c r="J243">
        <f>IFERROR(VLOOKUP(A243,'[2]Exportar Planilha'!$A:$I,6,FALSE),0)</f>
        <v>0</v>
      </c>
      <c r="K243">
        <f>IFERROR(VLOOKUP(A243,'[2]Exportar Planilha'!$A:$I,7,FALSE),0)</f>
        <v>0</v>
      </c>
      <c r="L243">
        <f>IFERROR(VLOOKUP(A243,'[2]Exportar Planilha'!$A:$I,8,FALSE),0)</f>
        <v>0</v>
      </c>
      <c r="M243">
        <f>IFERROR(VLOOKUP(A243,'[2]Exportar Planilha'!$A:$I,9,FALSE),0)</f>
        <v>0</v>
      </c>
      <c r="N243">
        <f>IFERROR(VLOOKUP(A243,[3]soaBnafar!$A:$G,2,FALSE),0)</f>
        <v>0</v>
      </c>
      <c r="O243">
        <f>IFERROR(VLOOKUP(A243,[3]soaBnafar!$A:$G,3,FALSE),0)</f>
        <v>0</v>
      </c>
      <c r="P243">
        <f>IFERROR(VLOOKUP(A243,[3]soaBnafar!$A:$G,4,FALSE),0)</f>
        <v>0</v>
      </c>
      <c r="Q243">
        <f>IFERROR(VLOOKUP(A243,[3]soaBnafar!$A:$G,5,FALSE),0)</f>
        <v>0</v>
      </c>
      <c r="R243">
        <f>IFERROR(VLOOKUP(A243,[3]soaBnafar!$A:$G,6,FALSE),0)</f>
        <v>0</v>
      </c>
      <c r="S243">
        <f>IFERROR(VLOOKUP(A243,[3]soaBnafar!$A:$G,7,FALSE),0)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6152</v>
      </c>
      <c r="E244">
        <f>IFERROR(VLOOKUP(A244,[1]Monitoramento_Base_somente_disp!$A:$J,8,FALSE),0)</f>
        <v>2516092</v>
      </c>
      <c r="F244">
        <f>IFERROR(VLOOKUP(A244,[1]Monitoramento_Base_somente_disp!$A:$J,9,FALSE),0)</f>
        <v>0</v>
      </c>
      <c r="G244">
        <f>IFERROR(VLOOKUP(A244,[1]Monitoramento_Base_somente_disp!$A:$J,10,FALSE),0)</f>
        <v>1064713</v>
      </c>
      <c r="H244">
        <f>IFERROR(VLOOKUP(A244,'[2]Exportar Planilha'!$A:$I,4,FALSE),0)</f>
        <v>0</v>
      </c>
      <c r="I244">
        <f>IFERROR(VLOOKUP(A244,'[2]Exportar Planilha'!$A:$I,5,FALSE),0)</f>
        <v>0</v>
      </c>
      <c r="J244">
        <f>IFERROR(VLOOKUP(A244,'[2]Exportar Planilha'!$A:$I,6,FALSE),0)</f>
        <v>0</v>
      </c>
      <c r="K244">
        <f>IFERROR(VLOOKUP(A244,'[2]Exportar Planilha'!$A:$I,7,FALSE),0)</f>
        <v>0</v>
      </c>
      <c r="L244">
        <f>IFERROR(VLOOKUP(A244,'[2]Exportar Planilha'!$A:$I,8,FALSE),0)</f>
        <v>0</v>
      </c>
      <c r="M244">
        <f>IFERROR(VLOOKUP(A244,'[2]Exportar Planilha'!$A:$I,9,FALSE),0)</f>
        <v>0</v>
      </c>
      <c r="N244">
        <f>IFERROR(VLOOKUP(A244,[3]soaBnafar!$A:$G,2,FALSE),0)</f>
        <v>0</v>
      </c>
      <c r="O244">
        <f>IFERROR(VLOOKUP(A244,[3]soaBnafar!$A:$G,3,FALSE),0)</f>
        <v>0</v>
      </c>
      <c r="P244">
        <f>IFERROR(VLOOKUP(A244,[3]soaBnafar!$A:$G,4,FALSE),0)</f>
        <v>0</v>
      </c>
      <c r="Q244">
        <f>IFERROR(VLOOKUP(A244,[3]soaBnafar!$A:$G,5,FALSE),0)</f>
        <v>0</v>
      </c>
      <c r="R244">
        <f>IFERROR(VLOOKUP(A244,[3]soaBnafar!$A:$G,6,FALSE),0)</f>
        <v>0</v>
      </c>
      <c r="S244">
        <f>IFERROR(VLOOKUP(A244,[3]soaBnafar!$A:$G,7,FALSE),0)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568</v>
      </c>
      <c r="E245">
        <f>IFERROR(VLOOKUP(A245,[1]Monitoramento_Base_somente_disp!$A:$J,8,FALSE),0)</f>
        <v>1247576</v>
      </c>
      <c r="F245">
        <f>IFERROR(VLOOKUP(A245,[1]Monitoramento_Base_somente_disp!$A:$J,9,FALSE),0)</f>
        <v>6</v>
      </c>
      <c r="G245">
        <f>IFERROR(VLOOKUP(A245,[1]Monitoramento_Base_somente_disp!$A:$J,10,FALSE),0)</f>
        <v>527642</v>
      </c>
      <c r="H245">
        <f>IFERROR(VLOOKUP(A245,'[2]Exportar Planilha'!$A:$I,4,FALSE),0)</f>
        <v>0</v>
      </c>
      <c r="I245">
        <f>IFERROR(VLOOKUP(A245,'[2]Exportar Planilha'!$A:$I,5,FALSE),0)</f>
        <v>0</v>
      </c>
      <c r="J245">
        <f>IFERROR(VLOOKUP(A245,'[2]Exportar Planilha'!$A:$I,6,FALSE),0)</f>
        <v>0</v>
      </c>
      <c r="K245">
        <f>IFERROR(VLOOKUP(A245,'[2]Exportar Planilha'!$A:$I,7,FALSE),0)</f>
        <v>0</v>
      </c>
      <c r="L245">
        <f>IFERROR(VLOOKUP(A245,'[2]Exportar Planilha'!$A:$I,8,FALSE),0)</f>
        <v>0</v>
      </c>
      <c r="M245">
        <f>IFERROR(VLOOKUP(A245,'[2]Exportar Planilha'!$A:$I,9,FALSE),0)</f>
        <v>0</v>
      </c>
      <c r="N245">
        <f>IFERROR(VLOOKUP(A245,[3]soaBnafar!$A:$G,2,FALSE),0)</f>
        <v>0</v>
      </c>
      <c r="O245">
        <f>IFERROR(VLOOKUP(A245,[3]soaBnafar!$A:$G,3,FALSE),0)</f>
        <v>0</v>
      </c>
      <c r="P245">
        <f>IFERROR(VLOOKUP(A245,[3]soaBnafar!$A:$G,4,FALSE),0)</f>
        <v>0</v>
      </c>
      <c r="Q245">
        <f>IFERROR(VLOOKUP(A245,[3]soaBnafar!$A:$G,5,FALSE),0)</f>
        <v>0</v>
      </c>
      <c r="R245">
        <f>IFERROR(VLOOKUP(A245,[3]soaBnafar!$A:$G,6,FALSE),0)</f>
        <v>0</v>
      </c>
      <c r="S245">
        <f>IFERROR(VLOOKUP(A245,[3]soaBnafar!$A:$G,7,FALSE),0)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1114</v>
      </c>
      <c r="E246">
        <f>IFERROR(VLOOKUP(A246,[1]Monitoramento_Base_somente_disp!$A:$J,8,FALSE),0)</f>
        <v>5242657</v>
      </c>
      <c r="F246">
        <f>IFERROR(VLOOKUP(A246,[1]Monitoramento_Base_somente_disp!$A:$J,9,FALSE),0)</f>
        <v>1405</v>
      </c>
      <c r="G246">
        <f>IFERROR(VLOOKUP(A246,[1]Monitoramento_Base_somente_disp!$A:$J,10,FALSE),0)</f>
        <v>2421998</v>
      </c>
      <c r="H246">
        <f>IFERROR(VLOOKUP(A246,'[2]Exportar Planilha'!$A:$I,4,FALSE),0)</f>
        <v>0</v>
      </c>
      <c r="I246">
        <f>IFERROR(VLOOKUP(A246,'[2]Exportar Planilha'!$A:$I,5,FALSE),0)</f>
        <v>0</v>
      </c>
      <c r="J246">
        <f>IFERROR(VLOOKUP(A246,'[2]Exportar Planilha'!$A:$I,6,FALSE),0)</f>
        <v>0</v>
      </c>
      <c r="K246">
        <f>IFERROR(VLOOKUP(A246,'[2]Exportar Planilha'!$A:$I,7,FALSE),0)</f>
        <v>0</v>
      </c>
      <c r="L246">
        <f>IFERROR(VLOOKUP(A246,'[2]Exportar Planilha'!$A:$I,8,FALSE),0)</f>
        <v>0</v>
      </c>
      <c r="M246">
        <f>IFERROR(VLOOKUP(A246,'[2]Exportar Planilha'!$A:$I,9,FALSE),0)</f>
        <v>0</v>
      </c>
      <c r="N246">
        <f>IFERROR(VLOOKUP(A246,[3]soaBnafar!$A:$G,2,FALSE),0)</f>
        <v>0</v>
      </c>
      <c r="O246">
        <f>IFERROR(VLOOKUP(A246,[3]soaBnafar!$A:$G,3,FALSE),0)</f>
        <v>0</v>
      </c>
      <c r="P246">
        <f>IFERROR(VLOOKUP(A246,[3]soaBnafar!$A:$G,4,FALSE),0)</f>
        <v>0</v>
      </c>
      <c r="Q246">
        <f>IFERROR(VLOOKUP(A246,[3]soaBnafar!$A:$G,5,FALSE),0)</f>
        <v>0</v>
      </c>
      <c r="R246">
        <f>IFERROR(VLOOKUP(A246,[3]soaBnafar!$A:$G,6,FALSE),0)</f>
        <v>0</v>
      </c>
      <c r="S246">
        <f>IFERROR(VLOOKUP(A246,[3]soaBnafar!$A:$G,7,FALSE),0)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24371</v>
      </c>
      <c r="E247">
        <f>IFERROR(VLOOKUP(A247,[1]Monitoramento_Base_somente_disp!$A:$J,8,FALSE),0)</f>
        <v>5491761</v>
      </c>
      <c r="F247">
        <f>IFERROR(VLOOKUP(A247,[1]Monitoramento_Base_somente_disp!$A:$J,9,FALSE),0)</f>
        <v>17757</v>
      </c>
      <c r="G247">
        <f>IFERROR(VLOOKUP(A247,[1]Monitoramento_Base_somente_disp!$A:$J,10,FALSE),0)</f>
        <v>2141659</v>
      </c>
      <c r="H247">
        <f>IFERROR(VLOOKUP(A247,'[2]Exportar Planilha'!$A:$I,4,FALSE),0)</f>
        <v>0</v>
      </c>
      <c r="I247">
        <f>IFERROR(VLOOKUP(A247,'[2]Exportar Planilha'!$A:$I,5,FALSE),0)</f>
        <v>0</v>
      </c>
      <c r="J247">
        <f>IFERROR(VLOOKUP(A247,'[2]Exportar Planilha'!$A:$I,6,FALSE),0)</f>
        <v>0</v>
      </c>
      <c r="K247">
        <f>IFERROR(VLOOKUP(A247,'[2]Exportar Planilha'!$A:$I,7,FALSE),0)</f>
        <v>0</v>
      </c>
      <c r="L247">
        <f>IFERROR(VLOOKUP(A247,'[2]Exportar Planilha'!$A:$I,8,FALSE),0)</f>
        <v>0</v>
      </c>
      <c r="M247">
        <f>IFERROR(VLOOKUP(A247,'[2]Exportar Planilha'!$A:$I,9,FALSE),0)</f>
        <v>0</v>
      </c>
      <c r="N247">
        <f>IFERROR(VLOOKUP(A247,[3]soaBnafar!$A:$G,2,FALSE),0)</f>
        <v>0</v>
      </c>
      <c r="O247">
        <f>IFERROR(VLOOKUP(A247,[3]soaBnafar!$A:$G,3,FALSE),0)</f>
        <v>0</v>
      </c>
      <c r="P247">
        <f>IFERROR(VLOOKUP(A247,[3]soaBnafar!$A:$G,4,FALSE),0)</f>
        <v>0</v>
      </c>
      <c r="Q247">
        <f>IFERROR(VLOOKUP(A247,[3]soaBnafar!$A:$G,5,FALSE),0)</f>
        <v>0</v>
      </c>
      <c r="R247">
        <f>IFERROR(VLOOKUP(A247,[3]soaBnafar!$A:$G,6,FALSE),0)</f>
        <v>0</v>
      </c>
      <c r="S247">
        <f>IFERROR(VLOOKUP(A247,[3]soaBnafar!$A:$G,7,FALSE),0)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68835</v>
      </c>
      <c r="H248">
        <f>IFERROR(VLOOKUP(A248,'[2]Exportar Planilha'!$A:$I,4,FALSE),0)</f>
        <v>0</v>
      </c>
      <c r="I248">
        <f>IFERROR(VLOOKUP(A248,'[2]Exportar Planilha'!$A:$I,5,FALSE),0)</f>
        <v>0</v>
      </c>
      <c r="J248">
        <f>IFERROR(VLOOKUP(A248,'[2]Exportar Planilha'!$A:$I,6,FALSE),0)</f>
        <v>0</v>
      </c>
      <c r="K248">
        <f>IFERROR(VLOOKUP(A248,'[2]Exportar Planilha'!$A:$I,7,FALSE),0)</f>
        <v>0</v>
      </c>
      <c r="L248">
        <f>IFERROR(VLOOKUP(A248,'[2]Exportar Planilha'!$A:$I,8,FALSE),0)</f>
        <v>0</v>
      </c>
      <c r="M248">
        <f>IFERROR(VLOOKUP(A248,'[2]Exportar Planilha'!$A:$I,9,FALSE),0)</f>
        <v>0</v>
      </c>
      <c r="N248">
        <f>IFERROR(VLOOKUP(A248,[3]soaBnafar!$A:$G,2,FALSE),0)</f>
        <v>0</v>
      </c>
      <c r="O248">
        <f>IFERROR(VLOOKUP(A248,[3]soaBnafar!$A:$G,3,FALSE),0)</f>
        <v>0</v>
      </c>
      <c r="P248">
        <f>IFERROR(VLOOKUP(A248,[3]soaBnafar!$A:$G,4,FALSE),0)</f>
        <v>0</v>
      </c>
      <c r="Q248">
        <f>IFERROR(VLOOKUP(A248,[3]soaBnafar!$A:$G,5,FALSE),0)</f>
        <v>0</v>
      </c>
      <c r="R248">
        <f>IFERROR(VLOOKUP(A248,[3]soaBnafar!$A:$G,6,FALSE),0)</f>
        <v>0</v>
      </c>
      <c r="S248">
        <f>IFERROR(VLOOKUP(A248,[3]soaBnafar!$A:$G,7,FALSE),0)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7641</v>
      </c>
      <c r="E249">
        <f>IFERROR(VLOOKUP(A249,[1]Monitoramento_Base_somente_disp!$A:$J,8,FALSE),0)</f>
        <v>561307</v>
      </c>
      <c r="F249">
        <f>IFERROR(VLOOKUP(A249,[1]Monitoramento_Base_somente_disp!$A:$J,9,FALSE),0)</f>
        <v>7620</v>
      </c>
      <c r="G249">
        <f>IFERROR(VLOOKUP(A249,[1]Monitoramento_Base_somente_disp!$A:$J,10,FALSE),0)</f>
        <v>484898</v>
      </c>
      <c r="H249">
        <f>IFERROR(VLOOKUP(A249,'[2]Exportar Planilha'!$A:$I,4,FALSE),0)</f>
        <v>0</v>
      </c>
      <c r="I249">
        <f>IFERROR(VLOOKUP(A249,'[2]Exportar Planilha'!$A:$I,5,FALSE),0)</f>
        <v>0</v>
      </c>
      <c r="J249">
        <f>IFERROR(VLOOKUP(A249,'[2]Exportar Planilha'!$A:$I,6,FALSE),0)</f>
        <v>0</v>
      </c>
      <c r="K249">
        <f>IFERROR(VLOOKUP(A249,'[2]Exportar Planilha'!$A:$I,7,FALSE),0)</f>
        <v>0</v>
      </c>
      <c r="L249">
        <f>IFERROR(VLOOKUP(A249,'[2]Exportar Planilha'!$A:$I,8,FALSE),0)</f>
        <v>0</v>
      </c>
      <c r="M249">
        <f>IFERROR(VLOOKUP(A249,'[2]Exportar Planilha'!$A:$I,9,FALSE),0)</f>
        <v>0</v>
      </c>
      <c r="N249">
        <f>IFERROR(VLOOKUP(A249,[3]soaBnafar!$A:$G,2,FALSE),0)</f>
        <v>0</v>
      </c>
      <c r="O249">
        <f>IFERROR(VLOOKUP(A249,[3]soaBnafar!$A:$G,3,FALSE),0)</f>
        <v>0</v>
      </c>
      <c r="P249">
        <f>IFERROR(VLOOKUP(A249,[3]soaBnafar!$A:$G,4,FALSE),0)</f>
        <v>0</v>
      </c>
      <c r="Q249">
        <f>IFERROR(VLOOKUP(A249,[3]soaBnafar!$A:$G,5,FALSE),0)</f>
        <v>0</v>
      </c>
      <c r="R249">
        <f>IFERROR(VLOOKUP(A249,[3]soaBnafar!$A:$G,6,FALSE),0)</f>
        <v>0</v>
      </c>
      <c r="S249">
        <f>IFERROR(VLOOKUP(A249,[3]soaBnafar!$A:$G,7,FALSE),0)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1263</v>
      </c>
      <c r="E250">
        <f>IFERROR(VLOOKUP(A250,[1]Monitoramento_Base_somente_disp!$A:$J,8,FALSE),0)</f>
        <v>7140175</v>
      </c>
      <c r="F250">
        <f>IFERROR(VLOOKUP(A250,[1]Monitoramento_Base_somente_disp!$A:$J,9,FALSE),0)</f>
        <v>0</v>
      </c>
      <c r="G250">
        <f>IFERROR(VLOOKUP(A250,[1]Monitoramento_Base_somente_disp!$A:$J,10,FALSE),0)</f>
        <v>3227437</v>
      </c>
      <c r="H250">
        <f>IFERROR(VLOOKUP(A250,'[2]Exportar Planilha'!$A:$I,4,FALSE),0)</f>
        <v>0</v>
      </c>
      <c r="I250">
        <f>IFERROR(VLOOKUP(A250,'[2]Exportar Planilha'!$A:$I,5,FALSE),0)</f>
        <v>0</v>
      </c>
      <c r="J250">
        <f>IFERROR(VLOOKUP(A250,'[2]Exportar Planilha'!$A:$I,6,FALSE),0)</f>
        <v>0</v>
      </c>
      <c r="K250">
        <f>IFERROR(VLOOKUP(A250,'[2]Exportar Planilha'!$A:$I,7,FALSE),0)</f>
        <v>0</v>
      </c>
      <c r="L250">
        <f>IFERROR(VLOOKUP(A250,'[2]Exportar Planilha'!$A:$I,8,FALSE),0)</f>
        <v>0</v>
      </c>
      <c r="M250">
        <f>IFERROR(VLOOKUP(A250,'[2]Exportar Planilha'!$A:$I,9,FALSE),0)</f>
        <v>0</v>
      </c>
      <c r="N250">
        <f>IFERROR(VLOOKUP(A250,[3]soaBnafar!$A:$G,2,FALSE),0)</f>
        <v>0</v>
      </c>
      <c r="O250">
        <f>IFERROR(VLOOKUP(A250,[3]soaBnafar!$A:$G,3,FALSE),0)</f>
        <v>0</v>
      </c>
      <c r="P250">
        <f>IFERROR(VLOOKUP(A250,[3]soaBnafar!$A:$G,4,FALSE),0)</f>
        <v>0</v>
      </c>
      <c r="Q250">
        <f>IFERROR(VLOOKUP(A250,[3]soaBnafar!$A:$G,5,FALSE),0)</f>
        <v>0</v>
      </c>
      <c r="R250">
        <f>IFERROR(VLOOKUP(A250,[3]soaBnafar!$A:$G,6,FALSE),0)</f>
        <v>0</v>
      </c>
      <c r="S250">
        <f>IFERROR(VLOOKUP(A250,[3]soaBnafar!$A:$G,7,FALSE),0)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31672</v>
      </c>
      <c r="C251">
        <f>IFERROR(VLOOKUP(A251,[1]Monitoramento_Base_somente_disp!$A:$J,6,FALSE),0)</f>
        <v>2856583</v>
      </c>
      <c r="D251">
        <f>IFERROR(VLOOKUP(A251,[1]Monitoramento_Base_somente_disp!$A:$J,7,FALSE),0)</f>
        <v>31239</v>
      </c>
      <c r="E251">
        <f>IFERROR(VLOOKUP(A251,[1]Monitoramento_Base_somente_disp!$A:$J,8,FALSE),0)</f>
        <v>2991353</v>
      </c>
      <c r="F251">
        <f>IFERROR(VLOOKUP(A251,[1]Monitoramento_Base_somente_disp!$A:$J,9,FALSE),0)</f>
        <v>12468</v>
      </c>
      <c r="G251">
        <f>IFERROR(VLOOKUP(A251,[1]Monitoramento_Base_somente_disp!$A:$J,10,FALSE),0)</f>
        <v>947263</v>
      </c>
      <c r="H251">
        <f>IFERROR(VLOOKUP(A251,'[2]Exportar Planilha'!$A:$I,4,FALSE),0)</f>
        <v>0</v>
      </c>
      <c r="I251">
        <f>IFERROR(VLOOKUP(A251,'[2]Exportar Planilha'!$A:$I,5,FALSE),0)</f>
        <v>0</v>
      </c>
      <c r="J251">
        <f>IFERROR(VLOOKUP(A251,'[2]Exportar Planilha'!$A:$I,6,FALSE),0)</f>
        <v>0</v>
      </c>
      <c r="K251">
        <f>IFERROR(VLOOKUP(A251,'[2]Exportar Planilha'!$A:$I,7,FALSE),0)</f>
        <v>0</v>
      </c>
      <c r="L251">
        <f>IFERROR(VLOOKUP(A251,'[2]Exportar Planilha'!$A:$I,8,FALSE),0)</f>
        <v>0</v>
      </c>
      <c r="M251">
        <f>IFERROR(VLOOKUP(A251,'[2]Exportar Planilha'!$A:$I,9,FALSE),0)</f>
        <v>0</v>
      </c>
      <c r="N251">
        <f>IFERROR(VLOOKUP(A251,[3]soaBnafar!$A:$G,2,FALSE),0)</f>
        <v>0</v>
      </c>
      <c r="O251">
        <f>IFERROR(VLOOKUP(A251,[3]soaBnafar!$A:$G,3,FALSE),0)</f>
        <v>0</v>
      </c>
      <c r="P251">
        <f>IFERROR(VLOOKUP(A251,[3]soaBnafar!$A:$G,4,FALSE),0)</f>
        <v>0</v>
      </c>
      <c r="Q251">
        <f>IFERROR(VLOOKUP(A251,[3]soaBnafar!$A:$G,5,FALSE),0)</f>
        <v>0</v>
      </c>
      <c r="R251">
        <f>IFERROR(VLOOKUP(A251,[3]soaBnafar!$A:$G,6,FALSE),0)</f>
        <v>0</v>
      </c>
      <c r="S251">
        <f>IFERROR(VLOOKUP(A251,[3]soaBnafar!$A:$G,7,FALSE),0)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24421</v>
      </c>
      <c r="E252">
        <f>IFERROR(VLOOKUP(A252,[1]Monitoramento_Base_somente_disp!$A:$J,8,FALSE),0)</f>
        <v>2381246</v>
      </c>
      <c r="F252">
        <f>IFERROR(VLOOKUP(A252,[1]Monitoramento_Base_somente_disp!$A:$J,9,FALSE),0)</f>
        <v>15628</v>
      </c>
      <c r="G252">
        <f>IFERROR(VLOOKUP(A252,[1]Monitoramento_Base_somente_disp!$A:$J,10,FALSE),0)</f>
        <v>1220730</v>
      </c>
      <c r="H252">
        <f>IFERROR(VLOOKUP(A252,'[2]Exportar Planilha'!$A:$I,4,FALSE),0)</f>
        <v>0</v>
      </c>
      <c r="I252">
        <f>IFERROR(VLOOKUP(A252,'[2]Exportar Planilha'!$A:$I,5,FALSE),0)</f>
        <v>0</v>
      </c>
      <c r="J252">
        <f>IFERROR(VLOOKUP(A252,'[2]Exportar Planilha'!$A:$I,6,FALSE),0)</f>
        <v>0</v>
      </c>
      <c r="K252">
        <f>IFERROR(VLOOKUP(A252,'[2]Exportar Planilha'!$A:$I,7,FALSE),0)</f>
        <v>0</v>
      </c>
      <c r="L252">
        <f>IFERROR(VLOOKUP(A252,'[2]Exportar Planilha'!$A:$I,8,FALSE),0)</f>
        <v>0</v>
      </c>
      <c r="M252">
        <f>IFERROR(VLOOKUP(A252,'[2]Exportar Planilha'!$A:$I,9,FALSE),0)</f>
        <v>0</v>
      </c>
      <c r="N252">
        <f>IFERROR(VLOOKUP(A252,[3]soaBnafar!$A:$G,2,FALSE),0)</f>
        <v>0</v>
      </c>
      <c r="O252">
        <f>IFERROR(VLOOKUP(A252,[3]soaBnafar!$A:$G,3,FALSE),0)</f>
        <v>0</v>
      </c>
      <c r="P252">
        <f>IFERROR(VLOOKUP(A252,[3]soaBnafar!$A:$G,4,FALSE),0)</f>
        <v>0</v>
      </c>
      <c r="Q252">
        <f>IFERROR(VLOOKUP(A252,[3]soaBnafar!$A:$G,5,FALSE),0)</f>
        <v>0</v>
      </c>
      <c r="R252">
        <f>IFERROR(VLOOKUP(A252,[3]soaBnafar!$A:$G,6,FALSE),0)</f>
        <v>0</v>
      </c>
      <c r="S252">
        <f>IFERROR(VLOOKUP(A252,[3]soaBnafar!$A:$G,7,FALSE),0)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3474</v>
      </c>
      <c r="E253">
        <f>IFERROR(VLOOKUP(A253,[1]Monitoramento_Base_somente_disp!$A:$J,8,FALSE),0)</f>
        <v>4455174</v>
      </c>
      <c r="F253">
        <f>IFERROR(VLOOKUP(A253,[1]Monitoramento_Base_somente_disp!$A:$J,9,FALSE),0)</f>
        <v>239</v>
      </c>
      <c r="G253">
        <f>IFERROR(VLOOKUP(A253,[1]Monitoramento_Base_somente_disp!$A:$J,10,FALSE),0)</f>
        <v>2126214</v>
      </c>
      <c r="H253">
        <f>IFERROR(VLOOKUP(A253,'[2]Exportar Planilha'!$A:$I,4,FALSE),0)</f>
        <v>0</v>
      </c>
      <c r="I253">
        <f>IFERROR(VLOOKUP(A253,'[2]Exportar Planilha'!$A:$I,5,FALSE),0)</f>
        <v>0</v>
      </c>
      <c r="J253">
        <f>IFERROR(VLOOKUP(A253,'[2]Exportar Planilha'!$A:$I,6,FALSE),0)</f>
        <v>0</v>
      </c>
      <c r="K253">
        <f>IFERROR(VLOOKUP(A253,'[2]Exportar Planilha'!$A:$I,7,FALSE),0)</f>
        <v>0</v>
      </c>
      <c r="L253">
        <f>IFERROR(VLOOKUP(A253,'[2]Exportar Planilha'!$A:$I,8,FALSE),0)</f>
        <v>0</v>
      </c>
      <c r="M253">
        <f>IFERROR(VLOOKUP(A253,'[2]Exportar Planilha'!$A:$I,9,FALSE),0)</f>
        <v>0</v>
      </c>
      <c r="N253">
        <f>IFERROR(VLOOKUP(A253,[3]soaBnafar!$A:$G,2,FALSE),0)</f>
        <v>0</v>
      </c>
      <c r="O253">
        <f>IFERROR(VLOOKUP(A253,[3]soaBnafar!$A:$G,3,FALSE),0)</f>
        <v>0</v>
      </c>
      <c r="P253">
        <f>IFERROR(VLOOKUP(A253,[3]soaBnafar!$A:$G,4,FALSE),0)</f>
        <v>0</v>
      </c>
      <c r="Q253">
        <f>IFERROR(VLOOKUP(A253,[3]soaBnafar!$A:$G,5,FALSE),0)</f>
        <v>0</v>
      </c>
      <c r="R253">
        <f>IFERROR(VLOOKUP(A253,[3]soaBnafar!$A:$G,6,FALSE),0)</f>
        <v>0</v>
      </c>
      <c r="S253">
        <f>IFERROR(VLOOKUP(A253,[3]soaBnafar!$A:$G,7,FALSE),0)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944</v>
      </c>
      <c r="E254">
        <f>IFERROR(VLOOKUP(A254,[1]Monitoramento_Base_somente_disp!$A:$J,8,FALSE),0)</f>
        <v>417262</v>
      </c>
      <c r="F254">
        <f>IFERROR(VLOOKUP(A254,[1]Monitoramento_Base_somente_disp!$A:$J,9,FALSE),0)</f>
        <v>916</v>
      </c>
      <c r="G254">
        <f>IFERROR(VLOOKUP(A254,[1]Monitoramento_Base_somente_disp!$A:$J,10,FALSE),0)</f>
        <v>61584</v>
      </c>
      <c r="H254">
        <f>IFERROR(VLOOKUP(A254,'[2]Exportar Planilha'!$A:$I,4,FALSE),0)</f>
        <v>0</v>
      </c>
      <c r="I254">
        <f>IFERROR(VLOOKUP(A254,'[2]Exportar Planilha'!$A:$I,5,FALSE),0)</f>
        <v>0</v>
      </c>
      <c r="J254">
        <f>IFERROR(VLOOKUP(A254,'[2]Exportar Planilha'!$A:$I,6,FALSE),0)</f>
        <v>0</v>
      </c>
      <c r="K254">
        <f>IFERROR(VLOOKUP(A254,'[2]Exportar Planilha'!$A:$I,7,FALSE),0)</f>
        <v>0</v>
      </c>
      <c r="L254">
        <f>IFERROR(VLOOKUP(A254,'[2]Exportar Planilha'!$A:$I,8,FALSE),0)</f>
        <v>0</v>
      </c>
      <c r="M254">
        <f>IFERROR(VLOOKUP(A254,'[2]Exportar Planilha'!$A:$I,9,FALSE),0)</f>
        <v>0</v>
      </c>
      <c r="N254">
        <f>IFERROR(VLOOKUP(A254,[3]soaBnafar!$A:$G,2,FALSE),0)</f>
        <v>0</v>
      </c>
      <c r="O254">
        <f>IFERROR(VLOOKUP(A254,[3]soaBnafar!$A:$G,3,FALSE),0)</f>
        <v>0</v>
      </c>
      <c r="P254">
        <f>IFERROR(VLOOKUP(A254,[3]soaBnafar!$A:$G,4,FALSE),0)</f>
        <v>0</v>
      </c>
      <c r="Q254">
        <f>IFERROR(VLOOKUP(A254,[3]soaBnafar!$A:$G,5,FALSE),0)</f>
        <v>0</v>
      </c>
      <c r="R254">
        <f>IFERROR(VLOOKUP(A254,[3]soaBnafar!$A:$G,6,FALSE),0)</f>
        <v>0</v>
      </c>
      <c r="S254">
        <f>IFERROR(VLOOKUP(A254,[3]soaBnafar!$A:$G,7,FALSE),0)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202119</v>
      </c>
      <c r="C255">
        <f>IFERROR(VLOOKUP(A255,[1]Monitoramento_Base_somente_disp!$A:$J,6,FALSE),0)</f>
        <v>30686155</v>
      </c>
      <c r="D255">
        <f>IFERROR(VLOOKUP(A255,[1]Monitoramento_Base_somente_disp!$A:$J,7,FALSE),0)</f>
        <v>203879</v>
      </c>
      <c r="E255">
        <f>IFERROR(VLOOKUP(A255,[1]Monitoramento_Base_somente_disp!$A:$J,8,FALSE),0)</f>
        <v>32050143</v>
      </c>
      <c r="F255">
        <f>IFERROR(VLOOKUP(A255,[1]Monitoramento_Base_somente_disp!$A:$J,9,FALSE),0)</f>
        <v>94923</v>
      </c>
      <c r="G255">
        <f>IFERROR(VLOOKUP(A255,[1]Monitoramento_Base_somente_disp!$A:$J,10,FALSE),0)</f>
        <v>14366531</v>
      </c>
      <c r="H255">
        <f>IFERROR(VLOOKUP(A255,'[2]Exportar Planilha'!$A:$I,4,FALSE),0)</f>
        <v>0</v>
      </c>
      <c r="I255">
        <f>IFERROR(VLOOKUP(A255,'[2]Exportar Planilha'!$A:$I,5,FALSE),0)</f>
        <v>0</v>
      </c>
      <c r="J255">
        <f>IFERROR(VLOOKUP(A255,'[2]Exportar Planilha'!$A:$I,6,FALSE),0)</f>
        <v>0</v>
      </c>
      <c r="K255">
        <f>IFERROR(VLOOKUP(A255,'[2]Exportar Planilha'!$A:$I,7,FALSE),0)</f>
        <v>0</v>
      </c>
      <c r="L255">
        <f>IFERROR(VLOOKUP(A255,'[2]Exportar Planilha'!$A:$I,8,FALSE),0)</f>
        <v>0</v>
      </c>
      <c r="M255">
        <f>IFERROR(VLOOKUP(A255,'[2]Exportar Planilha'!$A:$I,9,FALSE),0)</f>
        <v>0</v>
      </c>
      <c r="N255">
        <f>IFERROR(VLOOKUP(A255,[3]soaBnafar!$A:$G,2,FALSE),0)</f>
        <v>0</v>
      </c>
      <c r="O255">
        <f>IFERROR(VLOOKUP(A255,[3]soaBnafar!$A:$G,3,FALSE),0)</f>
        <v>0</v>
      </c>
      <c r="P255">
        <f>IFERROR(VLOOKUP(A255,[3]soaBnafar!$A:$G,4,FALSE),0)</f>
        <v>0</v>
      </c>
      <c r="Q255">
        <f>IFERROR(VLOOKUP(A255,[3]soaBnafar!$A:$G,5,FALSE),0)</f>
        <v>0</v>
      </c>
      <c r="R255">
        <f>IFERROR(VLOOKUP(A255,[3]soaBnafar!$A:$G,6,FALSE),0)</f>
        <v>0</v>
      </c>
      <c r="S255">
        <f>IFERROR(VLOOKUP(A255,[3]soaBnafar!$A:$G,7,FALSE),0)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63388</v>
      </c>
      <c r="E256">
        <f>IFERROR(VLOOKUP(A256,[1]Monitoramento_Base_somente_disp!$A:$J,8,FALSE),0)</f>
        <v>3464066</v>
      </c>
      <c r="F256">
        <f>IFERROR(VLOOKUP(A256,[1]Monitoramento_Base_somente_disp!$A:$J,9,FALSE),0)</f>
        <v>18929</v>
      </c>
      <c r="G256">
        <f>IFERROR(VLOOKUP(A256,[1]Monitoramento_Base_somente_disp!$A:$J,10,FALSE),0)</f>
        <v>1058371</v>
      </c>
      <c r="H256">
        <f>IFERROR(VLOOKUP(A256,'[2]Exportar Planilha'!$A:$I,4,FALSE),0)</f>
        <v>0</v>
      </c>
      <c r="I256">
        <f>IFERROR(VLOOKUP(A256,'[2]Exportar Planilha'!$A:$I,5,FALSE),0)</f>
        <v>0</v>
      </c>
      <c r="J256">
        <f>IFERROR(VLOOKUP(A256,'[2]Exportar Planilha'!$A:$I,6,FALSE),0)</f>
        <v>0</v>
      </c>
      <c r="K256">
        <f>IFERROR(VLOOKUP(A256,'[2]Exportar Planilha'!$A:$I,7,FALSE),0)</f>
        <v>0</v>
      </c>
      <c r="L256">
        <f>IFERROR(VLOOKUP(A256,'[2]Exportar Planilha'!$A:$I,8,FALSE),0)</f>
        <v>0</v>
      </c>
      <c r="M256">
        <f>IFERROR(VLOOKUP(A256,'[2]Exportar Planilha'!$A:$I,9,FALSE),0)</f>
        <v>0</v>
      </c>
      <c r="N256">
        <f>IFERROR(VLOOKUP(A256,[3]soaBnafar!$A:$G,2,FALSE),0)</f>
        <v>0</v>
      </c>
      <c r="O256">
        <f>IFERROR(VLOOKUP(A256,[3]soaBnafar!$A:$G,3,FALSE),0)</f>
        <v>0</v>
      </c>
      <c r="P256">
        <f>IFERROR(VLOOKUP(A256,[3]soaBnafar!$A:$G,4,FALSE),0)</f>
        <v>0</v>
      </c>
      <c r="Q256">
        <f>IFERROR(VLOOKUP(A256,[3]soaBnafar!$A:$G,5,FALSE),0)</f>
        <v>0</v>
      </c>
      <c r="R256">
        <f>IFERROR(VLOOKUP(A256,[3]soaBnafar!$A:$G,6,FALSE),0)</f>
        <v>0</v>
      </c>
      <c r="S256">
        <f>IFERROR(VLOOKUP(A256,[3]soaBnafar!$A:$G,7,FALSE),0)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102333</v>
      </c>
      <c r="F257">
        <f>IFERROR(VLOOKUP(A257,[1]Monitoramento_Base_somente_disp!$A:$J,9,FALSE),0)</f>
        <v>0</v>
      </c>
      <c r="G257">
        <f>IFERROR(VLOOKUP(A257,[1]Monitoramento_Base_somente_disp!$A:$J,10,FALSE),0)</f>
        <v>104435</v>
      </c>
      <c r="H257">
        <f>IFERROR(VLOOKUP(A257,'[2]Exportar Planilha'!$A:$I,4,FALSE),0)</f>
        <v>0</v>
      </c>
      <c r="I257">
        <f>IFERROR(VLOOKUP(A257,'[2]Exportar Planilha'!$A:$I,5,FALSE),0)</f>
        <v>0</v>
      </c>
      <c r="J257">
        <f>IFERROR(VLOOKUP(A257,'[2]Exportar Planilha'!$A:$I,6,FALSE),0)</f>
        <v>0</v>
      </c>
      <c r="K257">
        <f>IFERROR(VLOOKUP(A257,'[2]Exportar Planilha'!$A:$I,7,FALSE),0)</f>
        <v>0</v>
      </c>
      <c r="L257">
        <f>IFERROR(VLOOKUP(A257,'[2]Exportar Planilha'!$A:$I,8,FALSE),0)</f>
        <v>0</v>
      </c>
      <c r="M257">
        <f>IFERROR(VLOOKUP(A257,'[2]Exportar Planilha'!$A:$I,9,FALSE),0)</f>
        <v>0</v>
      </c>
      <c r="N257">
        <f>IFERROR(VLOOKUP(A257,[3]soaBnafar!$A:$G,2,FALSE),0)</f>
        <v>0</v>
      </c>
      <c r="O257">
        <f>IFERROR(VLOOKUP(A257,[3]soaBnafar!$A:$G,3,FALSE),0)</f>
        <v>0</v>
      </c>
      <c r="P257">
        <f>IFERROR(VLOOKUP(A257,[3]soaBnafar!$A:$G,4,FALSE),0)</f>
        <v>0</v>
      </c>
      <c r="Q257">
        <f>IFERROR(VLOOKUP(A257,[3]soaBnafar!$A:$G,5,FALSE),0)</f>
        <v>0</v>
      </c>
      <c r="R257">
        <f>IFERROR(VLOOKUP(A257,[3]soaBnafar!$A:$G,6,FALSE),0)</f>
        <v>0</v>
      </c>
      <c r="S257">
        <f>IFERROR(VLOOKUP(A257,[3]soaBnafar!$A:$G,7,FALSE),0)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15622</v>
      </c>
      <c r="E258">
        <f>IFERROR(VLOOKUP(A258,[1]Monitoramento_Base_somente_disp!$A:$J,8,FALSE),0)</f>
        <v>834351</v>
      </c>
      <c r="F258">
        <f>IFERROR(VLOOKUP(A258,[1]Monitoramento_Base_somente_disp!$A:$J,9,FALSE),0)</f>
        <v>2304</v>
      </c>
      <c r="G258">
        <f>IFERROR(VLOOKUP(A258,[1]Monitoramento_Base_somente_disp!$A:$J,10,FALSE),0)</f>
        <v>300778</v>
      </c>
      <c r="H258">
        <f>IFERROR(VLOOKUP(A258,'[2]Exportar Planilha'!$A:$I,4,FALSE),0)</f>
        <v>0</v>
      </c>
      <c r="I258">
        <f>IFERROR(VLOOKUP(A258,'[2]Exportar Planilha'!$A:$I,5,FALSE),0)</f>
        <v>0</v>
      </c>
      <c r="J258">
        <f>IFERROR(VLOOKUP(A258,'[2]Exportar Planilha'!$A:$I,6,FALSE),0)</f>
        <v>0</v>
      </c>
      <c r="K258">
        <f>IFERROR(VLOOKUP(A258,'[2]Exportar Planilha'!$A:$I,7,FALSE),0)</f>
        <v>0</v>
      </c>
      <c r="L258">
        <f>IFERROR(VLOOKUP(A258,'[2]Exportar Planilha'!$A:$I,8,FALSE),0)</f>
        <v>0</v>
      </c>
      <c r="M258">
        <f>IFERROR(VLOOKUP(A258,'[2]Exportar Planilha'!$A:$I,9,FALSE),0)</f>
        <v>0</v>
      </c>
      <c r="N258">
        <f>IFERROR(VLOOKUP(A258,[3]soaBnafar!$A:$G,2,FALSE),0)</f>
        <v>0</v>
      </c>
      <c r="O258">
        <f>IFERROR(VLOOKUP(A258,[3]soaBnafar!$A:$G,3,FALSE),0)</f>
        <v>0</v>
      </c>
      <c r="P258">
        <f>IFERROR(VLOOKUP(A258,[3]soaBnafar!$A:$G,4,FALSE),0)</f>
        <v>0</v>
      </c>
      <c r="Q258">
        <f>IFERROR(VLOOKUP(A258,[3]soaBnafar!$A:$G,5,FALSE),0)</f>
        <v>0</v>
      </c>
      <c r="R258">
        <f>IFERROR(VLOOKUP(A258,[3]soaBnafar!$A:$G,6,FALSE),0)</f>
        <v>0</v>
      </c>
      <c r="S258">
        <f>IFERROR(VLOOKUP(A258,[3]soaBnafar!$A:$G,7,FALSE),0)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24361</v>
      </c>
      <c r="E259">
        <f>IFERROR(VLOOKUP(A259,[1]Monitoramento_Base_somente_disp!$A:$J,8,FALSE),0)</f>
        <v>4593481</v>
      </c>
      <c r="F259">
        <f>IFERROR(VLOOKUP(A259,[1]Monitoramento_Base_somente_disp!$A:$J,9,FALSE),0)</f>
        <v>9678</v>
      </c>
      <c r="G259">
        <f>IFERROR(VLOOKUP(A259,[1]Monitoramento_Base_somente_disp!$A:$J,10,FALSE),0)</f>
        <v>2251673</v>
      </c>
      <c r="H259">
        <f>IFERROR(VLOOKUP(A259,'[2]Exportar Planilha'!$A:$I,4,FALSE),0)</f>
        <v>0</v>
      </c>
      <c r="I259">
        <f>IFERROR(VLOOKUP(A259,'[2]Exportar Planilha'!$A:$I,5,FALSE),0)</f>
        <v>0</v>
      </c>
      <c r="J259">
        <f>IFERROR(VLOOKUP(A259,'[2]Exportar Planilha'!$A:$I,6,FALSE),0)</f>
        <v>0</v>
      </c>
      <c r="K259">
        <f>IFERROR(VLOOKUP(A259,'[2]Exportar Planilha'!$A:$I,7,FALSE),0)</f>
        <v>0</v>
      </c>
      <c r="L259">
        <f>IFERROR(VLOOKUP(A259,'[2]Exportar Planilha'!$A:$I,8,FALSE),0)</f>
        <v>0</v>
      </c>
      <c r="M259">
        <f>IFERROR(VLOOKUP(A259,'[2]Exportar Planilha'!$A:$I,9,FALSE),0)</f>
        <v>0</v>
      </c>
      <c r="N259">
        <f>IFERROR(VLOOKUP(A259,[3]soaBnafar!$A:$G,2,FALSE),0)</f>
        <v>0</v>
      </c>
      <c r="O259">
        <f>IFERROR(VLOOKUP(A259,[3]soaBnafar!$A:$G,3,FALSE),0)</f>
        <v>0</v>
      </c>
      <c r="P259">
        <f>IFERROR(VLOOKUP(A259,[3]soaBnafar!$A:$G,4,FALSE),0)</f>
        <v>0</v>
      </c>
      <c r="Q259">
        <f>IFERROR(VLOOKUP(A259,[3]soaBnafar!$A:$G,5,FALSE),0)</f>
        <v>0</v>
      </c>
      <c r="R259">
        <f>IFERROR(VLOOKUP(A259,[3]soaBnafar!$A:$G,6,FALSE),0)</f>
        <v>0</v>
      </c>
      <c r="S259">
        <f>IFERROR(VLOOKUP(A259,[3]soaBnafar!$A:$G,7,FALSE),0)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43313581</v>
      </c>
      <c r="D260">
        <f>IFERROR(VLOOKUP(A260,[1]Monitoramento_Base_somente_disp!$A:$J,7,FALSE),0)</f>
        <v>81490</v>
      </c>
      <c r="E260">
        <f>IFERROR(VLOOKUP(A260,[1]Monitoramento_Base_somente_disp!$A:$J,8,FALSE),0)</f>
        <v>81038356</v>
      </c>
      <c r="F260">
        <f>IFERROR(VLOOKUP(A260,[1]Monitoramento_Base_somente_disp!$A:$J,9,FALSE),0)</f>
        <v>38512</v>
      </c>
      <c r="G260">
        <f>IFERROR(VLOOKUP(A260,[1]Monitoramento_Base_somente_disp!$A:$J,10,FALSE),0)</f>
        <v>47276012</v>
      </c>
      <c r="H260">
        <f>IFERROR(VLOOKUP(A260,'[2]Exportar Planilha'!$A:$I,4,FALSE),0)</f>
        <v>0</v>
      </c>
      <c r="I260">
        <f>IFERROR(VLOOKUP(A260,'[2]Exportar Planilha'!$A:$I,5,FALSE),0)</f>
        <v>0</v>
      </c>
      <c r="J260">
        <f>IFERROR(VLOOKUP(A260,'[2]Exportar Planilha'!$A:$I,6,FALSE),0)</f>
        <v>0</v>
      </c>
      <c r="K260">
        <f>IFERROR(VLOOKUP(A260,'[2]Exportar Planilha'!$A:$I,7,FALSE),0)</f>
        <v>0</v>
      </c>
      <c r="L260">
        <f>IFERROR(VLOOKUP(A260,'[2]Exportar Planilha'!$A:$I,8,FALSE),0)</f>
        <v>0</v>
      </c>
      <c r="M260">
        <f>IFERROR(VLOOKUP(A260,'[2]Exportar Planilha'!$A:$I,9,FALSE),0)</f>
        <v>0</v>
      </c>
      <c r="N260">
        <f>IFERROR(VLOOKUP(A260,[3]soaBnafar!$A:$G,2,FALSE),0)</f>
        <v>0</v>
      </c>
      <c r="O260">
        <f>IFERROR(VLOOKUP(A260,[3]soaBnafar!$A:$G,3,FALSE),0)</f>
        <v>0</v>
      </c>
      <c r="P260">
        <f>IFERROR(VLOOKUP(A260,[3]soaBnafar!$A:$G,4,FALSE),0)</f>
        <v>0</v>
      </c>
      <c r="Q260">
        <f>IFERROR(VLOOKUP(A260,[3]soaBnafar!$A:$G,5,FALSE),0)</f>
        <v>0</v>
      </c>
      <c r="R260">
        <f>IFERROR(VLOOKUP(A260,[3]soaBnafar!$A:$G,6,FALSE),0)</f>
        <v>0</v>
      </c>
      <c r="S260">
        <f>IFERROR(VLOOKUP(A260,[3]soaBnafar!$A:$G,7,FALSE),0)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2536</v>
      </c>
      <c r="E261">
        <f>IFERROR(VLOOKUP(A261,[1]Monitoramento_Base_somente_disp!$A:$J,8,FALSE),0)</f>
        <v>8966166</v>
      </c>
      <c r="F261">
        <f>IFERROR(VLOOKUP(A261,[1]Monitoramento_Base_somente_disp!$A:$J,9,FALSE),0)</f>
        <v>2034</v>
      </c>
      <c r="G261">
        <f>IFERROR(VLOOKUP(A261,[1]Monitoramento_Base_somente_disp!$A:$J,10,FALSE),0)</f>
        <v>3945783</v>
      </c>
      <c r="H261">
        <f>IFERROR(VLOOKUP(A261,'[2]Exportar Planilha'!$A:$I,4,FALSE),0)</f>
        <v>0</v>
      </c>
      <c r="I261">
        <f>IFERROR(VLOOKUP(A261,'[2]Exportar Planilha'!$A:$I,5,FALSE),0)</f>
        <v>0</v>
      </c>
      <c r="J261">
        <f>IFERROR(VLOOKUP(A261,'[2]Exportar Planilha'!$A:$I,6,FALSE),0)</f>
        <v>0</v>
      </c>
      <c r="K261">
        <f>IFERROR(VLOOKUP(A261,'[2]Exportar Planilha'!$A:$I,7,FALSE),0)</f>
        <v>0</v>
      </c>
      <c r="L261">
        <f>IFERROR(VLOOKUP(A261,'[2]Exportar Planilha'!$A:$I,8,FALSE),0)</f>
        <v>0</v>
      </c>
      <c r="M261">
        <f>IFERROR(VLOOKUP(A261,'[2]Exportar Planilha'!$A:$I,9,FALSE),0)</f>
        <v>0</v>
      </c>
      <c r="N261">
        <f>IFERROR(VLOOKUP(A261,[3]soaBnafar!$A:$G,2,FALSE),0)</f>
        <v>0</v>
      </c>
      <c r="O261">
        <f>IFERROR(VLOOKUP(A261,[3]soaBnafar!$A:$G,3,FALSE),0)</f>
        <v>0</v>
      </c>
      <c r="P261">
        <f>IFERROR(VLOOKUP(A261,[3]soaBnafar!$A:$G,4,FALSE),0)</f>
        <v>0</v>
      </c>
      <c r="Q261">
        <f>IFERROR(VLOOKUP(A261,[3]soaBnafar!$A:$G,5,FALSE),0)</f>
        <v>0</v>
      </c>
      <c r="R261">
        <f>IFERROR(VLOOKUP(A261,[3]soaBnafar!$A:$G,6,FALSE),0)</f>
        <v>0</v>
      </c>
      <c r="S261">
        <f>IFERROR(VLOOKUP(A261,[3]soaBnafar!$A:$G,7,FALSE),0)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1863</v>
      </c>
      <c r="E262">
        <f>IFERROR(VLOOKUP(A262,[1]Monitoramento_Base_somente_disp!$A:$J,8,FALSE),0)</f>
        <v>11715814</v>
      </c>
      <c r="F262">
        <f>IFERROR(VLOOKUP(A262,[1]Monitoramento_Base_somente_disp!$A:$J,9,FALSE),0)</f>
        <v>0</v>
      </c>
      <c r="G262">
        <f>IFERROR(VLOOKUP(A262,[1]Monitoramento_Base_somente_disp!$A:$J,10,FALSE),0)</f>
        <v>979791</v>
      </c>
      <c r="H262">
        <f>IFERROR(VLOOKUP(A262,'[2]Exportar Planilha'!$A:$I,4,FALSE),0)</f>
        <v>0</v>
      </c>
      <c r="I262">
        <f>IFERROR(VLOOKUP(A262,'[2]Exportar Planilha'!$A:$I,5,FALSE),0)</f>
        <v>0</v>
      </c>
      <c r="J262">
        <f>IFERROR(VLOOKUP(A262,'[2]Exportar Planilha'!$A:$I,6,FALSE),0)</f>
        <v>0</v>
      </c>
      <c r="K262">
        <f>IFERROR(VLOOKUP(A262,'[2]Exportar Planilha'!$A:$I,7,FALSE),0)</f>
        <v>0</v>
      </c>
      <c r="L262">
        <f>IFERROR(VLOOKUP(A262,'[2]Exportar Planilha'!$A:$I,8,FALSE),0)</f>
        <v>0</v>
      </c>
      <c r="M262">
        <f>IFERROR(VLOOKUP(A262,'[2]Exportar Planilha'!$A:$I,9,FALSE),0)</f>
        <v>0</v>
      </c>
      <c r="N262">
        <f>IFERROR(VLOOKUP(A262,[3]soaBnafar!$A:$G,2,FALSE),0)</f>
        <v>0</v>
      </c>
      <c r="O262">
        <f>IFERROR(VLOOKUP(A262,[3]soaBnafar!$A:$G,3,FALSE),0)</f>
        <v>0</v>
      </c>
      <c r="P262">
        <f>IFERROR(VLOOKUP(A262,[3]soaBnafar!$A:$G,4,FALSE),0)</f>
        <v>0</v>
      </c>
      <c r="Q262">
        <f>IFERROR(VLOOKUP(A262,[3]soaBnafar!$A:$G,5,FALSE),0)</f>
        <v>0</v>
      </c>
      <c r="R262">
        <f>IFERROR(VLOOKUP(A262,[3]soaBnafar!$A:$G,6,FALSE),0)</f>
        <v>0</v>
      </c>
      <c r="S262">
        <f>IFERROR(VLOOKUP(A262,[3]soaBnafar!$A:$G,7,FALSE),0)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1133</v>
      </c>
      <c r="E263">
        <f>IFERROR(VLOOKUP(A263,[1]Monitoramento_Base_somente_disp!$A:$J,8,FALSE),0)</f>
        <v>3444178</v>
      </c>
      <c r="F263">
        <f>IFERROR(VLOOKUP(A263,[1]Monitoramento_Base_somente_disp!$A:$J,9,FALSE),0)</f>
        <v>319</v>
      </c>
      <c r="G263">
        <f>IFERROR(VLOOKUP(A263,[1]Monitoramento_Base_somente_disp!$A:$J,10,FALSE),0)</f>
        <v>1476899</v>
      </c>
      <c r="H263">
        <f>IFERROR(VLOOKUP(A263,'[2]Exportar Planilha'!$A:$I,4,FALSE),0)</f>
        <v>0</v>
      </c>
      <c r="I263">
        <f>IFERROR(VLOOKUP(A263,'[2]Exportar Planilha'!$A:$I,5,FALSE),0)</f>
        <v>0</v>
      </c>
      <c r="J263">
        <f>IFERROR(VLOOKUP(A263,'[2]Exportar Planilha'!$A:$I,6,FALSE),0)</f>
        <v>0</v>
      </c>
      <c r="K263">
        <f>IFERROR(VLOOKUP(A263,'[2]Exportar Planilha'!$A:$I,7,FALSE),0)</f>
        <v>0</v>
      </c>
      <c r="L263">
        <f>IFERROR(VLOOKUP(A263,'[2]Exportar Planilha'!$A:$I,8,FALSE),0)</f>
        <v>0</v>
      </c>
      <c r="M263">
        <f>IFERROR(VLOOKUP(A263,'[2]Exportar Planilha'!$A:$I,9,FALSE),0)</f>
        <v>0</v>
      </c>
      <c r="N263">
        <f>IFERROR(VLOOKUP(A263,[3]soaBnafar!$A:$G,2,FALSE),0)</f>
        <v>0</v>
      </c>
      <c r="O263">
        <f>IFERROR(VLOOKUP(A263,[3]soaBnafar!$A:$G,3,FALSE),0)</f>
        <v>0</v>
      </c>
      <c r="P263">
        <f>IFERROR(VLOOKUP(A263,[3]soaBnafar!$A:$G,4,FALSE),0)</f>
        <v>0</v>
      </c>
      <c r="Q263">
        <f>IFERROR(VLOOKUP(A263,[3]soaBnafar!$A:$G,5,FALSE),0)</f>
        <v>0</v>
      </c>
      <c r="R263">
        <f>IFERROR(VLOOKUP(A263,[3]soaBnafar!$A:$G,6,FALSE),0)</f>
        <v>0</v>
      </c>
      <c r="S263">
        <f>IFERROR(VLOOKUP(A263,[3]soaBnafar!$A:$G,7,FALSE),0)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6904</v>
      </c>
      <c r="E264">
        <f>IFERROR(VLOOKUP(A264,[1]Monitoramento_Base_somente_disp!$A:$J,8,FALSE),0)</f>
        <v>2582717</v>
      </c>
      <c r="F264">
        <f>IFERROR(VLOOKUP(A264,[1]Monitoramento_Base_somente_disp!$A:$J,9,FALSE),0)</f>
        <v>1874</v>
      </c>
      <c r="G264">
        <f>IFERROR(VLOOKUP(A264,[1]Monitoramento_Base_somente_disp!$A:$J,10,FALSE),0)</f>
        <v>1346939</v>
      </c>
      <c r="H264">
        <f>IFERROR(VLOOKUP(A264,'[2]Exportar Planilha'!$A:$I,4,FALSE),0)</f>
        <v>0</v>
      </c>
      <c r="I264">
        <f>IFERROR(VLOOKUP(A264,'[2]Exportar Planilha'!$A:$I,5,FALSE),0)</f>
        <v>0</v>
      </c>
      <c r="J264">
        <f>IFERROR(VLOOKUP(A264,'[2]Exportar Planilha'!$A:$I,6,FALSE),0)</f>
        <v>0</v>
      </c>
      <c r="K264">
        <f>IFERROR(VLOOKUP(A264,'[2]Exportar Planilha'!$A:$I,7,FALSE),0)</f>
        <v>0</v>
      </c>
      <c r="L264">
        <f>IFERROR(VLOOKUP(A264,'[2]Exportar Planilha'!$A:$I,8,FALSE),0)</f>
        <v>0</v>
      </c>
      <c r="M264">
        <f>IFERROR(VLOOKUP(A264,'[2]Exportar Planilha'!$A:$I,9,FALSE),0)</f>
        <v>0</v>
      </c>
      <c r="N264">
        <f>IFERROR(VLOOKUP(A264,[3]soaBnafar!$A:$G,2,FALSE),0)</f>
        <v>0</v>
      </c>
      <c r="O264">
        <f>IFERROR(VLOOKUP(A264,[3]soaBnafar!$A:$G,3,FALSE),0)</f>
        <v>0</v>
      </c>
      <c r="P264">
        <f>IFERROR(VLOOKUP(A264,[3]soaBnafar!$A:$G,4,FALSE),0)</f>
        <v>0</v>
      </c>
      <c r="Q264">
        <f>IFERROR(VLOOKUP(A264,[3]soaBnafar!$A:$G,5,FALSE),0)</f>
        <v>0</v>
      </c>
      <c r="R264">
        <f>IFERROR(VLOOKUP(A264,[3]soaBnafar!$A:$G,6,FALSE),0)</f>
        <v>0</v>
      </c>
      <c r="S264">
        <f>IFERROR(VLOOKUP(A264,[3]soaBnafar!$A:$G,7,FALSE),0)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19530</v>
      </c>
      <c r="E265">
        <f>IFERROR(VLOOKUP(A265,[1]Monitoramento_Base_somente_disp!$A:$J,8,FALSE),0)</f>
        <v>2260161</v>
      </c>
      <c r="F265">
        <f>IFERROR(VLOOKUP(A265,[1]Monitoramento_Base_somente_disp!$A:$J,9,FALSE),0)</f>
        <v>6629</v>
      </c>
      <c r="G265">
        <f>IFERROR(VLOOKUP(A265,[1]Monitoramento_Base_somente_disp!$A:$J,10,FALSE),0)</f>
        <v>763135</v>
      </c>
      <c r="H265">
        <f>IFERROR(VLOOKUP(A265,'[2]Exportar Planilha'!$A:$I,4,FALSE),0)</f>
        <v>0</v>
      </c>
      <c r="I265">
        <f>IFERROR(VLOOKUP(A265,'[2]Exportar Planilha'!$A:$I,5,FALSE),0)</f>
        <v>0</v>
      </c>
      <c r="J265">
        <f>IFERROR(VLOOKUP(A265,'[2]Exportar Planilha'!$A:$I,6,FALSE),0)</f>
        <v>0</v>
      </c>
      <c r="K265">
        <f>IFERROR(VLOOKUP(A265,'[2]Exportar Planilha'!$A:$I,7,FALSE),0)</f>
        <v>0</v>
      </c>
      <c r="L265">
        <f>IFERROR(VLOOKUP(A265,'[2]Exportar Planilha'!$A:$I,8,FALSE),0)</f>
        <v>0</v>
      </c>
      <c r="M265">
        <f>IFERROR(VLOOKUP(A265,'[2]Exportar Planilha'!$A:$I,9,FALSE),0)</f>
        <v>0</v>
      </c>
      <c r="N265">
        <f>IFERROR(VLOOKUP(A265,[3]soaBnafar!$A:$G,2,FALSE),0)</f>
        <v>0</v>
      </c>
      <c r="O265">
        <f>IFERROR(VLOOKUP(A265,[3]soaBnafar!$A:$G,3,FALSE),0)</f>
        <v>0</v>
      </c>
      <c r="P265">
        <f>IFERROR(VLOOKUP(A265,[3]soaBnafar!$A:$G,4,FALSE),0)</f>
        <v>0</v>
      </c>
      <c r="Q265">
        <f>IFERROR(VLOOKUP(A265,[3]soaBnafar!$A:$G,5,FALSE),0)</f>
        <v>0</v>
      </c>
      <c r="R265">
        <f>IFERROR(VLOOKUP(A265,[3]soaBnafar!$A:$G,6,FALSE),0)</f>
        <v>0</v>
      </c>
      <c r="S265">
        <f>IFERROR(VLOOKUP(A265,[3]soaBnafar!$A:$G,7,FALSE),0)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23519</v>
      </c>
      <c r="E266">
        <f>IFERROR(VLOOKUP(A266,[1]Monitoramento_Base_somente_disp!$A:$J,8,FALSE),0)</f>
        <v>5067072</v>
      </c>
      <c r="F266">
        <f>IFERROR(VLOOKUP(A266,[1]Monitoramento_Base_somente_disp!$A:$J,9,FALSE),0)</f>
        <v>7816</v>
      </c>
      <c r="G266">
        <f>IFERROR(VLOOKUP(A266,[1]Monitoramento_Base_somente_disp!$A:$J,10,FALSE),0)</f>
        <v>2059808</v>
      </c>
      <c r="H266">
        <f>IFERROR(VLOOKUP(A266,'[2]Exportar Planilha'!$A:$I,4,FALSE),0)</f>
        <v>0</v>
      </c>
      <c r="I266">
        <f>IFERROR(VLOOKUP(A266,'[2]Exportar Planilha'!$A:$I,5,FALSE),0)</f>
        <v>0</v>
      </c>
      <c r="J266">
        <f>IFERROR(VLOOKUP(A266,'[2]Exportar Planilha'!$A:$I,6,FALSE),0)</f>
        <v>0</v>
      </c>
      <c r="K266">
        <f>IFERROR(VLOOKUP(A266,'[2]Exportar Planilha'!$A:$I,7,FALSE),0)</f>
        <v>0</v>
      </c>
      <c r="L266">
        <f>IFERROR(VLOOKUP(A266,'[2]Exportar Planilha'!$A:$I,8,FALSE),0)</f>
        <v>0</v>
      </c>
      <c r="M266">
        <f>IFERROR(VLOOKUP(A266,'[2]Exportar Planilha'!$A:$I,9,FALSE),0)</f>
        <v>0</v>
      </c>
      <c r="N266">
        <f>IFERROR(VLOOKUP(A266,[3]soaBnafar!$A:$G,2,FALSE),0)</f>
        <v>0</v>
      </c>
      <c r="O266">
        <f>IFERROR(VLOOKUP(A266,[3]soaBnafar!$A:$G,3,FALSE),0)</f>
        <v>0</v>
      </c>
      <c r="P266">
        <f>IFERROR(VLOOKUP(A266,[3]soaBnafar!$A:$G,4,FALSE),0)</f>
        <v>0</v>
      </c>
      <c r="Q266">
        <f>IFERROR(VLOOKUP(A266,[3]soaBnafar!$A:$G,5,FALSE),0)</f>
        <v>0</v>
      </c>
      <c r="R266">
        <f>IFERROR(VLOOKUP(A266,[3]soaBnafar!$A:$G,6,FALSE),0)</f>
        <v>0</v>
      </c>
      <c r="S266">
        <f>IFERROR(VLOOKUP(A266,[3]soaBnafar!$A:$G,7,FALSE),0)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13702</v>
      </c>
      <c r="E267">
        <f>IFERROR(VLOOKUP(A267,[1]Monitoramento_Base_somente_disp!$A:$J,8,FALSE),0)</f>
        <v>5114055</v>
      </c>
      <c r="F267">
        <f>IFERROR(VLOOKUP(A267,[1]Monitoramento_Base_somente_disp!$A:$J,9,FALSE),0)</f>
        <v>6799</v>
      </c>
      <c r="G267">
        <f>IFERROR(VLOOKUP(A267,[1]Monitoramento_Base_somente_disp!$A:$J,10,FALSE),0)</f>
        <v>2066453</v>
      </c>
      <c r="H267">
        <f>IFERROR(VLOOKUP(A267,'[2]Exportar Planilha'!$A:$I,4,FALSE),0)</f>
        <v>0</v>
      </c>
      <c r="I267">
        <f>IFERROR(VLOOKUP(A267,'[2]Exportar Planilha'!$A:$I,5,FALSE),0)</f>
        <v>0</v>
      </c>
      <c r="J267">
        <f>IFERROR(VLOOKUP(A267,'[2]Exportar Planilha'!$A:$I,6,FALSE),0)</f>
        <v>0</v>
      </c>
      <c r="K267">
        <f>IFERROR(VLOOKUP(A267,'[2]Exportar Planilha'!$A:$I,7,FALSE),0)</f>
        <v>0</v>
      </c>
      <c r="L267">
        <f>IFERROR(VLOOKUP(A267,'[2]Exportar Planilha'!$A:$I,8,FALSE),0)</f>
        <v>0</v>
      </c>
      <c r="M267">
        <f>IFERROR(VLOOKUP(A267,'[2]Exportar Planilha'!$A:$I,9,FALSE),0)</f>
        <v>0</v>
      </c>
      <c r="N267">
        <f>IFERROR(VLOOKUP(A267,[3]soaBnafar!$A:$G,2,FALSE),0)</f>
        <v>0</v>
      </c>
      <c r="O267">
        <f>IFERROR(VLOOKUP(A267,[3]soaBnafar!$A:$G,3,FALSE),0)</f>
        <v>0</v>
      </c>
      <c r="P267">
        <f>IFERROR(VLOOKUP(A267,[3]soaBnafar!$A:$G,4,FALSE),0)</f>
        <v>0</v>
      </c>
      <c r="Q267">
        <f>IFERROR(VLOOKUP(A267,[3]soaBnafar!$A:$G,5,FALSE),0)</f>
        <v>0</v>
      </c>
      <c r="R267">
        <f>IFERROR(VLOOKUP(A267,[3]soaBnafar!$A:$G,6,FALSE),0)</f>
        <v>0</v>
      </c>
      <c r="S267">
        <f>IFERROR(VLOOKUP(A267,[3]soaBnafar!$A:$G,7,FALSE),0)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68256</v>
      </c>
      <c r="C268">
        <f>IFERROR(VLOOKUP(A268,[1]Monitoramento_Base_somente_disp!$A:$J,6,FALSE),0)</f>
        <v>9755343</v>
      </c>
      <c r="D268">
        <f>IFERROR(VLOOKUP(A268,[1]Monitoramento_Base_somente_disp!$A:$J,7,FALSE),0)</f>
        <v>73811</v>
      </c>
      <c r="E268">
        <f>IFERROR(VLOOKUP(A268,[1]Monitoramento_Base_somente_disp!$A:$J,8,FALSE),0)</f>
        <v>8724289</v>
      </c>
      <c r="F268">
        <f>IFERROR(VLOOKUP(A268,[1]Monitoramento_Base_somente_disp!$A:$J,9,FALSE),0)</f>
        <v>34030</v>
      </c>
      <c r="G268">
        <f>IFERROR(VLOOKUP(A268,[1]Monitoramento_Base_somente_disp!$A:$J,10,FALSE),0)</f>
        <v>3466912</v>
      </c>
      <c r="H268">
        <f>IFERROR(VLOOKUP(A268,'[2]Exportar Planilha'!$A:$I,4,FALSE),0)</f>
        <v>0</v>
      </c>
      <c r="I268">
        <f>IFERROR(VLOOKUP(A268,'[2]Exportar Planilha'!$A:$I,5,FALSE),0)</f>
        <v>0</v>
      </c>
      <c r="J268">
        <f>IFERROR(VLOOKUP(A268,'[2]Exportar Planilha'!$A:$I,6,FALSE),0)</f>
        <v>0</v>
      </c>
      <c r="K268">
        <f>IFERROR(VLOOKUP(A268,'[2]Exportar Planilha'!$A:$I,7,FALSE),0)</f>
        <v>0</v>
      </c>
      <c r="L268">
        <f>IFERROR(VLOOKUP(A268,'[2]Exportar Planilha'!$A:$I,8,FALSE),0)</f>
        <v>0</v>
      </c>
      <c r="M268">
        <f>IFERROR(VLOOKUP(A268,'[2]Exportar Planilha'!$A:$I,9,FALSE),0)</f>
        <v>0</v>
      </c>
      <c r="N268">
        <f>IFERROR(VLOOKUP(A268,[3]soaBnafar!$A:$G,2,FALSE),0)</f>
        <v>0</v>
      </c>
      <c r="O268">
        <f>IFERROR(VLOOKUP(A268,[3]soaBnafar!$A:$G,3,FALSE),0)</f>
        <v>0</v>
      </c>
      <c r="P268">
        <f>IFERROR(VLOOKUP(A268,[3]soaBnafar!$A:$G,4,FALSE),0)</f>
        <v>0</v>
      </c>
      <c r="Q268">
        <f>IFERROR(VLOOKUP(A268,[3]soaBnafar!$A:$G,5,FALSE),0)</f>
        <v>0</v>
      </c>
      <c r="R268">
        <f>IFERROR(VLOOKUP(A268,[3]soaBnafar!$A:$G,6,FALSE),0)</f>
        <v>0</v>
      </c>
      <c r="S268">
        <f>IFERROR(VLOOKUP(A268,[3]soaBnafar!$A:$G,7,FALSE),0)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1955</v>
      </c>
      <c r="E269">
        <f>IFERROR(VLOOKUP(A269,[1]Monitoramento_Base_somente_disp!$A:$J,8,FALSE),0)</f>
        <v>2352806</v>
      </c>
      <c r="F269">
        <f>IFERROR(VLOOKUP(A269,[1]Monitoramento_Base_somente_disp!$A:$J,9,FALSE),0)</f>
        <v>0</v>
      </c>
      <c r="G269">
        <f>IFERROR(VLOOKUP(A269,[1]Monitoramento_Base_somente_disp!$A:$J,10,FALSE),0)</f>
        <v>1006304</v>
      </c>
      <c r="H269">
        <f>IFERROR(VLOOKUP(A269,'[2]Exportar Planilha'!$A:$I,4,FALSE),0)</f>
        <v>0</v>
      </c>
      <c r="I269">
        <f>IFERROR(VLOOKUP(A269,'[2]Exportar Planilha'!$A:$I,5,FALSE),0)</f>
        <v>0</v>
      </c>
      <c r="J269">
        <f>IFERROR(VLOOKUP(A269,'[2]Exportar Planilha'!$A:$I,6,FALSE),0)</f>
        <v>0</v>
      </c>
      <c r="K269">
        <f>IFERROR(VLOOKUP(A269,'[2]Exportar Planilha'!$A:$I,7,FALSE),0)</f>
        <v>0</v>
      </c>
      <c r="L269">
        <f>IFERROR(VLOOKUP(A269,'[2]Exportar Planilha'!$A:$I,8,FALSE),0)</f>
        <v>0</v>
      </c>
      <c r="M269">
        <f>IFERROR(VLOOKUP(A269,'[2]Exportar Planilha'!$A:$I,9,FALSE),0)</f>
        <v>0</v>
      </c>
      <c r="N269">
        <f>IFERROR(VLOOKUP(A269,[3]soaBnafar!$A:$G,2,FALSE),0)</f>
        <v>0</v>
      </c>
      <c r="O269">
        <f>IFERROR(VLOOKUP(A269,[3]soaBnafar!$A:$G,3,FALSE),0)</f>
        <v>0</v>
      </c>
      <c r="P269">
        <f>IFERROR(VLOOKUP(A269,[3]soaBnafar!$A:$G,4,FALSE),0)</f>
        <v>0</v>
      </c>
      <c r="Q269">
        <f>IFERROR(VLOOKUP(A269,[3]soaBnafar!$A:$G,5,FALSE),0)</f>
        <v>0</v>
      </c>
      <c r="R269">
        <f>IFERROR(VLOOKUP(A269,[3]soaBnafar!$A:$G,6,FALSE),0)</f>
        <v>0</v>
      </c>
      <c r="S269">
        <f>IFERROR(VLOOKUP(A269,[3]soaBnafar!$A:$G,7,FALSE),0)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316</v>
      </c>
      <c r="E270">
        <f>IFERROR(VLOOKUP(A270,[1]Monitoramento_Base_somente_disp!$A:$J,8,FALSE),0)</f>
        <v>3353754</v>
      </c>
      <c r="F270">
        <f>IFERROR(VLOOKUP(A270,[1]Monitoramento_Base_somente_disp!$A:$J,9,FALSE),0)</f>
        <v>90</v>
      </c>
      <c r="G270">
        <f>IFERROR(VLOOKUP(A270,[1]Monitoramento_Base_somente_disp!$A:$J,10,FALSE),0)</f>
        <v>1449214</v>
      </c>
      <c r="H270">
        <f>IFERROR(VLOOKUP(A270,'[2]Exportar Planilha'!$A:$I,4,FALSE),0)</f>
        <v>0</v>
      </c>
      <c r="I270">
        <f>IFERROR(VLOOKUP(A270,'[2]Exportar Planilha'!$A:$I,5,FALSE),0)</f>
        <v>0</v>
      </c>
      <c r="J270">
        <f>IFERROR(VLOOKUP(A270,'[2]Exportar Planilha'!$A:$I,6,FALSE),0)</f>
        <v>0</v>
      </c>
      <c r="K270">
        <f>IFERROR(VLOOKUP(A270,'[2]Exportar Planilha'!$A:$I,7,FALSE),0)</f>
        <v>0</v>
      </c>
      <c r="L270">
        <f>IFERROR(VLOOKUP(A270,'[2]Exportar Planilha'!$A:$I,8,FALSE),0)</f>
        <v>0</v>
      </c>
      <c r="M270">
        <f>IFERROR(VLOOKUP(A270,'[2]Exportar Planilha'!$A:$I,9,FALSE),0)</f>
        <v>0</v>
      </c>
      <c r="N270">
        <f>IFERROR(VLOOKUP(A270,[3]soaBnafar!$A:$G,2,FALSE),0)</f>
        <v>0</v>
      </c>
      <c r="O270">
        <f>IFERROR(VLOOKUP(A270,[3]soaBnafar!$A:$G,3,FALSE),0)</f>
        <v>0</v>
      </c>
      <c r="P270">
        <f>IFERROR(VLOOKUP(A270,[3]soaBnafar!$A:$G,4,FALSE),0)</f>
        <v>0</v>
      </c>
      <c r="Q270">
        <f>IFERROR(VLOOKUP(A270,[3]soaBnafar!$A:$G,5,FALSE),0)</f>
        <v>0</v>
      </c>
      <c r="R270">
        <f>IFERROR(VLOOKUP(A270,[3]soaBnafar!$A:$G,6,FALSE),0)</f>
        <v>0</v>
      </c>
      <c r="S270">
        <f>IFERROR(VLOOKUP(A270,[3]soaBnafar!$A:$G,7,FALSE),0)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727</v>
      </c>
      <c r="E271">
        <f>IFERROR(VLOOKUP(A271,[1]Monitoramento_Base_somente_disp!$A:$J,8,FALSE),0)</f>
        <v>4914117</v>
      </c>
      <c r="F271">
        <f>IFERROR(VLOOKUP(A271,[1]Monitoramento_Base_somente_disp!$A:$J,9,FALSE),0)</f>
        <v>307</v>
      </c>
      <c r="G271">
        <f>IFERROR(VLOOKUP(A271,[1]Monitoramento_Base_somente_disp!$A:$J,10,FALSE),0)</f>
        <v>2120491</v>
      </c>
      <c r="H271">
        <f>IFERROR(VLOOKUP(A271,'[2]Exportar Planilha'!$A:$I,4,FALSE),0)</f>
        <v>0</v>
      </c>
      <c r="I271">
        <f>IFERROR(VLOOKUP(A271,'[2]Exportar Planilha'!$A:$I,5,FALSE),0)</f>
        <v>0</v>
      </c>
      <c r="J271">
        <f>IFERROR(VLOOKUP(A271,'[2]Exportar Planilha'!$A:$I,6,FALSE),0)</f>
        <v>0</v>
      </c>
      <c r="K271">
        <f>IFERROR(VLOOKUP(A271,'[2]Exportar Planilha'!$A:$I,7,FALSE),0)</f>
        <v>0</v>
      </c>
      <c r="L271">
        <f>IFERROR(VLOOKUP(A271,'[2]Exportar Planilha'!$A:$I,8,FALSE),0)</f>
        <v>0</v>
      </c>
      <c r="M271">
        <f>IFERROR(VLOOKUP(A271,'[2]Exportar Planilha'!$A:$I,9,FALSE),0)</f>
        <v>0</v>
      </c>
      <c r="N271">
        <f>IFERROR(VLOOKUP(A271,[3]soaBnafar!$A:$G,2,FALSE),0)</f>
        <v>0</v>
      </c>
      <c r="O271">
        <f>IFERROR(VLOOKUP(A271,[3]soaBnafar!$A:$G,3,FALSE),0)</f>
        <v>0</v>
      </c>
      <c r="P271">
        <f>IFERROR(VLOOKUP(A271,[3]soaBnafar!$A:$G,4,FALSE),0)</f>
        <v>0</v>
      </c>
      <c r="Q271">
        <f>IFERROR(VLOOKUP(A271,[3]soaBnafar!$A:$G,5,FALSE),0)</f>
        <v>0</v>
      </c>
      <c r="R271">
        <f>IFERROR(VLOOKUP(A271,[3]soaBnafar!$A:$G,6,FALSE),0)</f>
        <v>0</v>
      </c>
      <c r="S271">
        <f>IFERROR(VLOOKUP(A271,[3]soaBnafar!$A:$G,7,FALSE),0)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5810</v>
      </c>
      <c r="E272">
        <f>IFERROR(VLOOKUP(A272,[1]Monitoramento_Base_somente_disp!$A:$J,8,FALSE),0)</f>
        <v>5766832</v>
      </c>
      <c r="F272">
        <f>IFERROR(VLOOKUP(A272,[1]Monitoramento_Base_somente_disp!$A:$J,9,FALSE),0)</f>
        <v>6597</v>
      </c>
      <c r="G272">
        <f>IFERROR(VLOOKUP(A272,[1]Monitoramento_Base_somente_disp!$A:$J,10,FALSE),0)</f>
        <v>2369538</v>
      </c>
      <c r="H272">
        <f>IFERROR(VLOOKUP(A272,'[2]Exportar Planilha'!$A:$I,4,FALSE),0)</f>
        <v>0</v>
      </c>
      <c r="I272">
        <f>IFERROR(VLOOKUP(A272,'[2]Exportar Planilha'!$A:$I,5,FALSE),0)</f>
        <v>0</v>
      </c>
      <c r="J272">
        <f>IFERROR(VLOOKUP(A272,'[2]Exportar Planilha'!$A:$I,6,FALSE),0)</f>
        <v>0</v>
      </c>
      <c r="K272">
        <f>IFERROR(VLOOKUP(A272,'[2]Exportar Planilha'!$A:$I,7,FALSE),0)</f>
        <v>0</v>
      </c>
      <c r="L272">
        <f>IFERROR(VLOOKUP(A272,'[2]Exportar Planilha'!$A:$I,8,FALSE),0)</f>
        <v>0</v>
      </c>
      <c r="M272">
        <f>IFERROR(VLOOKUP(A272,'[2]Exportar Planilha'!$A:$I,9,FALSE),0)</f>
        <v>0</v>
      </c>
      <c r="N272">
        <f>IFERROR(VLOOKUP(A272,[3]soaBnafar!$A:$G,2,FALSE),0)</f>
        <v>0</v>
      </c>
      <c r="O272">
        <f>IFERROR(VLOOKUP(A272,[3]soaBnafar!$A:$G,3,FALSE),0)</f>
        <v>0</v>
      </c>
      <c r="P272">
        <f>IFERROR(VLOOKUP(A272,[3]soaBnafar!$A:$G,4,FALSE),0)</f>
        <v>0</v>
      </c>
      <c r="Q272">
        <f>IFERROR(VLOOKUP(A272,[3]soaBnafar!$A:$G,5,FALSE),0)</f>
        <v>0</v>
      </c>
      <c r="R272">
        <f>IFERROR(VLOOKUP(A272,[3]soaBnafar!$A:$G,6,FALSE),0)</f>
        <v>0</v>
      </c>
      <c r="S272">
        <f>IFERROR(VLOOKUP(A272,[3]soaBnafar!$A:$G,7,FALSE),0)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17700</v>
      </c>
      <c r="E273">
        <f>IFERROR(VLOOKUP(A273,[1]Monitoramento_Base_somente_disp!$A:$J,8,FALSE),0)</f>
        <v>3594790</v>
      </c>
      <c r="F273">
        <f>IFERROR(VLOOKUP(A273,[1]Monitoramento_Base_somente_disp!$A:$J,9,FALSE),0)</f>
        <v>6909</v>
      </c>
      <c r="G273">
        <f>IFERROR(VLOOKUP(A273,[1]Monitoramento_Base_somente_disp!$A:$J,10,FALSE),0)</f>
        <v>1595280</v>
      </c>
      <c r="H273">
        <f>IFERROR(VLOOKUP(A273,'[2]Exportar Planilha'!$A:$I,4,FALSE),0)</f>
        <v>0</v>
      </c>
      <c r="I273">
        <f>IFERROR(VLOOKUP(A273,'[2]Exportar Planilha'!$A:$I,5,FALSE),0)</f>
        <v>0</v>
      </c>
      <c r="J273">
        <f>IFERROR(VLOOKUP(A273,'[2]Exportar Planilha'!$A:$I,6,FALSE),0)</f>
        <v>0</v>
      </c>
      <c r="K273">
        <f>IFERROR(VLOOKUP(A273,'[2]Exportar Planilha'!$A:$I,7,FALSE),0)</f>
        <v>0</v>
      </c>
      <c r="L273">
        <f>IFERROR(VLOOKUP(A273,'[2]Exportar Planilha'!$A:$I,8,FALSE),0)</f>
        <v>0</v>
      </c>
      <c r="M273">
        <f>IFERROR(VLOOKUP(A273,'[2]Exportar Planilha'!$A:$I,9,FALSE),0)</f>
        <v>0</v>
      </c>
      <c r="N273">
        <f>IFERROR(VLOOKUP(A273,[3]soaBnafar!$A:$G,2,FALSE),0)</f>
        <v>0</v>
      </c>
      <c r="O273">
        <f>IFERROR(VLOOKUP(A273,[3]soaBnafar!$A:$G,3,FALSE),0)</f>
        <v>0</v>
      </c>
      <c r="P273">
        <f>IFERROR(VLOOKUP(A273,[3]soaBnafar!$A:$G,4,FALSE),0)</f>
        <v>0</v>
      </c>
      <c r="Q273">
        <f>IFERROR(VLOOKUP(A273,[3]soaBnafar!$A:$G,5,FALSE),0)</f>
        <v>0</v>
      </c>
      <c r="R273">
        <f>IFERROR(VLOOKUP(A273,[3]soaBnafar!$A:$G,6,FALSE),0)</f>
        <v>0</v>
      </c>
      <c r="S273">
        <f>IFERROR(VLOOKUP(A273,[3]soaBnafar!$A:$G,7,FALSE),0)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819</v>
      </c>
      <c r="E274">
        <f>IFERROR(VLOOKUP(A274,[1]Monitoramento_Base_somente_disp!$A:$J,8,FALSE),0)</f>
        <v>4684936</v>
      </c>
      <c r="F274">
        <f>IFERROR(VLOOKUP(A274,[1]Monitoramento_Base_somente_disp!$A:$J,9,FALSE),0)</f>
        <v>257</v>
      </c>
      <c r="G274">
        <f>IFERROR(VLOOKUP(A274,[1]Monitoramento_Base_somente_disp!$A:$J,10,FALSE),0)</f>
        <v>2024076</v>
      </c>
      <c r="H274">
        <f>IFERROR(VLOOKUP(A274,'[2]Exportar Planilha'!$A:$I,4,FALSE),0)</f>
        <v>0</v>
      </c>
      <c r="I274">
        <f>IFERROR(VLOOKUP(A274,'[2]Exportar Planilha'!$A:$I,5,FALSE),0)</f>
        <v>0</v>
      </c>
      <c r="J274">
        <f>IFERROR(VLOOKUP(A274,'[2]Exportar Planilha'!$A:$I,6,FALSE),0)</f>
        <v>0</v>
      </c>
      <c r="K274">
        <f>IFERROR(VLOOKUP(A274,'[2]Exportar Planilha'!$A:$I,7,FALSE),0)</f>
        <v>0</v>
      </c>
      <c r="L274">
        <f>IFERROR(VLOOKUP(A274,'[2]Exportar Planilha'!$A:$I,8,FALSE),0)</f>
        <v>0</v>
      </c>
      <c r="M274">
        <f>IFERROR(VLOOKUP(A274,'[2]Exportar Planilha'!$A:$I,9,FALSE),0)</f>
        <v>0</v>
      </c>
      <c r="N274">
        <f>IFERROR(VLOOKUP(A274,[3]soaBnafar!$A:$G,2,FALSE),0)</f>
        <v>0</v>
      </c>
      <c r="O274">
        <f>IFERROR(VLOOKUP(A274,[3]soaBnafar!$A:$G,3,FALSE),0)</f>
        <v>0</v>
      </c>
      <c r="P274">
        <f>IFERROR(VLOOKUP(A274,[3]soaBnafar!$A:$G,4,FALSE),0)</f>
        <v>0</v>
      </c>
      <c r="Q274">
        <f>IFERROR(VLOOKUP(A274,[3]soaBnafar!$A:$G,5,FALSE),0)</f>
        <v>0</v>
      </c>
      <c r="R274">
        <f>IFERROR(VLOOKUP(A274,[3]soaBnafar!$A:$G,6,FALSE),0)</f>
        <v>0</v>
      </c>
      <c r="S274">
        <f>IFERROR(VLOOKUP(A274,[3]soaBnafar!$A:$G,7,FALSE),0)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9775</v>
      </c>
      <c r="E275">
        <f>IFERROR(VLOOKUP(A275,[1]Monitoramento_Base_somente_disp!$A:$J,8,FALSE),0)</f>
        <v>14202534</v>
      </c>
      <c r="F275">
        <f>IFERROR(VLOOKUP(A275,[1]Monitoramento_Base_somente_disp!$A:$J,9,FALSE),0)</f>
        <v>899</v>
      </c>
      <c r="G275">
        <f>IFERROR(VLOOKUP(A275,[1]Monitoramento_Base_somente_disp!$A:$J,10,FALSE),0)</f>
        <v>6120574</v>
      </c>
      <c r="H275">
        <f>IFERROR(VLOOKUP(A275,'[2]Exportar Planilha'!$A:$I,4,FALSE),0)</f>
        <v>0</v>
      </c>
      <c r="I275">
        <f>IFERROR(VLOOKUP(A275,'[2]Exportar Planilha'!$A:$I,5,FALSE),0)</f>
        <v>0</v>
      </c>
      <c r="J275">
        <f>IFERROR(VLOOKUP(A275,'[2]Exportar Planilha'!$A:$I,6,FALSE),0)</f>
        <v>0</v>
      </c>
      <c r="K275">
        <f>IFERROR(VLOOKUP(A275,'[2]Exportar Planilha'!$A:$I,7,FALSE),0)</f>
        <v>0</v>
      </c>
      <c r="L275">
        <f>IFERROR(VLOOKUP(A275,'[2]Exportar Planilha'!$A:$I,8,FALSE),0)</f>
        <v>0</v>
      </c>
      <c r="M275">
        <f>IFERROR(VLOOKUP(A275,'[2]Exportar Planilha'!$A:$I,9,FALSE),0)</f>
        <v>0</v>
      </c>
      <c r="N275">
        <f>IFERROR(VLOOKUP(A275,[3]soaBnafar!$A:$G,2,FALSE),0)</f>
        <v>0</v>
      </c>
      <c r="O275">
        <f>IFERROR(VLOOKUP(A275,[3]soaBnafar!$A:$G,3,FALSE),0)</f>
        <v>0</v>
      </c>
      <c r="P275">
        <f>IFERROR(VLOOKUP(A275,[3]soaBnafar!$A:$G,4,FALSE),0)</f>
        <v>0</v>
      </c>
      <c r="Q275">
        <f>IFERROR(VLOOKUP(A275,[3]soaBnafar!$A:$G,5,FALSE),0)</f>
        <v>0</v>
      </c>
      <c r="R275">
        <f>IFERROR(VLOOKUP(A275,[3]soaBnafar!$A:$G,6,FALSE),0)</f>
        <v>0</v>
      </c>
      <c r="S275">
        <f>IFERROR(VLOOKUP(A275,[3]soaBnafar!$A:$G,7,FALSE),0)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369882</v>
      </c>
      <c r="F276">
        <f>IFERROR(VLOOKUP(A276,[1]Monitoramento_Base_somente_disp!$A:$J,9,FALSE),0)</f>
        <v>0</v>
      </c>
      <c r="G276">
        <f>IFERROR(VLOOKUP(A276,[1]Monitoramento_Base_somente_disp!$A:$J,10,FALSE),0)</f>
        <v>120380</v>
      </c>
      <c r="H276">
        <f>IFERROR(VLOOKUP(A276,'[2]Exportar Planilha'!$A:$I,4,FALSE),0)</f>
        <v>0</v>
      </c>
      <c r="I276">
        <f>IFERROR(VLOOKUP(A276,'[2]Exportar Planilha'!$A:$I,5,FALSE),0)</f>
        <v>0</v>
      </c>
      <c r="J276">
        <f>IFERROR(VLOOKUP(A276,'[2]Exportar Planilha'!$A:$I,6,FALSE),0)</f>
        <v>0</v>
      </c>
      <c r="K276">
        <f>IFERROR(VLOOKUP(A276,'[2]Exportar Planilha'!$A:$I,7,FALSE),0)</f>
        <v>0</v>
      </c>
      <c r="L276">
        <f>IFERROR(VLOOKUP(A276,'[2]Exportar Planilha'!$A:$I,8,FALSE),0)</f>
        <v>0</v>
      </c>
      <c r="M276">
        <f>IFERROR(VLOOKUP(A276,'[2]Exportar Planilha'!$A:$I,9,FALSE),0)</f>
        <v>0</v>
      </c>
      <c r="N276">
        <f>IFERROR(VLOOKUP(A276,[3]soaBnafar!$A:$G,2,FALSE),0)</f>
        <v>0</v>
      </c>
      <c r="O276">
        <f>IFERROR(VLOOKUP(A276,[3]soaBnafar!$A:$G,3,FALSE),0)</f>
        <v>0</v>
      </c>
      <c r="P276">
        <f>IFERROR(VLOOKUP(A276,[3]soaBnafar!$A:$G,4,FALSE),0)</f>
        <v>0</v>
      </c>
      <c r="Q276">
        <f>IFERROR(VLOOKUP(A276,[3]soaBnafar!$A:$G,5,FALSE),0)</f>
        <v>0</v>
      </c>
      <c r="R276">
        <f>IFERROR(VLOOKUP(A276,[3]soaBnafar!$A:$G,6,FALSE),0)</f>
        <v>0</v>
      </c>
      <c r="S276">
        <f>IFERROR(VLOOKUP(A276,[3]soaBnafar!$A:$G,7,FALSE),0)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Não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4613415</v>
      </c>
      <c r="F277">
        <f>IFERROR(VLOOKUP(A277,[1]Monitoramento_Base_somente_disp!$A:$J,9,FALSE),0)</f>
        <v>0</v>
      </c>
      <c r="G277">
        <f>IFERROR(VLOOKUP(A277,[1]Monitoramento_Base_somente_disp!$A:$J,10,FALSE),0)</f>
        <v>2359760</v>
      </c>
      <c r="H277">
        <f>IFERROR(VLOOKUP(A277,'[2]Exportar Planilha'!$A:$I,4,FALSE),0)</f>
        <v>0</v>
      </c>
      <c r="I277">
        <f>IFERROR(VLOOKUP(A277,'[2]Exportar Planilha'!$A:$I,5,FALSE),0)</f>
        <v>0</v>
      </c>
      <c r="J277">
        <f>IFERROR(VLOOKUP(A277,'[2]Exportar Planilha'!$A:$I,6,FALSE),0)</f>
        <v>0</v>
      </c>
      <c r="K277">
        <f>IFERROR(VLOOKUP(A277,'[2]Exportar Planilha'!$A:$I,7,FALSE),0)</f>
        <v>0</v>
      </c>
      <c r="L277">
        <f>IFERROR(VLOOKUP(A277,'[2]Exportar Planilha'!$A:$I,8,FALSE),0)</f>
        <v>0</v>
      </c>
      <c r="M277">
        <f>IFERROR(VLOOKUP(A277,'[2]Exportar Planilha'!$A:$I,9,FALSE),0)</f>
        <v>0</v>
      </c>
      <c r="N277">
        <f>IFERROR(VLOOKUP(A277,[3]soaBnafar!$A:$G,2,FALSE),0)</f>
        <v>0</v>
      </c>
      <c r="O277">
        <f>IFERROR(VLOOKUP(A277,[3]soaBnafar!$A:$G,3,FALSE),0)</f>
        <v>0</v>
      </c>
      <c r="P277">
        <f>IFERROR(VLOOKUP(A277,[3]soaBnafar!$A:$G,4,FALSE),0)</f>
        <v>0</v>
      </c>
      <c r="Q277">
        <f>IFERROR(VLOOKUP(A277,[3]soaBnafar!$A:$G,5,FALSE),0)</f>
        <v>0</v>
      </c>
      <c r="R277">
        <f>IFERROR(VLOOKUP(A277,[3]soaBnafar!$A:$G,6,FALSE),0)</f>
        <v>0</v>
      </c>
      <c r="S277">
        <f>IFERROR(VLOOKUP(A277,[3]soaBnafar!$A:$G,7,FALSE),0)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21192</v>
      </c>
      <c r="E278">
        <f>IFERROR(VLOOKUP(A278,[1]Monitoramento_Base_somente_disp!$A:$J,8,FALSE),0)</f>
        <v>1988258</v>
      </c>
      <c r="F278">
        <f>IFERROR(VLOOKUP(A278,[1]Monitoramento_Base_somente_disp!$A:$J,9,FALSE),0)</f>
        <v>5882</v>
      </c>
      <c r="G278">
        <f>IFERROR(VLOOKUP(A278,[1]Monitoramento_Base_somente_disp!$A:$J,10,FALSE),0)</f>
        <v>1149195</v>
      </c>
      <c r="H278">
        <f>IFERROR(VLOOKUP(A278,'[2]Exportar Planilha'!$A:$I,4,FALSE),0)</f>
        <v>0</v>
      </c>
      <c r="I278">
        <f>IFERROR(VLOOKUP(A278,'[2]Exportar Planilha'!$A:$I,5,FALSE),0)</f>
        <v>0</v>
      </c>
      <c r="J278">
        <f>IFERROR(VLOOKUP(A278,'[2]Exportar Planilha'!$A:$I,6,FALSE),0)</f>
        <v>0</v>
      </c>
      <c r="K278">
        <f>IFERROR(VLOOKUP(A278,'[2]Exportar Planilha'!$A:$I,7,FALSE),0)</f>
        <v>0</v>
      </c>
      <c r="L278">
        <f>IFERROR(VLOOKUP(A278,'[2]Exportar Planilha'!$A:$I,8,FALSE),0)</f>
        <v>0</v>
      </c>
      <c r="M278">
        <f>IFERROR(VLOOKUP(A278,'[2]Exportar Planilha'!$A:$I,9,FALSE),0)</f>
        <v>0</v>
      </c>
      <c r="N278">
        <f>IFERROR(VLOOKUP(A278,[3]soaBnafar!$A:$G,2,FALSE),0)</f>
        <v>0</v>
      </c>
      <c r="O278">
        <f>IFERROR(VLOOKUP(A278,[3]soaBnafar!$A:$G,3,FALSE),0)</f>
        <v>0</v>
      </c>
      <c r="P278">
        <f>IFERROR(VLOOKUP(A278,[3]soaBnafar!$A:$G,4,FALSE),0)</f>
        <v>0</v>
      </c>
      <c r="Q278">
        <f>IFERROR(VLOOKUP(A278,[3]soaBnafar!$A:$G,5,FALSE),0)</f>
        <v>0</v>
      </c>
      <c r="R278">
        <f>IFERROR(VLOOKUP(A278,[3]soaBnafar!$A:$G,6,FALSE),0)</f>
        <v>0</v>
      </c>
      <c r="S278">
        <f>IFERROR(VLOOKUP(A278,[3]soaBnafar!$A:$G,7,FALSE),0)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30109</v>
      </c>
      <c r="E279">
        <f>IFERROR(VLOOKUP(A279,[1]Monitoramento_Base_somente_disp!$A:$J,8,FALSE),0)</f>
        <v>5764200</v>
      </c>
      <c r="F279">
        <f>IFERROR(VLOOKUP(A279,[1]Monitoramento_Base_somente_disp!$A:$J,9,FALSE),0)</f>
        <v>9898</v>
      </c>
      <c r="G279">
        <f>IFERROR(VLOOKUP(A279,[1]Monitoramento_Base_somente_disp!$A:$J,10,FALSE),0)</f>
        <v>2148291</v>
      </c>
      <c r="H279">
        <f>IFERROR(VLOOKUP(A279,'[2]Exportar Planilha'!$A:$I,4,FALSE),0)</f>
        <v>0</v>
      </c>
      <c r="I279">
        <f>IFERROR(VLOOKUP(A279,'[2]Exportar Planilha'!$A:$I,5,FALSE),0)</f>
        <v>0</v>
      </c>
      <c r="J279">
        <f>IFERROR(VLOOKUP(A279,'[2]Exportar Planilha'!$A:$I,6,FALSE),0)</f>
        <v>0</v>
      </c>
      <c r="K279">
        <f>IFERROR(VLOOKUP(A279,'[2]Exportar Planilha'!$A:$I,7,FALSE),0)</f>
        <v>0</v>
      </c>
      <c r="L279">
        <f>IFERROR(VLOOKUP(A279,'[2]Exportar Planilha'!$A:$I,8,FALSE),0)</f>
        <v>0</v>
      </c>
      <c r="M279">
        <f>IFERROR(VLOOKUP(A279,'[2]Exportar Planilha'!$A:$I,9,FALSE),0)</f>
        <v>0</v>
      </c>
      <c r="N279">
        <f>IFERROR(VLOOKUP(A279,[3]soaBnafar!$A:$G,2,FALSE),0)</f>
        <v>0</v>
      </c>
      <c r="O279">
        <f>IFERROR(VLOOKUP(A279,[3]soaBnafar!$A:$G,3,FALSE),0)</f>
        <v>0</v>
      </c>
      <c r="P279">
        <f>IFERROR(VLOOKUP(A279,[3]soaBnafar!$A:$G,4,FALSE),0)</f>
        <v>0</v>
      </c>
      <c r="Q279">
        <f>IFERROR(VLOOKUP(A279,[3]soaBnafar!$A:$G,5,FALSE),0)</f>
        <v>0</v>
      </c>
      <c r="R279">
        <f>IFERROR(VLOOKUP(A279,[3]soaBnafar!$A:$G,6,FALSE),0)</f>
        <v>0</v>
      </c>
      <c r="S279">
        <f>IFERROR(VLOOKUP(A279,[3]soaBnafar!$A:$G,7,FALSE),0)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40338</v>
      </c>
      <c r="E280">
        <f>IFERROR(VLOOKUP(A280,[1]Monitoramento_Base_somente_disp!$A:$J,8,FALSE),0)</f>
        <v>4635109</v>
      </c>
      <c r="F280">
        <f>IFERROR(VLOOKUP(A280,[1]Monitoramento_Base_somente_disp!$A:$J,9,FALSE),0)</f>
        <v>5532</v>
      </c>
      <c r="G280">
        <f>IFERROR(VLOOKUP(A280,[1]Monitoramento_Base_somente_disp!$A:$J,10,FALSE),0)</f>
        <v>2193610</v>
      </c>
      <c r="H280">
        <f>IFERROR(VLOOKUP(A280,'[2]Exportar Planilha'!$A:$I,4,FALSE),0)</f>
        <v>0</v>
      </c>
      <c r="I280">
        <f>IFERROR(VLOOKUP(A280,'[2]Exportar Planilha'!$A:$I,5,FALSE),0)</f>
        <v>0</v>
      </c>
      <c r="J280">
        <f>IFERROR(VLOOKUP(A280,'[2]Exportar Planilha'!$A:$I,6,FALSE),0)</f>
        <v>0</v>
      </c>
      <c r="K280">
        <f>IFERROR(VLOOKUP(A280,'[2]Exportar Planilha'!$A:$I,7,FALSE),0)</f>
        <v>0</v>
      </c>
      <c r="L280">
        <f>IFERROR(VLOOKUP(A280,'[2]Exportar Planilha'!$A:$I,8,FALSE),0)</f>
        <v>0</v>
      </c>
      <c r="M280">
        <f>IFERROR(VLOOKUP(A280,'[2]Exportar Planilha'!$A:$I,9,FALSE),0)</f>
        <v>0</v>
      </c>
      <c r="N280">
        <f>IFERROR(VLOOKUP(A280,[3]soaBnafar!$A:$G,2,FALSE),0)</f>
        <v>0</v>
      </c>
      <c r="O280">
        <f>IFERROR(VLOOKUP(A280,[3]soaBnafar!$A:$G,3,FALSE),0)</f>
        <v>0</v>
      </c>
      <c r="P280">
        <f>IFERROR(VLOOKUP(A280,[3]soaBnafar!$A:$G,4,FALSE),0)</f>
        <v>0</v>
      </c>
      <c r="Q280">
        <f>IFERROR(VLOOKUP(A280,[3]soaBnafar!$A:$G,5,FALSE),0)</f>
        <v>0</v>
      </c>
      <c r="R280">
        <f>IFERROR(VLOOKUP(A280,[3]soaBnafar!$A:$G,6,FALSE),0)</f>
        <v>0</v>
      </c>
      <c r="S280">
        <f>IFERROR(VLOOKUP(A280,[3]soaBnafar!$A:$G,7,FALSE),0)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92028</v>
      </c>
      <c r="E281">
        <f>IFERROR(VLOOKUP(A281,[1]Monitoramento_Base_somente_disp!$A:$J,8,FALSE),0)</f>
        <v>6849437</v>
      </c>
      <c r="F281">
        <f>IFERROR(VLOOKUP(A281,[1]Monitoramento_Base_somente_disp!$A:$J,9,FALSE),0)</f>
        <v>56195</v>
      </c>
      <c r="G281">
        <f>IFERROR(VLOOKUP(A281,[1]Monitoramento_Base_somente_disp!$A:$J,10,FALSE),0)</f>
        <v>3156398</v>
      </c>
      <c r="H281">
        <f>IFERROR(VLOOKUP(A281,'[2]Exportar Planilha'!$A:$I,4,FALSE),0)</f>
        <v>0</v>
      </c>
      <c r="I281">
        <f>IFERROR(VLOOKUP(A281,'[2]Exportar Planilha'!$A:$I,5,FALSE),0)</f>
        <v>0</v>
      </c>
      <c r="J281">
        <f>IFERROR(VLOOKUP(A281,'[2]Exportar Planilha'!$A:$I,6,FALSE),0)</f>
        <v>0</v>
      </c>
      <c r="K281">
        <f>IFERROR(VLOOKUP(A281,'[2]Exportar Planilha'!$A:$I,7,FALSE),0)</f>
        <v>0</v>
      </c>
      <c r="L281">
        <f>IFERROR(VLOOKUP(A281,'[2]Exportar Planilha'!$A:$I,8,FALSE),0)</f>
        <v>0</v>
      </c>
      <c r="M281">
        <f>IFERROR(VLOOKUP(A281,'[2]Exportar Planilha'!$A:$I,9,FALSE),0)</f>
        <v>0</v>
      </c>
      <c r="N281">
        <f>IFERROR(VLOOKUP(A281,[3]soaBnafar!$A:$G,2,FALSE),0)</f>
        <v>0</v>
      </c>
      <c r="O281">
        <f>IFERROR(VLOOKUP(A281,[3]soaBnafar!$A:$G,3,FALSE),0)</f>
        <v>0</v>
      </c>
      <c r="P281">
        <f>IFERROR(VLOOKUP(A281,[3]soaBnafar!$A:$G,4,FALSE),0)</f>
        <v>0</v>
      </c>
      <c r="Q281">
        <f>IFERROR(VLOOKUP(A281,[3]soaBnafar!$A:$G,5,FALSE),0)</f>
        <v>0</v>
      </c>
      <c r="R281">
        <f>IFERROR(VLOOKUP(A281,[3]soaBnafar!$A:$G,6,FALSE),0)</f>
        <v>0</v>
      </c>
      <c r="S281">
        <f>IFERROR(VLOOKUP(A281,[3]soaBnafar!$A:$G,7,FALSE),0)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30953</v>
      </c>
      <c r="E282">
        <f>IFERROR(VLOOKUP(A282,[1]Monitoramento_Base_somente_disp!$A:$J,8,FALSE),0)</f>
        <v>8379622</v>
      </c>
      <c r="F282">
        <f>IFERROR(VLOOKUP(A282,[1]Monitoramento_Base_somente_disp!$A:$J,9,FALSE),0)</f>
        <v>24859</v>
      </c>
      <c r="G282">
        <f>IFERROR(VLOOKUP(A282,[1]Monitoramento_Base_somente_disp!$A:$J,10,FALSE),0)</f>
        <v>3970983</v>
      </c>
      <c r="H282">
        <f>IFERROR(VLOOKUP(A282,'[2]Exportar Planilha'!$A:$I,4,FALSE),0)</f>
        <v>0</v>
      </c>
      <c r="I282">
        <f>IFERROR(VLOOKUP(A282,'[2]Exportar Planilha'!$A:$I,5,FALSE),0)</f>
        <v>0</v>
      </c>
      <c r="J282">
        <f>IFERROR(VLOOKUP(A282,'[2]Exportar Planilha'!$A:$I,6,FALSE),0)</f>
        <v>0</v>
      </c>
      <c r="K282">
        <f>IFERROR(VLOOKUP(A282,'[2]Exportar Planilha'!$A:$I,7,FALSE),0)</f>
        <v>0</v>
      </c>
      <c r="L282">
        <f>IFERROR(VLOOKUP(A282,'[2]Exportar Planilha'!$A:$I,8,FALSE),0)</f>
        <v>0</v>
      </c>
      <c r="M282">
        <f>IFERROR(VLOOKUP(A282,'[2]Exportar Planilha'!$A:$I,9,FALSE),0)</f>
        <v>0</v>
      </c>
      <c r="N282">
        <f>IFERROR(VLOOKUP(A282,[3]soaBnafar!$A:$G,2,FALSE),0)</f>
        <v>0</v>
      </c>
      <c r="O282">
        <f>IFERROR(VLOOKUP(A282,[3]soaBnafar!$A:$G,3,FALSE),0)</f>
        <v>0</v>
      </c>
      <c r="P282">
        <f>IFERROR(VLOOKUP(A282,[3]soaBnafar!$A:$G,4,FALSE),0)</f>
        <v>0</v>
      </c>
      <c r="Q282">
        <f>IFERROR(VLOOKUP(A282,[3]soaBnafar!$A:$G,5,FALSE),0)</f>
        <v>0</v>
      </c>
      <c r="R282">
        <f>IFERROR(VLOOKUP(A282,[3]soaBnafar!$A:$G,6,FALSE),0)</f>
        <v>0</v>
      </c>
      <c r="S282">
        <f>IFERROR(VLOOKUP(A282,[3]soaBnafar!$A:$G,7,FALSE),0)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2840</v>
      </c>
      <c r="E283">
        <f>IFERROR(VLOOKUP(A283,[1]Monitoramento_Base_somente_disp!$A:$J,8,FALSE),0)</f>
        <v>540262</v>
      </c>
      <c r="F283">
        <f>IFERROR(VLOOKUP(A283,[1]Monitoramento_Base_somente_disp!$A:$J,9,FALSE),0)</f>
        <v>1198</v>
      </c>
      <c r="G283">
        <f>IFERROR(VLOOKUP(A283,[1]Monitoramento_Base_somente_disp!$A:$J,10,FALSE),0)</f>
        <v>207109</v>
      </c>
      <c r="H283">
        <f>IFERROR(VLOOKUP(A283,'[2]Exportar Planilha'!$A:$I,4,FALSE),0)</f>
        <v>0</v>
      </c>
      <c r="I283">
        <f>IFERROR(VLOOKUP(A283,'[2]Exportar Planilha'!$A:$I,5,FALSE),0)</f>
        <v>0</v>
      </c>
      <c r="J283">
        <f>IFERROR(VLOOKUP(A283,'[2]Exportar Planilha'!$A:$I,6,FALSE),0)</f>
        <v>0</v>
      </c>
      <c r="K283">
        <f>IFERROR(VLOOKUP(A283,'[2]Exportar Planilha'!$A:$I,7,FALSE),0)</f>
        <v>0</v>
      </c>
      <c r="L283">
        <f>IFERROR(VLOOKUP(A283,'[2]Exportar Planilha'!$A:$I,8,FALSE),0)</f>
        <v>0</v>
      </c>
      <c r="M283">
        <f>IFERROR(VLOOKUP(A283,'[2]Exportar Planilha'!$A:$I,9,FALSE),0)</f>
        <v>0</v>
      </c>
      <c r="N283">
        <f>IFERROR(VLOOKUP(A283,[3]soaBnafar!$A:$G,2,FALSE),0)</f>
        <v>0</v>
      </c>
      <c r="O283">
        <f>IFERROR(VLOOKUP(A283,[3]soaBnafar!$A:$G,3,FALSE),0)</f>
        <v>0</v>
      </c>
      <c r="P283">
        <f>IFERROR(VLOOKUP(A283,[3]soaBnafar!$A:$G,4,FALSE),0)</f>
        <v>0</v>
      </c>
      <c r="Q283">
        <f>IFERROR(VLOOKUP(A283,[3]soaBnafar!$A:$G,5,FALSE),0)</f>
        <v>0</v>
      </c>
      <c r="R283">
        <f>IFERROR(VLOOKUP(A283,[3]soaBnafar!$A:$G,6,FALSE),0)</f>
        <v>0</v>
      </c>
      <c r="S283">
        <f>IFERROR(VLOOKUP(A283,[3]soaBnafar!$A:$G,7,FALSE),0)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145</v>
      </c>
      <c r="E284">
        <f>IFERROR(VLOOKUP(A284,[1]Monitoramento_Base_somente_disp!$A:$J,8,FALSE),0)</f>
        <v>3827368</v>
      </c>
      <c r="F284">
        <f>IFERROR(VLOOKUP(A284,[1]Monitoramento_Base_somente_disp!$A:$J,9,FALSE),0)</f>
        <v>0</v>
      </c>
      <c r="G284">
        <f>IFERROR(VLOOKUP(A284,[1]Monitoramento_Base_somente_disp!$A:$J,10,FALSE),0)</f>
        <v>1714245</v>
      </c>
      <c r="H284">
        <f>IFERROR(VLOOKUP(A284,'[2]Exportar Planilha'!$A:$I,4,FALSE),0)</f>
        <v>0</v>
      </c>
      <c r="I284">
        <f>IFERROR(VLOOKUP(A284,'[2]Exportar Planilha'!$A:$I,5,FALSE),0)</f>
        <v>0</v>
      </c>
      <c r="J284">
        <f>IFERROR(VLOOKUP(A284,'[2]Exportar Planilha'!$A:$I,6,FALSE),0)</f>
        <v>0</v>
      </c>
      <c r="K284">
        <f>IFERROR(VLOOKUP(A284,'[2]Exportar Planilha'!$A:$I,7,FALSE),0)</f>
        <v>0</v>
      </c>
      <c r="L284">
        <f>IFERROR(VLOOKUP(A284,'[2]Exportar Planilha'!$A:$I,8,FALSE),0)</f>
        <v>0</v>
      </c>
      <c r="M284">
        <f>IFERROR(VLOOKUP(A284,'[2]Exportar Planilha'!$A:$I,9,FALSE),0)</f>
        <v>0</v>
      </c>
      <c r="N284">
        <f>IFERROR(VLOOKUP(A284,[3]soaBnafar!$A:$G,2,FALSE),0)</f>
        <v>0</v>
      </c>
      <c r="O284">
        <f>IFERROR(VLOOKUP(A284,[3]soaBnafar!$A:$G,3,FALSE),0)</f>
        <v>0</v>
      </c>
      <c r="P284">
        <f>IFERROR(VLOOKUP(A284,[3]soaBnafar!$A:$G,4,FALSE),0)</f>
        <v>0</v>
      </c>
      <c r="Q284">
        <f>IFERROR(VLOOKUP(A284,[3]soaBnafar!$A:$G,5,FALSE),0)</f>
        <v>0</v>
      </c>
      <c r="R284">
        <f>IFERROR(VLOOKUP(A284,[3]soaBnafar!$A:$G,6,FALSE),0)</f>
        <v>0</v>
      </c>
      <c r="S284">
        <f>IFERROR(VLOOKUP(A284,[3]soaBnafar!$A:$G,7,FALSE),0)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34732</v>
      </c>
      <c r="E285">
        <f>IFERROR(VLOOKUP(A285,[1]Monitoramento_Base_somente_disp!$A:$J,8,FALSE),0)</f>
        <v>12325379</v>
      </c>
      <c r="F285">
        <f>IFERROR(VLOOKUP(A285,[1]Monitoramento_Base_somente_disp!$A:$J,9,FALSE),0)</f>
        <v>9442</v>
      </c>
      <c r="G285">
        <f>IFERROR(VLOOKUP(A285,[1]Monitoramento_Base_somente_disp!$A:$J,10,FALSE),0)</f>
        <v>5589893</v>
      </c>
      <c r="H285">
        <f>IFERROR(VLOOKUP(A285,'[2]Exportar Planilha'!$A:$I,4,FALSE),0)</f>
        <v>0</v>
      </c>
      <c r="I285">
        <f>IFERROR(VLOOKUP(A285,'[2]Exportar Planilha'!$A:$I,5,FALSE),0)</f>
        <v>0</v>
      </c>
      <c r="J285">
        <f>IFERROR(VLOOKUP(A285,'[2]Exportar Planilha'!$A:$I,6,FALSE),0)</f>
        <v>0</v>
      </c>
      <c r="K285">
        <f>IFERROR(VLOOKUP(A285,'[2]Exportar Planilha'!$A:$I,7,FALSE),0)</f>
        <v>0</v>
      </c>
      <c r="L285">
        <f>IFERROR(VLOOKUP(A285,'[2]Exportar Planilha'!$A:$I,8,FALSE),0)</f>
        <v>0</v>
      </c>
      <c r="M285">
        <f>IFERROR(VLOOKUP(A285,'[2]Exportar Planilha'!$A:$I,9,FALSE),0)</f>
        <v>0</v>
      </c>
      <c r="N285">
        <f>IFERROR(VLOOKUP(A285,[3]soaBnafar!$A:$G,2,FALSE),0)</f>
        <v>0</v>
      </c>
      <c r="O285">
        <f>IFERROR(VLOOKUP(A285,[3]soaBnafar!$A:$G,3,FALSE),0)</f>
        <v>0</v>
      </c>
      <c r="P285">
        <f>IFERROR(VLOOKUP(A285,[3]soaBnafar!$A:$G,4,FALSE),0)</f>
        <v>0</v>
      </c>
      <c r="Q285">
        <f>IFERROR(VLOOKUP(A285,[3]soaBnafar!$A:$G,5,FALSE),0)</f>
        <v>0</v>
      </c>
      <c r="R285">
        <f>IFERROR(VLOOKUP(A285,[3]soaBnafar!$A:$G,6,FALSE),0)</f>
        <v>0</v>
      </c>
      <c r="S285">
        <f>IFERROR(VLOOKUP(A285,[3]soaBnafar!$A:$G,7,FALSE),0)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5704</v>
      </c>
      <c r="E286">
        <f>IFERROR(VLOOKUP(A286,[1]Monitoramento_Base_somente_disp!$A:$J,8,FALSE),0)</f>
        <v>5536081</v>
      </c>
      <c r="F286">
        <f>IFERROR(VLOOKUP(A286,[1]Monitoramento_Base_somente_disp!$A:$J,9,FALSE),0)</f>
        <v>2730</v>
      </c>
      <c r="G286">
        <f>IFERROR(VLOOKUP(A286,[1]Monitoramento_Base_somente_disp!$A:$J,10,FALSE),0)</f>
        <v>1304992</v>
      </c>
      <c r="H286">
        <f>IFERROR(VLOOKUP(A286,'[2]Exportar Planilha'!$A:$I,4,FALSE),0)</f>
        <v>0</v>
      </c>
      <c r="I286">
        <f>IFERROR(VLOOKUP(A286,'[2]Exportar Planilha'!$A:$I,5,FALSE),0)</f>
        <v>0</v>
      </c>
      <c r="J286">
        <f>IFERROR(VLOOKUP(A286,'[2]Exportar Planilha'!$A:$I,6,FALSE),0)</f>
        <v>0</v>
      </c>
      <c r="K286">
        <f>IFERROR(VLOOKUP(A286,'[2]Exportar Planilha'!$A:$I,7,FALSE),0)</f>
        <v>0</v>
      </c>
      <c r="L286">
        <f>IFERROR(VLOOKUP(A286,'[2]Exportar Planilha'!$A:$I,8,FALSE),0)</f>
        <v>0</v>
      </c>
      <c r="M286">
        <f>IFERROR(VLOOKUP(A286,'[2]Exportar Planilha'!$A:$I,9,FALSE),0)</f>
        <v>0</v>
      </c>
      <c r="N286">
        <f>IFERROR(VLOOKUP(A286,[3]soaBnafar!$A:$G,2,FALSE),0)</f>
        <v>0</v>
      </c>
      <c r="O286">
        <f>IFERROR(VLOOKUP(A286,[3]soaBnafar!$A:$G,3,FALSE),0)</f>
        <v>0</v>
      </c>
      <c r="P286">
        <f>IFERROR(VLOOKUP(A286,[3]soaBnafar!$A:$G,4,FALSE),0)</f>
        <v>0</v>
      </c>
      <c r="Q286">
        <f>IFERROR(VLOOKUP(A286,[3]soaBnafar!$A:$G,5,FALSE),0)</f>
        <v>0</v>
      </c>
      <c r="R286">
        <f>IFERROR(VLOOKUP(A286,[3]soaBnafar!$A:$G,6,FALSE),0)</f>
        <v>0</v>
      </c>
      <c r="S286">
        <f>IFERROR(VLOOKUP(A286,[3]soaBnafar!$A:$G,7,FALSE),0)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1582</v>
      </c>
      <c r="E287">
        <f>IFERROR(VLOOKUP(A287,[1]Monitoramento_Base_somente_disp!$A:$J,8,FALSE),0)</f>
        <v>3746563</v>
      </c>
      <c r="F287">
        <f>IFERROR(VLOOKUP(A287,[1]Monitoramento_Base_somente_disp!$A:$J,9,FALSE),0)</f>
        <v>0</v>
      </c>
      <c r="G287">
        <f>IFERROR(VLOOKUP(A287,[1]Monitoramento_Base_somente_disp!$A:$J,10,FALSE),0)</f>
        <v>707839</v>
      </c>
      <c r="H287">
        <f>IFERROR(VLOOKUP(A287,'[2]Exportar Planilha'!$A:$I,4,FALSE),0)</f>
        <v>0</v>
      </c>
      <c r="I287">
        <f>IFERROR(VLOOKUP(A287,'[2]Exportar Planilha'!$A:$I,5,FALSE),0)</f>
        <v>0</v>
      </c>
      <c r="J287">
        <f>IFERROR(VLOOKUP(A287,'[2]Exportar Planilha'!$A:$I,6,FALSE),0)</f>
        <v>0</v>
      </c>
      <c r="K287">
        <f>IFERROR(VLOOKUP(A287,'[2]Exportar Planilha'!$A:$I,7,FALSE),0)</f>
        <v>0</v>
      </c>
      <c r="L287">
        <f>IFERROR(VLOOKUP(A287,'[2]Exportar Planilha'!$A:$I,8,FALSE),0)</f>
        <v>0</v>
      </c>
      <c r="M287">
        <f>IFERROR(VLOOKUP(A287,'[2]Exportar Planilha'!$A:$I,9,FALSE),0)</f>
        <v>0</v>
      </c>
      <c r="N287">
        <f>IFERROR(VLOOKUP(A287,[3]soaBnafar!$A:$G,2,FALSE),0)</f>
        <v>0</v>
      </c>
      <c r="O287">
        <f>IFERROR(VLOOKUP(A287,[3]soaBnafar!$A:$G,3,FALSE),0)</f>
        <v>0</v>
      </c>
      <c r="P287">
        <f>IFERROR(VLOOKUP(A287,[3]soaBnafar!$A:$G,4,FALSE),0)</f>
        <v>0</v>
      </c>
      <c r="Q287">
        <f>IFERROR(VLOOKUP(A287,[3]soaBnafar!$A:$G,5,FALSE),0)</f>
        <v>0</v>
      </c>
      <c r="R287">
        <f>IFERROR(VLOOKUP(A287,[3]soaBnafar!$A:$G,6,FALSE),0)</f>
        <v>0</v>
      </c>
      <c r="S287">
        <f>IFERROR(VLOOKUP(A287,[3]soaBnafar!$A:$G,7,FALSE),0)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17694</v>
      </c>
      <c r="E288">
        <f>IFERROR(VLOOKUP(A288,[1]Monitoramento_Base_somente_disp!$A:$J,8,FALSE),0)</f>
        <v>1723633</v>
      </c>
      <c r="F288">
        <f>IFERROR(VLOOKUP(A288,[1]Monitoramento_Base_somente_disp!$A:$J,9,FALSE),0)</f>
        <v>8019</v>
      </c>
      <c r="G288">
        <f>IFERROR(VLOOKUP(A288,[1]Monitoramento_Base_somente_disp!$A:$J,10,FALSE),0)</f>
        <v>924500</v>
      </c>
      <c r="H288">
        <f>IFERROR(VLOOKUP(A288,'[2]Exportar Planilha'!$A:$I,4,FALSE),0)</f>
        <v>0</v>
      </c>
      <c r="I288">
        <f>IFERROR(VLOOKUP(A288,'[2]Exportar Planilha'!$A:$I,5,FALSE),0)</f>
        <v>0</v>
      </c>
      <c r="J288">
        <f>IFERROR(VLOOKUP(A288,'[2]Exportar Planilha'!$A:$I,6,FALSE),0)</f>
        <v>0</v>
      </c>
      <c r="K288">
        <f>IFERROR(VLOOKUP(A288,'[2]Exportar Planilha'!$A:$I,7,FALSE),0)</f>
        <v>0</v>
      </c>
      <c r="L288">
        <f>IFERROR(VLOOKUP(A288,'[2]Exportar Planilha'!$A:$I,8,FALSE),0)</f>
        <v>0</v>
      </c>
      <c r="M288">
        <f>IFERROR(VLOOKUP(A288,'[2]Exportar Planilha'!$A:$I,9,FALSE),0)</f>
        <v>0</v>
      </c>
      <c r="N288">
        <f>IFERROR(VLOOKUP(A288,[3]soaBnafar!$A:$G,2,FALSE),0)</f>
        <v>0</v>
      </c>
      <c r="O288">
        <f>IFERROR(VLOOKUP(A288,[3]soaBnafar!$A:$G,3,FALSE),0)</f>
        <v>0</v>
      </c>
      <c r="P288">
        <f>IFERROR(VLOOKUP(A288,[3]soaBnafar!$A:$G,4,FALSE),0)</f>
        <v>0</v>
      </c>
      <c r="Q288">
        <f>IFERROR(VLOOKUP(A288,[3]soaBnafar!$A:$G,5,FALSE),0)</f>
        <v>0</v>
      </c>
      <c r="R288">
        <f>IFERROR(VLOOKUP(A288,[3]soaBnafar!$A:$G,6,FALSE),0)</f>
        <v>0</v>
      </c>
      <c r="S288">
        <f>IFERROR(VLOOKUP(A288,[3]soaBnafar!$A:$G,7,FALSE),0)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26955</v>
      </c>
      <c r="E289">
        <f>IFERROR(VLOOKUP(A289,[1]Monitoramento_Base_somente_disp!$A:$J,8,FALSE),0)</f>
        <v>4816893</v>
      </c>
      <c r="F289">
        <f>IFERROR(VLOOKUP(A289,[1]Monitoramento_Base_somente_disp!$A:$J,9,FALSE),0)</f>
        <v>12173</v>
      </c>
      <c r="G289">
        <f>IFERROR(VLOOKUP(A289,[1]Monitoramento_Base_somente_disp!$A:$J,10,FALSE),0)</f>
        <v>2124504</v>
      </c>
      <c r="H289">
        <f>IFERROR(VLOOKUP(A289,'[2]Exportar Planilha'!$A:$I,4,FALSE),0)</f>
        <v>0</v>
      </c>
      <c r="I289">
        <f>IFERROR(VLOOKUP(A289,'[2]Exportar Planilha'!$A:$I,5,FALSE),0)</f>
        <v>0</v>
      </c>
      <c r="J289">
        <f>IFERROR(VLOOKUP(A289,'[2]Exportar Planilha'!$A:$I,6,FALSE),0)</f>
        <v>0</v>
      </c>
      <c r="K289">
        <f>IFERROR(VLOOKUP(A289,'[2]Exportar Planilha'!$A:$I,7,FALSE),0)</f>
        <v>0</v>
      </c>
      <c r="L289">
        <f>IFERROR(VLOOKUP(A289,'[2]Exportar Planilha'!$A:$I,8,FALSE),0)</f>
        <v>0</v>
      </c>
      <c r="M289">
        <f>IFERROR(VLOOKUP(A289,'[2]Exportar Planilha'!$A:$I,9,FALSE),0)</f>
        <v>0</v>
      </c>
      <c r="N289">
        <f>IFERROR(VLOOKUP(A289,[3]soaBnafar!$A:$G,2,FALSE),0)</f>
        <v>0</v>
      </c>
      <c r="O289">
        <f>IFERROR(VLOOKUP(A289,[3]soaBnafar!$A:$G,3,FALSE),0)</f>
        <v>0</v>
      </c>
      <c r="P289">
        <f>IFERROR(VLOOKUP(A289,[3]soaBnafar!$A:$G,4,FALSE),0)</f>
        <v>0</v>
      </c>
      <c r="Q289">
        <f>IFERROR(VLOOKUP(A289,[3]soaBnafar!$A:$G,5,FALSE),0)</f>
        <v>0</v>
      </c>
      <c r="R289">
        <f>IFERROR(VLOOKUP(A289,[3]soaBnafar!$A:$G,6,FALSE),0)</f>
        <v>0</v>
      </c>
      <c r="S289">
        <f>IFERROR(VLOOKUP(A289,[3]soaBnafar!$A:$G,7,FALSE),0)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429390</v>
      </c>
      <c r="H290">
        <f>IFERROR(VLOOKUP(A290,'[2]Exportar Planilha'!$A:$I,4,FALSE),0)</f>
        <v>0</v>
      </c>
      <c r="I290">
        <f>IFERROR(VLOOKUP(A290,'[2]Exportar Planilha'!$A:$I,5,FALSE),0)</f>
        <v>0</v>
      </c>
      <c r="J290">
        <f>IFERROR(VLOOKUP(A290,'[2]Exportar Planilha'!$A:$I,6,FALSE),0)</f>
        <v>0</v>
      </c>
      <c r="K290">
        <f>IFERROR(VLOOKUP(A290,'[2]Exportar Planilha'!$A:$I,7,FALSE),0)</f>
        <v>0</v>
      </c>
      <c r="L290">
        <f>IFERROR(VLOOKUP(A290,'[2]Exportar Planilha'!$A:$I,8,FALSE),0)</f>
        <v>0</v>
      </c>
      <c r="M290">
        <f>IFERROR(VLOOKUP(A290,'[2]Exportar Planilha'!$A:$I,9,FALSE),0)</f>
        <v>0</v>
      </c>
      <c r="N290">
        <f>IFERROR(VLOOKUP(A290,[3]soaBnafar!$A:$G,2,FALSE),0)</f>
        <v>0</v>
      </c>
      <c r="O290">
        <f>IFERROR(VLOOKUP(A290,[3]soaBnafar!$A:$G,3,FALSE),0)</f>
        <v>0</v>
      </c>
      <c r="P290">
        <f>IFERROR(VLOOKUP(A290,[3]soaBnafar!$A:$G,4,FALSE),0)</f>
        <v>0</v>
      </c>
      <c r="Q290">
        <f>IFERROR(VLOOKUP(A290,[3]soaBnafar!$A:$G,5,FALSE),0)</f>
        <v>0</v>
      </c>
      <c r="R290">
        <f>IFERROR(VLOOKUP(A290,[3]soaBnafar!$A:$G,6,FALSE),0)</f>
        <v>0</v>
      </c>
      <c r="S290">
        <f>IFERROR(VLOOKUP(A290,[3]soaBnafar!$A:$G,7,FALSE),0)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24094</v>
      </c>
      <c r="E291">
        <f>IFERROR(VLOOKUP(A291,[1]Monitoramento_Base_somente_disp!$A:$J,8,FALSE),0)</f>
        <v>3728904</v>
      </c>
      <c r="F291">
        <f>IFERROR(VLOOKUP(A291,[1]Monitoramento_Base_somente_disp!$A:$J,9,FALSE),0)</f>
        <v>6876</v>
      </c>
      <c r="G291">
        <f>IFERROR(VLOOKUP(A291,[1]Monitoramento_Base_somente_disp!$A:$J,10,FALSE),0)</f>
        <v>1711464</v>
      </c>
      <c r="H291">
        <f>IFERROR(VLOOKUP(A291,'[2]Exportar Planilha'!$A:$I,4,FALSE),0)</f>
        <v>0</v>
      </c>
      <c r="I291">
        <f>IFERROR(VLOOKUP(A291,'[2]Exportar Planilha'!$A:$I,5,FALSE),0)</f>
        <v>0</v>
      </c>
      <c r="J291">
        <f>IFERROR(VLOOKUP(A291,'[2]Exportar Planilha'!$A:$I,6,FALSE),0)</f>
        <v>0</v>
      </c>
      <c r="K291">
        <f>IFERROR(VLOOKUP(A291,'[2]Exportar Planilha'!$A:$I,7,FALSE),0)</f>
        <v>0</v>
      </c>
      <c r="L291">
        <f>IFERROR(VLOOKUP(A291,'[2]Exportar Planilha'!$A:$I,8,FALSE),0)</f>
        <v>0</v>
      </c>
      <c r="M291">
        <f>IFERROR(VLOOKUP(A291,'[2]Exportar Planilha'!$A:$I,9,FALSE),0)</f>
        <v>0</v>
      </c>
      <c r="N291">
        <f>IFERROR(VLOOKUP(A291,[3]soaBnafar!$A:$G,2,FALSE),0)</f>
        <v>0</v>
      </c>
      <c r="O291">
        <f>IFERROR(VLOOKUP(A291,[3]soaBnafar!$A:$G,3,FALSE),0)</f>
        <v>0</v>
      </c>
      <c r="P291">
        <f>IFERROR(VLOOKUP(A291,[3]soaBnafar!$A:$G,4,FALSE),0)</f>
        <v>0</v>
      </c>
      <c r="Q291">
        <f>IFERROR(VLOOKUP(A291,[3]soaBnafar!$A:$G,5,FALSE),0)</f>
        <v>0</v>
      </c>
      <c r="R291">
        <f>IFERROR(VLOOKUP(A291,[3]soaBnafar!$A:$G,6,FALSE),0)</f>
        <v>0</v>
      </c>
      <c r="S291">
        <f>IFERROR(VLOOKUP(A291,[3]soaBnafar!$A:$G,7,FALSE),0)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30554</v>
      </c>
      <c r="E292">
        <f>IFERROR(VLOOKUP(A292,[1]Monitoramento_Base_somente_disp!$A:$J,8,FALSE),0)</f>
        <v>3037376</v>
      </c>
      <c r="F292">
        <f>IFERROR(VLOOKUP(A292,[1]Monitoramento_Base_somente_disp!$A:$J,9,FALSE),0)</f>
        <v>4252</v>
      </c>
      <c r="G292">
        <f>IFERROR(VLOOKUP(A292,[1]Monitoramento_Base_somente_disp!$A:$J,10,FALSE),0)</f>
        <v>2140066</v>
      </c>
      <c r="H292">
        <f>IFERROR(VLOOKUP(A292,'[2]Exportar Planilha'!$A:$I,4,FALSE),0)</f>
        <v>0</v>
      </c>
      <c r="I292">
        <f>IFERROR(VLOOKUP(A292,'[2]Exportar Planilha'!$A:$I,5,FALSE),0)</f>
        <v>0</v>
      </c>
      <c r="J292">
        <f>IFERROR(VLOOKUP(A292,'[2]Exportar Planilha'!$A:$I,6,FALSE),0)</f>
        <v>0</v>
      </c>
      <c r="K292">
        <f>IFERROR(VLOOKUP(A292,'[2]Exportar Planilha'!$A:$I,7,FALSE),0)</f>
        <v>0</v>
      </c>
      <c r="L292">
        <f>IFERROR(VLOOKUP(A292,'[2]Exportar Planilha'!$A:$I,8,FALSE),0)</f>
        <v>0</v>
      </c>
      <c r="M292">
        <f>IFERROR(VLOOKUP(A292,'[2]Exportar Planilha'!$A:$I,9,FALSE),0)</f>
        <v>0</v>
      </c>
      <c r="N292">
        <f>IFERROR(VLOOKUP(A292,[3]soaBnafar!$A:$G,2,FALSE),0)</f>
        <v>0</v>
      </c>
      <c r="O292">
        <f>IFERROR(VLOOKUP(A292,[3]soaBnafar!$A:$G,3,FALSE),0)</f>
        <v>0</v>
      </c>
      <c r="P292">
        <f>IFERROR(VLOOKUP(A292,[3]soaBnafar!$A:$G,4,FALSE),0)</f>
        <v>0</v>
      </c>
      <c r="Q292">
        <f>IFERROR(VLOOKUP(A292,[3]soaBnafar!$A:$G,5,FALSE),0)</f>
        <v>0</v>
      </c>
      <c r="R292">
        <f>IFERROR(VLOOKUP(A292,[3]soaBnafar!$A:$G,6,FALSE),0)</f>
        <v>0</v>
      </c>
      <c r="S292">
        <f>IFERROR(VLOOKUP(A292,[3]soaBnafar!$A:$G,7,FALSE),0)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68</v>
      </c>
      <c r="E293">
        <f>IFERROR(VLOOKUP(A293,[1]Monitoramento_Base_somente_disp!$A:$J,8,FALSE),0)</f>
        <v>977919</v>
      </c>
      <c r="F293">
        <f>IFERROR(VLOOKUP(A293,[1]Monitoramento_Base_somente_disp!$A:$J,9,FALSE),0)</f>
        <v>30</v>
      </c>
      <c r="G293">
        <f>IFERROR(VLOOKUP(A293,[1]Monitoramento_Base_somente_disp!$A:$J,10,FALSE),0)</f>
        <v>425097</v>
      </c>
      <c r="H293">
        <f>IFERROR(VLOOKUP(A293,'[2]Exportar Planilha'!$A:$I,4,FALSE),0)</f>
        <v>0</v>
      </c>
      <c r="I293">
        <f>IFERROR(VLOOKUP(A293,'[2]Exportar Planilha'!$A:$I,5,FALSE),0)</f>
        <v>0</v>
      </c>
      <c r="J293">
        <f>IFERROR(VLOOKUP(A293,'[2]Exportar Planilha'!$A:$I,6,FALSE),0)</f>
        <v>0</v>
      </c>
      <c r="K293">
        <f>IFERROR(VLOOKUP(A293,'[2]Exportar Planilha'!$A:$I,7,FALSE),0)</f>
        <v>0</v>
      </c>
      <c r="L293">
        <f>IFERROR(VLOOKUP(A293,'[2]Exportar Planilha'!$A:$I,8,FALSE),0)</f>
        <v>0</v>
      </c>
      <c r="M293">
        <f>IFERROR(VLOOKUP(A293,'[2]Exportar Planilha'!$A:$I,9,FALSE),0)</f>
        <v>0</v>
      </c>
      <c r="N293">
        <f>IFERROR(VLOOKUP(A293,[3]soaBnafar!$A:$G,2,FALSE),0)</f>
        <v>0</v>
      </c>
      <c r="O293">
        <f>IFERROR(VLOOKUP(A293,[3]soaBnafar!$A:$G,3,FALSE),0)</f>
        <v>0</v>
      </c>
      <c r="P293">
        <f>IFERROR(VLOOKUP(A293,[3]soaBnafar!$A:$G,4,FALSE),0)</f>
        <v>0</v>
      </c>
      <c r="Q293">
        <f>IFERROR(VLOOKUP(A293,[3]soaBnafar!$A:$G,5,FALSE),0)</f>
        <v>0</v>
      </c>
      <c r="R293">
        <f>IFERROR(VLOOKUP(A293,[3]soaBnafar!$A:$G,6,FALSE),0)</f>
        <v>0</v>
      </c>
      <c r="S293">
        <f>IFERROR(VLOOKUP(A293,[3]soaBnafar!$A:$G,7,FALSE),0)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8212</v>
      </c>
      <c r="E294">
        <f>IFERROR(VLOOKUP(A294,[1]Monitoramento_Base_somente_disp!$A:$J,8,FALSE),0)</f>
        <v>3336729</v>
      </c>
      <c r="F294">
        <f>IFERROR(VLOOKUP(A294,[1]Monitoramento_Base_somente_disp!$A:$J,9,FALSE),0)</f>
        <v>1891</v>
      </c>
      <c r="G294">
        <f>IFERROR(VLOOKUP(A294,[1]Monitoramento_Base_somente_disp!$A:$J,10,FALSE),0)</f>
        <v>1385224</v>
      </c>
      <c r="H294">
        <f>IFERROR(VLOOKUP(A294,'[2]Exportar Planilha'!$A:$I,4,FALSE),0)</f>
        <v>0</v>
      </c>
      <c r="I294">
        <f>IFERROR(VLOOKUP(A294,'[2]Exportar Planilha'!$A:$I,5,FALSE),0)</f>
        <v>0</v>
      </c>
      <c r="J294">
        <f>IFERROR(VLOOKUP(A294,'[2]Exportar Planilha'!$A:$I,6,FALSE),0)</f>
        <v>0</v>
      </c>
      <c r="K294">
        <f>IFERROR(VLOOKUP(A294,'[2]Exportar Planilha'!$A:$I,7,FALSE),0)</f>
        <v>0</v>
      </c>
      <c r="L294">
        <f>IFERROR(VLOOKUP(A294,'[2]Exportar Planilha'!$A:$I,8,FALSE),0)</f>
        <v>0</v>
      </c>
      <c r="M294">
        <f>IFERROR(VLOOKUP(A294,'[2]Exportar Planilha'!$A:$I,9,FALSE),0)</f>
        <v>0</v>
      </c>
      <c r="N294">
        <f>IFERROR(VLOOKUP(A294,[3]soaBnafar!$A:$G,2,FALSE),0)</f>
        <v>0</v>
      </c>
      <c r="O294">
        <f>IFERROR(VLOOKUP(A294,[3]soaBnafar!$A:$G,3,FALSE),0)</f>
        <v>0</v>
      </c>
      <c r="P294">
        <f>IFERROR(VLOOKUP(A294,[3]soaBnafar!$A:$G,4,FALSE),0)</f>
        <v>0</v>
      </c>
      <c r="Q294">
        <f>IFERROR(VLOOKUP(A294,[3]soaBnafar!$A:$G,5,FALSE),0)</f>
        <v>0</v>
      </c>
      <c r="R294">
        <f>IFERROR(VLOOKUP(A294,[3]soaBnafar!$A:$G,6,FALSE),0)</f>
        <v>0</v>
      </c>
      <c r="S294">
        <f>IFERROR(VLOOKUP(A294,[3]soaBnafar!$A:$G,7,FALSE),0)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414996</v>
      </c>
      <c r="F295">
        <f>IFERROR(VLOOKUP(A295,[1]Monitoramento_Base_somente_disp!$A:$J,9,FALSE),0)</f>
        <v>0</v>
      </c>
      <c r="G295">
        <f>IFERROR(VLOOKUP(A295,[1]Monitoramento_Base_somente_disp!$A:$J,10,FALSE),0)</f>
        <v>178594</v>
      </c>
      <c r="H295">
        <f>IFERROR(VLOOKUP(A295,'[2]Exportar Planilha'!$A:$I,4,FALSE),0)</f>
        <v>0</v>
      </c>
      <c r="I295">
        <f>IFERROR(VLOOKUP(A295,'[2]Exportar Planilha'!$A:$I,5,FALSE),0)</f>
        <v>0</v>
      </c>
      <c r="J295">
        <f>IFERROR(VLOOKUP(A295,'[2]Exportar Planilha'!$A:$I,6,FALSE),0)</f>
        <v>0</v>
      </c>
      <c r="K295">
        <f>IFERROR(VLOOKUP(A295,'[2]Exportar Planilha'!$A:$I,7,FALSE),0)</f>
        <v>0</v>
      </c>
      <c r="L295">
        <f>IFERROR(VLOOKUP(A295,'[2]Exportar Planilha'!$A:$I,8,FALSE),0)</f>
        <v>0</v>
      </c>
      <c r="M295">
        <f>IFERROR(VLOOKUP(A295,'[2]Exportar Planilha'!$A:$I,9,FALSE),0)</f>
        <v>0</v>
      </c>
      <c r="N295">
        <f>IFERROR(VLOOKUP(A295,[3]soaBnafar!$A:$G,2,FALSE),0)</f>
        <v>0</v>
      </c>
      <c r="O295">
        <f>IFERROR(VLOOKUP(A295,[3]soaBnafar!$A:$G,3,FALSE),0)</f>
        <v>0</v>
      </c>
      <c r="P295">
        <f>IFERROR(VLOOKUP(A295,[3]soaBnafar!$A:$G,4,FALSE),0)</f>
        <v>0</v>
      </c>
      <c r="Q295">
        <f>IFERROR(VLOOKUP(A295,[3]soaBnafar!$A:$G,5,FALSE),0)</f>
        <v>0</v>
      </c>
      <c r="R295">
        <f>IFERROR(VLOOKUP(A295,[3]soaBnafar!$A:$G,6,FALSE),0)</f>
        <v>0</v>
      </c>
      <c r="S295">
        <f>IFERROR(VLOOKUP(A295,[3]soaBnafar!$A:$G,7,FALSE),0)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949</v>
      </c>
      <c r="E296">
        <f>IFERROR(VLOOKUP(A296,[1]Monitoramento_Base_somente_disp!$A:$J,8,FALSE),0)</f>
        <v>8080767060</v>
      </c>
      <c r="F296">
        <f>IFERROR(VLOOKUP(A296,[1]Monitoramento_Base_somente_disp!$A:$J,9,FALSE),0)</f>
        <v>8674</v>
      </c>
      <c r="G296">
        <f>IFERROR(VLOOKUP(A296,[1]Monitoramento_Base_somente_disp!$A:$J,10,FALSE),0)</f>
        <v>3501906704</v>
      </c>
      <c r="H296">
        <f>IFERROR(VLOOKUP(A296,'[2]Exportar Planilha'!$A:$I,4,FALSE),0)</f>
        <v>0</v>
      </c>
      <c r="I296">
        <f>IFERROR(VLOOKUP(A296,'[2]Exportar Planilha'!$A:$I,5,FALSE),0)</f>
        <v>0</v>
      </c>
      <c r="J296">
        <f>IFERROR(VLOOKUP(A296,'[2]Exportar Planilha'!$A:$I,6,FALSE),0)</f>
        <v>0</v>
      </c>
      <c r="K296">
        <f>IFERROR(VLOOKUP(A296,'[2]Exportar Planilha'!$A:$I,7,FALSE),0)</f>
        <v>0</v>
      </c>
      <c r="L296">
        <f>IFERROR(VLOOKUP(A296,'[2]Exportar Planilha'!$A:$I,8,FALSE),0)</f>
        <v>0</v>
      </c>
      <c r="M296">
        <f>IFERROR(VLOOKUP(A296,'[2]Exportar Planilha'!$A:$I,9,FALSE),0)</f>
        <v>0</v>
      </c>
      <c r="N296">
        <f>IFERROR(VLOOKUP(A296,[3]soaBnafar!$A:$G,2,FALSE),0)</f>
        <v>0</v>
      </c>
      <c r="O296">
        <f>IFERROR(VLOOKUP(A296,[3]soaBnafar!$A:$G,3,FALSE),0)</f>
        <v>0</v>
      </c>
      <c r="P296">
        <f>IFERROR(VLOOKUP(A296,[3]soaBnafar!$A:$G,4,FALSE),0)</f>
        <v>0</v>
      </c>
      <c r="Q296">
        <f>IFERROR(VLOOKUP(A296,[3]soaBnafar!$A:$G,5,FALSE),0)</f>
        <v>0</v>
      </c>
      <c r="R296">
        <f>IFERROR(VLOOKUP(A296,[3]soaBnafar!$A:$G,6,FALSE),0)</f>
        <v>0</v>
      </c>
      <c r="S296">
        <f>IFERROR(VLOOKUP(A296,[3]soaBnafar!$A:$G,7,FALSE),0)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27546</v>
      </c>
      <c r="E297">
        <f>IFERROR(VLOOKUP(A297,[1]Monitoramento_Base_somente_disp!$A:$J,8,FALSE),0)</f>
        <v>10097496</v>
      </c>
      <c r="F297">
        <f>IFERROR(VLOOKUP(A297,[1]Monitoramento_Base_somente_disp!$A:$J,9,FALSE),0)</f>
        <v>9567</v>
      </c>
      <c r="G297">
        <f>IFERROR(VLOOKUP(A297,[1]Monitoramento_Base_somente_disp!$A:$J,10,FALSE),0)</f>
        <v>4213455</v>
      </c>
      <c r="H297">
        <f>IFERROR(VLOOKUP(A297,'[2]Exportar Planilha'!$A:$I,4,FALSE),0)</f>
        <v>0</v>
      </c>
      <c r="I297">
        <f>IFERROR(VLOOKUP(A297,'[2]Exportar Planilha'!$A:$I,5,FALSE),0)</f>
        <v>0</v>
      </c>
      <c r="J297">
        <f>IFERROR(VLOOKUP(A297,'[2]Exportar Planilha'!$A:$I,6,FALSE),0)</f>
        <v>0</v>
      </c>
      <c r="K297">
        <f>IFERROR(VLOOKUP(A297,'[2]Exportar Planilha'!$A:$I,7,FALSE),0)</f>
        <v>0</v>
      </c>
      <c r="L297">
        <f>IFERROR(VLOOKUP(A297,'[2]Exportar Planilha'!$A:$I,8,FALSE),0)</f>
        <v>0</v>
      </c>
      <c r="M297">
        <f>IFERROR(VLOOKUP(A297,'[2]Exportar Planilha'!$A:$I,9,FALSE),0)</f>
        <v>0</v>
      </c>
      <c r="N297">
        <f>IFERROR(VLOOKUP(A297,[3]soaBnafar!$A:$G,2,FALSE),0)</f>
        <v>0</v>
      </c>
      <c r="O297">
        <f>IFERROR(VLOOKUP(A297,[3]soaBnafar!$A:$G,3,FALSE),0)</f>
        <v>0</v>
      </c>
      <c r="P297">
        <f>IFERROR(VLOOKUP(A297,[3]soaBnafar!$A:$G,4,FALSE),0)</f>
        <v>0</v>
      </c>
      <c r="Q297">
        <f>IFERROR(VLOOKUP(A297,[3]soaBnafar!$A:$G,5,FALSE),0)</f>
        <v>0</v>
      </c>
      <c r="R297">
        <f>IFERROR(VLOOKUP(A297,[3]soaBnafar!$A:$G,6,FALSE),0)</f>
        <v>0</v>
      </c>
      <c r="S297">
        <f>IFERROR(VLOOKUP(A297,[3]soaBnafar!$A:$G,7,FALSE),0)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5907</v>
      </c>
      <c r="E298">
        <f>IFERROR(VLOOKUP(A298,[1]Monitoramento_Base_somente_disp!$A:$J,8,FALSE),0)</f>
        <v>4957738</v>
      </c>
      <c r="F298">
        <f>IFERROR(VLOOKUP(A298,[1]Monitoramento_Base_somente_disp!$A:$J,9,FALSE),0)</f>
        <v>3836</v>
      </c>
      <c r="G298">
        <f>IFERROR(VLOOKUP(A298,[1]Monitoramento_Base_somente_disp!$A:$J,10,FALSE),0)</f>
        <v>2102100</v>
      </c>
      <c r="H298">
        <f>IFERROR(VLOOKUP(A298,'[2]Exportar Planilha'!$A:$I,4,FALSE),0)</f>
        <v>0</v>
      </c>
      <c r="I298">
        <f>IFERROR(VLOOKUP(A298,'[2]Exportar Planilha'!$A:$I,5,FALSE),0)</f>
        <v>0</v>
      </c>
      <c r="J298">
        <f>IFERROR(VLOOKUP(A298,'[2]Exportar Planilha'!$A:$I,6,FALSE),0)</f>
        <v>0</v>
      </c>
      <c r="K298">
        <f>IFERROR(VLOOKUP(A298,'[2]Exportar Planilha'!$A:$I,7,FALSE),0)</f>
        <v>0</v>
      </c>
      <c r="L298">
        <f>IFERROR(VLOOKUP(A298,'[2]Exportar Planilha'!$A:$I,8,FALSE),0)</f>
        <v>0</v>
      </c>
      <c r="M298">
        <f>IFERROR(VLOOKUP(A298,'[2]Exportar Planilha'!$A:$I,9,FALSE),0)</f>
        <v>0</v>
      </c>
      <c r="N298">
        <f>IFERROR(VLOOKUP(A298,[3]soaBnafar!$A:$G,2,FALSE),0)</f>
        <v>0</v>
      </c>
      <c r="O298">
        <f>IFERROR(VLOOKUP(A298,[3]soaBnafar!$A:$G,3,FALSE),0)</f>
        <v>0</v>
      </c>
      <c r="P298">
        <f>IFERROR(VLOOKUP(A298,[3]soaBnafar!$A:$G,4,FALSE),0)</f>
        <v>0</v>
      </c>
      <c r="Q298">
        <f>IFERROR(VLOOKUP(A298,[3]soaBnafar!$A:$G,5,FALSE),0)</f>
        <v>0</v>
      </c>
      <c r="R298">
        <f>IFERROR(VLOOKUP(A298,[3]soaBnafar!$A:$G,6,FALSE),0)</f>
        <v>0</v>
      </c>
      <c r="S298">
        <f>IFERROR(VLOOKUP(A298,[3]soaBnafar!$A:$G,7,FALSE),0)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24047</v>
      </c>
      <c r="E299">
        <f>IFERROR(VLOOKUP(A299,[1]Monitoramento_Base_somente_disp!$A:$J,8,FALSE),0)</f>
        <v>2373015</v>
      </c>
      <c r="F299">
        <f>IFERROR(VLOOKUP(A299,[1]Monitoramento_Base_somente_disp!$A:$J,9,FALSE),0)</f>
        <v>11710</v>
      </c>
      <c r="G299">
        <f>IFERROR(VLOOKUP(A299,[1]Monitoramento_Base_somente_disp!$A:$J,10,FALSE),0)</f>
        <v>1085459</v>
      </c>
      <c r="H299">
        <f>IFERROR(VLOOKUP(A299,'[2]Exportar Planilha'!$A:$I,4,FALSE),0)</f>
        <v>0</v>
      </c>
      <c r="I299">
        <f>IFERROR(VLOOKUP(A299,'[2]Exportar Planilha'!$A:$I,5,FALSE),0)</f>
        <v>0</v>
      </c>
      <c r="J299">
        <f>IFERROR(VLOOKUP(A299,'[2]Exportar Planilha'!$A:$I,6,FALSE),0)</f>
        <v>0</v>
      </c>
      <c r="K299">
        <f>IFERROR(VLOOKUP(A299,'[2]Exportar Planilha'!$A:$I,7,FALSE),0)</f>
        <v>0</v>
      </c>
      <c r="L299">
        <f>IFERROR(VLOOKUP(A299,'[2]Exportar Planilha'!$A:$I,8,FALSE),0)</f>
        <v>0</v>
      </c>
      <c r="M299">
        <f>IFERROR(VLOOKUP(A299,'[2]Exportar Planilha'!$A:$I,9,FALSE),0)</f>
        <v>0</v>
      </c>
      <c r="N299">
        <f>IFERROR(VLOOKUP(A299,[3]soaBnafar!$A:$G,2,FALSE),0)</f>
        <v>0</v>
      </c>
      <c r="O299">
        <f>IFERROR(VLOOKUP(A299,[3]soaBnafar!$A:$G,3,FALSE),0)</f>
        <v>0</v>
      </c>
      <c r="P299">
        <f>IFERROR(VLOOKUP(A299,[3]soaBnafar!$A:$G,4,FALSE),0)</f>
        <v>0</v>
      </c>
      <c r="Q299">
        <f>IFERROR(VLOOKUP(A299,[3]soaBnafar!$A:$G,5,FALSE),0)</f>
        <v>0</v>
      </c>
      <c r="R299">
        <f>IFERROR(VLOOKUP(A299,[3]soaBnafar!$A:$G,6,FALSE),0)</f>
        <v>0</v>
      </c>
      <c r="S299">
        <f>IFERROR(VLOOKUP(A299,[3]soaBnafar!$A:$G,7,FALSE),0)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46992</v>
      </c>
      <c r="E300">
        <f>IFERROR(VLOOKUP(A300,[1]Monitoramento_Base_somente_disp!$A:$J,8,FALSE),0)</f>
        <v>7854234</v>
      </c>
      <c r="F300">
        <f>IFERROR(VLOOKUP(A300,[1]Monitoramento_Base_somente_disp!$A:$J,9,FALSE),0)</f>
        <v>23542</v>
      </c>
      <c r="G300">
        <f>IFERROR(VLOOKUP(A300,[1]Monitoramento_Base_somente_disp!$A:$J,10,FALSE),0)</f>
        <v>3601554</v>
      </c>
      <c r="H300">
        <f>IFERROR(VLOOKUP(A300,'[2]Exportar Planilha'!$A:$I,4,FALSE),0)</f>
        <v>0</v>
      </c>
      <c r="I300">
        <f>IFERROR(VLOOKUP(A300,'[2]Exportar Planilha'!$A:$I,5,FALSE),0)</f>
        <v>0</v>
      </c>
      <c r="J300">
        <f>IFERROR(VLOOKUP(A300,'[2]Exportar Planilha'!$A:$I,6,FALSE),0)</f>
        <v>0</v>
      </c>
      <c r="K300">
        <f>IFERROR(VLOOKUP(A300,'[2]Exportar Planilha'!$A:$I,7,FALSE),0)</f>
        <v>0</v>
      </c>
      <c r="L300">
        <f>IFERROR(VLOOKUP(A300,'[2]Exportar Planilha'!$A:$I,8,FALSE),0)</f>
        <v>0</v>
      </c>
      <c r="M300">
        <f>IFERROR(VLOOKUP(A300,'[2]Exportar Planilha'!$A:$I,9,FALSE),0)</f>
        <v>0</v>
      </c>
      <c r="N300">
        <f>IFERROR(VLOOKUP(A300,[3]soaBnafar!$A:$G,2,FALSE),0)</f>
        <v>0</v>
      </c>
      <c r="O300">
        <f>IFERROR(VLOOKUP(A300,[3]soaBnafar!$A:$G,3,FALSE),0)</f>
        <v>0</v>
      </c>
      <c r="P300">
        <f>IFERROR(VLOOKUP(A300,[3]soaBnafar!$A:$G,4,FALSE),0)</f>
        <v>0</v>
      </c>
      <c r="Q300">
        <f>IFERROR(VLOOKUP(A300,[3]soaBnafar!$A:$G,5,FALSE),0)</f>
        <v>0</v>
      </c>
      <c r="R300">
        <f>IFERROR(VLOOKUP(A300,[3]soaBnafar!$A:$G,6,FALSE),0)</f>
        <v>0</v>
      </c>
      <c r="S300">
        <f>IFERROR(VLOOKUP(A300,[3]soaBnafar!$A:$G,7,FALSE),0)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963</v>
      </c>
      <c r="E301">
        <f>IFERROR(VLOOKUP(A301,[1]Monitoramento_Base_somente_disp!$A:$J,8,FALSE),0)</f>
        <v>12134160</v>
      </c>
      <c r="F301">
        <f>IFERROR(VLOOKUP(A301,[1]Monitoramento_Base_somente_disp!$A:$J,9,FALSE),0)</f>
        <v>1375</v>
      </c>
      <c r="G301">
        <f>IFERROR(VLOOKUP(A301,[1]Monitoramento_Base_somente_disp!$A:$J,10,FALSE),0)</f>
        <v>5235352</v>
      </c>
      <c r="H301">
        <f>IFERROR(VLOOKUP(A301,'[2]Exportar Planilha'!$A:$I,4,FALSE),0)</f>
        <v>0</v>
      </c>
      <c r="I301">
        <f>IFERROR(VLOOKUP(A301,'[2]Exportar Planilha'!$A:$I,5,FALSE),0)</f>
        <v>0</v>
      </c>
      <c r="J301">
        <f>IFERROR(VLOOKUP(A301,'[2]Exportar Planilha'!$A:$I,6,FALSE),0)</f>
        <v>0</v>
      </c>
      <c r="K301">
        <f>IFERROR(VLOOKUP(A301,'[2]Exportar Planilha'!$A:$I,7,FALSE),0)</f>
        <v>0</v>
      </c>
      <c r="L301">
        <f>IFERROR(VLOOKUP(A301,'[2]Exportar Planilha'!$A:$I,8,FALSE),0)</f>
        <v>0</v>
      </c>
      <c r="M301">
        <f>IFERROR(VLOOKUP(A301,'[2]Exportar Planilha'!$A:$I,9,FALSE),0)</f>
        <v>0</v>
      </c>
      <c r="N301">
        <f>IFERROR(VLOOKUP(A301,[3]soaBnafar!$A:$G,2,FALSE),0)</f>
        <v>0</v>
      </c>
      <c r="O301">
        <f>IFERROR(VLOOKUP(A301,[3]soaBnafar!$A:$G,3,FALSE),0)</f>
        <v>0</v>
      </c>
      <c r="P301">
        <f>IFERROR(VLOOKUP(A301,[3]soaBnafar!$A:$G,4,FALSE),0)</f>
        <v>0</v>
      </c>
      <c r="Q301">
        <f>IFERROR(VLOOKUP(A301,[3]soaBnafar!$A:$G,5,FALSE),0)</f>
        <v>0</v>
      </c>
      <c r="R301">
        <f>IFERROR(VLOOKUP(A301,[3]soaBnafar!$A:$G,6,FALSE),0)</f>
        <v>0</v>
      </c>
      <c r="S301">
        <f>IFERROR(VLOOKUP(A301,[3]soaBnafar!$A:$G,7,FALSE),0)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184</v>
      </c>
      <c r="E302">
        <f>IFERROR(VLOOKUP(A302,[1]Monitoramento_Base_somente_disp!$A:$J,8,FALSE),0)</f>
        <v>271365</v>
      </c>
      <c r="F302">
        <f>IFERROR(VLOOKUP(A302,[1]Monitoramento_Base_somente_disp!$A:$J,9,FALSE),0)</f>
        <v>0</v>
      </c>
      <c r="G302">
        <f>IFERROR(VLOOKUP(A302,[1]Monitoramento_Base_somente_disp!$A:$J,10,FALSE),0)</f>
        <v>116818</v>
      </c>
      <c r="H302">
        <f>IFERROR(VLOOKUP(A302,'[2]Exportar Planilha'!$A:$I,4,FALSE),0)</f>
        <v>0</v>
      </c>
      <c r="I302">
        <f>IFERROR(VLOOKUP(A302,'[2]Exportar Planilha'!$A:$I,5,FALSE),0)</f>
        <v>0</v>
      </c>
      <c r="J302">
        <f>IFERROR(VLOOKUP(A302,'[2]Exportar Planilha'!$A:$I,6,FALSE),0)</f>
        <v>0</v>
      </c>
      <c r="K302">
        <f>IFERROR(VLOOKUP(A302,'[2]Exportar Planilha'!$A:$I,7,FALSE),0)</f>
        <v>0</v>
      </c>
      <c r="L302">
        <f>IFERROR(VLOOKUP(A302,'[2]Exportar Planilha'!$A:$I,8,FALSE),0)</f>
        <v>0</v>
      </c>
      <c r="M302">
        <f>IFERROR(VLOOKUP(A302,'[2]Exportar Planilha'!$A:$I,9,FALSE),0)</f>
        <v>0</v>
      </c>
      <c r="N302">
        <f>IFERROR(VLOOKUP(A302,[3]soaBnafar!$A:$G,2,FALSE),0)</f>
        <v>0</v>
      </c>
      <c r="O302">
        <f>IFERROR(VLOOKUP(A302,[3]soaBnafar!$A:$G,3,FALSE),0)</f>
        <v>0</v>
      </c>
      <c r="P302">
        <f>IFERROR(VLOOKUP(A302,[3]soaBnafar!$A:$G,4,FALSE),0)</f>
        <v>0</v>
      </c>
      <c r="Q302">
        <f>IFERROR(VLOOKUP(A302,[3]soaBnafar!$A:$G,5,FALSE),0)</f>
        <v>0</v>
      </c>
      <c r="R302">
        <f>IFERROR(VLOOKUP(A302,[3]soaBnafar!$A:$G,6,FALSE),0)</f>
        <v>0</v>
      </c>
      <c r="S302">
        <f>IFERROR(VLOOKUP(A302,[3]soaBnafar!$A:$G,7,FALSE),0)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25769</v>
      </c>
      <c r="E303">
        <f>IFERROR(VLOOKUP(A303,[1]Monitoramento_Base_somente_disp!$A:$J,8,FALSE),0)</f>
        <v>7438719</v>
      </c>
      <c r="F303">
        <f>IFERROR(VLOOKUP(A303,[1]Monitoramento_Base_somente_disp!$A:$J,9,FALSE),0)</f>
        <v>13973</v>
      </c>
      <c r="G303">
        <f>IFERROR(VLOOKUP(A303,[1]Monitoramento_Base_somente_disp!$A:$J,10,FALSE),0)</f>
        <v>3596389</v>
      </c>
      <c r="H303">
        <f>IFERROR(VLOOKUP(A303,'[2]Exportar Planilha'!$A:$I,4,FALSE),0)</f>
        <v>0</v>
      </c>
      <c r="I303">
        <f>IFERROR(VLOOKUP(A303,'[2]Exportar Planilha'!$A:$I,5,FALSE),0)</f>
        <v>0</v>
      </c>
      <c r="J303">
        <f>IFERROR(VLOOKUP(A303,'[2]Exportar Planilha'!$A:$I,6,FALSE),0)</f>
        <v>0</v>
      </c>
      <c r="K303">
        <f>IFERROR(VLOOKUP(A303,'[2]Exportar Planilha'!$A:$I,7,FALSE),0)</f>
        <v>0</v>
      </c>
      <c r="L303">
        <f>IFERROR(VLOOKUP(A303,'[2]Exportar Planilha'!$A:$I,8,FALSE),0)</f>
        <v>0</v>
      </c>
      <c r="M303">
        <f>IFERROR(VLOOKUP(A303,'[2]Exportar Planilha'!$A:$I,9,FALSE),0)</f>
        <v>0</v>
      </c>
      <c r="N303">
        <f>IFERROR(VLOOKUP(A303,[3]soaBnafar!$A:$G,2,FALSE),0)</f>
        <v>0</v>
      </c>
      <c r="O303">
        <f>IFERROR(VLOOKUP(A303,[3]soaBnafar!$A:$G,3,FALSE),0)</f>
        <v>0</v>
      </c>
      <c r="P303">
        <f>IFERROR(VLOOKUP(A303,[3]soaBnafar!$A:$G,4,FALSE),0)</f>
        <v>0</v>
      </c>
      <c r="Q303">
        <f>IFERROR(VLOOKUP(A303,[3]soaBnafar!$A:$G,5,FALSE),0)</f>
        <v>0</v>
      </c>
      <c r="R303">
        <f>IFERROR(VLOOKUP(A303,[3]soaBnafar!$A:$G,6,FALSE),0)</f>
        <v>0</v>
      </c>
      <c r="S303">
        <f>IFERROR(VLOOKUP(A303,[3]soaBnafar!$A:$G,7,FALSE),0)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7585</v>
      </c>
      <c r="E304">
        <f>IFERROR(VLOOKUP(A304,[1]Monitoramento_Base_somente_disp!$A:$J,8,FALSE),0)</f>
        <v>5838177</v>
      </c>
      <c r="F304">
        <f>IFERROR(VLOOKUP(A304,[1]Monitoramento_Base_somente_disp!$A:$J,9,FALSE),0)</f>
        <v>122</v>
      </c>
      <c r="G304">
        <f>IFERROR(VLOOKUP(A304,[1]Monitoramento_Base_somente_disp!$A:$J,10,FALSE),0)</f>
        <v>2565030</v>
      </c>
      <c r="H304">
        <f>IFERROR(VLOOKUP(A304,'[2]Exportar Planilha'!$A:$I,4,FALSE),0)</f>
        <v>0</v>
      </c>
      <c r="I304">
        <f>IFERROR(VLOOKUP(A304,'[2]Exportar Planilha'!$A:$I,5,FALSE),0)</f>
        <v>0</v>
      </c>
      <c r="J304">
        <f>IFERROR(VLOOKUP(A304,'[2]Exportar Planilha'!$A:$I,6,FALSE),0)</f>
        <v>0</v>
      </c>
      <c r="K304">
        <f>IFERROR(VLOOKUP(A304,'[2]Exportar Planilha'!$A:$I,7,FALSE),0)</f>
        <v>0</v>
      </c>
      <c r="L304">
        <f>IFERROR(VLOOKUP(A304,'[2]Exportar Planilha'!$A:$I,8,FALSE),0)</f>
        <v>0</v>
      </c>
      <c r="M304">
        <f>IFERROR(VLOOKUP(A304,'[2]Exportar Planilha'!$A:$I,9,FALSE),0)</f>
        <v>0</v>
      </c>
      <c r="N304">
        <f>IFERROR(VLOOKUP(A304,[3]soaBnafar!$A:$G,2,FALSE),0)</f>
        <v>0</v>
      </c>
      <c r="O304">
        <f>IFERROR(VLOOKUP(A304,[3]soaBnafar!$A:$G,3,FALSE),0)</f>
        <v>0</v>
      </c>
      <c r="P304">
        <f>IFERROR(VLOOKUP(A304,[3]soaBnafar!$A:$G,4,FALSE),0)</f>
        <v>0</v>
      </c>
      <c r="Q304">
        <f>IFERROR(VLOOKUP(A304,[3]soaBnafar!$A:$G,5,FALSE),0)</f>
        <v>0</v>
      </c>
      <c r="R304">
        <f>IFERROR(VLOOKUP(A304,[3]soaBnafar!$A:$G,6,FALSE),0)</f>
        <v>0</v>
      </c>
      <c r="S304">
        <f>IFERROR(VLOOKUP(A304,[3]soaBnafar!$A:$G,7,FALSE),0)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768</v>
      </c>
      <c r="E305">
        <f>IFERROR(VLOOKUP(A305,[1]Monitoramento_Base_somente_disp!$A:$J,8,FALSE),0)</f>
        <v>1226447</v>
      </c>
      <c r="F305">
        <f>IFERROR(VLOOKUP(A305,[1]Monitoramento_Base_somente_disp!$A:$J,9,FALSE),0)</f>
        <v>1055</v>
      </c>
      <c r="G305">
        <f>IFERROR(VLOOKUP(A305,[1]Monitoramento_Base_somente_disp!$A:$J,10,FALSE),0)</f>
        <v>594406</v>
      </c>
      <c r="H305">
        <f>IFERROR(VLOOKUP(A305,'[2]Exportar Planilha'!$A:$I,4,FALSE),0)</f>
        <v>0</v>
      </c>
      <c r="I305">
        <f>IFERROR(VLOOKUP(A305,'[2]Exportar Planilha'!$A:$I,5,FALSE),0)</f>
        <v>0</v>
      </c>
      <c r="J305">
        <f>IFERROR(VLOOKUP(A305,'[2]Exportar Planilha'!$A:$I,6,FALSE),0)</f>
        <v>0</v>
      </c>
      <c r="K305">
        <f>IFERROR(VLOOKUP(A305,'[2]Exportar Planilha'!$A:$I,7,FALSE),0)</f>
        <v>0</v>
      </c>
      <c r="L305">
        <f>IFERROR(VLOOKUP(A305,'[2]Exportar Planilha'!$A:$I,8,FALSE),0)</f>
        <v>0</v>
      </c>
      <c r="M305">
        <f>IFERROR(VLOOKUP(A305,'[2]Exportar Planilha'!$A:$I,9,FALSE),0)</f>
        <v>0</v>
      </c>
      <c r="N305">
        <f>IFERROR(VLOOKUP(A305,[3]soaBnafar!$A:$G,2,FALSE),0)</f>
        <v>0</v>
      </c>
      <c r="O305">
        <f>IFERROR(VLOOKUP(A305,[3]soaBnafar!$A:$G,3,FALSE),0)</f>
        <v>0</v>
      </c>
      <c r="P305">
        <f>IFERROR(VLOOKUP(A305,[3]soaBnafar!$A:$G,4,FALSE),0)</f>
        <v>0</v>
      </c>
      <c r="Q305">
        <f>IFERROR(VLOOKUP(A305,[3]soaBnafar!$A:$G,5,FALSE),0)</f>
        <v>0</v>
      </c>
      <c r="R305">
        <f>IFERROR(VLOOKUP(A305,[3]soaBnafar!$A:$G,6,FALSE),0)</f>
        <v>0</v>
      </c>
      <c r="S305">
        <f>IFERROR(VLOOKUP(A305,[3]soaBnafar!$A:$G,7,FALSE),0)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14614</v>
      </c>
      <c r="E306">
        <f>IFERROR(VLOOKUP(A306,[1]Monitoramento_Base_somente_disp!$A:$J,8,FALSE),0)</f>
        <v>3544359</v>
      </c>
      <c r="F306">
        <f>IFERROR(VLOOKUP(A306,[1]Monitoramento_Base_somente_disp!$A:$J,9,FALSE),0)</f>
        <v>6996</v>
      </c>
      <c r="G306">
        <f>IFERROR(VLOOKUP(A306,[1]Monitoramento_Base_somente_disp!$A:$J,10,FALSE),0)</f>
        <v>1618617</v>
      </c>
      <c r="H306">
        <f>IFERROR(VLOOKUP(A306,'[2]Exportar Planilha'!$A:$I,4,FALSE),0)</f>
        <v>0</v>
      </c>
      <c r="I306">
        <f>IFERROR(VLOOKUP(A306,'[2]Exportar Planilha'!$A:$I,5,FALSE),0)</f>
        <v>0</v>
      </c>
      <c r="J306">
        <f>IFERROR(VLOOKUP(A306,'[2]Exportar Planilha'!$A:$I,6,FALSE),0)</f>
        <v>0</v>
      </c>
      <c r="K306">
        <f>IFERROR(VLOOKUP(A306,'[2]Exportar Planilha'!$A:$I,7,FALSE),0)</f>
        <v>0</v>
      </c>
      <c r="L306">
        <f>IFERROR(VLOOKUP(A306,'[2]Exportar Planilha'!$A:$I,8,FALSE),0)</f>
        <v>0</v>
      </c>
      <c r="M306">
        <f>IFERROR(VLOOKUP(A306,'[2]Exportar Planilha'!$A:$I,9,FALSE),0)</f>
        <v>0</v>
      </c>
      <c r="N306">
        <f>IFERROR(VLOOKUP(A306,[3]soaBnafar!$A:$G,2,FALSE),0)</f>
        <v>0</v>
      </c>
      <c r="O306">
        <f>IFERROR(VLOOKUP(A306,[3]soaBnafar!$A:$G,3,FALSE),0)</f>
        <v>0</v>
      </c>
      <c r="P306">
        <f>IFERROR(VLOOKUP(A306,[3]soaBnafar!$A:$G,4,FALSE),0)</f>
        <v>0</v>
      </c>
      <c r="Q306">
        <f>IFERROR(VLOOKUP(A306,[3]soaBnafar!$A:$G,5,FALSE),0)</f>
        <v>0</v>
      </c>
      <c r="R306">
        <f>IFERROR(VLOOKUP(A306,[3]soaBnafar!$A:$G,6,FALSE),0)</f>
        <v>0</v>
      </c>
      <c r="S306">
        <f>IFERROR(VLOOKUP(A306,[3]soaBnafar!$A:$G,7,FALSE),0)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39914</v>
      </c>
      <c r="E307">
        <f>IFERROR(VLOOKUP(A307,[1]Monitoramento_Base_somente_disp!$A:$J,8,FALSE),0)</f>
        <v>7448318</v>
      </c>
      <c r="F307">
        <f>IFERROR(VLOOKUP(A307,[1]Monitoramento_Base_somente_disp!$A:$J,9,FALSE),0)</f>
        <v>15410</v>
      </c>
      <c r="G307">
        <f>IFERROR(VLOOKUP(A307,[1]Monitoramento_Base_somente_disp!$A:$J,10,FALSE),0)</f>
        <v>3413909</v>
      </c>
      <c r="H307">
        <f>IFERROR(VLOOKUP(A307,'[2]Exportar Planilha'!$A:$I,4,FALSE),0)</f>
        <v>0</v>
      </c>
      <c r="I307">
        <f>IFERROR(VLOOKUP(A307,'[2]Exportar Planilha'!$A:$I,5,FALSE),0)</f>
        <v>0</v>
      </c>
      <c r="J307">
        <f>IFERROR(VLOOKUP(A307,'[2]Exportar Planilha'!$A:$I,6,FALSE),0)</f>
        <v>0</v>
      </c>
      <c r="K307">
        <f>IFERROR(VLOOKUP(A307,'[2]Exportar Planilha'!$A:$I,7,FALSE),0)</f>
        <v>0</v>
      </c>
      <c r="L307">
        <f>IFERROR(VLOOKUP(A307,'[2]Exportar Planilha'!$A:$I,8,FALSE),0)</f>
        <v>0</v>
      </c>
      <c r="M307">
        <f>IFERROR(VLOOKUP(A307,'[2]Exportar Planilha'!$A:$I,9,FALSE),0)</f>
        <v>0</v>
      </c>
      <c r="N307">
        <f>IFERROR(VLOOKUP(A307,[3]soaBnafar!$A:$G,2,FALSE),0)</f>
        <v>0</v>
      </c>
      <c r="O307">
        <f>IFERROR(VLOOKUP(A307,[3]soaBnafar!$A:$G,3,FALSE),0)</f>
        <v>0</v>
      </c>
      <c r="P307">
        <f>IFERROR(VLOOKUP(A307,[3]soaBnafar!$A:$G,4,FALSE),0)</f>
        <v>0</v>
      </c>
      <c r="Q307">
        <f>IFERROR(VLOOKUP(A307,[3]soaBnafar!$A:$G,5,FALSE),0)</f>
        <v>0</v>
      </c>
      <c r="R307">
        <f>IFERROR(VLOOKUP(A307,[3]soaBnafar!$A:$G,6,FALSE),0)</f>
        <v>0</v>
      </c>
      <c r="S307">
        <f>IFERROR(VLOOKUP(A307,[3]soaBnafar!$A:$G,7,FALSE),0)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13602</v>
      </c>
      <c r="E308">
        <f>IFERROR(VLOOKUP(A308,[1]Monitoramento_Base_somente_disp!$A:$J,8,FALSE),0)</f>
        <v>1279324</v>
      </c>
      <c r="F308">
        <f>IFERROR(VLOOKUP(A308,[1]Monitoramento_Base_somente_disp!$A:$J,9,FALSE),0)</f>
        <v>4266</v>
      </c>
      <c r="G308">
        <f>IFERROR(VLOOKUP(A308,[1]Monitoramento_Base_somente_disp!$A:$J,10,FALSE),0)</f>
        <v>441818</v>
      </c>
      <c r="H308">
        <f>IFERROR(VLOOKUP(A308,'[2]Exportar Planilha'!$A:$I,4,FALSE),0)</f>
        <v>0</v>
      </c>
      <c r="I308">
        <f>IFERROR(VLOOKUP(A308,'[2]Exportar Planilha'!$A:$I,5,FALSE),0)</f>
        <v>0</v>
      </c>
      <c r="J308">
        <f>IFERROR(VLOOKUP(A308,'[2]Exportar Planilha'!$A:$I,6,FALSE),0)</f>
        <v>0</v>
      </c>
      <c r="K308">
        <f>IFERROR(VLOOKUP(A308,'[2]Exportar Planilha'!$A:$I,7,FALSE),0)</f>
        <v>0</v>
      </c>
      <c r="L308">
        <f>IFERROR(VLOOKUP(A308,'[2]Exportar Planilha'!$A:$I,8,FALSE),0)</f>
        <v>0</v>
      </c>
      <c r="M308">
        <f>IFERROR(VLOOKUP(A308,'[2]Exportar Planilha'!$A:$I,9,FALSE),0)</f>
        <v>0</v>
      </c>
      <c r="N308">
        <f>IFERROR(VLOOKUP(A308,[3]soaBnafar!$A:$G,2,FALSE),0)</f>
        <v>0</v>
      </c>
      <c r="O308">
        <f>IFERROR(VLOOKUP(A308,[3]soaBnafar!$A:$G,3,FALSE),0)</f>
        <v>0</v>
      </c>
      <c r="P308">
        <f>IFERROR(VLOOKUP(A308,[3]soaBnafar!$A:$G,4,FALSE),0)</f>
        <v>0</v>
      </c>
      <c r="Q308">
        <f>IFERROR(VLOOKUP(A308,[3]soaBnafar!$A:$G,5,FALSE),0)</f>
        <v>0</v>
      </c>
      <c r="R308">
        <f>IFERROR(VLOOKUP(A308,[3]soaBnafar!$A:$G,6,FALSE),0)</f>
        <v>0</v>
      </c>
      <c r="S308">
        <f>IFERROR(VLOOKUP(A308,[3]soaBnafar!$A:$G,7,FALSE),0)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6905504</v>
      </c>
      <c r="F309">
        <f>IFERROR(VLOOKUP(A309,[1]Monitoramento_Base_somente_disp!$A:$J,9,FALSE),0)</f>
        <v>279</v>
      </c>
      <c r="G309">
        <f>IFERROR(VLOOKUP(A309,[1]Monitoramento_Base_somente_disp!$A:$J,10,FALSE),0)</f>
        <v>2790500</v>
      </c>
      <c r="H309">
        <f>IFERROR(VLOOKUP(A309,'[2]Exportar Planilha'!$A:$I,4,FALSE),0)</f>
        <v>0</v>
      </c>
      <c r="I309">
        <f>IFERROR(VLOOKUP(A309,'[2]Exportar Planilha'!$A:$I,5,FALSE),0)</f>
        <v>0</v>
      </c>
      <c r="J309">
        <f>IFERROR(VLOOKUP(A309,'[2]Exportar Planilha'!$A:$I,6,FALSE),0)</f>
        <v>0</v>
      </c>
      <c r="K309">
        <f>IFERROR(VLOOKUP(A309,'[2]Exportar Planilha'!$A:$I,7,FALSE),0)</f>
        <v>0</v>
      </c>
      <c r="L309">
        <f>IFERROR(VLOOKUP(A309,'[2]Exportar Planilha'!$A:$I,8,FALSE),0)</f>
        <v>0</v>
      </c>
      <c r="M309">
        <f>IFERROR(VLOOKUP(A309,'[2]Exportar Planilha'!$A:$I,9,FALSE),0)</f>
        <v>0</v>
      </c>
      <c r="N309">
        <f>IFERROR(VLOOKUP(A309,[3]soaBnafar!$A:$G,2,FALSE),0)</f>
        <v>0</v>
      </c>
      <c r="O309">
        <f>IFERROR(VLOOKUP(A309,[3]soaBnafar!$A:$G,3,FALSE),0)</f>
        <v>0</v>
      </c>
      <c r="P309">
        <f>IFERROR(VLOOKUP(A309,[3]soaBnafar!$A:$G,4,FALSE),0)</f>
        <v>0</v>
      </c>
      <c r="Q309">
        <f>IFERROR(VLOOKUP(A309,[3]soaBnafar!$A:$G,5,FALSE),0)</f>
        <v>0</v>
      </c>
      <c r="R309">
        <f>IFERROR(VLOOKUP(A309,[3]soaBnafar!$A:$G,6,FALSE),0)</f>
        <v>0</v>
      </c>
      <c r="S309">
        <f>IFERROR(VLOOKUP(A309,[3]soaBnafar!$A:$G,7,FALSE),0)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362</v>
      </c>
      <c r="E310">
        <f>IFERROR(VLOOKUP(A310,[1]Monitoramento_Base_somente_disp!$A:$J,8,FALSE),0)</f>
        <v>5856177</v>
      </c>
      <c r="F310">
        <f>IFERROR(VLOOKUP(A310,[1]Monitoramento_Base_somente_disp!$A:$J,9,FALSE),0)</f>
        <v>0</v>
      </c>
      <c r="G310">
        <f>IFERROR(VLOOKUP(A310,[1]Monitoramento_Base_somente_disp!$A:$J,10,FALSE),0)</f>
        <v>2845493</v>
      </c>
      <c r="H310">
        <f>IFERROR(VLOOKUP(A310,'[2]Exportar Planilha'!$A:$I,4,FALSE),0)</f>
        <v>0</v>
      </c>
      <c r="I310">
        <f>IFERROR(VLOOKUP(A310,'[2]Exportar Planilha'!$A:$I,5,FALSE),0)</f>
        <v>0</v>
      </c>
      <c r="J310">
        <f>IFERROR(VLOOKUP(A310,'[2]Exportar Planilha'!$A:$I,6,FALSE),0)</f>
        <v>0</v>
      </c>
      <c r="K310">
        <f>IFERROR(VLOOKUP(A310,'[2]Exportar Planilha'!$A:$I,7,FALSE),0)</f>
        <v>0</v>
      </c>
      <c r="L310">
        <f>IFERROR(VLOOKUP(A310,'[2]Exportar Planilha'!$A:$I,8,FALSE),0)</f>
        <v>0</v>
      </c>
      <c r="M310">
        <f>IFERROR(VLOOKUP(A310,'[2]Exportar Planilha'!$A:$I,9,FALSE),0)</f>
        <v>0</v>
      </c>
      <c r="N310">
        <f>IFERROR(VLOOKUP(A310,[3]soaBnafar!$A:$G,2,FALSE),0)</f>
        <v>0</v>
      </c>
      <c r="O310">
        <f>IFERROR(VLOOKUP(A310,[3]soaBnafar!$A:$G,3,FALSE),0)</f>
        <v>0</v>
      </c>
      <c r="P310">
        <f>IFERROR(VLOOKUP(A310,[3]soaBnafar!$A:$G,4,FALSE),0)</f>
        <v>0</v>
      </c>
      <c r="Q310">
        <f>IFERROR(VLOOKUP(A310,[3]soaBnafar!$A:$G,5,FALSE),0)</f>
        <v>0</v>
      </c>
      <c r="R310">
        <f>IFERROR(VLOOKUP(A310,[3]soaBnafar!$A:$G,6,FALSE),0)</f>
        <v>0</v>
      </c>
      <c r="S310">
        <f>IFERROR(VLOOKUP(A310,[3]soaBnafar!$A:$G,7,FALSE),0)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745</v>
      </c>
      <c r="E311">
        <f>IFERROR(VLOOKUP(A311,[1]Monitoramento_Base_somente_disp!$A:$J,8,FALSE),0)</f>
        <v>191834</v>
      </c>
      <c r="F311">
        <f>IFERROR(VLOOKUP(A311,[1]Monitoramento_Base_somente_disp!$A:$J,9,FALSE),0)</f>
        <v>0</v>
      </c>
      <c r="G311">
        <f>IFERROR(VLOOKUP(A311,[1]Monitoramento_Base_somente_disp!$A:$J,10,FALSE),0)</f>
        <v>77480</v>
      </c>
      <c r="H311">
        <f>IFERROR(VLOOKUP(A311,'[2]Exportar Planilha'!$A:$I,4,FALSE),0)</f>
        <v>0</v>
      </c>
      <c r="I311">
        <f>IFERROR(VLOOKUP(A311,'[2]Exportar Planilha'!$A:$I,5,FALSE),0)</f>
        <v>0</v>
      </c>
      <c r="J311">
        <f>IFERROR(VLOOKUP(A311,'[2]Exportar Planilha'!$A:$I,6,FALSE),0)</f>
        <v>0</v>
      </c>
      <c r="K311">
        <f>IFERROR(VLOOKUP(A311,'[2]Exportar Planilha'!$A:$I,7,FALSE),0)</f>
        <v>0</v>
      </c>
      <c r="L311">
        <f>IFERROR(VLOOKUP(A311,'[2]Exportar Planilha'!$A:$I,8,FALSE),0)</f>
        <v>0</v>
      </c>
      <c r="M311">
        <f>IFERROR(VLOOKUP(A311,'[2]Exportar Planilha'!$A:$I,9,FALSE),0)</f>
        <v>0</v>
      </c>
      <c r="N311">
        <f>IFERROR(VLOOKUP(A311,[3]soaBnafar!$A:$G,2,FALSE),0)</f>
        <v>0</v>
      </c>
      <c r="O311">
        <f>IFERROR(VLOOKUP(A311,[3]soaBnafar!$A:$G,3,FALSE),0)</f>
        <v>0</v>
      </c>
      <c r="P311">
        <f>IFERROR(VLOOKUP(A311,[3]soaBnafar!$A:$G,4,FALSE),0)</f>
        <v>0</v>
      </c>
      <c r="Q311">
        <f>IFERROR(VLOOKUP(A311,[3]soaBnafar!$A:$G,5,FALSE),0)</f>
        <v>0</v>
      </c>
      <c r="R311">
        <f>IFERROR(VLOOKUP(A311,[3]soaBnafar!$A:$G,6,FALSE),0)</f>
        <v>0</v>
      </c>
      <c r="S311">
        <f>IFERROR(VLOOKUP(A311,[3]soaBnafar!$A:$G,7,FALSE),0)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23458</v>
      </c>
      <c r="E312">
        <f>IFERROR(VLOOKUP(A312,[1]Monitoramento_Base_somente_disp!$A:$J,8,FALSE),0)</f>
        <v>5442814</v>
      </c>
      <c r="F312">
        <f>IFERROR(VLOOKUP(A312,[1]Monitoramento_Base_somente_disp!$A:$J,9,FALSE),0)</f>
        <v>3243</v>
      </c>
      <c r="G312">
        <f>IFERROR(VLOOKUP(A312,[1]Monitoramento_Base_somente_disp!$A:$J,10,FALSE),0)</f>
        <v>3985593</v>
      </c>
      <c r="H312">
        <f>IFERROR(VLOOKUP(A312,'[2]Exportar Planilha'!$A:$I,4,FALSE),0)</f>
        <v>0</v>
      </c>
      <c r="I312">
        <f>IFERROR(VLOOKUP(A312,'[2]Exportar Planilha'!$A:$I,5,FALSE),0)</f>
        <v>0</v>
      </c>
      <c r="J312">
        <f>IFERROR(VLOOKUP(A312,'[2]Exportar Planilha'!$A:$I,6,FALSE),0)</f>
        <v>0</v>
      </c>
      <c r="K312">
        <f>IFERROR(VLOOKUP(A312,'[2]Exportar Planilha'!$A:$I,7,FALSE),0)</f>
        <v>0</v>
      </c>
      <c r="L312">
        <f>IFERROR(VLOOKUP(A312,'[2]Exportar Planilha'!$A:$I,8,FALSE),0)</f>
        <v>0</v>
      </c>
      <c r="M312">
        <f>IFERROR(VLOOKUP(A312,'[2]Exportar Planilha'!$A:$I,9,FALSE),0)</f>
        <v>0</v>
      </c>
      <c r="N312">
        <f>IFERROR(VLOOKUP(A312,[3]soaBnafar!$A:$G,2,FALSE),0)</f>
        <v>0</v>
      </c>
      <c r="O312">
        <f>IFERROR(VLOOKUP(A312,[3]soaBnafar!$A:$G,3,FALSE),0)</f>
        <v>0</v>
      </c>
      <c r="P312">
        <f>IFERROR(VLOOKUP(A312,[3]soaBnafar!$A:$G,4,FALSE),0)</f>
        <v>0</v>
      </c>
      <c r="Q312">
        <f>IFERROR(VLOOKUP(A312,[3]soaBnafar!$A:$G,5,FALSE),0)</f>
        <v>0</v>
      </c>
      <c r="R312">
        <f>IFERROR(VLOOKUP(A312,[3]soaBnafar!$A:$G,6,FALSE),0)</f>
        <v>0</v>
      </c>
      <c r="S312">
        <f>IFERROR(VLOOKUP(A312,[3]soaBnafar!$A:$G,7,FALSE),0)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4734</v>
      </c>
      <c r="E313">
        <f>IFERROR(VLOOKUP(A313,[1]Monitoramento_Base_somente_disp!$A:$J,8,FALSE),0)</f>
        <v>3810013</v>
      </c>
      <c r="F313">
        <f>IFERROR(VLOOKUP(A313,[1]Monitoramento_Base_somente_disp!$A:$J,9,FALSE),0)</f>
        <v>1343</v>
      </c>
      <c r="G313">
        <f>IFERROR(VLOOKUP(A313,[1]Monitoramento_Base_somente_disp!$A:$J,10,FALSE),0)</f>
        <v>1663945</v>
      </c>
      <c r="H313">
        <f>IFERROR(VLOOKUP(A313,'[2]Exportar Planilha'!$A:$I,4,FALSE),0)</f>
        <v>0</v>
      </c>
      <c r="I313">
        <f>IFERROR(VLOOKUP(A313,'[2]Exportar Planilha'!$A:$I,5,FALSE),0)</f>
        <v>0</v>
      </c>
      <c r="J313">
        <f>IFERROR(VLOOKUP(A313,'[2]Exportar Planilha'!$A:$I,6,FALSE),0)</f>
        <v>0</v>
      </c>
      <c r="K313">
        <f>IFERROR(VLOOKUP(A313,'[2]Exportar Planilha'!$A:$I,7,FALSE),0)</f>
        <v>0</v>
      </c>
      <c r="L313">
        <f>IFERROR(VLOOKUP(A313,'[2]Exportar Planilha'!$A:$I,8,FALSE),0)</f>
        <v>0</v>
      </c>
      <c r="M313">
        <f>IFERROR(VLOOKUP(A313,'[2]Exportar Planilha'!$A:$I,9,FALSE),0)</f>
        <v>0</v>
      </c>
      <c r="N313">
        <f>IFERROR(VLOOKUP(A313,[3]soaBnafar!$A:$G,2,FALSE),0)</f>
        <v>0</v>
      </c>
      <c r="O313">
        <f>IFERROR(VLOOKUP(A313,[3]soaBnafar!$A:$G,3,FALSE),0)</f>
        <v>0</v>
      </c>
      <c r="P313">
        <f>IFERROR(VLOOKUP(A313,[3]soaBnafar!$A:$G,4,FALSE),0)</f>
        <v>0</v>
      </c>
      <c r="Q313">
        <f>IFERROR(VLOOKUP(A313,[3]soaBnafar!$A:$G,5,FALSE),0)</f>
        <v>0</v>
      </c>
      <c r="R313">
        <f>IFERROR(VLOOKUP(A313,[3]soaBnafar!$A:$G,6,FALSE),0)</f>
        <v>0</v>
      </c>
      <c r="S313">
        <f>IFERROR(VLOOKUP(A313,[3]soaBnafar!$A:$G,7,FALSE),0)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13525</v>
      </c>
      <c r="E314">
        <f>IFERROR(VLOOKUP(A314,[1]Monitoramento_Base_somente_disp!$A:$J,8,FALSE),0)</f>
        <v>6581421</v>
      </c>
      <c r="F314">
        <f>IFERROR(VLOOKUP(A314,[1]Monitoramento_Base_somente_disp!$A:$J,9,FALSE),0)</f>
        <v>2902</v>
      </c>
      <c r="G314">
        <f>IFERROR(VLOOKUP(A314,[1]Monitoramento_Base_somente_disp!$A:$J,10,FALSE),0)</f>
        <v>2767760</v>
      </c>
      <c r="H314">
        <f>IFERROR(VLOOKUP(A314,'[2]Exportar Planilha'!$A:$I,4,FALSE),0)</f>
        <v>0</v>
      </c>
      <c r="I314">
        <f>IFERROR(VLOOKUP(A314,'[2]Exportar Planilha'!$A:$I,5,FALSE),0)</f>
        <v>0</v>
      </c>
      <c r="J314">
        <f>IFERROR(VLOOKUP(A314,'[2]Exportar Planilha'!$A:$I,6,FALSE),0)</f>
        <v>0</v>
      </c>
      <c r="K314">
        <f>IFERROR(VLOOKUP(A314,'[2]Exportar Planilha'!$A:$I,7,FALSE),0)</f>
        <v>0</v>
      </c>
      <c r="L314">
        <f>IFERROR(VLOOKUP(A314,'[2]Exportar Planilha'!$A:$I,8,FALSE),0)</f>
        <v>0</v>
      </c>
      <c r="M314">
        <f>IFERROR(VLOOKUP(A314,'[2]Exportar Planilha'!$A:$I,9,FALSE),0)</f>
        <v>0</v>
      </c>
      <c r="N314">
        <f>IFERROR(VLOOKUP(A314,[3]soaBnafar!$A:$G,2,FALSE),0)</f>
        <v>0</v>
      </c>
      <c r="O314">
        <f>IFERROR(VLOOKUP(A314,[3]soaBnafar!$A:$G,3,FALSE),0)</f>
        <v>0</v>
      </c>
      <c r="P314">
        <f>IFERROR(VLOOKUP(A314,[3]soaBnafar!$A:$G,4,FALSE),0)</f>
        <v>0</v>
      </c>
      <c r="Q314">
        <f>IFERROR(VLOOKUP(A314,[3]soaBnafar!$A:$G,5,FALSE),0)</f>
        <v>0</v>
      </c>
      <c r="R314">
        <f>IFERROR(VLOOKUP(A314,[3]soaBnafar!$A:$G,6,FALSE),0)</f>
        <v>0</v>
      </c>
      <c r="S314">
        <f>IFERROR(VLOOKUP(A314,[3]soaBnafar!$A:$G,7,FALSE),0)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8676</v>
      </c>
      <c r="E315">
        <f>IFERROR(VLOOKUP(A315,[1]Monitoramento_Base_somente_disp!$A:$J,8,FALSE),0)</f>
        <v>5669749</v>
      </c>
      <c r="F315">
        <f>IFERROR(VLOOKUP(A315,[1]Monitoramento_Base_somente_disp!$A:$J,9,FALSE),0)</f>
        <v>4316</v>
      </c>
      <c r="G315">
        <f>IFERROR(VLOOKUP(A315,[1]Monitoramento_Base_somente_disp!$A:$J,10,FALSE),0)</f>
        <v>2364342</v>
      </c>
      <c r="H315">
        <f>IFERROR(VLOOKUP(A315,'[2]Exportar Planilha'!$A:$I,4,FALSE),0)</f>
        <v>0</v>
      </c>
      <c r="I315">
        <f>IFERROR(VLOOKUP(A315,'[2]Exportar Planilha'!$A:$I,5,FALSE),0)</f>
        <v>0</v>
      </c>
      <c r="J315">
        <f>IFERROR(VLOOKUP(A315,'[2]Exportar Planilha'!$A:$I,6,FALSE),0)</f>
        <v>0</v>
      </c>
      <c r="K315">
        <f>IFERROR(VLOOKUP(A315,'[2]Exportar Planilha'!$A:$I,7,FALSE),0)</f>
        <v>0</v>
      </c>
      <c r="L315">
        <f>IFERROR(VLOOKUP(A315,'[2]Exportar Planilha'!$A:$I,8,FALSE),0)</f>
        <v>0</v>
      </c>
      <c r="M315">
        <f>IFERROR(VLOOKUP(A315,'[2]Exportar Planilha'!$A:$I,9,FALSE),0)</f>
        <v>0</v>
      </c>
      <c r="N315">
        <f>IFERROR(VLOOKUP(A315,[3]soaBnafar!$A:$G,2,FALSE),0)</f>
        <v>0</v>
      </c>
      <c r="O315">
        <f>IFERROR(VLOOKUP(A315,[3]soaBnafar!$A:$G,3,FALSE),0)</f>
        <v>0</v>
      </c>
      <c r="P315">
        <f>IFERROR(VLOOKUP(A315,[3]soaBnafar!$A:$G,4,FALSE),0)</f>
        <v>0</v>
      </c>
      <c r="Q315">
        <f>IFERROR(VLOOKUP(A315,[3]soaBnafar!$A:$G,5,FALSE),0)</f>
        <v>0</v>
      </c>
      <c r="R315">
        <f>IFERROR(VLOOKUP(A315,[3]soaBnafar!$A:$G,6,FALSE),0)</f>
        <v>0</v>
      </c>
      <c r="S315">
        <f>IFERROR(VLOOKUP(A315,[3]soaBnafar!$A:$G,7,FALSE),0)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65935</v>
      </c>
      <c r="E316">
        <f>IFERROR(VLOOKUP(A316,[1]Monitoramento_Base_somente_disp!$A:$J,8,FALSE),0)</f>
        <v>24269561</v>
      </c>
      <c r="F316">
        <f>IFERROR(VLOOKUP(A316,[1]Monitoramento_Base_somente_disp!$A:$J,9,FALSE),0)</f>
        <v>38460</v>
      </c>
      <c r="G316">
        <f>IFERROR(VLOOKUP(A316,[1]Monitoramento_Base_somente_disp!$A:$J,10,FALSE),0)</f>
        <v>11149397</v>
      </c>
      <c r="H316">
        <f>IFERROR(VLOOKUP(A316,'[2]Exportar Planilha'!$A:$I,4,FALSE),0)</f>
        <v>0</v>
      </c>
      <c r="I316">
        <f>IFERROR(VLOOKUP(A316,'[2]Exportar Planilha'!$A:$I,5,FALSE),0)</f>
        <v>0</v>
      </c>
      <c r="J316">
        <f>IFERROR(VLOOKUP(A316,'[2]Exportar Planilha'!$A:$I,6,FALSE),0)</f>
        <v>0</v>
      </c>
      <c r="K316">
        <f>IFERROR(VLOOKUP(A316,'[2]Exportar Planilha'!$A:$I,7,FALSE),0)</f>
        <v>0</v>
      </c>
      <c r="L316">
        <f>IFERROR(VLOOKUP(A316,'[2]Exportar Planilha'!$A:$I,8,FALSE),0)</f>
        <v>0</v>
      </c>
      <c r="M316">
        <f>IFERROR(VLOOKUP(A316,'[2]Exportar Planilha'!$A:$I,9,FALSE),0)</f>
        <v>0</v>
      </c>
      <c r="N316">
        <f>IFERROR(VLOOKUP(A316,[3]soaBnafar!$A:$G,2,FALSE),0)</f>
        <v>0</v>
      </c>
      <c r="O316">
        <f>IFERROR(VLOOKUP(A316,[3]soaBnafar!$A:$G,3,FALSE),0)</f>
        <v>0</v>
      </c>
      <c r="P316">
        <f>IFERROR(VLOOKUP(A316,[3]soaBnafar!$A:$G,4,FALSE),0)</f>
        <v>0</v>
      </c>
      <c r="Q316">
        <f>IFERROR(VLOOKUP(A316,[3]soaBnafar!$A:$G,5,FALSE),0)</f>
        <v>0</v>
      </c>
      <c r="R316">
        <f>IFERROR(VLOOKUP(A316,[3]soaBnafar!$A:$G,6,FALSE),0)</f>
        <v>0</v>
      </c>
      <c r="S316">
        <f>IFERROR(VLOOKUP(A316,[3]soaBnafar!$A:$G,7,FALSE),0)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12187</v>
      </c>
      <c r="E317">
        <f>IFERROR(VLOOKUP(A317,[1]Monitoramento_Base_somente_disp!$A:$J,8,FALSE),0)</f>
        <v>1079346</v>
      </c>
      <c r="F317">
        <f>IFERROR(VLOOKUP(A317,[1]Monitoramento_Base_somente_disp!$A:$J,9,FALSE),0)</f>
        <v>14359</v>
      </c>
      <c r="G317">
        <f>IFERROR(VLOOKUP(A317,[1]Monitoramento_Base_somente_disp!$A:$J,10,FALSE),0)</f>
        <v>741523</v>
      </c>
      <c r="H317">
        <f>IFERROR(VLOOKUP(A317,'[2]Exportar Planilha'!$A:$I,4,FALSE),0)</f>
        <v>0</v>
      </c>
      <c r="I317">
        <f>IFERROR(VLOOKUP(A317,'[2]Exportar Planilha'!$A:$I,5,FALSE),0)</f>
        <v>0</v>
      </c>
      <c r="J317">
        <f>IFERROR(VLOOKUP(A317,'[2]Exportar Planilha'!$A:$I,6,FALSE),0)</f>
        <v>0</v>
      </c>
      <c r="K317">
        <f>IFERROR(VLOOKUP(A317,'[2]Exportar Planilha'!$A:$I,7,FALSE),0)</f>
        <v>0</v>
      </c>
      <c r="L317">
        <f>IFERROR(VLOOKUP(A317,'[2]Exportar Planilha'!$A:$I,8,FALSE),0)</f>
        <v>0</v>
      </c>
      <c r="M317">
        <f>IFERROR(VLOOKUP(A317,'[2]Exportar Planilha'!$A:$I,9,FALSE),0)</f>
        <v>0</v>
      </c>
      <c r="N317">
        <f>IFERROR(VLOOKUP(A317,[3]soaBnafar!$A:$G,2,FALSE),0)</f>
        <v>0</v>
      </c>
      <c r="O317">
        <f>IFERROR(VLOOKUP(A317,[3]soaBnafar!$A:$G,3,FALSE),0)</f>
        <v>0</v>
      </c>
      <c r="P317">
        <f>IFERROR(VLOOKUP(A317,[3]soaBnafar!$A:$G,4,FALSE),0)</f>
        <v>0</v>
      </c>
      <c r="Q317">
        <f>IFERROR(VLOOKUP(A317,[3]soaBnafar!$A:$G,5,FALSE),0)</f>
        <v>0</v>
      </c>
      <c r="R317">
        <f>IFERROR(VLOOKUP(A317,[3]soaBnafar!$A:$G,6,FALSE),0)</f>
        <v>0</v>
      </c>
      <c r="S317">
        <f>IFERROR(VLOOKUP(A317,[3]soaBnafar!$A:$G,7,FALSE),0)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2212</v>
      </c>
      <c r="E318">
        <f>IFERROR(VLOOKUP(A318,[1]Monitoramento_Base_somente_disp!$A:$J,8,FALSE),0)</f>
        <v>206143</v>
      </c>
      <c r="F318">
        <f>IFERROR(VLOOKUP(A318,[1]Monitoramento_Base_somente_disp!$A:$J,9,FALSE),0)</f>
        <v>1535</v>
      </c>
      <c r="G318">
        <f>IFERROR(VLOOKUP(A318,[1]Monitoramento_Base_somente_disp!$A:$J,10,FALSE),0)</f>
        <v>64613</v>
      </c>
      <c r="H318">
        <f>IFERROR(VLOOKUP(A318,'[2]Exportar Planilha'!$A:$I,4,FALSE),0)</f>
        <v>0</v>
      </c>
      <c r="I318">
        <f>IFERROR(VLOOKUP(A318,'[2]Exportar Planilha'!$A:$I,5,FALSE),0)</f>
        <v>0</v>
      </c>
      <c r="J318">
        <f>IFERROR(VLOOKUP(A318,'[2]Exportar Planilha'!$A:$I,6,FALSE),0)</f>
        <v>0</v>
      </c>
      <c r="K318">
        <f>IFERROR(VLOOKUP(A318,'[2]Exportar Planilha'!$A:$I,7,FALSE),0)</f>
        <v>0</v>
      </c>
      <c r="L318">
        <f>IFERROR(VLOOKUP(A318,'[2]Exportar Planilha'!$A:$I,8,FALSE),0)</f>
        <v>0</v>
      </c>
      <c r="M318">
        <f>IFERROR(VLOOKUP(A318,'[2]Exportar Planilha'!$A:$I,9,FALSE),0)</f>
        <v>0</v>
      </c>
      <c r="N318">
        <f>IFERROR(VLOOKUP(A318,[3]soaBnafar!$A:$G,2,FALSE),0)</f>
        <v>0</v>
      </c>
      <c r="O318">
        <f>IFERROR(VLOOKUP(A318,[3]soaBnafar!$A:$G,3,FALSE),0)</f>
        <v>0</v>
      </c>
      <c r="P318">
        <f>IFERROR(VLOOKUP(A318,[3]soaBnafar!$A:$G,4,FALSE),0)</f>
        <v>0</v>
      </c>
      <c r="Q318">
        <f>IFERROR(VLOOKUP(A318,[3]soaBnafar!$A:$G,5,FALSE),0)</f>
        <v>0</v>
      </c>
      <c r="R318">
        <f>IFERROR(VLOOKUP(A318,[3]soaBnafar!$A:$G,6,FALSE),0)</f>
        <v>0</v>
      </c>
      <c r="S318">
        <f>IFERROR(VLOOKUP(A318,[3]soaBnafar!$A:$G,7,FALSE),0)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902876</v>
      </c>
      <c r="H319">
        <f>IFERROR(VLOOKUP(A319,'[2]Exportar Planilha'!$A:$I,4,FALSE),0)</f>
        <v>0</v>
      </c>
      <c r="I319">
        <f>IFERROR(VLOOKUP(A319,'[2]Exportar Planilha'!$A:$I,5,FALSE),0)</f>
        <v>0</v>
      </c>
      <c r="J319">
        <f>IFERROR(VLOOKUP(A319,'[2]Exportar Planilha'!$A:$I,6,FALSE),0)</f>
        <v>0</v>
      </c>
      <c r="K319">
        <f>IFERROR(VLOOKUP(A319,'[2]Exportar Planilha'!$A:$I,7,FALSE),0)</f>
        <v>0</v>
      </c>
      <c r="L319">
        <f>IFERROR(VLOOKUP(A319,'[2]Exportar Planilha'!$A:$I,8,FALSE),0)</f>
        <v>0</v>
      </c>
      <c r="M319">
        <f>IFERROR(VLOOKUP(A319,'[2]Exportar Planilha'!$A:$I,9,FALSE),0)</f>
        <v>0</v>
      </c>
      <c r="N319">
        <f>IFERROR(VLOOKUP(A319,[3]soaBnafar!$A:$G,2,FALSE),0)</f>
        <v>0</v>
      </c>
      <c r="O319">
        <f>IFERROR(VLOOKUP(A319,[3]soaBnafar!$A:$G,3,FALSE),0)</f>
        <v>0</v>
      </c>
      <c r="P319">
        <f>IFERROR(VLOOKUP(A319,[3]soaBnafar!$A:$G,4,FALSE),0)</f>
        <v>0</v>
      </c>
      <c r="Q319">
        <f>IFERROR(VLOOKUP(A319,[3]soaBnafar!$A:$G,5,FALSE),0)</f>
        <v>0</v>
      </c>
      <c r="R319">
        <f>IFERROR(VLOOKUP(A319,[3]soaBnafar!$A:$G,6,FALSE),0)</f>
        <v>0</v>
      </c>
      <c r="S319">
        <f>IFERROR(VLOOKUP(A319,[3]soaBnafar!$A:$G,7,FALSE),0)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IFERROR(VLOOKUP(A320,'[2]Exportar Planilha'!$A:$I,4,FALSE),0)</f>
        <v>0</v>
      </c>
      <c r="I320">
        <f>IFERROR(VLOOKUP(A320,'[2]Exportar Planilha'!$A:$I,5,FALSE),0)</f>
        <v>0</v>
      </c>
      <c r="J320">
        <f>IFERROR(VLOOKUP(A320,'[2]Exportar Planilha'!$A:$I,6,FALSE),0)</f>
        <v>0</v>
      </c>
      <c r="K320">
        <f>IFERROR(VLOOKUP(A320,'[2]Exportar Planilha'!$A:$I,7,FALSE),0)</f>
        <v>0</v>
      </c>
      <c r="L320">
        <f>IFERROR(VLOOKUP(A320,'[2]Exportar Planilha'!$A:$I,8,FALSE),0)</f>
        <v>0</v>
      </c>
      <c r="M320">
        <f>IFERROR(VLOOKUP(A320,'[2]Exportar Planilha'!$A:$I,9,FALSE),0)</f>
        <v>0</v>
      </c>
      <c r="N320">
        <f>IFERROR(VLOOKUP(A320,[3]soaBnafar!$A:$G,2,FALSE),0)</f>
        <v>0</v>
      </c>
      <c r="O320">
        <f>IFERROR(VLOOKUP(A320,[3]soaBnafar!$A:$G,3,FALSE),0)</f>
        <v>0</v>
      </c>
      <c r="P320">
        <f>IFERROR(VLOOKUP(A320,[3]soaBnafar!$A:$G,4,FALSE),0)</f>
        <v>0</v>
      </c>
      <c r="Q320">
        <f>IFERROR(VLOOKUP(A320,[3]soaBnafar!$A:$G,5,FALSE),0)</f>
        <v>0</v>
      </c>
      <c r="R320">
        <f>IFERROR(VLOOKUP(A320,[3]soaBnafar!$A:$G,6,FALSE),0)</f>
        <v>0</v>
      </c>
      <c r="S320">
        <f>IFERROR(VLOOKUP(A320,[3]soaBnafar!$A:$G,7,FALSE),0)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IFERROR(VLOOKUP(A321,'[2]Exportar Planilha'!$A:$I,4,FALSE),0)</f>
        <v>0</v>
      </c>
      <c r="I321">
        <f>IFERROR(VLOOKUP(A321,'[2]Exportar Planilha'!$A:$I,5,FALSE),0)</f>
        <v>0</v>
      </c>
      <c r="J321">
        <f>IFERROR(VLOOKUP(A321,'[2]Exportar Planilha'!$A:$I,6,FALSE),0)</f>
        <v>0</v>
      </c>
      <c r="K321">
        <f>IFERROR(VLOOKUP(A321,'[2]Exportar Planilha'!$A:$I,7,FALSE),0)</f>
        <v>0</v>
      </c>
      <c r="L321">
        <f>IFERROR(VLOOKUP(A321,'[2]Exportar Planilha'!$A:$I,8,FALSE),0)</f>
        <v>0</v>
      </c>
      <c r="M321">
        <f>IFERROR(VLOOKUP(A321,'[2]Exportar Planilha'!$A:$I,9,FALSE),0)</f>
        <v>0</v>
      </c>
      <c r="N321">
        <f>IFERROR(VLOOKUP(A321,[3]soaBnafar!$A:$G,2,FALSE),0)</f>
        <v>0</v>
      </c>
      <c r="O321">
        <f>IFERROR(VLOOKUP(A321,[3]soaBnafar!$A:$G,3,FALSE),0)</f>
        <v>0</v>
      </c>
      <c r="P321">
        <f>IFERROR(VLOOKUP(A321,[3]soaBnafar!$A:$G,4,FALSE),0)</f>
        <v>0</v>
      </c>
      <c r="Q321">
        <f>IFERROR(VLOOKUP(A321,[3]soaBnafar!$A:$G,5,FALSE),0)</f>
        <v>0</v>
      </c>
      <c r="R321">
        <f>IFERROR(VLOOKUP(A321,[3]soaBnafar!$A:$G,6,FALSE),0)</f>
        <v>0</v>
      </c>
      <c r="S321">
        <f>IFERROR(VLOOKUP(A321,[3]soaBnafar!$A:$G,7,FALSE),0)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IFERROR(VLOOKUP(A322,'[2]Exportar Planilha'!$A:$I,4,FALSE),0)</f>
        <v>0</v>
      </c>
      <c r="I322">
        <f>IFERROR(VLOOKUP(A322,'[2]Exportar Planilha'!$A:$I,5,FALSE),0)</f>
        <v>0</v>
      </c>
      <c r="J322">
        <f>IFERROR(VLOOKUP(A322,'[2]Exportar Planilha'!$A:$I,6,FALSE),0)</f>
        <v>0</v>
      </c>
      <c r="K322">
        <f>IFERROR(VLOOKUP(A322,'[2]Exportar Planilha'!$A:$I,7,FALSE),0)</f>
        <v>0</v>
      </c>
      <c r="L322">
        <f>IFERROR(VLOOKUP(A322,'[2]Exportar Planilha'!$A:$I,8,FALSE),0)</f>
        <v>0</v>
      </c>
      <c r="M322">
        <f>IFERROR(VLOOKUP(A322,'[2]Exportar Planilha'!$A:$I,9,FALSE),0)</f>
        <v>0</v>
      </c>
      <c r="N322">
        <f>IFERROR(VLOOKUP(A322,[3]soaBnafar!$A:$G,2,FALSE),0)</f>
        <v>0</v>
      </c>
      <c r="O322">
        <f>IFERROR(VLOOKUP(A322,[3]soaBnafar!$A:$G,3,FALSE),0)</f>
        <v>0</v>
      </c>
      <c r="P322">
        <f>IFERROR(VLOOKUP(A322,[3]soaBnafar!$A:$G,4,FALSE),0)</f>
        <v>0</v>
      </c>
      <c r="Q322">
        <f>IFERROR(VLOOKUP(A322,[3]soaBnafar!$A:$G,5,FALSE),0)</f>
        <v>0</v>
      </c>
      <c r="R322">
        <f>IFERROR(VLOOKUP(A322,[3]soaBnafar!$A:$G,6,FALSE),0)</f>
        <v>0</v>
      </c>
      <c r="S322">
        <f>IFERROR(VLOOKUP(A322,[3]soaBnafar!$A:$G,7,FALSE),0)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848302</v>
      </c>
      <c r="H323">
        <f>IFERROR(VLOOKUP(A323,'[2]Exportar Planilha'!$A:$I,4,FALSE),0)</f>
        <v>0</v>
      </c>
      <c r="I323">
        <f>IFERROR(VLOOKUP(A323,'[2]Exportar Planilha'!$A:$I,5,FALSE),0)</f>
        <v>0</v>
      </c>
      <c r="J323">
        <f>IFERROR(VLOOKUP(A323,'[2]Exportar Planilha'!$A:$I,6,FALSE),0)</f>
        <v>0</v>
      </c>
      <c r="K323">
        <f>IFERROR(VLOOKUP(A323,'[2]Exportar Planilha'!$A:$I,7,FALSE),0)</f>
        <v>0</v>
      </c>
      <c r="L323">
        <f>IFERROR(VLOOKUP(A323,'[2]Exportar Planilha'!$A:$I,8,FALSE),0)</f>
        <v>0</v>
      </c>
      <c r="M323">
        <f>IFERROR(VLOOKUP(A323,'[2]Exportar Planilha'!$A:$I,9,FALSE),0)</f>
        <v>0</v>
      </c>
      <c r="N323">
        <f>IFERROR(VLOOKUP(A323,[3]soaBnafar!$A:$G,2,FALSE),0)</f>
        <v>0</v>
      </c>
      <c r="O323">
        <f>IFERROR(VLOOKUP(A323,[3]soaBnafar!$A:$G,3,FALSE),0)</f>
        <v>0</v>
      </c>
      <c r="P323">
        <f>IFERROR(VLOOKUP(A323,[3]soaBnafar!$A:$G,4,FALSE),0)</f>
        <v>0</v>
      </c>
      <c r="Q323">
        <f>IFERROR(VLOOKUP(A323,[3]soaBnafar!$A:$G,5,FALSE),0)</f>
        <v>0</v>
      </c>
      <c r="R323">
        <f>IFERROR(VLOOKUP(A323,[3]soaBnafar!$A:$G,6,FALSE),0)</f>
        <v>0</v>
      </c>
      <c r="S323">
        <f>IFERROR(VLOOKUP(A323,[3]soaBnafar!$A:$G,7,FALSE),0)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1771263</v>
      </c>
      <c r="H324">
        <f>IFERROR(VLOOKUP(A324,'[2]Exportar Planilha'!$A:$I,4,FALSE),0)</f>
        <v>0</v>
      </c>
      <c r="I324">
        <f>IFERROR(VLOOKUP(A324,'[2]Exportar Planilha'!$A:$I,5,FALSE),0)</f>
        <v>0</v>
      </c>
      <c r="J324">
        <f>IFERROR(VLOOKUP(A324,'[2]Exportar Planilha'!$A:$I,6,FALSE),0)</f>
        <v>0</v>
      </c>
      <c r="K324">
        <f>IFERROR(VLOOKUP(A324,'[2]Exportar Planilha'!$A:$I,7,FALSE),0)</f>
        <v>0</v>
      </c>
      <c r="L324">
        <f>IFERROR(VLOOKUP(A324,'[2]Exportar Planilha'!$A:$I,8,FALSE),0)</f>
        <v>0</v>
      </c>
      <c r="M324">
        <f>IFERROR(VLOOKUP(A324,'[2]Exportar Planilha'!$A:$I,9,FALSE),0)</f>
        <v>0</v>
      </c>
      <c r="N324">
        <f>IFERROR(VLOOKUP(A324,[3]soaBnafar!$A:$G,2,FALSE),0)</f>
        <v>0</v>
      </c>
      <c r="O324">
        <f>IFERROR(VLOOKUP(A324,[3]soaBnafar!$A:$G,3,FALSE),0)</f>
        <v>0</v>
      </c>
      <c r="P324">
        <f>IFERROR(VLOOKUP(A324,[3]soaBnafar!$A:$G,4,FALSE),0)</f>
        <v>0</v>
      </c>
      <c r="Q324">
        <f>IFERROR(VLOOKUP(A324,[3]soaBnafar!$A:$G,5,FALSE),0)</f>
        <v>0</v>
      </c>
      <c r="R324">
        <f>IFERROR(VLOOKUP(A324,[3]soaBnafar!$A:$G,6,FALSE),0)</f>
        <v>0</v>
      </c>
      <c r="S324">
        <f>IFERROR(VLOOKUP(A324,[3]soaBnafar!$A:$G,7,FALSE),0)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2310</v>
      </c>
      <c r="E325">
        <f>IFERROR(VLOOKUP(A325,[1]Monitoramento_Base_somente_disp!$A:$J,8,FALSE),0)</f>
        <v>19816664</v>
      </c>
      <c r="F325">
        <f>IFERROR(VLOOKUP(A325,[1]Monitoramento_Base_somente_disp!$A:$J,9,FALSE),0)</f>
        <v>26871</v>
      </c>
      <c r="G325">
        <f>IFERROR(VLOOKUP(A325,[1]Monitoramento_Base_somente_disp!$A:$J,10,FALSE),0)</f>
        <v>13490714</v>
      </c>
      <c r="H325">
        <f>IFERROR(VLOOKUP(A325,'[2]Exportar Planilha'!$A:$I,4,FALSE),0)</f>
        <v>0</v>
      </c>
      <c r="I325">
        <f>IFERROR(VLOOKUP(A325,'[2]Exportar Planilha'!$A:$I,5,FALSE),0)</f>
        <v>0</v>
      </c>
      <c r="J325">
        <f>IFERROR(VLOOKUP(A325,'[2]Exportar Planilha'!$A:$I,6,FALSE),0)</f>
        <v>0</v>
      </c>
      <c r="K325">
        <f>IFERROR(VLOOKUP(A325,'[2]Exportar Planilha'!$A:$I,7,FALSE),0)</f>
        <v>0</v>
      </c>
      <c r="L325">
        <f>IFERROR(VLOOKUP(A325,'[2]Exportar Planilha'!$A:$I,8,FALSE),0)</f>
        <v>0</v>
      </c>
      <c r="M325">
        <f>IFERROR(VLOOKUP(A325,'[2]Exportar Planilha'!$A:$I,9,FALSE),0)</f>
        <v>0</v>
      </c>
      <c r="N325">
        <f>IFERROR(VLOOKUP(A325,[3]soaBnafar!$A:$G,2,FALSE),0)</f>
        <v>0</v>
      </c>
      <c r="O325">
        <f>IFERROR(VLOOKUP(A325,[3]soaBnafar!$A:$G,3,FALSE),0)</f>
        <v>0</v>
      </c>
      <c r="P325">
        <f>IFERROR(VLOOKUP(A325,[3]soaBnafar!$A:$G,4,FALSE),0)</f>
        <v>0</v>
      </c>
      <c r="Q325">
        <f>IFERROR(VLOOKUP(A325,[3]soaBnafar!$A:$G,5,FALSE),0)</f>
        <v>0</v>
      </c>
      <c r="R325">
        <f>IFERROR(VLOOKUP(A325,[3]soaBnafar!$A:$G,6,FALSE),0)</f>
        <v>0</v>
      </c>
      <c r="S325">
        <f>IFERROR(VLOOKUP(A325,[3]soaBnafar!$A:$G,7,FALSE),0)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937599</v>
      </c>
      <c r="H326">
        <f>IFERROR(VLOOKUP(A326,'[2]Exportar Planilha'!$A:$I,4,FALSE),0)</f>
        <v>0</v>
      </c>
      <c r="I326">
        <f>IFERROR(VLOOKUP(A326,'[2]Exportar Planilha'!$A:$I,5,FALSE),0)</f>
        <v>0</v>
      </c>
      <c r="J326">
        <f>IFERROR(VLOOKUP(A326,'[2]Exportar Planilha'!$A:$I,6,FALSE),0)</f>
        <v>0</v>
      </c>
      <c r="K326">
        <f>IFERROR(VLOOKUP(A326,'[2]Exportar Planilha'!$A:$I,7,FALSE),0)</f>
        <v>0</v>
      </c>
      <c r="L326">
        <f>IFERROR(VLOOKUP(A326,'[2]Exportar Planilha'!$A:$I,8,FALSE),0)</f>
        <v>0</v>
      </c>
      <c r="M326">
        <f>IFERROR(VLOOKUP(A326,'[2]Exportar Planilha'!$A:$I,9,FALSE),0)</f>
        <v>0</v>
      </c>
      <c r="N326">
        <f>IFERROR(VLOOKUP(A326,[3]soaBnafar!$A:$G,2,FALSE),0)</f>
        <v>0</v>
      </c>
      <c r="O326">
        <f>IFERROR(VLOOKUP(A326,[3]soaBnafar!$A:$G,3,FALSE),0)</f>
        <v>0</v>
      </c>
      <c r="P326">
        <f>IFERROR(VLOOKUP(A326,[3]soaBnafar!$A:$G,4,FALSE),0)</f>
        <v>0</v>
      </c>
      <c r="Q326">
        <f>IFERROR(VLOOKUP(A326,[3]soaBnafar!$A:$G,5,FALSE),0)</f>
        <v>0</v>
      </c>
      <c r="R326">
        <f>IFERROR(VLOOKUP(A326,[3]soaBnafar!$A:$G,6,FALSE),0)</f>
        <v>0</v>
      </c>
      <c r="S326">
        <f>IFERROR(VLOOKUP(A326,[3]soaBnafar!$A:$G,7,FALSE),0)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IFERROR(VLOOKUP(A327,'[2]Exportar Planilha'!$A:$I,4,FALSE),0)</f>
        <v>0</v>
      </c>
      <c r="I327">
        <f>IFERROR(VLOOKUP(A327,'[2]Exportar Planilha'!$A:$I,5,FALSE),0)</f>
        <v>0</v>
      </c>
      <c r="J327">
        <f>IFERROR(VLOOKUP(A327,'[2]Exportar Planilha'!$A:$I,6,FALSE),0)</f>
        <v>0</v>
      </c>
      <c r="K327">
        <f>IFERROR(VLOOKUP(A327,'[2]Exportar Planilha'!$A:$I,7,FALSE),0)</f>
        <v>0</v>
      </c>
      <c r="L327">
        <f>IFERROR(VLOOKUP(A327,'[2]Exportar Planilha'!$A:$I,8,FALSE),0)</f>
        <v>0</v>
      </c>
      <c r="M327">
        <f>IFERROR(VLOOKUP(A327,'[2]Exportar Planilha'!$A:$I,9,FALSE),0)</f>
        <v>0</v>
      </c>
      <c r="N327">
        <f>IFERROR(VLOOKUP(A327,[3]soaBnafar!$A:$G,2,FALSE),0)</f>
        <v>0</v>
      </c>
      <c r="O327">
        <f>IFERROR(VLOOKUP(A327,[3]soaBnafar!$A:$G,3,FALSE),0)</f>
        <v>0</v>
      </c>
      <c r="P327">
        <f>IFERROR(VLOOKUP(A327,[3]soaBnafar!$A:$G,4,FALSE),0)</f>
        <v>0</v>
      </c>
      <c r="Q327">
        <f>IFERROR(VLOOKUP(A327,[3]soaBnafar!$A:$G,5,FALSE),0)</f>
        <v>0</v>
      </c>
      <c r="R327">
        <f>IFERROR(VLOOKUP(A327,[3]soaBnafar!$A:$G,6,FALSE),0)</f>
        <v>0</v>
      </c>
      <c r="S327">
        <f>IFERROR(VLOOKUP(A327,[3]soaBnafar!$A:$G,7,FALSE),0)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1084031</v>
      </c>
      <c r="H328">
        <f>IFERROR(VLOOKUP(A328,'[2]Exportar Planilha'!$A:$I,4,FALSE),0)</f>
        <v>0</v>
      </c>
      <c r="I328">
        <f>IFERROR(VLOOKUP(A328,'[2]Exportar Planilha'!$A:$I,5,FALSE),0)</f>
        <v>0</v>
      </c>
      <c r="J328">
        <f>IFERROR(VLOOKUP(A328,'[2]Exportar Planilha'!$A:$I,6,FALSE),0)</f>
        <v>0</v>
      </c>
      <c r="K328">
        <f>IFERROR(VLOOKUP(A328,'[2]Exportar Planilha'!$A:$I,7,FALSE),0)</f>
        <v>0</v>
      </c>
      <c r="L328">
        <f>IFERROR(VLOOKUP(A328,'[2]Exportar Planilha'!$A:$I,8,FALSE),0)</f>
        <v>0</v>
      </c>
      <c r="M328">
        <f>IFERROR(VLOOKUP(A328,'[2]Exportar Planilha'!$A:$I,9,FALSE),0)</f>
        <v>0</v>
      </c>
      <c r="N328">
        <f>IFERROR(VLOOKUP(A328,[3]soaBnafar!$A:$G,2,FALSE),0)</f>
        <v>0</v>
      </c>
      <c r="O328">
        <f>IFERROR(VLOOKUP(A328,[3]soaBnafar!$A:$G,3,FALSE),0)</f>
        <v>0</v>
      </c>
      <c r="P328">
        <f>IFERROR(VLOOKUP(A328,[3]soaBnafar!$A:$G,4,FALSE),0)</f>
        <v>0</v>
      </c>
      <c r="Q328">
        <f>IFERROR(VLOOKUP(A328,[3]soaBnafar!$A:$G,5,FALSE),0)</f>
        <v>0</v>
      </c>
      <c r="R328">
        <f>IFERROR(VLOOKUP(A328,[3]soaBnafar!$A:$G,6,FALSE),0)</f>
        <v>0</v>
      </c>
      <c r="S328">
        <f>IFERROR(VLOOKUP(A328,[3]soaBnafar!$A:$G,7,FALSE),0)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IFERROR(VLOOKUP(A329,'[2]Exportar Planilha'!$A:$I,4,FALSE),0)</f>
        <v>0</v>
      </c>
      <c r="I329">
        <f>IFERROR(VLOOKUP(A329,'[2]Exportar Planilha'!$A:$I,5,FALSE),0)</f>
        <v>0</v>
      </c>
      <c r="J329">
        <f>IFERROR(VLOOKUP(A329,'[2]Exportar Planilha'!$A:$I,6,FALSE),0)</f>
        <v>0</v>
      </c>
      <c r="K329">
        <f>IFERROR(VLOOKUP(A329,'[2]Exportar Planilha'!$A:$I,7,FALSE),0)</f>
        <v>0</v>
      </c>
      <c r="L329">
        <f>IFERROR(VLOOKUP(A329,'[2]Exportar Planilha'!$A:$I,8,FALSE),0)</f>
        <v>0</v>
      </c>
      <c r="M329">
        <f>IFERROR(VLOOKUP(A329,'[2]Exportar Planilha'!$A:$I,9,FALSE),0)</f>
        <v>0</v>
      </c>
      <c r="N329">
        <f>IFERROR(VLOOKUP(A329,[3]soaBnafar!$A:$G,2,FALSE),0)</f>
        <v>0</v>
      </c>
      <c r="O329">
        <f>IFERROR(VLOOKUP(A329,[3]soaBnafar!$A:$G,3,FALSE),0)</f>
        <v>0</v>
      </c>
      <c r="P329">
        <f>IFERROR(VLOOKUP(A329,[3]soaBnafar!$A:$G,4,FALSE),0)</f>
        <v>0</v>
      </c>
      <c r="Q329">
        <f>IFERROR(VLOOKUP(A329,[3]soaBnafar!$A:$G,5,FALSE),0)</f>
        <v>0</v>
      </c>
      <c r="R329">
        <f>IFERROR(VLOOKUP(A329,[3]soaBnafar!$A:$G,6,FALSE),0)</f>
        <v>0</v>
      </c>
      <c r="S329">
        <f>IFERROR(VLOOKUP(A329,[3]soaBnafar!$A:$G,7,FALSE),0)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IFERROR(VLOOKUP(A330,'[2]Exportar Planilha'!$A:$I,4,FALSE),0)</f>
        <v>0</v>
      </c>
      <c r="I330">
        <f>IFERROR(VLOOKUP(A330,'[2]Exportar Planilha'!$A:$I,5,FALSE),0)</f>
        <v>0</v>
      </c>
      <c r="J330">
        <f>IFERROR(VLOOKUP(A330,'[2]Exportar Planilha'!$A:$I,6,FALSE),0)</f>
        <v>0</v>
      </c>
      <c r="K330">
        <f>IFERROR(VLOOKUP(A330,'[2]Exportar Planilha'!$A:$I,7,FALSE),0)</f>
        <v>0</v>
      </c>
      <c r="L330">
        <f>IFERROR(VLOOKUP(A330,'[2]Exportar Planilha'!$A:$I,8,FALSE),0)</f>
        <v>0</v>
      </c>
      <c r="M330">
        <f>IFERROR(VLOOKUP(A330,'[2]Exportar Planilha'!$A:$I,9,FALSE),0)</f>
        <v>0</v>
      </c>
      <c r="N330">
        <f>IFERROR(VLOOKUP(A330,[3]soaBnafar!$A:$G,2,FALSE),0)</f>
        <v>0</v>
      </c>
      <c r="O330">
        <f>IFERROR(VLOOKUP(A330,[3]soaBnafar!$A:$G,3,FALSE),0)</f>
        <v>0</v>
      </c>
      <c r="P330">
        <f>IFERROR(VLOOKUP(A330,[3]soaBnafar!$A:$G,4,FALSE),0)</f>
        <v>0</v>
      </c>
      <c r="Q330">
        <f>IFERROR(VLOOKUP(A330,[3]soaBnafar!$A:$G,5,FALSE),0)</f>
        <v>0</v>
      </c>
      <c r="R330">
        <f>IFERROR(VLOOKUP(A330,[3]soaBnafar!$A:$G,6,FALSE),0)</f>
        <v>0</v>
      </c>
      <c r="S330">
        <f>IFERROR(VLOOKUP(A330,[3]soaBnafar!$A:$G,7,FALSE),0)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IFERROR(VLOOKUP(A331,'[2]Exportar Planilha'!$A:$I,4,FALSE),0)</f>
        <v>0</v>
      </c>
      <c r="I331">
        <f>IFERROR(VLOOKUP(A331,'[2]Exportar Planilha'!$A:$I,5,FALSE),0)</f>
        <v>0</v>
      </c>
      <c r="J331">
        <f>IFERROR(VLOOKUP(A331,'[2]Exportar Planilha'!$A:$I,6,FALSE),0)</f>
        <v>0</v>
      </c>
      <c r="K331">
        <f>IFERROR(VLOOKUP(A331,'[2]Exportar Planilha'!$A:$I,7,FALSE),0)</f>
        <v>0</v>
      </c>
      <c r="L331">
        <f>IFERROR(VLOOKUP(A331,'[2]Exportar Planilha'!$A:$I,8,FALSE),0)</f>
        <v>0</v>
      </c>
      <c r="M331">
        <f>IFERROR(VLOOKUP(A331,'[2]Exportar Planilha'!$A:$I,9,FALSE),0)</f>
        <v>0</v>
      </c>
      <c r="N331">
        <f>IFERROR(VLOOKUP(A331,[3]soaBnafar!$A:$G,2,FALSE),0)</f>
        <v>0</v>
      </c>
      <c r="O331">
        <f>IFERROR(VLOOKUP(A331,[3]soaBnafar!$A:$G,3,FALSE),0)</f>
        <v>0</v>
      </c>
      <c r="P331">
        <f>IFERROR(VLOOKUP(A331,[3]soaBnafar!$A:$G,4,FALSE),0)</f>
        <v>0</v>
      </c>
      <c r="Q331">
        <f>IFERROR(VLOOKUP(A331,[3]soaBnafar!$A:$G,5,FALSE),0)</f>
        <v>0</v>
      </c>
      <c r="R331">
        <f>IFERROR(VLOOKUP(A331,[3]soaBnafar!$A:$G,6,FALSE),0)</f>
        <v>0</v>
      </c>
      <c r="S331">
        <f>IFERROR(VLOOKUP(A331,[3]soaBnafar!$A:$G,7,FALSE),0)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IFERROR(VLOOKUP(A332,'[2]Exportar Planilha'!$A:$I,4,FALSE),0)</f>
        <v>0</v>
      </c>
      <c r="I332">
        <f>IFERROR(VLOOKUP(A332,'[2]Exportar Planilha'!$A:$I,5,FALSE),0)</f>
        <v>0</v>
      </c>
      <c r="J332">
        <f>IFERROR(VLOOKUP(A332,'[2]Exportar Planilha'!$A:$I,6,FALSE),0)</f>
        <v>0</v>
      </c>
      <c r="K332">
        <f>IFERROR(VLOOKUP(A332,'[2]Exportar Planilha'!$A:$I,7,FALSE),0)</f>
        <v>0</v>
      </c>
      <c r="L332">
        <f>IFERROR(VLOOKUP(A332,'[2]Exportar Planilha'!$A:$I,8,FALSE),0)</f>
        <v>0</v>
      </c>
      <c r="M332">
        <f>IFERROR(VLOOKUP(A332,'[2]Exportar Planilha'!$A:$I,9,FALSE),0)</f>
        <v>0</v>
      </c>
      <c r="N332">
        <f>IFERROR(VLOOKUP(A332,[3]soaBnafar!$A:$G,2,FALSE),0)</f>
        <v>0</v>
      </c>
      <c r="O332">
        <f>IFERROR(VLOOKUP(A332,[3]soaBnafar!$A:$G,3,FALSE),0)</f>
        <v>0</v>
      </c>
      <c r="P332">
        <f>IFERROR(VLOOKUP(A332,[3]soaBnafar!$A:$G,4,FALSE),0)</f>
        <v>0</v>
      </c>
      <c r="Q332">
        <f>IFERROR(VLOOKUP(A332,[3]soaBnafar!$A:$G,5,FALSE),0)</f>
        <v>0</v>
      </c>
      <c r="R332">
        <f>IFERROR(VLOOKUP(A332,[3]soaBnafar!$A:$G,6,FALSE),0)</f>
        <v>0</v>
      </c>
      <c r="S332">
        <f>IFERROR(VLOOKUP(A332,[3]soaBnafar!$A:$G,7,FALSE),0)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4692155</v>
      </c>
      <c r="H333">
        <f>IFERROR(VLOOKUP(A333,'[2]Exportar Planilha'!$A:$I,4,FALSE),0)</f>
        <v>0</v>
      </c>
      <c r="I333">
        <f>IFERROR(VLOOKUP(A333,'[2]Exportar Planilha'!$A:$I,5,FALSE),0)</f>
        <v>0</v>
      </c>
      <c r="J333">
        <f>IFERROR(VLOOKUP(A333,'[2]Exportar Planilha'!$A:$I,6,FALSE),0)</f>
        <v>0</v>
      </c>
      <c r="K333">
        <f>IFERROR(VLOOKUP(A333,'[2]Exportar Planilha'!$A:$I,7,FALSE),0)</f>
        <v>0</v>
      </c>
      <c r="L333">
        <f>IFERROR(VLOOKUP(A333,'[2]Exportar Planilha'!$A:$I,8,FALSE),0)</f>
        <v>0</v>
      </c>
      <c r="M333">
        <f>IFERROR(VLOOKUP(A333,'[2]Exportar Planilha'!$A:$I,9,FALSE),0)</f>
        <v>0</v>
      </c>
      <c r="N333">
        <f>IFERROR(VLOOKUP(A333,[3]soaBnafar!$A:$G,2,FALSE),0)</f>
        <v>0</v>
      </c>
      <c r="O333">
        <f>IFERROR(VLOOKUP(A333,[3]soaBnafar!$A:$G,3,FALSE),0)</f>
        <v>0</v>
      </c>
      <c r="P333">
        <f>IFERROR(VLOOKUP(A333,[3]soaBnafar!$A:$G,4,FALSE),0)</f>
        <v>0</v>
      </c>
      <c r="Q333">
        <f>IFERROR(VLOOKUP(A333,[3]soaBnafar!$A:$G,5,FALSE),0)</f>
        <v>0</v>
      </c>
      <c r="R333">
        <f>IFERROR(VLOOKUP(A333,[3]soaBnafar!$A:$G,6,FALSE),0)</f>
        <v>0</v>
      </c>
      <c r="S333">
        <f>IFERROR(VLOOKUP(A333,[3]soaBnafar!$A:$G,7,FALSE),0)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IFERROR(VLOOKUP(A334,'[2]Exportar Planilha'!$A:$I,4,FALSE),0)</f>
        <v>0</v>
      </c>
      <c r="I334">
        <f>IFERROR(VLOOKUP(A334,'[2]Exportar Planilha'!$A:$I,5,FALSE),0)</f>
        <v>0</v>
      </c>
      <c r="J334">
        <f>IFERROR(VLOOKUP(A334,'[2]Exportar Planilha'!$A:$I,6,FALSE),0)</f>
        <v>0</v>
      </c>
      <c r="K334">
        <f>IFERROR(VLOOKUP(A334,'[2]Exportar Planilha'!$A:$I,7,FALSE),0)</f>
        <v>0</v>
      </c>
      <c r="L334">
        <f>IFERROR(VLOOKUP(A334,'[2]Exportar Planilha'!$A:$I,8,FALSE),0)</f>
        <v>0</v>
      </c>
      <c r="M334">
        <f>IFERROR(VLOOKUP(A334,'[2]Exportar Planilha'!$A:$I,9,FALSE),0)</f>
        <v>0</v>
      </c>
      <c r="N334">
        <f>IFERROR(VLOOKUP(A334,[3]soaBnafar!$A:$G,2,FALSE),0)</f>
        <v>0</v>
      </c>
      <c r="O334">
        <f>IFERROR(VLOOKUP(A334,[3]soaBnafar!$A:$G,3,FALSE),0)</f>
        <v>0</v>
      </c>
      <c r="P334">
        <f>IFERROR(VLOOKUP(A334,[3]soaBnafar!$A:$G,4,FALSE),0)</f>
        <v>0</v>
      </c>
      <c r="Q334">
        <f>IFERROR(VLOOKUP(A334,[3]soaBnafar!$A:$G,5,FALSE),0)</f>
        <v>0</v>
      </c>
      <c r="R334">
        <f>IFERROR(VLOOKUP(A334,[3]soaBnafar!$A:$G,6,FALSE),0)</f>
        <v>0</v>
      </c>
      <c r="S334">
        <f>IFERROR(VLOOKUP(A334,[3]soaBnafar!$A:$G,7,FALSE),0)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714792</v>
      </c>
      <c r="H335">
        <f>IFERROR(VLOOKUP(A335,'[2]Exportar Planilha'!$A:$I,4,FALSE),0)</f>
        <v>0</v>
      </c>
      <c r="I335">
        <f>IFERROR(VLOOKUP(A335,'[2]Exportar Planilha'!$A:$I,5,FALSE),0)</f>
        <v>0</v>
      </c>
      <c r="J335">
        <f>IFERROR(VLOOKUP(A335,'[2]Exportar Planilha'!$A:$I,6,FALSE),0)</f>
        <v>0</v>
      </c>
      <c r="K335">
        <f>IFERROR(VLOOKUP(A335,'[2]Exportar Planilha'!$A:$I,7,FALSE),0)</f>
        <v>0</v>
      </c>
      <c r="L335">
        <f>IFERROR(VLOOKUP(A335,'[2]Exportar Planilha'!$A:$I,8,FALSE),0)</f>
        <v>0</v>
      </c>
      <c r="M335">
        <f>IFERROR(VLOOKUP(A335,'[2]Exportar Planilha'!$A:$I,9,FALSE),0)</f>
        <v>0</v>
      </c>
      <c r="N335">
        <f>IFERROR(VLOOKUP(A335,[3]soaBnafar!$A:$G,2,FALSE),0)</f>
        <v>0</v>
      </c>
      <c r="O335">
        <f>IFERROR(VLOOKUP(A335,[3]soaBnafar!$A:$G,3,FALSE),0)</f>
        <v>0</v>
      </c>
      <c r="P335">
        <f>IFERROR(VLOOKUP(A335,[3]soaBnafar!$A:$G,4,FALSE),0)</f>
        <v>0</v>
      </c>
      <c r="Q335">
        <f>IFERROR(VLOOKUP(A335,[3]soaBnafar!$A:$G,5,FALSE),0)</f>
        <v>0</v>
      </c>
      <c r="R335">
        <f>IFERROR(VLOOKUP(A335,[3]soaBnafar!$A:$G,6,FALSE),0)</f>
        <v>0</v>
      </c>
      <c r="S335">
        <f>IFERROR(VLOOKUP(A335,[3]soaBnafar!$A:$G,7,FALSE),0)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IFERROR(VLOOKUP(A336,'[2]Exportar Planilha'!$A:$I,4,FALSE),0)</f>
        <v>0</v>
      </c>
      <c r="I336">
        <f>IFERROR(VLOOKUP(A336,'[2]Exportar Planilha'!$A:$I,5,FALSE),0)</f>
        <v>0</v>
      </c>
      <c r="J336">
        <f>IFERROR(VLOOKUP(A336,'[2]Exportar Planilha'!$A:$I,6,FALSE),0)</f>
        <v>0</v>
      </c>
      <c r="K336">
        <f>IFERROR(VLOOKUP(A336,'[2]Exportar Planilha'!$A:$I,7,FALSE),0)</f>
        <v>0</v>
      </c>
      <c r="L336">
        <f>IFERROR(VLOOKUP(A336,'[2]Exportar Planilha'!$A:$I,8,FALSE),0)</f>
        <v>0</v>
      </c>
      <c r="M336">
        <f>IFERROR(VLOOKUP(A336,'[2]Exportar Planilha'!$A:$I,9,FALSE),0)</f>
        <v>0</v>
      </c>
      <c r="N336">
        <f>IFERROR(VLOOKUP(A336,[3]soaBnafar!$A:$G,2,FALSE),0)</f>
        <v>0</v>
      </c>
      <c r="O336">
        <f>IFERROR(VLOOKUP(A336,[3]soaBnafar!$A:$G,3,FALSE),0)</f>
        <v>0</v>
      </c>
      <c r="P336">
        <f>IFERROR(VLOOKUP(A336,[3]soaBnafar!$A:$G,4,FALSE),0)</f>
        <v>0</v>
      </c>
      <c r="Q336">
        <f>IFERROR(VLOOKUP(A336,[3]soaBnafar!$A:$G,5,FALSE),0)</f>
        <v>0</v>
      </c>
      <c r="R336">
        <f>IFERROR(VLOOKUP(A336,[3]soaBnafar!$A:$G,6,FALSE),0)</f>
        <v>0</v>
      </c>
      <c r="S336">
        <f>IFERROR(VLOOKUP(A336,[3]soaBnafar!$A:$G,7,FALSE),0)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IFERROR(VLOOKUP(A337,'[2]Exportar Planilha'!$A:$I,4,FALSE),0)</f>
        <v>0</v>
      </c>
      <c r="I337">
        <f>IFERROR(VLOOKUP(A337,'[2]Exportar Planilha'!$A:$I,5,FALSE),0)</f>
        <v>0</v>
      </c>
      <c r="J337">
        <f>IFERROR(VLOOKUP(A337,'[2]Exportar Planilha'!$A:$I,6,FALSE),0)</f>
        <v>0</v>
      </c>
      <c r="K337">
        <f>IFERROR(VLOOKUP(A337,'[2]Exportar Planilha'!$A:$I,7,FALSE),0)</f>
        <v>0</v>
      </c>
      <c r="L337">
        <f>IFERROR(VLOOKUP(A337,'[2]Exportar Planilha'!$A:$I,8,FALSE),0)</f>
        <v>0</v>
      </c>
      <c r="M337">
        <f>IFERROR(VLOOKUP(A337,'[2]Exportar Planilha'!$A:$I,9,FALSE),0)</f>
        <v>0</v>
      </c>
      <c r="N337">
        <f>IFERROR(VLOOKUP(A337,[3]soaBnafar!$A:$G,2,FALSE),0)</f>
        <v>0</v>
      </c>
      <c r="O337">
        <f>IFERROR(VLOOKUP(A337,[3]soaBnafar!$A:$G,3,FALSE),0)</f>
        <v>0</v>
      </c>
      <c r="P337">
        <f>IFERROR(VLOOKUP(A337,[3]soaBnafar!$A:$G,4,FALSE),0)</f>
        <v>0</v>
      </c>
      <c r="Q337">
        <f>IFERROR(VLOOKUP(A337,[3]soaBnafar!$A:$G,5,FALSE),0)</f>
        <v>0</v>
      </c>
      <c r="R337">
        <f>IFERROR(VLOOKUP(A337,[3]soaBnafar!$A:$G,6,FALSE),0)</f>
        <v>0</v>
      </c>
      <c r="S337">
        <f>IFERROR(VLOOKUP(A337,[3]soaBnafar!$A:$G,7,FALSE),0)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482846</v>
      </c>
      <c r="H338">
        <f>IFERROR(VLOOKUP(A338,'[2]Exportar Planilha'!$A:$I,4,FALSE),0)</f>
        <v>0</v>
      </c>
      <c r="I338">
        <f>IFERROR(VLOOKUP(A338,'[2]Exportar Planilha'!$A:$I,5,FALSE),0)</f>
        <v>0</v>
      </c>
      <c r="J338">
        <f>IFERROR(VLOOKUP(A338,'[2]Exportar Planilha'!$A:$I,6,FALSE),0)</f>
        <v>0</v>
      </c>
      <c r="K338">
        <f>IFERROR(VLOOKUP(A338,'[2]Exportar Planilha'!$A:$I,7,FALSE),0)</f>
        <v>0</v>
      </c>
      <c r="L338">
        <f>IFERROR(VLOOKUP(A338,'[2]Exportar Planilha'!$A:$I,8,FALSE),0)</f>
        <v>0</v>
      </c>
      <c r="M338">
        <f>IFERROR(VLOOKUP(A338,'[2]Exportar Planilha'!$A:$I,9,FALSE),0)</f>
        <v>0</v>
      </c>
      <c r="N338">
        <f>IFERROR(VLOOKUP(A338,[3]soaBnafar!$A:$G,2,FALSE),0)</f>
        <v>0</v>
      </c>
      <c r="O338">
        <f>IFERROR(VLOOKUP(A338,[3]soaBnafar!$A:$G,3,FALSE),0)</f>
        <v>0</v>
      </c>
      <c r="P338">
        <f>IFERROR(VLOOKUP(A338,[3]soaBnafar!$A:$G,4,FALSE),0)</f>
        <v>0</v>
      </c>
      <c r="Q338">
        <f>IFERROR(VLOOKUP(A338,[3]soaBnafar!$A:$G,5,FALSE),0)</f>
        <v>0</v>
      </c>
      <c r="R338">
        <f>IFERROR(VLOOKUP(A338,[3]soaBnafar!$A:$G,6,FALSE),0)</f>
        <v>0</v>
      </c>
      <c r="S338">
        <f>IFERROR(VLOOKUP(A338,[3]soaBnafar!$A:$G,7,FALSE),0)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5746</v>
      </c>
      <c r="H339">
        <f>IFERROR(VLOOKUP(A339,'[2]Exportar Planilha'!$A:$I,4,FALSE),0)</f>
        <v>0</v>
      </c>
      <c r="I339">
        <f>IFERROR(VLOOKUP(A339,'[2]Exportar Planilha'!$A:$I,5,FALSE),0)</f>
        <v>0</v>
      </c>
      <c r="J339">
        <f>IFERROR(VLOOKUP(A339,'[2]Exportar Planilha'!$A:$I,6,FALSE),0)</f>
        <v>0</v>
      </c>
      <c r="K339">
        <f>IFERROR(VLOOKUP(A339,'[2]Exportar Planilha'!$A:$I,7,FALSE),0)</f>
        <v>0</v>
      </c>
      <c r="L339">
        <f>IFERROR(VLOOKUP(A339,'[2]Exportar Planilha'!$A:$I,8,FALSE),0)</f>
        <v>0</v>
      </c>
      <c r="M339">
        <f>IFERROR(VLOOKUP(A339,'[2]Exportar Planilha'!$A:$I,9,FALSE),0)</f>
        <v>0</v>
      </c>
      <c r="N339">
        <f>IFERROR(VLOOKUP(A339,[3]soaBnafar!$A:$G,2,FALSE),0)</f>
        <v>0</v>
      </c>
      <c r="O339">
        <f>IFERROR(VLOOKUP(A339,[3]soaBnafar!$A:$G,3,FALSE),0)</f>
        <v>0</v>
      </c>
      <c r="P339">
        <f>IFERROR(VLOOKUP(A339,[3]soaBnafar!$A:$G,4,FALSE),0)</f>
        <v>0</v>
      </c>
      <c r="Q339">
        <f>IFERROR(VLOOKUP(A339,[3]soaBnafar!$A:$G,5,FALSE),0)</f>
        <v>0</v>
      </c>
      <c r="R339">
        <f>IFERROR(VLOOKUP(A339,[3]soaBnafar!$A:$G,6,FALSE),0)</f>
        <v>0</v>
      </c>
      <c r="S339">
        <f>IFERROR(VLOOKUP(A339,[3]soaBnafar!$A:$G,7,FALSE),0)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IFERROR(VLOOKUP(A340,'[2]Exportar Planilha'!$A:$I,4,FALSE),0)</f>
        <v>0</v>
      </c>
      <c r="I340">
        <f>IFERROR(VLOOKUP(A340,'[2]Exportar Planilha'!$A:$I,5,FALSE),0)</f>
        <v>0</v>
      </c>
      <c r="J340">
        <f>IFERROR(VLOOKUP(A340,'[2]Exportar Planilha'!$A:$I,6,FALSE),0)</f>
        <v>0</v>
      </c>
      <c r="K340">
        <f>IFERROR(VLOOKUP(A340,'[2]Exportar Planilha'!$A:$I,7,FALSE),0)</f>
        <v>0</v>
      </c>
      <c r="L340">
        <f>IFERROR(VLOOKUP(A340,'[2]Exportar Planilha'!$A:$I,8,FALSE),0)</f>
        <v>0</v>
      </c>
      <c r="M340">
        <f>IFERROR(VLOOKUP(A340,'[2]Exportar Planilha'!$A:$I,9,FALSE),0)</f>
        <v>0</v>
      </c>
      <c r="N340">
        <f>IFERROR(VLOOKUP(A340,[3]soaBnafar!$A:$G,2,FALSE),0)</f>
        <v>0</v>
      </c>
      <c r="O340">
        <f>IFERROR(VLOOKUP(A340,[3]soaBnafar!$A:$G,3,FALSE),0)</f>
        <v>0</v>
      </c>
      <c r="P340">
        <f>IFERROR(VLOOKUP(A340,[3]soaBnafar!$A:$G,4,FALSE),0)</f>
        <v>0</v>
      </c>
      <c r="Q340">
        <f>IFERROR(VLOOKUP(A340,[3]soaBnafar!$A:$G,5,FALSE),0)</f>
        <v>0</v>
      </c>
      <c r="R340">
        <f>IFERROR(VLOOKUP(A340,[3]soaBnafar!$A:$G,6,FALSE),0)</f>
        <v>0</v>
      </c>
      <c r="S340">
        <f>IFERROR(VLOOKUP(A340,[3]soaBnafar!$A:$G,7,FALSE),0)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1963</v>
      </c>
      <c r="E341">
        <f>IFERROR(VLOOKUP(A341,[1]Monitoramento_Base_somente_disp!$A:$J,8,FALSE),0)</f>
        <v>5387752</v>
      </c>
      <c r="F341">
        <f>IFERROR(VLOOKUP(A341,[1]Monitoramento_Base_somente_disp!$A:$J,9,FALSE),0)</f>
        <v>0</v>
      </c>
      <c r="G341">
        <f>IFERROR(VLOOKUP(A341,[1]Monitoramento_Base_somente_disp!$A:$J,10,FALSE),0)</f>
        <v>811486</v>
      </c>
      <c r="H341">
        <f>IFERROR(VLOOKUP(A341,'[2]Exportar Planilha'!$A:$I,4,FALSE),0)</f>
        <v>0</v>
      </c>
      <c r="I341">
        <f>IFERROR(VLOOKUP(A341,'[2]Exportar Planilha'!$A:$I,5,FALSE),0)</f>
        <v>0</v>
      </c>
      <c r="J341">
        <f>IFERROR(VLOOKUP(A341,'[2]Exportar Planilha'!$A:$I,6,FALSE),0)</f>
        <v>0</v>
      </c>
      <c r="K341">
        <f>IFERROR(VLOOKUP(A341,'[2]Exportar Planilha'!$A:$I,7,FALSE),0)</f>
        <v>0</v>
      </c>
      <c r="L341">
        <f>IFERROR(VLOOKUP(A341,'[2]Exportar Planilha'!$A:$I,8,FALSE),0)</f>
        <v>0</v>
      </c>
      <c r="M341">
        <f>IFERROR(VLOOKUP(A341,'[2]Exportar Planilha'!$A:$I,9,FALSE),0)</f>
        <v>0</v>
      </c>
      <c r="N341">
        <f>IFERROR(VLOOKUP(A341,[3]soaBnafar!$A:$G,2,FALSE),0)</f>
        <v>0</v>
      </c>
      <c r="O341">
        <f>IFERROR(VLOOKUP(A341,[3]soaBnafar!$A:$G,3,FALSE),0)</f>
        <v>0</v>
      </c>
      <c r="P341">
        <f>IFERROR(VLOOKUP(A341,[3]soaBnafar!$A:$G,4,FALSE),0)</f>
        <v>0</v>
      </c>
      <c r="Q341">
        <f>IFERROR(VLOOKUP(A341,[3]soaBnafar!$A:$G,5,FALSE),0)</f>
        <v>0</v>
      </c>
      <c r="R341">
        <f>IFERROR(VLOOKUP(A341,[3]soaBnafar!$A:$G,6,FALSE),0)</f>
        <v>0</v>
      </c>
      <c r="S341">
        <f>IFERROR(VLOOKUP(A341,[3]soaBnafar!$A:$G,7,FALSE),0)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IFERROR(VLOOKUP(A342,'[2]Exportar Planilha'!$A:$I,4,FALSE),0)</f>
        <v>0</v>
      </c>
      <c r="I342">
        <f>IFERROR(VLOOKUP(A342,'[2]Exportar Planilha'!$A:$I,5,FALSE),0)</f>
        <v>0</v>
      </c>
      <c r="J342">
        <f>IFERROR(VLOOKUP(A342,'[2]Exportar Planilha'!$A:$I,6,FALSE),0)</f>
        <v>0</v>
      </c>
      <c r="K342">
        <f>IFERROR(VLOOKUP(A342,'[2]Exportar Planilha'!$A:$I,7,FALSE),0)</f>
        <v>0</v>
      </c>
      <c r="L342">
        <f>IFERROR(VLOOKUP(A342,'[2]Exportar Planilha'!$A:$I,8,FALSE),0)</f>
        <v>0</v>
      </c>
      <c r="M342">
        <f>IFERROR(VLOOKUP(A342,'[2]Exportar Planilha'!$A:$I,9,FALSE),0)</f>
        <v>0</v>
      </c>
      <c r="N342">
        <f>IFERROR(VLOOKUP(A342,[3]soaBnafar!$A:$G,2,FALSE),0)</f>
        <v>0</v>
      </c>
      <c r="O342">
        <f>IFERROR(VLOOKUP(A342,[3]soaBnafar!$A:$G,3,FALSE),0)</f>
        <v>0</v>
      </c>
      <c r="P342">
        <f>IFERROR(VLOOKUP(A342,[3]soaBnafar!$A:$G,4,FALSE),0)</f>
        <v>0</v>
      </c>
      <c r="Q342">
        <f>IFERROR(VLOOKUP(A342,[3]soaBnafar!$A:$G,5,FALSE),0)</f>
        <v>0</v>
      </c>
      <c r="R342">
        <f>IFERROR(VLOOKUP(A342,[3]soaBnafar!$A:$G,6,FALSE),0)</f>
        <v>0</v>
      </c>
      <c r="S342">
        <f>IFERROR(VLOOKUP(A342,[3]soaBnafar!$A:$G,7,FALSE),0)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IFERROR(VLOOKUP(A343,'[2]Exportar Planilha'!$A:$I,4,FALSE),0)</f>
        <v>0</v>
      </c>
      <c r="I343">
        <f>IFERROR(VLOOKUP(A343,'[2]Exportar Planilha'!$A:$I,5,FALSE),0)</f>
        <v>0</v>
      </c>
      <c r="J343">
        <f>IFERROR(VLOOKUP(A343,'[2]Exportar Planilha'!$A:$I,6,FALSE),0)</f>
        <v>0</v>
      </c>
      <c r="K343">
        <f>IFERROR(VLOOKUP(A343,'[2]Exportar Planilha'!$A:$I,7,FALSE),0)</f>
        <v>0</v>
      </c>
      <c r="L343">
        <f>IFERROR(VLOOKUP(A343,'[2]Exportar Planilha'!$A:$I,8,FALSE),0)</f>
        <v>0</v>
      </c>
      <c r="M343">
        <f>IFERROR(VLOOKUP(A343,'[2]Exportar Planilha'!$A:$I,9,FALSE),0)</f>
        <v>0</v>
      </c>
      <c r="N343">
        <f>IFERROR(VLOOKUP(A343,[3]soaBnafar!$A:$G,2,FALSE),0)</f>
        <v>0</v>
      </c>
      <c r="O343">
        <f>IFERROR(VLOOKUP(A343,[3]soaBnafar!$A:$G,3,FALSE),0)</f>
        <v>0</v>
      </c>
      <c r="P343">
        <f>IFERROR(VLOOKUP(A343,[3]soaBnafar!$A:$G,4,FALSE),0)</f>
        <v>0</v>
      </c>
      <c r="Q343">
        <f>IFERROR(VLOOKUP(A343,[3]soaBnafar!$A:$G,5,FALSE),0)</f>
        <v>0</v>
      </c>
      <c r="R343">
        <f>IFERROR(VLOOKUP(A343,[3]soaBnafar!$A:$G,6,FALSE),0)</f>
        <v>0</v>
      </c>
      <c r="S343">
        <f>IFERROR(VLOOKUP(A343,[3]soaBnafar!$A:$G,7,FALSE),0)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1914237</v>
      </c>
      <c r="H344">
        <f>IFERROR(VLOOKUP(A344,'[2]Exportar Planilha'!$A:$I,4,FALSE),0)</f>
        <v>0</v>
      </c>
      <c r="I344">
        <f>IFERROR(VLOOKUP(A344,'[2]Exportar Planilha'!$A:$I,5,FALSE),0)</f>
        <v>0</v>
      </c>
      <c r="J344">
        <f>IFERROR(VLOOKUP(A344,'[2]Exportar Planilha'!$A:$I,6,FALSE),0)</f>
        <v>0</v>
      </c>
      <c r="K344">
        <f>IFERROR(VLOOKUP(A344,'[2]Exportar Planilha'!$A:$I,7,FALSE),0)</f>
        <v>0</v>
      </c>
      <c r="L344">
        <f>IFERROR(VLOOKUP(A344,'[2]Exportar Planilha'!$A:$I,8,FALSE),0)</f>
        <v>0</v>
      </c>
      <c r="M344">
        <f>IFERROR(VLOOKUP(A344,'[2]Exportar Planilha'!$A:$I,9,FALSE),0)</f>
        <v>0</v>
      </c>
      <c r="N344">
        <f>IFERROR(VLOOKUP(A344,[3]soaBnafar!$A:$G,2,FALSE),0)</f>
        <v>0</v>
      </c>
      <c r="O344">
        <f>IFERROR(VLOOKUP(A344,[3]soaBnafar!$A:$G,3,FALSE),0)</f>
        <v>0</v>
      </c>
      <c r="P344">
        <f>IFERROR(VLOOKUP(A344,[3]soaBnafar!$A:$G,4,FALSE),0)</f>
        <v>0</v>
      </c>
      <c r="Q344">
        <f>IFERROR(VLOOKUP(A344,[3]soaBnafar!$A:$G,5,FALSE),0)</f>
        <v>0</v>
      </c>
      <c r="R344">
        <f>IFERROR(VLOOKUP(A344,[3]soaBnafar!$A:$G,6,FALSE),0)</f>
        <v>0</v>
      </c>
      <c r="S344">
        <f>IFERROR(VLOOKUP(A344,[3]soaBnafar!$A:$G,7,FALSE),0)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IFERROR(VLOOKUP(A345,'[2]Exportar Planilha'!$A:$I,4,FALSE),0)</f>
        <v>0</v>
      </c>
      <c r="I345">
        <f>IFERROR(VLOOKUP(A345,'[2]Exportar Planilha'!$A:$I,5,FALSE),0)</f>
        <v>0</v>
      </c>
      <c r="J345">
        <f>IFERROR(VLOOKUP(A345,'[2]Exportar Planilha'!$A:$I,6,FALSE),0)</f>
        <v>0</v>
      </c>
      <c r="K345">
        <f>IFERROR(VLOOKUP(A345,'[2]Exportar Planilha'!$A:$I,7,FALSE),0)</f>
        <v>0</v>
      </c>
      <c r="L345">
        <f>IFERROR(VLOOKUP(A345,'[2]Exportar Planilha'!$A:$I,8,FALSE),0)</f>
        <v>0</v>
      </c>
      <c r="M345">
        <f>IFERROR(VLOOKUP(A345,'[2]Exportar Planilha'!$A:$I,9,FALSE),0)</f>
        <v>0</v>
      </c>
      <c r="N345">
        <f>IFERROR(VLOOKUP(A345,[3]soaBnafar!$A:$G,2,FALSE),0)</f>
        <v>0</v>
      </c>
      <c r="O345">
        <f>IFERROR(VLOOKUP(A345,[3]soaBnafar!$A:$G,3,FALSE),0)</f>
        <v>0</v>
      </c>
      <c r="P345">
        <f>IFERROR(VLOOKUP(A345,[3]soaBnafar!$A:$G,4,FALSE),0)</f>
        <v>0</v>
      </c>
      <c r="Q345">
        <f>IFERROR(VLOOKUP(A345,[3]soaBnafar!$A:$G,5,FALSE),0)</f>
        <v>0</v>
      </c>
      <c r="R345">
        <f>IFERROR(VLOOKUP(A345,[3]soaBnafar!$A:$G,6,FALSE),0)</f>
        <v>0</v>
      </c>
      <c r="S345">
        <f>IFERROR(VLOOKUP(A345,[3]soaBnafar!$A:$G,7,FALSE),0)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3203823</v>
      </c>
      <c r="F346">
        <f>IFERROR(VLOOKUP(A346,[1]Monitoramento_Base_somente_disp!$A:$J,9,FALSE),0)</f>
        <v>0</v>
      </c>
      <c r="G346">
        <f>IFERROR(VLOOKUP(A346,[1]Monitoramento_Base_somente_disp!$A:$J,10,FALSE),0)</f>
        <v>1078966</v>
      </c>
      <c r="H346">
        <f>IFERROR(VLOOKUP(A346,'[2]Exportar Planilha'!$A:$I,4,FALSE),0)</f>
        <v>0</v>
      </c>
      <c r="I346">
        <f>IFERROR(VLOOKUP(A346,'[2]Exportar Planilha'!$A:$I,5,FALSE),0)</f>
        <v>0</v>
      </c>
      <c r="J346">
        <f>IFERROR(VLOOKUP(A346,'[2]Exportar Planilha'!$A:$I,6,FALSE),0)</f>
        <v>0</v>
      </c>
      <c r="K346">
        <f>IFERROR(VLOOKUP(A346,'[2]Exportar Planilha'!$A:$I,7,FALSE),0)</f>
        <v>0</v>
      </c>
      <c r="L346">
        <f>IFERROR(VLOOKUP(A346,'[2]Exportar Planilha'!$A:$I,8,FALSE),0)</f>
        <v>0</v>
      </c>
      <c r="M346">
        <f>IFERROR(VLOOKUP(A346,'[2]Exportar Planilha'!$A:$I,9,FALSE),0)</f>
        <v>0</v>
      </c>
      <c r="N346">
        <f>IFERROR(VLOOKUP(A346,[3]soaBnafar!$A:$G,2,FALSE),0)</f>
        <v>0</v>
      </c>
      <c r="O346">
        <f>IFERROR(VLOOKUP(A346,[3]soaBnafar!$A:$G,3,FALSE),0)</f>
        <v>0</v>
      </c>
      <c r="P346">
        <f>IFERROR(VLOOKUP(A346,[3]soaBnafar!$A:$G,4,FALSE),0)</f>
        <v>0</v>
      </c>
      <c r="Q346">
        <f>IFERROR(VLOOKUP(A346,[3]soaBnafar!$A:$G,5,FALSE),0)</f>
        <v>0</v>
      </c>
      <c r="R346">
        <f>IFERROR(VLOOKUP(A346,[3]soaBnafar!$A:$G,6,FALSE),0)</f>
        <v>0</v>
      </c>
      <c r="S346">
        <f>IFERROR(VLOOKUP(A346,[3]soaBnafar!$A:$G,7,FALSE),0)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IFERROR(VLOOKUP(A347,'[2]Exportar Planilha'!$A:$I,4,FALSE),0)</f>
        <v>0</v>
      </c>
      <c r="I347">
        <f>IFERROR(VLOOKUP(A347,'[2]Exportar Planilha'!$A:$I,5,FALSE),0)</f>
        <v>0</v>
      </c>
      <c r="J347">
        <f>IFERROR(VLOOKUP(A347,'[2]Exportar Planilha'!$A:$I,6,FALSE),0)</f>
        <v>0</v>
      </c>
      <c r="K347">
        <f>IFERROR(VLOOKUP(A347,'[2]Exportar Planilha'!$A:$I,7,FALSE),0)</f>
        <v>0</v>
      </c>
      <c r="L347">
        <f>IFERROR(VLOOKUP(A347,'[2]Exportar Planilha'!$A:$I,8,FALSE),0)</f>
        <v>0</v>
      </c>
      <c r="M347">
        <f>IFERROR(VLOOKUP(A347,'[2]Exportar Planilha'!$A:$I,9,FALSE),0)</f>
        <v>0</v>
      </c>
      <c r="N347">
        <f>IFERROR(VLOOKUP(A347,[3]soaBnafar!$A:$G,2,FALSE),0)</f>
        <v>0</v>
      </c>
      <c r="O347">
        <f>IFERROR(VLOOKUP(A347,[3]soaBnafar!$A:$G,3,FALSE),0)</f>
        <v>0</v>
      </c>
      <c r="P347">
        <f>IFERROR(VLOOKUP(A347,[3]soaBnafar!$A:$G,4,FALSE),0)</f>
        <v>0</v>
      </c>
      <c r="Q347">
        <f>IFERROR(VLOOKUP(A347,[3]soaBnafar!$A:$G,5,FALSE),0)</f>
        <v>0</v>
      </c>
      <c r="R347">
        <f>IFERROR(VLOOKUP(A347,[3]soaBnafar!$A:$G,6,FALSE),0)</f>
        <v>0</v>
      </c>
      <c r="S347">
        <f>IFERROR(VLOOKUP(A347,[3]soaBnafar!$A:$G,7,FALSE),0)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IFERROR(VLOOKUP(A348,'[2]Exportar Planilha'!$A:$I,4,FALSE),0)</f>
        <v>0</v>
      </c>
      <c r="I348">
        <f>IFERROR(VLOOKUP(A348,'[2]Exportar Planilha'!$A:$I,5,FALSE),0)</f>
        <v>0</v>
      </c>
      <c r="J348">
        <f>IFERROR(VLOOKUP(A348,'[2]Exportar Planilha'!$A:$I,6,FALSE),0)</f>
        <v>0</v>
      </c>
      <c r="K348">
        <f>IFERROR(VLOOKUP(A348,'[2]Exportar Planilha'!$A:$I,7,FALSE),0)</f>
        <v>0</v>
      </c>
      <c r="L348">
        <f>IFERROR(VLOOKUP(A348,'[2]Exportar Planilha'!$A:$I,8,FALSE),0)</f>
        <v>0</v>
      </c>
      <c r="M348">
        <f>IFERROR(VLOOKUP(A348,'[2]Exportar Planilha'!$A:$I,9,FALSE),0)</f>
        <v>0</v>
      </c>
      <c r="N348">
        <f>IFERROR(VLOOKUP(A348,[3]soaBnafar!$A:$G,2,FALSE),0)</f>
        <v>0</v>
      </c>
      <c r="O348">
        <f>IFERROR(VLOOKUP(A348,[3]soaBnafar!$A:$G,3,FALSE),0)</f>
        <v>0</v>
      </c>
      <c r="P348">
        <f>IFERROR(VLOOKUP(A348,[3]soaBnafar!$A:$G,4,FALSE),0)</f>
        <v>0</v>
      </c>
      <c r="Q348">
        <f>IFERROR(VLOOKUP(A348,[3]soaBnafar!$A:$G,5,FALSE),0)</f>
        <v>0</v>
      </c>
      <c r="R348">
        <f>IFERROR(VLOOKUP(A348,[3]soaBnafar!$A:$G,6,FALSE),0)</f>
        <v>0</v>
      </c>
      <c r="S348">
        <f>IFERROR(VLOOKUP(A348,[3]soaBnafar!$A:$G,7,FALSE),0)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17672</v>
      </c>
      <c r="E349">
        <f>IFERROR(VLOOKUP(A349,[1]Monitoramento_Base_somente_disp!$A:$J,8,FALSE),0)</f>
        <v>8113149</v>
      </c>
      <c r="F349">
        <f>IFERROR(VLOOKUP(A349,[1]Monitoramento_Base_somente_disp!$A:$J,9,FALSE),0)</f>
        <v>2516</v>
      </c>
      <c r="G349">
        <f>IFERROR(VLOOKUP(A349,[1]Monitoramento_Base_somente_disp!$A:$J,10,FALSE),0)</f>
        <v>3677436</v>
      </c>
      <c r="H349">
        <f>IFERROR(VLOOKUP(A349,'[2]Exportar Planilha'!$A:$I,4,FALSE),0)</f>
        <v>0</v>
      </c>
      <c r="I349">
        <f>IFERROR(VLOOKUP(A349,'[2]Exportar Planilha'!$A:$I,5,FALSE),0)</f>
        <v>0</v>
      </c>
      <c r="J349">
        <f>IFERROR(VLOOKUP(A349,'[2]Exportar Planilha'!$A:$I,6,FALSE),0)</f>
        <v>0</v>
      </c>
      <c r="K349">
        <f>IFERROR(VLOOKUP(A349,'[2]Exportar Planilha'!$A:$I,7,FALSE),0)</f>
        <v>0</v>
      </c>
      <c r="L349">
        <f>IFERROR(VLOOKUP(A349,'[2]Exportar Planilha'!$A:$I,8,FALSE),0)</f>
        <v>0</v>
      </c>
      <c r="M349">
        <f>IFERROR(VLOOKUP(A349,'[2]Exportar Planilha'!$A:$I,9,FALSE),0)</f>
        <v>0</v>
      </c>
      <c r="N349">
        <f>IFERROR(VLOOKUP(A349,[3]soaBnafar!$A:$G,2,FALSE),0)</f>
        <v>0</v>
      </c>
      <c r="O349">
        <f>IFERROR(VLOOKUP(A349,[3]soaBnafar!$A:$G,3,FALSE),0)</f>
        <v>0</v>
      </c>
      <c r="P349">
        <f>IFERROR(VLOOKUP(A349,[3]soaBnafar!$A:$G,4,FALSE),0)</f>
        <v>0</v>
      </c>
      <c r="Q349">
        <f>IFERROR(VLOOKUP(A349,[3]soaBnafar!$A:$G,5,FALSE),0)</f>
        <v>0</v>
      </c>
      <c r="R349">
        <f>IFERROR(VLOOKUP(A349,[3]soaBnafar!$A:$G,6,FALSE),0)</f>
        <v>0</v>
      </c>
      <c r="S349">
        <f>IFERROR(VLOOKUP(A349,[3]soaBnafar!$A:$G,7,FALSE),0)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IFERROR(VLOOKUP(A350,'[2]Exportar Planilha'!$A:$I,4,FALSE),0)</f>
        <v>0</v>
      </c>
      <c r="I350">
        <f>IFERROR(VLOOKUP(A350,'[2]Exportar Planilha'!$A:$I,5,FALSE),0)</f>
        <v>0</v>
      </c>
      <c r="J350">
        <f>IFERROR(VLOOKUP(A350,'[2]Exportar Planilha'!$A:$I,6,FALSE),0)</f>
        <v>0</v>
      </c>
      <c r="K350">
        <f>IFERROR(VLOOKUP(A350,'[2]Exportar Planilha'!$A:$I,7,FALSE),0)</f>
        <v>0</v>
      </c>
      <c r="L350">
        <f>IFERROR(VLOOKUP(A350,'[2]Exportar Planilha'!$A:$I,8,FALSE),0)</f>
        <v>0</v>
      </c>
      <c r="M350">
        <f>IFERROR(VLOOKUP(A350,'[2]Exportar Planilha'!$A:$I,9,FALSE),0)</f>
        <v>0</v>
      </c>
      <c r="N350">
        <f>IFERROR(VLOOKUP(A350,[3]soaBnafar!$A:$G,2,FALSE),0)</f>
        <v>0</v>
      </c>
      <c r="O350">
        <f>IFERROR(VLOOKUP(A350,[3]soaBnafar!$A:$G,3,FALSE),0)</f>
        <v>0</v>
      </c>
      <c r="P350">
        <f>IFERROR(VLOOKUP(A350,[3]soaBnafar!$A:$G,4,FALSE),0)</f>
        <v>0</v>
      </c>
      <c r="Q350">
        <f>IFERROR(VLOOKUP(A350,[3]soaBnafar!$A:$G,5,FALSE),0)</f>
        <v>0</v>
      </c>
      <c r="R350">
        <f>IFERROR(VLOOKUP(A350,[3]soaBnafar!$A:$G,6,FALSE),0)</f>
        <v>0</v>
      </c>
      <c r="S350">
        <f>IFERROR(VLOOKUP(A350,[3]soaBnafar!$A:$G,7,FALSE),0)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23969868</v>
      </c>
      <c r="H351">
        <f>IFERROR(VLOOKUP(A351,'[2]Exportar Planilha'!$A:$I,4,FALSE),0)</f>
        <v>0</v>
      </c>
      <c r="I351">
        <f>IFERROR(VLOOKUP(A351,'[2]Exportar Planilha'!$A:$I,5,FALSE),0)</f>
        <v>0</v>
      </c>
      <c r="J351">
        <f>IFERROR(VLOOKUP(A351,'[2]Exportar Planilha'!$A:$I,6,FALSE),0)</f>
        <v>0</v>
      </c>
      <c r="K351">
        <f>IFERROR(VLOOKUP(A351,'[2]Exportar Planilha'!$A:$I,7,FALSE),0)</f>
        <v>0</v>
      </c>
      <c r="L351">
        <f>IFERROR(VLOOKUP(A351,'[2]Exportar Planilha'!$A:$I,8,FALSE),0)</f>
        <v>0</v>
      </c>
      <c r="M351">
        <f>IFERROR(VLOOKUP(A351,'[2]Exportar Planilha'!$A:$I,9,FALSE),0)</f>
        <v>0</v>
      </c>
      <c r="N351">
        <f>IFERROR(VLOOKUP(A351,[3]soaBnafar!$A:$G,2,FALSE),0)</f>
        <v>0</v>
      </c>
      <c r="O351">
        <f>IFERROR(VLOOKUP(A351,[3]soaBnafar!$A:$G,3,FALSE),0)</f>
        <v>0</v>
      </c>
      <c r="P351">
        <f>IFERROR(VLOOKUP(A351,[3]soaBnafar!$A:$G,4,FALSE),0)</f>
        <v>0</v>
      </c>
      <c r="Q351">
        <f>IFERROR(VLOOKUP(A351,[3]soaBnafar!$A:$G,5,FALSE),0)</f>
        <v>0</v>
      </c>
      <c r="R351">
        <f>IFERROR(VLOOKUP(A351,[3]soaBnafar!$A:$G,6,FALSE),0)</f>
        <v>0</v>
      </c>
      <c r="S351">
        <f>IFERROR(VLOOKUP(A351,[3]soaBnafar!$A:$G,7,FALSE),0)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IFERROR(VLOOKUP(A352,'[2]Exportar Planilha'!$A:$I,4,FALSE),0)</f>
        <v>0</v>
      </c>
      <c r="I352">
        <f>IFERROR(VLOOKUP(A352,'[2]Exportar Planilha'!$A:$I,5,FALSE),0)</f>
        <v>0</v>
      </c>
      <c r="J352">
        <f>IFERROR(VLOOKUP(A352,'[2]Exportar Planilha'!$A:$I,6,FALSE),0)</f>
        <v>0</v>
      </c>
      <c r="K352">
        <f>IFERROR(VLOOKUP(A352,'[2]Exportar Planilha'!$A:$I,7,FALSE),0)</f>
        <v>0</v>
      </c>
      <c r="L352">
        <f>IFERROR(VLOOKUP(A352,'[2]Exportar Planilha'!$A:$I,8,FALSE),0)</f>
        <v>0</v>
      </c>
      <c r="M352">
        <f>IFERROR(VLOOKUP(A352,'[2]Exportar Planilha'!$A:$I,9,FALSE),0)</f>
        <v>0</v>
      </c>
      <c r="N352">
        <f>IFERROR(VLOOKUP(A352,[3]soaBnafar!$A:$G,2,FALSE),0)</f>
        <v>0</v>
      </c>
      <c r="O352">
        <f>IFERROR(VLOOKUP(A352,[3]soaBnafar!$A:$G,3,FALSE),0)</f>
        <v>0</v>
      </c>
      <c r="P352">
        <f>IFERROR(VLOOKUP(A352,[3]soaBnafar!$A:$G,4,FALSE),0)</f>
        <v>0</v>
      </c>
      <c r="Q352">
        <f>IFERROR(VLOOKUP(A352,[3]soaBnafar!$A:$G,5,FALSE),0)</f>
        <v>0</v>
      </c>
      <c r="R352">
        <f>IFERROR(VLOOKUP(A352,[3]soaBnafar!$A:$G,6,FALSE),0)</f>
        <v>0</v>
      </c>
      <c r="S352">
        <f>IFERROR(VLOOKUP(A352,[3]soaBnafar!$A:$G,7,FALSE),0)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IFERROR(VLOOKUP(A353,'[2]Exportar Planilha'!$A:$I,4,FALSE),0)</f>
        <v>0</v>
      </c>
      <c r="I353">
        <f>IFERROR(VLOOKUP(A353,'[2]Exportar Planilha'!$A:$I,5,FALSE),0)</f>
        <v>0</v>
      </c>
      <c r="J353">
        <f>IFERROR(VLOOKUP(A353,'[2]Exportar Planilha'!$A:$I,6,FALSE),0)</f>
        <v>0</v>
      </c>
      <c r="K353">
        <f>IFERROR(VLOOKUP(A353,'[2]Exportar Planilha'!$A:$I,7,FALSE),0)</f>
        <v>0</v>
      </c>
      <c r="L353">
        <f>IFERROR(VLOOKUP(A353,'[2]Exportar Planilha'!$A:$I,8,FALSE),0)</f>
        <v>0</v>
      </c>
      <c r="M353">
        <f>IFERROR(VLOOKUP(A353,'[2]Exportar Planilha'!$A:$I,9,FALSE),0)</f>
        <v>0</v>
      </c>
      <c r="N353">
        <f>IFERROR(VLOOKUP(A353,[3]soaBnafar!$A:$G,2,FALSE),0)</f>
        <v>0</v>
      </c>
      <c r="O353">
        <f>IFERROR(VLOOKUP(A353,[3]soaBnafar!$A:$G,3,FALSE),0)</f>
        <v>0</v>
      </c>
      <c r="P353">
        <f>IFERROR(VLOOKUP(A353,[3]soaBnafar!$A:$G,4,FALSE),0)</f>
        <v>0</v>
      </c>
      <c r="Q353">
        <f>IFERROR(VLOOKUP(A353,[3]soaBnafar!$A:$G,5,FALSE),0)</f>
        <v>0</v>
      </c>
      <c r="R353">
        <f>IFERROR(VLOOKUP(A353,[3]soaBnafar!$A:$G,6,FALSE),0)</f>
        <v>0</v>
      </c>
      <c r="S353">
        <f>IFERROR(VLOOKUP(A353,[3]soaBnafar!$A:$G,7,FALSE),0)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IFERROR(VLOOKUP(A354,'[2]Exportar Planilha'!$A:$I,4,FALSE),0)</f>
        <v>0</v>
      </c>
      <c r="I354">
        <f>IFERROR(VLOOKUP(A354,'[2]Exportar Planilha'!$A:$I,5,FALSE),0)</f>
        <v>0</v>
      </c>
      <c r="J354">
        <f>IFERROR(VLOOKUP(A354,'[2]Exportar Planilha'!$A:$I,6,FALSE),0)</f>
        <v>0</v>
      </c>
      <c r="K354">
        <f>IFERROR(VLOOKUP(A354,'[2]Exportar Planilha'!$A:$I,7,FALSE),0)</f>
        <v>0</v>
      </c>
      <c r="L354">
        <f>IFERROR(VLOOKUP(A354,'[2]Exportar Planilha'!$A:$I,8,FALSE),0)</f>
        <v>0</v>
      </c>
      <c r="M354">
        <f>IFERROR(VLOOKUP(A354,'[2]Exportar Planilha'!$A:$I,9,FALSE),0)</f>
        <v>0</v>
      </c>
      <c r="N354">
        <f>IFERROR(VLOOKUP(A354,[3]soaBnafar!$A:$G,2,FALSE),0)</f>
        <v>0</v>
      </c>
      <c r="O354">
        <f>IFERROR(VLOOKUP(A354,[3]soaBnafar!$A:$G,3,FALSE),0)</f>
        <v>0</v>
      </c>
      <c r="P354">
        <f>IFERROR(VLOOKUP(A354,[3]soaBnafar!$A:$G,4,FALSE),0)</f>
        <v>0</v>
      </c>
      <c r="Q354">
        <f>IFERROR(VLOOKUP(A354,[3]soaBnafar!$A:$G,5,FALSE),0)</f>
        <v>0</v>
      </c>
      <c r="R354">
        <f>IFERROR(VLOOKUP(A354,[3]soaBnafar!$A:$G,6,FALSE),0)</f>
        <v>0</v>
      </c>
      <c r="S354">
        <f>IFERROR(VLOOKUP(A354,[3]soaBnafar!$A:$G,7,FALSE),0)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597961</v>
      </c>
      <c r="H355">
        <f>IFERROR(VLOOKUP(A355,'[2]Exportar Planilha'!$A:$I,4,FALSE),0)</f>
        <v>0</v>
      </c>
      <c r="I355">
        <f>IFERROR(VLOOKUP(A355,'[2]Exportar Planilha'!$A:$I,5,FALSE),0)</f>
        <v>0</v>
      </c>
      <c r="J355">
        <f>IFERROR(VLOOKUP(A355,'[2]Exportar Planilha'!$A:$I,6,FALSE),0)</f>
        <v>0</v>
      </c>
      <c r="K355">
        <f>IFERROR(VLOOKUP(A355,'[2]Exportar Planilha'!$A:$I,7,FALSE),0)</f>
        <v>0</v>
      </c>
      <c r="L355">
        <f>IFERROR(VLOOKUP(A355,'[2]Exportar Planilha'!$A:$I,8,FALSE),0)</f>
        <v>0</v>
      </c>
      <c r="M355">
        <f>IFERROR(VLOOKUP(A355,'[2]Exportar Planilha'!$A:$I,9,FALSE),0)</f>
        <v>0</v>
      </c>
      <c r="N355">
        <f>IFERROR(VLOOKUP(A355,[3]soaBnafar!$A:$G,2,FALSE),0)</f>
        <v>0</v>
      </c>
      <c r="O355">
        <f>IFERROR(VLOOKUP(A355,[3]soaBnafar!$A:$G,3,FALSE),0)</f>
        <v>0</v>
      </c>
      <c r="P355">
        <f>IFERROR(VLOOKUP(A355,[3]soaBnafar!$A:$G,4,FALSE),0)</f>
        <v>0</v>
      </c>
      <c r="Q355">
        <f>IFERROR(VLOOKUP(A355,[3]soaBnafar!$A:$G,5,FALSE),0)</f>
        <v>0</v>
      </c>
      <c r="R355">
        <f>IFERROR(VLOOKUP(A355,[3]soaBnafar!$A:$G,6,FALSE),0)</f>
        <v>0</v>
      </c>
      <c r="S355">
        <f>IFERROR(VLOOKUP(A355,[3]soaBnafar!$A:$G,7,FALSE),0)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IFERROR(VLOOKUP(A356,'[2]Exportar Planilha'!$A:$I,4,FALSE),0)</f>
        <v>0</v>
      </c>
      <c r="I356">
        <f>IFERROR(VLOOKUP(A356,'[2]Exportar Planilha'!$A:$I,5,FALSE),0)</f>
        <v>0</v>
      </c>
      <c r="J356">
        <f>IFERROR(VLOOKUP(A356,'[2]Exportar Planilha'!$A:$I,6,FALSE),0)</f>
        <v>0</v>
      </c>
      <c r="K356">
        <f>IFERROR(VLOOKUP(A356,'[2]Exportar Planilha'!$A:$I,7,FALSE),0)</f>
        <v>0</v>
      </c>
      <c r="L356">
        <f>IFERROR(VLOOKUP(A356,'[2]Exportar Planilha'!$A:$I,8,FALSE),0)</f>
        <v>0</v>
      </c>
      <c r="M356">
        <f>IFERROR(VLOOKUP(A356,'[2]Exportar Planilha'!$A:$I,9,FALSE),0)</f>
        <v>0</v>
      </c>
      <c r="N356">
        <f>IFERROR(VLOOKUP(A356,[3]soaBnafar!$A:$G,2,FALSE),0)</f>
        <v>0</v>
      </c>
      <c r="O356">
        <f>IFERROR(VLOOKUP(A356,[3]soaBnafar!$A:$G,3,FALSE),0)</f>
        <v>0</v>
      </c>
      <c r="P356">
        <f>IFERROR(VLOOKUP(A356,[3]soaBnafar!$A:$G,4,FALSE),0)</f>
        <v>0</v>
      </c>
      <c r="Q356">
        <f>IFERROR(VLOOKUP(A356,[3]soaBnafar!$A:$G,5,FALSE),0)</f>
        <v>0</v>
      </c>
      <c r="R356">
        <f>IFERROR(VLOOKUP(A356,[3]soaBnafar!$A:$G,6,FALSE),0)</f>
        <v>0</v>
      </c>
      <c r="S356">
        <f>IFERROR(VLOOKUP(A356,[3]soaBnafar!$A:$G,7,FALSE),0)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1766180</v>
      </c>
      <c r="H357">
        <f>IFERROR(VLOOKUP(A357,'[2]Exportar Planilha'!$A:$I,4,FALSE),0)</f>
        <v>0</v>
      </c>
      <c r="I357">
        <f>IFERROR(VLOOKUP(A357,'[2]Exportar Planilha'!$A:$I,5,FALSE),0)</f>
        <v>0</v>
      </c>
      <c r="J357">
        <f>IFERROR(VLOOKUP(A357,'[2]Exportar Planilha'!$A:$I,6,FALSE),0)</f>
        <v>0</v>
      </c>
      <c r="K357">
        <f>IFERROR(VLOOKUP(A357,'[2]Exportar Planilha'!$A:$I,7,FALSE),0)</f>
        <v>0</v>
      </c>
      <c r="L357">
        <f>IFERROR(VLOOKUP(A357,'[2]Exportar Planilha'!$A:$I,8,FALSE),0)</f>
        <v>0</v>
      </c>
      <c r="M357">
        <f>IFERROR(VLOOKUP(A357,'[2]Exportar Planilha'!$A:$I,9,FALSE),0)</f>
        <v>0</v>
      </c>
      <c r="N357">
        <f>IFERROR(VLOOKUP(A357,[3]soaBnafar!$A:$G,2,FALSE),0)</f>
        <v>0</v>
      </c>
      <c r="O357">
        <f>IFERROR(VLOOKUP(A357,[3]soaBnafar!$A:$G,3,FALSE),0)</f>
        <v>0</v>
      </c>
      <c r="P357">
        <f>IFERROR(VLOOKUP(A357,[3]soaBnafar!$A:$G,4,FALSE),0)</f>
        <v>0</v>
      </c>
      <c r="Q357">
        <f>IFERROR(VLOOKUP(A357,[3]soaBnafar!$A:$G,5,FALSE),0)</f>
        <v>0</v>
      </c>
      <c r="R357">
        <f>IFERROR(VLOOKUP(A357,[3]soaBnafar!$A:$G,6,FALSE),0)</f>
        <v>0</v>
      </c>
      <c r="S357">
        <f>IFERROR(VLOOKUP(A357,[3]soaBnafar!$A:$G,7,FALSE),0)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1811277</v>
      </c>
      <c r="H358">
        <f>IFERROR(VLOOKUP(A358,'[2]Exportar Planilha'!$A:$I,4,FALSE),0)</f>
        <v>0</v>
      </c>
      <c r="I358">
        <f>IFERROR(VLOOKUP(A358,'[2]Exportar Planilha'!$A:$I,5,FALSE),0)</f>
        <v>0</v>
      </c>
      <c r="J358">
        <f>IFERROR(VLOOKUP(A358,'[2]Exportar Planilha'!$A:$I,6,FALSE),0)</f>
        <v>0</v>
      </c>
      <c r="K358">
        <f>IFERROR(VLOOKUP(A358,'[2]Exportar Planilha'!$A:$I,7,FALSE),0)</f>
        <v>0</v>
      </c>
      <c r="L358">
        <f>IFERROR(VLOOKUP(A358,'[2]Exportar Planilha'!$A:$I,8,FALSE),0)</f>
        <v>0</v>
      </c>
      <c r="M358">
        <f>IFERROR(VLOOKUP(A358,'[2]Exportar Planilha'!$A:$I,9,FALSE),0)</f>
        <v>0</v>
      </c>
      <c r="N358">
        <f>IFERROR(VLOOKUP(A358,[3]soaBnafar!$A:$G,2,FALSE),0)</f>
        <v>0</v>
      </c>
      <c r="O358">
        <f>IFERROR(VLOOKUP(A358,[3]soaBnafar!$A:$G,3,FALSE),0)</f>
        <v>0</v>
      </c>
      <c r="P358">
        <f>IFERROR(VLOOKUP(A358,[3]soaBnafar!$A:$G,4,FALSE),0)</f>
        <v>0</v>
      </c>
      <c r="Q358">
        <f>IFERROR(VLOOKUP(A358,[3]soaBnafar!$A:$G,5,FALSE),0)</f>
        <v>0</v>
      </c>
      <c r="R358">
        <f>IFERROR(VLOOKUP(A358,[3]soaBnafar!$A:$G,6,FALSE),0)</f>
        <v>0</v>
      </c>
      <c r="S358">
        <f>IFERROR(VLOOKUP(A358,[3]soaBnafar!$A:$G,7,FALSE),0)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24027</v>
      </c>
      <c r="E359">
        <f>IFERROR(VLOOKUP(A359,[1]Monitoramento_Base_somente_disp!$A:$J,8,FALSE),0)</f>
        <v>4761740</v>
      </c>
      <c r="F359">
        <f>IFERROR(VLOOKUP(A359,[1]Monitoramento_Base_somente_disp!$A:$J,9,FALSE),0)</f>
        <v>8344</v>
      </c>
      <c r="G359">
        <f>IFERROR(VLOOKUP(A359,[1]Monitoramento_Base_somente_disp!$A:$J,10,FALSE),0)</f>
        <v>2076896</v>
      </c>
      <c r="H359">
        <f>IFERROR(VLOOKUP(A359,'[2]Exportar Planilha'!$A:$I,4,FALSE),0)</f>
        <v>0</v>
      </c>
      <c r="I359">
        <f>IFERROR(VLOOKUP(A359,'[2]Exportar Planilha'!$A:$I,5,FALSE),0)</f>
        <v>0</v>
      </c>
      <c r="J359">
        <f>IFERROR(VLOOKUP(A359,'[2]Exportar Planilha'!$A:$I,6,FALSE),0)</f>
        <v>0</v>
      </c>
      <c r="K359">
        <f>IFERROR(VLOOKUP(A359,'[2]Exportar Planilha'!$A:$I,7,FALSE),0)</f>
        <v>0</v>
      </c>
      <c r="L359">
        <f>IFERROR(VLOOKUP(A359,'[2]Exportar Planilha'!$A:$I,8,FALSE),0)</f>
        <v>0</v>
      </c>
      <c r="M359">
        <f>IFERROR(VLOOKUP(A359,'[2]Exportar Planilha'!$A:$I,9,FALSE),0)</f>
        <v>0</v>
      </c>
      <c r="N359">
        <f>IFERROR(VLOOKUP(A359,[3]soaBnafar!$A:$G,2,FALSE),0)</f>
        <v>0</v>
      </c>
      <c r="O359">
        <f>IFERROR(VLOOKUP(A359,[3]soaBnafar!$A:$G,3,FALSE),0)</f>
        <v>0</v>
      </c>
      <c r="P359">
        <f>IFERROR(VLOOKUP(A359,[3]soaBnafar!$A:$G,4,FALSE),0)</f>
        <v>0</v>
      </c>
      <c r="Q359">
        <f>IFERROR(VLOOKUP(A359,[3]soaBnafar!$A:$G,5,FALSE),0)</f>
        <v>0</v>
      </c>
      <c r="R359">
        <f>IFERROR(VLOOKUP(A359,[3]soaBnafar!$A:$G,6,FALSE),0)</f>
        <v>0</v>
      </c>
      <c r="S359">
        <f>IFERROR(VLOOKUP(A359,[3]soaBnafar!$A:$G,7,FALSE),0)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666718</v>
      </c>
      <c r="H360">
        <f>IFERROR(VLOOKUP(A360,'[2]Exportar Planilha'!$A:$I,4,FALSE),0)</f>
        <v>0</v>
      </c>
      <c r="I360">
        <f>IFERROR(VLOOKUP(A360,'[2]Exportar Planilha'!$A:$I,5,FALSE),0)</f>
        <v>0</v>
      </c>
      <c r="J360">
        <f>IFERROR(VLOOKUP(A360,'[2]Exportar Planilha'!$A:$I,6,FALSE),0)</f>
        <v>0</v>
      </c>
      <c r="K360">
        <f>IFERROR(VLOOKUP(A360,'[2]Exportar Planilha'!$A:$I,7,FALSE),0)</f>
        <v>0</v>
      </c>
      <c r="L360">
        <f>IFERROR(VLOOKUP(A360,'[2]Exportar Planilha'!$A:$I,8,FALSE),0)</f>
        <v>0</v>
      </c>
      <c r="M360">
        <f>IFERROR(VLOOKUP(A360,'[2]Exportar Planilha'!$A:$I,9,FALSE),0)</f>
        <v>0</v>
      </c>
      <c r="N360">
        <f>IFERROR(VLOOKUP(A360,[3]soaBnafar!$A:$G,2,FALSE),0)</f>
        <v>0</v>
      </c>
      <c r="O360">
        <f>IFERROR(VLOOKUP(A360,[3]soaBnafar!$A:$G,3,FALSE),0)</f>
        <v>0</v>
      </c>
      <c r="P360">
        <f>IFERROR(VLOOKUP(A360,[3]soaBnafar!$A:$G,4,FALSE),0)</f>
        <v>0</v>
      </c>
      <c r="Q360">
        <f>IFERROR(VLOOKUP(A360,[3]soaBnafar!$A:$G,5,FALSE),0)</f>
        <v>0</v>
      </c>
      <c r="R360">
        <f>IFERROR(VLOOKUP(A360,[3]soaBnafar!$A:$G,6,FALSE),0)</f>
        <v>0</v>
      </c>
      <c r="S360">
        <f>IFERROR(VLOOKUP(A360,[3]soaBnafar!$A:$G,7,FALSE),0)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547768</v>
      </c>
      <c r="H361">
        <f>IFERROR(VLOOKUP(A361,'[2]Exportar Planilha'!$A:$I,4,FALSE),0)</f>
        <v>0</v>
      </c>
      <c r="I361">
        <f>IFERROR(VLOOKUP(A361,'[2]Exportar Planilha'!$A:$I,5,FALSE),0)</f>
        <v>0</v>
      </c>
      <c r="J361">
        <f>IFERROR(VLOOKUP(A361,'[2]Exportar Planilha'!$A:$I,6,FALSE),0)</f>
        <v>0</v>
      </c>
      <c r="K361">
        <f>IFERROR(VLOOKUP(A361,'[2]Exportar Planilha'!$A:$I,7,FALSE),0)</f>
        <v>0</v>
      </c>
      <c r="L361">
        <f>IFERROR(VLOOKUP(A361,'[2]Exportar Planilha'!$A:$I,8,FALSE),0)</f>
        <v>0</v>
      </c>
      <c r="M361">
        <f>IFERROR(VLOOKUP(A361,'[2]Exportar Planilha'!$A:$I,9,FALSE),0)</f>
        <v>0</v>
      </c>
      <c r="N361">
        <f>IFERROR(VLOOKUP(A361,[3]soaBnafar!$A:$G,2,FALSE),0)</f>
        <v>0</v>
      </c>
      <c r="O361">
        <f>IFERROR(VLOOKUP(A361,[3]soaBnafar!$A:$G,3,FALSE),0)</f>
        <v>0</v>
      </c>
      <c r="P361">
        <f>IFERROR(VLOOKUP(A361,[3]soaBnafar!$A:$G,4,FALSE),0)</f>
        <v>0</v>
      </c>
      <c r="Q361">
        <f>IFERROR(VLOOKUP(A361,[3]soaBnafar!$A:$G,5,FALSE),0)</f>
        <v>0</v>
      </c>
      <c r="R361">
        <f>IFERROR(VLOOKUP(A361,[3]soaBnafar!$A:$G,6,FALSE),0)</f>
        <v>0</v>
      </c>
      <c r="S361">
        <f>IFERROR(VLOOKUP(A361,[3]soaBnafar!$A:$G,7,FALSE),0)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IFERROR(VLOOKUP(A362,'[2]Exportar Planilha'!$A:$I,4,FALSE),0)</f>
        <v>0</v>
      </c>
      <c r="I362">
        <f>IFERROR(VLOOKUP(A362,'[2]Exportar Planilha'!$A:$I,5,FALSE),0)</f>
        <v>0</v>
      </c>
      <c r="J362">
        <f>IFERROR(VLOOKUP(A362,'[2]Exportar Planilha'!$A:$I,6,FALSE),0)</f>
        <v>0</v>
      </c>
      <c r="K362">
        <f>IFERROR(VLOOKUP(A362,'[2]Exportar Planilha'!$A:$I,7,FALSE),0)</f>
        <v>0</v>
      </c>
      <c r="L362">
        <f>IFERROR(VLOOKUP(A362,'[2]Exportar Planilha'!$A:$I,8,FALSE),0)</f>
        <v>0</v>
      </c>
      <c r="M362">
        <f>IFERROR(VLOOKUP(A362,'[2]Exportar Planilha'!$A:$I,9,FALSE),0)</f>
        <v>0</v>
      </c>
      <c r="N362">
        <f>IFERROR(VLOOKUP(A362,[3]soaBnafar!$A:$G,2,FALSE),0)</f>
        <v>0</v>
      </c>
      <c r="O362">
        <f>IFERROR(VLOOKUP(A362,[3]soaBnafar!$A:$G,3,FALSE),0)</f>
        <v>0</v>
      </c>
      <c r="P362">
        <f>IFERROR(VLOOKUP(A362,[3]soaBnafar!$A:$G,4,FALSE),0)</f>
        <v>0</v>
      </c>
      <c r="Q362">
        <f>IFERROR(VLOOKUP(A362,[3]soaBnafar!$A:$G,5,FALSE),0)</f>
        <v>0</v>
      </c>
      <c r="R362">
        <f>IFERROR(VLOOKUP(A362,[3]soaBnafar!$A:$G,6,FALSE),0)</f>
        <v>0</v>
      </c>
      <c r="S362">
        <f>IFERROR(VLOOKUP(A362,[3]soaBnafar!$A:$G,7,FALSE),0)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4948918</v>
      </c>
      <c r="H363">
        <f>IFERROR(VLOOKUP(A363,'[2]Exportar Planilha'!$A:$I,4,FALSE),0)</f>
        <v>0</v>
      </c>
      <c r="I363">
        <f>IFERROR(VLOOKUP(A363,'[2]Exportar Planilha'!$A:$I,5,FALSE),0)</f>
        <v>0</v>
      </c>
      <c r="J363">
        <f>IFERROR(VLOOKUP(A363,'[2]Exportar Planilha'!$A:$I,6,FALSE),0)</f>
        <v>0</v>
      </c>
      <c r="K363">
        <f>IFERROR(VLOOKUP(A363,'[2]Exportar Planilha'!$A:$I,7,FALSE),0)</f>
        <v>0</v>
      </c>
      <c r="L363">
        <f>IFERROR(VLOOKUP(A363,'[2]Exportar Planilha'!$A:$I,8,FALSE),0)</f>
        <v>0</v>
      </c>
      <c r="M363">
        <f>IFERROR(VLOOKUP(A363,'[2]Exportar Planilha'!$A:$I,9,FALSE),0)</f>
        <v>0</v>
      </c>
      <c r="N363">
        <f>IFERROR(VLOOKUP(A363,[3]soaBnafar!$A:$G,2,FALSE),0)</f>
        <v>0</v>
      </c>
      <c r="O363">
        <f>IFERROR(VLOOKUP(A363,[3]soaBnafar!$A:$G,3,FALSE),0)</f>
        <v>0</v>
      </c>
      <c r="P363">
        <f>IFERROR(VLOOKUP(A363,[3]soaBnafar!$A:$G,4,FALSE),0)</f>
        <v>0</v>
      </c>
      <c r="Q363">
        <f>IFERROR(VLOOKUP(A363,[3]soaBnafar!$A:$G,5,FALSE),0)</f>
        <v>0</v>
      </c>
      <c r="R363">
        <f>IFERROR(VLOOKUP(A363,[3]soaBnafar!$A:$G,6,FALSE),0)</f>
        <v>0</v>
      </c>
      <c r="S363">
        <f>IFERROR(VLOOKUP(A363,[3]soaBnafar!$A:$G,7,FALSE),0)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1159743</v>
      </c>
      <c r="H364">
        <f>IFERROR(VLOOKUP(A364,'[2]Exportar Planilha'!$A:$I,4,FALSE),0)</f>
        <v>0</v>
      </c>
      <c r="I364">
        <f>IFERROR(VLOOKUP(A364,'[2]Exportar Planilha'!$A:$I,5,FALSE),0)</f>
        <v>0</v>
      </c>
      <c r="J364">
        <f>IFERROR(VLOOKUP(A364,'[2]Exportar Planilha'!$A:$I,6,FALSE),0)</f>
        <v>0</v>
      </c>
      <c r="K364">
        <f>IFERROR(VLOOKUP(A364,'[2]Exportar Planilha'!$A:$I,7,FALSE),0)</f>
        <v>0</v>
      </c>
      <c r="L364">
        <f>IFERROR(VLOOKUP(A364,'[2]Exportar Planilha'!$A:$I,8,FALSE),0)</f>
        <v>0</v>
      </c>
      <c r="M364">
        <f>IFERROR(VLOOKUP(A364,'[2]Exportar Planilha'!$A:$I,9,FALSE),0)</f>
        <v>0</v>
      </c>
      <c r="N364">
        <f>IFERROR(VLOOKUP(A364,[3]soaBnafar!$A:$G,2,FALSE),0)</f>
        <v>0</v>
      </c>
      <c r="O364">
        <f>IFERROR(VLOOKUP(A364,[3]soaBnafar!$A:$G,3,FALSE),0)</f>
        <v>0</v>
      </c>
      <c r="P364">
        <f>IFERROR(VLOOKUP(A364,[3]soaBnafar!$A:$G,4,FALSE),0)</f>
        <v>0</v>
      </c>
      <c r="Q364">
        <f>IFERROR(VLOOKUP(A364,[3]soaBnafar!$A:$G,5,FALSE),0)</f>
        <v>0</v>
      </c>
      <c r="R364">
        <f>IFERROR(VLOOKUP(A364,[3]soaBnafar!$A:$G,6,FALSE),0)</f>
        <v>0</v>
      </c>
      <c r="S364">
        <f>IFERROR(VLOOKUP(A364,[3]soaBnafar!$A:$G,7,FALSE),0)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IFERROR(VLOOKUP(A365,'[2]Exportar Planilha'!$A:$I,4,FALSE),0)</f>
        <v>0</v>
      </c>
      <c r="I365">
        <f>IFERROR(VLOOKUP(A365,'[2]Exportar Planilha'!$A:$I,5,FALSE),0)</f>
        <v>0</v>
      </c>
      <c r="J365">
        <f>IFERROR(VLOOKUP(A365,'[2]Exportar Planilha'!$A:$I,6,FALSE),0)</f>
        <v>0</v>
      </c>
      <c r="K365">
        <f>IFERROR(VLOOKUP(A365,'[2]Exportar Planilha'!$A:$I,7,FALSE),0)</f>
        <v>0</v>
      </c>
      <c r="L365">
        <f>IFERROR(VLOOKUP(A365,'[2]Exportar Planilha'!$A:$I,8,FALSE),0)</f>
        <v>0</v>
      </c>
      <c r="M365">
        <f>IFERROR(VLOOKUP(A365,'[2]Exportar Planilha'!$A:$I,9,FALSE),0)</f>
        <v>0</v>
      </c>
      <c r="N365">
        <f>IFERROR(VLOOKUP(A365,[3]soaBnafar!$A:$G,2,FALSE),0)</f>
        <v>0</v>
      </c>
      <c r="O365">
        <f>IFERROR(VLOOKUP(A365,[3]soaBnafar!$A:$G,3,FALSE),0)</f>
        <v>0</v>
      </c>
      <c r="P365">
        <f>IFERROR(VLOOKUP(A365,[3]soaBnafar!$A:$G,4,FALSE),0)</f>
        <v>0</v>
      </c>
      <c r="Q365">
        <f>IFERROR(VLOOKUP(A365,[3]soaBnafar!$A:$G,5,FALSE),0)</f>
        <v>0</v>
      </c>
      <c r="R365">
        <f>IFERROR(VLOOKUP(A365,[3]soaBnafar!$A:$G,6,FALSE),0)</f>
        <v>0</v>
      </c>
      <c r="S365">
        <f>IFERROR(VLOOKUP(A365,[3]soaBnafar!$A:$G,7,FALSE),0)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IFERROR(VLOOKUP(A366,'[2]Exportar Planilha'!$A:$I,4,FALSE),0)</f>
        <v>0</v>
      </c>
      <c r="I366">
        <f>IFERROR(VLOOKUP(A366,'[2]Exportar Planilha'!$A:$I,5,FALSE),0)</f>
        <v>0</v>
      </c>
      <c r="J366">
        <f>IFERROR(VLOOKUP(A366,'[2]Exportar Planilha'!$A:$I,6,FALSE),0)</f>
        <v>0</v>
      </c>
      <c r="K366">
        <f>IFERROR(VLOOKUP(A366,'[2]Exportar Planilha'!$A:$I,7,FALSE),0)</f>
        <v>0</v>
      </c>
      <c r="L366">
        <f>IFERROR(VLOOKUP(A366,'[2]Exportar Planilha'!$A:$I,8,FALSE),0)</f>
        <v>0</v>
      </c>
      <c r="M366">
        <f>IFERROR(VLOOKUP(A366,'[2]Exportar Planilha'!$A:$I,9,FALSE),0)</f>
        <v>0</v>
      </c>
      <c r="N366">
        <f>IFERROR(VLOOKUP(A366,[3]soaBnafar!$A:$G,2,FALSE),0)</f>
        <v>0</v>
      </c>
      <c r="O366">
        <f>IFERROR(VLOOKUP(A366,[3]soaBnafar!$A:$G,3,FALSE),0)</f>
        <v>0</v>
      </c>
      <c r="P366">
        <f>IFERROR(VLOOKUP(A366,[3]soaBnafar!$A:$G,4,FALSE),0)</f>
        <v>0</v>
      </c>
      <c r="Q366">
        <f>IFERROR(VLOOKUP(A366,[3]soaBnafar!$A:$G,5,FALSE),0)</f>
        <v>0</v>
      </c>
      <c r="R366">
        <f>IFERROR(VLOOKUP(A366,[3]soaBnafar!$A:$G,6,FALSE),0)</f>
        <v>0</v>
      </c>
      <c r="S366">
        <f>IFERROR(VLOOKUP(A366,[3]soaBnafar!$A:$G,7,FALSE),0)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IFERROR(VLOOKUP(A367,'[2]Exportar Planilha'!$A:$I,4,FALSE),0)</f>
        <v>0</v>
      </c>
      <c r="I367">
        <f>IFERROR(VLOOKUP(A367,'[2]Exportar Planilha'!$A:$I,5,FALSE),0)</f>
        <v>0</v>
      </c>
      <c r="J367">
        <f>IFERROR(VLOOKUP(A367,'[2]Exportar Planilha'!$A:$I,6,FALSE),0)</f>
        <v>0</v>
      </c>
      <c r="K367">
        <f>IFERROR(VLOOKUP(A367,'[2]Exportar Planilha'!$A:$I,7,FALSE),0)</f>
        <v>0</v>
      </c>
      <c r="L367">
        <f>IFERROR(VLOOKUP(A367,'[2]Exportar Planilha'!$A:$I,8,FALSE),0)</f>
        <v>0</v>
      </c>
      <c r="M367">
        <f>IFERROR(VLOOKUP(A367,'[2]Exportar Planilha'!$A:$I,9,FALSE),0)</f>
        <v>0</v>
      </c>
      <c r="N367">
        <f>IFERROR(VLOOKUP(A367,[3]soaBnafar!$A:$G,2,FALSE),0)</f>
        <v>0</v>
      </c>
      <c r="O367">
        <f>IFERROR(VLOOKUP(A367,[3]soaBnafar!$A:$G,3,FALSE),0)</f>
        <v>0</v>
      </c>
      <c r="P367">
        <f>IFERROR(VLOOKUP(A367,[3]soaBnafar!$A:$G,4,FALSE),0)</f>
        <v>0</v>
      </c>
      <c r="Q367">
        <f>IFERROR(VLOOKUP(A367,[3]soaBnafar!$A:$G,5,FALSE),0)</f>
        <v>0</v>
      </c>
      <c r="R367">
        <f>IFERROR(VLOOKUP(A367,[3]soaBnafar!$A:$G,6,FALSE),0)</f>
        <v>0</v>
      </c>
      <c r="S367">
        <f>IFERROR(VLOOKUP(A367,[3]soaBnafar!$A:$G,7,FALSE),0)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19500</v>
      </c>
      <c r="H368">
        <f>IFERROR(VLOOKUP(A368,'[2]Exportar Planilha'!$A:$I,4,FALSE),0)</f>
        <v>0</v>
      </c>
      <c r="I368">
        <f>IFERROR(VLOOKUP(A368,'[2]Exportar Planilha'!$A:$I,5,FALSE),0)</f>
        <v>0</v>
      </c>
      <c r="J368">
        <f>IFERROR(VLOOKUP(A368,'[2]Exportar Planilha'!$A:$I,6,FALSE),0)</f>
        <v>0</v>
      </c>
      <c r="K368">
        <f>IFERROR(VLOOKUP(A368,'[2]Exportar Planilha'!$A:$I,7,FALSE),0)</f>
        <v>0</v>
      </c>
      <c r="L368">
        <f>IFERROR(VLOOKUP(A368,'[2]Exportar Planilha'!$A:$I,8,FALSE),0)</f>
        <v>0</v>
      </c>
      <c r="M368">
        <f>IFERROR(VLOOKUP(A368,'[2]Exportar Planilha'!$A:$I,9,FALSE),0)</f>
        <v>0</v>
      </c>
      <c r="N368">
        <f>IFERROR(VLOOKUP(A368,[3]soaBnafar!$A:$G,2,FALSE),0)</f>
        <v>0</v>
      </c>
      <c r="O368">
        <f>IFERROR(VLOOKUP(A368,[3]soaBnafar!$A:$G,3,FALSE),0)</f>
        <v>0</v>
      </c>
      <c r="P368">
        <f>IFERROR(VLOOKUP(A368,[3]soaBnafar!$A:$G,4,FALSE),0)</f>
        <v>0</v>
      </c>
      <c r="Q368">
        <f>IFERROR(VLOOKUP(A368,[3]soaBnafar!$A:$G,5,FALSE),0)</f>
        <v>0</v>
      </c>
      <c r="R368">
        <f>IFERROR(VLOOKUP(A368,[3]soaBnafar!$A:$G,6,FALSE),0)</f>
        <v>0</v>
      </c>
      <c r="S368">
        <f>IFERROR(VLOOKUP(A368,[3]soaBnafar!$A:$G,7,FALSE),0)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IFERROR(VLOOKUP(A369,'[2]Exportar Planilha'!$A:$I,4,FALSE),0)</f>
        <v>0</v>
      </c>
      <c r="I369">
        <f>IFERROR(VLOOKUP(A369,'[2]Exportar Planilha'!$A:$I,5,FALSE),0)</f>
        <v>0</v>
      </c>
      <c r="J369">
        <f>IFERROR(VLOOKUP(A369,'[2]Exportar Planilha'!$A:$I,6,FALSE),0)</f>
        <v>0</v>
      </c>
      <c r="K369">
        <f>IFERROR(VLOOKUP(A369,'[2]Exportar Planilha'!$A:$I,7,FALSE),0)</f>
        <v>0</v>
      </c>
      <c r="L369">
        <f>IFERROR(VLOOKUP(A369,'[2]Exportar Planilha'!$A:$I,8,FALSE),0)</f>
        <v>0</v>
      </c>
      <c r="M369">
        <f>IFERROR(VLOOKUP(A369,'[2]Exportar Planilha'!$A:$I,9,FALSE),0)</f>
        <v>0</v>
      </c>
      <c r="N369">
        <f>IFERROR(VLOOKUP(A369,[3]soaBnafar!$A:$G,2,FALSE),0)</f>
        <v>0</v>
      </c>
      <c r="O369">
        <f>IFERROR(VLOOKUP(A369,[3]soaBnafar!$A:$G,3,FALSE),0)</f>
        <v>0</v>
      </c>
      <c r="P369">
        <f>IFERROR(VLOOKUP(A369,[3]soaBnafar!$A:$G,4,FALSE),0)</f>
        <v>0</v>
      </c>
      <c r="Q369">
        <f>IFERROR(VLOOKUP(A369,[3]soaBnafar!$A:$G,5,FALSE),0)</f>
        <v>0</v>
      </c>
      <c r="R369">
        <f>IFERROR(VLOOKUP(A369,[3]soaBnafar!$A:$G,6,FALSE),0)</f>
        <v>0</v>
      </c>
      <c r="S369">
        <f>IFERROR(VLOOKUP(A369,[3]soaBnafar!$A:$G,7,FALSE),0)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IFERROR(VLOOKUP(A370,'[2]Exportar Planilha'!$A:$I,4,FALSE),0)</f>
        <v>0</v>
      </c>
      <c r="I370">
        <f>IFERROR(VLOOKUP(A370,'[2]Exportar Planilha'!$A:$I,5,FALSE),0)</f>
        <v>0</v>
      </c>
      <c r="J370">
        <f>IFERROR(VLOOKUP(A370,'[2]Exportar Planilha'!$A:$I,6,FALSE),0)</f>
        <v>0</v>
      </c>
      <c r="K370">
        <f>IFERROR(VLOOKUP(A370,'[2]Exportar Planilha'!$A:$I,7,FALSE),0)</f>
        <v>0</v>
      </c>
      <c r="L370">
        <f>IFERROR(VLOOKUP(A370,'[2]Exportar Planilha'!$A:$I,8,FALSE),0)</f>
        <v>0</v>
      </c>
      <c r="M370">
        <f>IFERROR(VLOOKUP(A370,'[2]Exportar Planilha'!$A:$I,9,FALSE),0)</f>
        <v>0</v>
      </c>
      <c r="N370">
        <f>IFERROR(VLOOKUP(A370,[3]soaBnafar!$A:$G,2,FALSE),0)</f>
        <v>0</v>
      </c>
      <c r="O370">
        <f>IFERROR(VLOOKUP(A370,[3]soaBnafar!$A:$G,3,FALSE),0)</f>
        <v>0</v>
      </c>
      <c r="P370">
        <f>IFERROR(VLOOKUP(A370,[3]soaBnafar!$A:$G,4,FALSE),0)</f>
        <v>0</v>
      </c>
      <c r="Q370">
        <f>IFERROR(VLOOKUP(A370,[3]soaBnafar!$A:$G,5,FALSE),0)</f>
        <v>0</v>
      </c>
      <c r="R370">
        <f>IFERROR(VLOOKUP(A370,[3]soaBnafar!$A:$G,6,FALSE),0)</f>
        <v>0</v>
      </c>
      <c r="S370">
        <f>IFERROR(VLOOKUP(A370,[3]soaBnafar!$A:$G,7,FALSE),0)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339976</v>
      </c>
      <c r="H371">
        <f>IFERROR(VLOOKUP(A371,'[2]Exportar Planilha'!$A:$I,4,FALSE),0)</f>
        <v>0</v>
      </c>
      <c r="I371">
        <f>IFERROR(VLOOKUP(A371,'[2]Exportar Planilha'!$A:$I,5,FALSE),0)</f>
        <v>0</v>
      </c>
      <c r="J371">
        <f>IFERROR(VLOOKUP(A371,'[2]Exportar Planilha'!$A:$I,6,FALSE),0)</f>
        <v>0</v>
      </c>
      <c r="K371">
        <f>IFERROR(VLOOKUP(A371,'[2]Exportar Planilha'!$A:$I,7,FALSE),0)</f>
        <v>0</v>
      </c>
      <c r="L371">
        <f>IFERROR(VLOOKUP(A371,'[2]Exportar Planilha'!$A:$I,8,FALSE),0)</f>
        <v>0</v>
      </c>
      <c r="M371">
        <f>IFERROR(VLOOKUP(A371,'[2]Exportar Planilha'!$A:$I,9,FALSE),0)</f>
        <v>0</v>
      </c>
      <c r="N371">
        <f>IFERROR(VLOOKUP(A371,[3]soaBnafar!$A:$G,2,FALSE),0)</f>
        <v>0</v>
      </c>
      <c r="O371">
        <f>IFERROR(VLOOKUP(A371,[3]soaBnafar!$A:$G,3,FALSE),0)</f>
        <v>0</v>
      </c>
      <c r="P371">
        <f>IFERROR(VLOOKUP(A371,[3]soaBnafar!$A:$G,4,FALSE),0)</f>
        <v>0</v>
      </c>
      <c r="Q371">
        <f>IFERROR(VLOOKUP(A371,[3]soaBnafar!$A:$G,5,FALSE),0)</f>
        <v>0</v>
      </c>
      <c r="R371">
        <f>IFERROR(VLOOKUP(A371,[3]soaBnafar!$A:$G,6,FALSE),0)</f>
        <v>0</v>
      </c>
      <c r="S371">
        <f>IFERROR(VLOOKUP(A371,[3]soaBnafar!$A:$G,7,FALSE),0)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IFERROR(VLOOKUP(A372,'[2]Exportar Planilha'!$A:$I,4,FALSE),0)</f>
        <v>0</v>
      </c>
      <c r="I372">
        <f>IFERROR(VLOOKUP(A372,'[2]Exportar Planilha'!$A:$I,5,FALSE),0)</f>
        <v>0</v>
      </c>
      <c r="J372">
        <f>IFERROR(VLOOKUP(A372,'[2]Exportar Planilha'!$A:$I,6,FALSE),0)</f>
        <v>0</v>
      </c>
      <c r="K372">
        <f>IFERROR(VLOOKUP(A372,'[2]Exportar Planilha'!$A:$I,7,FALSE),0)</f>
        <v>0</v>
      </c>
      <c r="L372">
        <f>IFERROR(VLOOKUP(A372,'[2]Exportar Planilha'!$A:$I,8,FALSE),0)</f>
        <v>0</v>
      </c>
      <c r="M372">
        <f>IFERROR(VLOOKUP(A372,'[2]Exportar Planilha'!$A:$I,9,FALSE),0)</f>
        <v>0</v>
      </c>
      <c r="N372">
        <f>IFERROR(VLOOKUP(A372,[3]soaBnafar!$A:$G,2,FALSE),0)</f>
        <v>0</v>
      </c>
      <c r="O372">
        <f>IFERROR(VLOOKUP(A372,[3]soaBnafar!$A:$G,3,FALSE),0)</f>
        <v>0</v>
      </c>
      <c r="P372">
        <f>IFERROR(VLOOKUP(A372,[3]soaBnafar!$A:$G,4,FALSE),0)</f>
        <v>0</v>
      </c>
      <c r="Q372">
        <f>IFERROR(VLOOKUP(A372,[3]soaBnafar!$A:$G,5,FALSE),0)</f>
        <v>0</v>
      </c>
      <c r="R372">
        <f>IFERROR(VLOOKUP(A372,[3]soaBnafar!$A:$G,6,FALSE),0)</f>
        <v>0</v>
      </c>
      <c r="S372">
        <f>IFERROR(VLOOKUP(A372,[3]soaBnafar!$A:$G,7,FALSE),0)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670150</v>
      </c>
      <c r="H373">
        <f>IFERROR(VLOOKUP(A373,'[2]Exportar Planilha'!$A:$I,4,FALSE),0)</f>
        <v>0</v>
      </c>
      <c r="I373">
        <f>IFERROR(VLOOKUP(A373,'[2]Exportar Planilha'!$A:$I,5,FALSE),0)</f>
        <v>0</v>
      </c>
      <c r="J373">
        <f>IFERROR(VLOOKUP(A373,'[2]Exportar Planilha'!$A:$I,6,FALSE),0)</f>
        <v>0</v>
      </c>
      <c r="K373">
        <f>IFERROR(VLOOKUP(A373,'[2]Exportar Planilha'!$A:$I,7,FALSE),0)</f>
        <v>0</v>
      </c>
      <c r="L373">
        <f>IFERROR(VLOOKUP(A373,'[2]Exportar Planilha'!$A:$I,8,FALSE),0)</f>
        <v>0</v>
      </c>
      <c r="M373">
        <f>IFERROR(VLOOKUP(A373,'[2]Exportar Planilha'!$A:$I,9,FALSE),0)</f>
        <v>0</v>
      </c>
      <c r="N373">
        <f>IFERROR(VLOOKUP(A373,[3]soaBnafar!$A:$G,2,FALSE),0)</f>
        <v>0</v>
      </c>
      <c r="O373">
        <f>IFERROR(VLOOKUP(A373,[3]soaBnafar!$A:$G,3,FALSE),0)</f>
        <v>0</v>
      </c>
      <c r="P373">
        <f>IFERROR(VLOOKUP(A373,[3]soaBnafar!$A:$G,4,FALSE),0)</f>
        <v>0</v>
      </c>
      <c r="Q373">
        <f>IFERROR(VLOOKUP(A373,[3]soaBnafar!$A:$G,5,FALSE),0)</f>
        <v>0</v>
      </c>
      <c r="R373">
        <f>IFERROR(VLOOKUP(A373,[3]soaBnafar!$A:$G,6,FALSE),0)</f>
        <v>0</v>
      </c>
      <c r="S373">
        <f>IFERROR(VLOOKUP(A373,[3]soaBnafar!$A:$G,7,FALSE),0)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IFERROR(VLOOKUP(A374,'[2]Exportar Planilha'!$A:$I,4,FALSE),0)</f>
        <v>0</v>
      </c>
      <c r="I374">
        <f>IFERROR(VLOOKUP(A374,'[2]Exportar Planilha'!$A:$I,5,FALSE),0)</f>
        <v>0</v>
      </c>
      <c r="J374">
        <f>IFERROR(VLOOKUP(A374,'[2]Exportar Planilha'!$A:$I,6,FALSE),0)</f>
        <v>0</v>
      </c>
      <c r="K374">
        <f>IFERROR(VLOOKUP(A374,'[2]Exportar Planilha'!$A:$I,7,FALSE),0)</f>
        <v>0</v>
      </c>
      <c r="L374">
        <f>IFERROR(VLOOKUP(A374,'[2]Exportar Planilha'!$A:$I,8,FALSE),0)</f>
        <v>0</v>
      </c>
      <c r="M374">
        <f>IFERROR(VLOOKUP(A374,'[2]Exportar Planilha'!$A:$I,9,FALSE),0)</f>
        <v>0</v>
      </c>
      <c r="N374">
        <f>IFERROR(VLOOKUP(A374,[3]soaBnafar!$A:$G,2,FALSE),0)</f>
        <v>0</v>
      </c>
      <c r="O374">
        <f>IFERROR(VLOOKUP(A374,[3]soaBnafar!$A:$G,3,FALSE),0)</f>
        <v>0</v>
      </c>
      <c r="P374">
        <f>IFERROR(VLOOKUP(A374,[3]soaBnafar!$A:$G,4,FALSE),0)</f>
        <v>0</v>
      </c>
      <c r="Q374">
        <f>IFERROR(VLOOKUP(A374,[3]soaBnafar!$A:$G,5,FALSE),0)</f>
        <v>0</v>
      </c>
      <c r="R374">
        <f>IFERROR(VLOOKUP(A374,[3]soaBnafar!$A:$G,6,FALSE),0)</f>
        <v>0</v>
      </c>
      <c r="S374">
        <f>IFERROR(VLOOKUP(A374,[3]soaBnafar!$A:$G,7,FALSE),0)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IFERROR(VLOOKUP(A375,'[2]Exportar Planilha'!$A:$I,4,FALSE),0)</f>
        <v>0</v>
      </c>
      <c r="I375">
        <f>IFERROR(VLOOKUP(A375,'[2]Exportar Planilha'!$A:$I,5,FALSE),0)</f>
        <v>0</v>
      </c>
      <c r="J375">
        <f>IFERROR(VLOOKUP(A375,'[2]Exportar Planilha'!$A:$I,6,FALSE),0)</f>
        <v>0</v>
      </c>
      <c r="K375">
        <f>IFERROR(VLOOKUP(A375,'[2]Exportar Planilha'!$A:$I,7,FALSE),0)</f>
        <v>0</v>
      </c>
      <c r="L375">
        <f>IFERROR(VLOOKUP(A375,'[2]Exportar Planilha'!$A:$I,8,FALSE),0)</f>
        <v>0</v>
      </c>
      <c r="M375">
        <f>IFERROR(VLOOKUP(A375,'[2]Exportar Planilha'!$A:$I,9,FALSE),0)</f>
        <v>0</v>
      </c>
      <c r="N375">
        <f>IFERROR(VLOOKUP(A375,[3]soaBnafar!$A:$G,2,FALSE),0)</f>
        <v>0</v>
      </c>
      <c r="O375">
        <f>IFERROR(VLOOKUP(A375,[3]soaBnafar!$A:$G,3,FALSE),0)</f>
        <v>0</v>
      </c>
      <c r="P375">
        <f>IFERROR(VLOOKUP(A375,[3]soaBnafar!$A:$G,4,FALSE),0)</f>
        <v>0</v>
      </c>
      <c r="Q375">
        <f>IFERROR(VLOOKUP(A375,[3]soaBnafar!$A:$G,5,FALSE),0)</f>
        <v>0</v>
      </c>
      <c r="R375">
        <f>IFERROR(VLOOKUP(A375,[3]soaBnafar!$A:$G,6,FALSE),0)</f>
        <v>0</v>
      </c>
      <c r="S375">
        <f>IFERROR(VLOOKUP(A375,[3]soaBnafar!$A:$G,7,FALSE),0)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IFERROR(VLOOKUP(A376,'[2]Exportar Planilha'!$A:$I,4,FALSE),0)</f>
        <v>0</v>
      </c>
      <c r="I376">
        <f>IFERROR(VLOOKUP(A376,'[2]Exportar Planilha'!$A:$I,5,FALSE),0)</f>
        <v>0</v>
      </c>
      <c r="J376">
        <f>IFERROR(VLOOKUP(A376,'[2]Exportar Planilha'!$A:$I,6,FALSE),0)</f>
        <v>0</v>
      </c>
      <c r="K376">
        <f>IFERROR(VLOOKUP(A376,'[2]Exportar Planilha'!$A:$I,7,FALSE),0)</f>
        <v>0</v>
      </c>
      <c r="L376">
        <f>IFERROR(VLOOKUP(A376,'[2]Exportar Planilha'!$A:$I,8,FALSE),0)</f>
        <v>0</v>
      </c>
      <c r="M376">
        <f>IFERROR(VLOOKUP(A376,'[2]Exportar Planilha'!$A:$I,9,FALSE),0)</f>
        <v>0</v>
      </c>
      <c r="N376">
        <f>IFERROR(VLOOKUP(A376,[3]soaBnafar!$A:$G,2,FALSE),0)</f>
        <v>0</v>
      </c>
      <c r="O376">
        <f>IFERROR(VLOOKUP(A376,[3]soaBnafar!$A:$G,3,FALSE),0)</f>
        <v>0</v>
      </c>
      <c r="P376">
        <f>IFERROR(VLOOKUP(A376,[3]soaBnafar!$A:$G,4,FALSE),0)</f>
        <v>0</v>
      </c>
      <c r="Q376">
        <f>IFERROR(VLOOKUP(A376,[3]soaBnafar!$A:$G,5,FALSE),0)</f>
        <v>0</v>
      </c>
      <c r="R376">
        <f>IFERROR(VLOOKUP(A376,[3]soaBnafar!$A:$G,6,FALSE),0)</f>
        <v>0</v>
      </c>
      <c r="S376">
        <f>IFERROR(VLOOKUP(A376,[3]soaBnafar!$A:$G,7,FALSE),0)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IFERROR(VLOOKUP(A377,'[2]Exportar Planilha'!$A:$I,4,FALSE),0)</f>
        <v>0</v>
      </c>
      <c r="I377">
        <f>IFERROR(VLOOKUP(A377,'[2]Exportar Planilha'!$A:$I,5,FALSE),0)</f>
        <v>0</v>
      </c>
      <c r="J377">
        <f>IFERROR(VLOOKUP(A377,'[2]Exportar Planilha'!$A:$I,6,FALSE),0)</f>
        <v>0</v>
      </c>
      <c r="K377">
        <f>IFERROR(VLOOKUP(A377,'[2]Exportar Planilha'!$A:$I,7,FALSE),0)</f>
        <v>0</v>
      </c>
      <c r="L377">
        <f>IFERROR(VLOOKUP(A377,'[2]Exportar Planilha'!$A:$I,8,FALSE),0)</f>
        <v>0</v>
      </c>
      <c r="M377">
        <f>IFERROR(VLOOKUP(A377,'[2]Exportar Planilha'!$A:$I,9,FALSE),0)</f>
        <v>0</v>
      </c>
      <c r="N377">
        <f>IFERROR(VLOOKUP(A377,[3]soaBnafar!$A:$G,2,FALSE),0)</f>
        <v>0</v>
      </c>
      <c r="O377">
        <f>IFERROR(VLOOKUP(A377,[3]soaBnafar!$A:$G,3,FALSE),0)</f>
        <v>0</v>
      </c>
      <c r="P377">
        <f>IFERROR(VLOOKUP(A377,[3]soaBnafar!$A:$G,4,FALSE),0)</f>
        <v>0</v>
      </c>
      <c r="Q377">
        <f>IFERROR(VLOOKUP(A377,[3]soaBnafar!$A:$G,5,FALSE),0)</f>
        <v>0</v>
      </c>
      <c r="R377">
        <f>IFERROR(VLOOKUP(A377,[3]soaBnafar!$A:$G,6,FALSE),0)</f>
        <v>0</v>
      </c>
      <c r="S377">
        <f>IFERROR(VLOOKUP(A377,[3]soaBnafar!$A:$G,7,FALSE),0)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IFERROR(VLOOKUP(A378,'[2]Exportar Planilha'!$A:$I,4,FALSE),0)</f>
        <v>0</v>
      </c>
      <c r="I378">
        <f>IFERROR(VLOOKUP(A378,'[2]Exportar Planilha'!$A:$I,5,FALSE),0)</f>
        <v>0</v>
      </c>
      <c r="J378">
        <f>IFERROR(VLOOKUP(A378,'[2]Exportar Planilha'!$A:$I,6,FALSE),0)</f>
        <v>0</v>
      </c>
      <c r="K378">
        <f>IFERROR(VLOOKUP(A378,'[2]Exportar Planilha'!$A:$I,7,FALSE),0)</f>
        <v>0</v>
      </c>
      <c r="L378">
        <f>IFERROR(VLOOKUP(A378,'[2]Exportar Planilha'!$A:$I,8,FALSE),0)</f>
        <v>0</v>
      </c>
      <c r="M378">
        <f>IFERROR(VLOOKUP(A378,'[2]Exportar Planilha'!$A:$I,9,FALSE),0)</f>
        <v>0</v>
      </c>
      <c r="N378">
        <f>IFERROR(VLOOKUP(A378,[3]soaBnafar!$A:$G,2,FALSE),0)</f>
        <v>0</v>
      </c>
      <c r="O378">
        <f>IFERROR(VLOOKUP(A378,[3]soaBnafar!$A:$G,3,FALSE),0)</f>
        <v>0</v>
      </c>
      <c r="P378">
        <f>IFERROR(VLOOKUP(A378,[3]soaBnafar!$A:$G,4,FALSE),0)</f>
        <v>0</v>
      </c>
      <c r="Q378">
        <f>IFERROR(VLOOKUP(A378,[3]soaBnafar!$A:$G,5,FALSE),0)</f>
        <v>0</v>
      </c>
      <c r="R378">
        <f>IFERROR(VLOOKUP(A378,[3]soaBnafar!$A:$G,6,FALSE),0)</f>
        <v>0</v>
      </c>
      <c r="S378">
        <f>IFERROR(VLOOKUP(A378,[3]soaBnafar!$A:$G,7,FALSE),0)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3426930</v>
      </c>
      <c r="F379">
        <f>IFERROR(VLOOKUP(A379,[1]Monitoramento_Base_somente_disp!$A:$J,9,FALSE),0)</f>
        <v>0</v>
      </c>
      <c r="G379">
        <f>IFERROR(VLOOKUP(A379,[1]Monitoramento_Base_somente_disp!$A:$J,10,FALSE),0)</f>
        <v>1396520</v>
      </c>
      <c r="H379">
        <f>IFERROR(VLOOKUP(A379,'[2]Exportar Planilha'!$A:$I,4,FALSE),0)</f>
        <v>0</v>
      </c>
      <c r="I379">
        <f>IFERROR(VLOOKUP(A379,'[2]Exportar Planilha'!$A:$I,5,FALSE),0)</f>
        <v>0</v>
      </c>
      <c r="J379">
        <f>IFERROR(VLOOKUP(A379,'[2]Exportar Planilha'!$A:$I,6,FALSE),0)</f>
        <v>0</v>
      </c>
      <c r="K379">
        <f>IFERROR(VLOOKUP(A379,'[2]Exportar Planilha'!$A:$I,7,FALSE),0)</f>
        <v>0</v>
      </c>
      <c r="L379">
        <f>IFERROR(VLOOKUP(A379,'[2]Exportar Planilha'!$A:$I,8,FALSE),0)</f>
        <v>0</v>
      </c>
      <c r="M379">
        <f>IFERROR(VLOOKUP(A379,'[2]Exportar Planilha'!$A:$I,9,FALSE),0)</f>
        <v>0</v>
      </c>
      <c r="N379">
        <f>IFERROR(VLOOKUP(A379,[3]soaBnafar!$A:$G,2,FALSE),0)</f>
        <v>0</v>
      </c>
      <c r="O379">
        <f>IFERROR(VLOOKUP(A379,[3]soaBnafar!$A:$G,3,FALSE),0)</f>
        <v>0</v>
      </c>
      <c r="P379">
        <f>IFERROR(VLOOKUP(A379,[3]soaBnafar!$A:$G,4,FALSE),0)</f>
        <v>0</v>
      </c>
      <c r="Q379">
        <f>IFERROR(VLOOKUP(A379,[3]soaBnafar!$A:$G,5,FALSE),0)</f>
        <v>0</v>
      </c>
      <c r="R379">
        <f>IFERROR(VLOOKUP(A379,[3]soaBnafar!$A:$G,6,FALSE),0)</f>
        <v>0</v>
      </c>
      <c r="S379">
        <f>IFERROR(VLOOKUP(A379,[3]soaBnafar!$A:$G,7,FALSE),0)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63830</v>
      </c>
      <c r="H380">
        <f>IFERROR(VLOOKUP(A380,'[2]Exportar Planilha'!$A:$I,4,FALSE),0)</f>
        <v>0</v>
      </c>
      <c r="I380">
        <f>IFERROR(VLOOKUP(A380,'[2]Exportar Planilha'!$A:$I,5,FALSE),0)</f>
        <v>0</v>
      </c>
      <c r="J380">
        <f>IFERROR(VLOOKUP(A380,'[2]Exportar Planilha'!$A:$I,6,FALSE),0)</f>
        <v>0</v>
      </c>
      <c r="K380">
        <f>IFERROR(VLOOKUP(A380,'[2]Exportar Planilha'!$A:$I,7,FALSE),0)</f>
        <v>0</v>
      </c>
      <c r="L380">
        <f>IFERROR(VLOOKUP(A380,'[2]Exportar Planilha'!$A:$I,8,FALSE),0)</f>
        <v>0</v>
      </c>
      <c r="M380">
        <f>IFERROR(VLOOKUP(A380,'[2]Exportar Planilha'!$A:$I,9,FALSE),0)</f>
        <v>0</v>
      </c>
      <c r="N380">
        <f>IFERROR(VLOOKUP(A380,[3]soaBnafar!$A:$G,2,FALSE),0)</f>
        <v>0</v>
      </c>
      <c r="O380">
        <f>IFERROR(VLOOKUP(A380,[3]soaBnafar!$A:$G,3,FALSE),0)</f>
        <v>0</v>
      </c>
      <c r="P380">
        <f>IFERROR(VLOOKUP(A380,[3]soaBnafar!$A:$G,4,FALSE),0)</f>
        <v>0</v>
      </c>
      <c r="Q380">
        <f>IFERROR(VLOOKUP(A380,[3]soaBnafar!$A:$G,5,FALSE),0)</f>
        <v>0</v>
      </c>
      <c r="R380">
        <f>IFERROR(VLOOKUP(A380,[3]soaBnafar!$A:$G,6,FALSE),0)</f>
        <v>0</v>
      </c>
      <c r="S380">
        <f>IFERROR(VLOOKUP(A380,[3]soaBnafar!$A:$G,7,FALSE),0)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IFERROR(VLOOKUP(A381,'[2]Exportar Planilha'!$A:$I,4,FALSE),0)</f>
        <v>0</v>
      </c>
      <c r="I381">
        <f>IFERROR(VLOOKUP(A381,'[2]Exportar Planilha'!$A:$I,5,FALSE),0)</f>
        <v>0</v>
      </c>
      <c r="J381">
        <f>IFERROR(VLOOKUP(A381,'[2]Exportar Planilha'!$A:$I,6,FALSE),0)</f>
        <v>0</v>
      </c>
      <c r="K381">
        <f>IFERROR(VLOOKUP(A381,'[2]Exportar Planilha'!$A:$I,7,FALSE),0)</f>
        <v>0</v>
      </c>
      <c r="L381">
        <f>IFERROR(VLOOKUP(A381,'[2]Exportar Planilha'!$A:$I,8,FALSE),0)</f>
        <v>0</v>
      </c>
      <c r="M381">
        <f>IFERROR(VLOOKUP(A381,'[2]Exportar Planilha'!$A:$I,9,FALSE),0)</f>
        <v>0</v>
      </c>
      <c r="N381">
        <f>IFERROR(VLOOKUP(A381,[3]soaBnafar!$A:$G,2,FALSE),0)</f>
        <v>0</v>
      </c>
      <c r="O381">
        <f>IFERROR(VLOOKUP(A381,[3]soaBnafar!$A:$G,3,FALSE),0)</f>
        <v>0</v>
      </c>
      <c r="P381">
        <f>IFERROR(VLOOKUP(A381,[3]soaBnafar!$A:$G,4,FALSE),0)</f>
        <v>0</v>
      </c>
      <c r="Q381">
        <f>IFERROR(VLOOKUP(A381,[3]soaBnafar!$A:$G,5,FALSE),0)</f>
        <v>0</v>
      </c>
      <c r="R381">
        <f>IFERROR(VLOOKUP(A381,[3]soaBnafar!$A:$G,6,FALSE),0)</f>
        <v>0</v>
      </c>
      <c r="S381">
        <f>IFERROR(VLOOKUP(A381,[3]soaBnafar!$A:$G,7,FALSE),0)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1697240</v>
      </c>
      <c r="F382">
        <f>IFERROR(VLOOKUP(A382,[1]Monitoramento_Base_somente_disp!$A:$J,9,FALSE),0)</f>
        <v>0</v>
      </c>
      <c r="G382">
        <f>IFERROR(VLOOKUP(A382,[1]Monitoramento_Base_somente_disp!$A:$J,10,FALSE),0)</f>
        <v>900345</v>
      </c>
      <c r="H382">
        <f>IFERROR(VLOOKUP(A382,'[2]Exportar Planilha'!$A:$I,4,FALSE),0)</f>
        <v>0</v>
      </c>
      <c r="I382">
        <f>IFERROR(VLOOKUP(A382,'[2]Exportar Planilha'!$A:$I,5,FALSE),0)</f>
        <v>0</v>
      </c>
      <c r="J382">
        <f>IFERROR(VLOOKUP(A382,'[2]Exportar Planilha'!$A:$I,6,FALSE),0)</f>
        <v>0</v>
      </c>
      <c r="K382">
        <f>IFERROR(VLOOKUP(A382,'[2]Exportar Planilha'!$A:$I,7,FALSE),0)</f>
        <v>0</v>
      </c>
      <c r="L382">
        <f>IFERROR(VLOOKUP(A382,'[2]Exportar Planilha'!$A:$I,8,FALSE),0)</f>
        <v>0</v>
      </c>
      <c r="M382">
        <f>IFERROR(VLOOKUP(A382,'[2]Exportar Planilha'!$A:$I,9,FALSE),0)</f>
        <v>0</v>
      </c>
      <c r="N382">
        <f>IFERROR(VLOOKUP(A382,[3]soaBnafar!$A:$G,2,FALSE),0)</f>
        <v>0</v>
      </c>
      <c r="O382">
        <f>IFERROR(VLOOKUP(A382,[3]soaBnafar!$A:$G,3,FALSE),0)</f>
        <v>0</v>
      </c>
      <c r="P382">
        <f>IFERROR(VLOOKUP(A382,[3]soaBnafar!$A:$G,4,FALSE),0)</f>
        <v>0</v>
      </c>
      <c r="Q382">
        <f>IFERROR(VLOOKUP(A382,[3]soaBnafar!$A:$G,5,FALSE),0)</f>
        <v>0</v>
      </c>
      <c r="R382">
        <f>IFERROR(VLOOKUP(A382,[3]soaBnafar!$A:$G,6,FALSE),0)</f>
        <v>0</v>
      </c>
      <c r="S382">
        <f>IFERROR(VLOOKUP(A382,[3]soaBnafar!$A:$G,7,FALSE),0)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91650</v>
      </c>
      <c r="H383">
        <f>IFERROR(VLOOKUP(A383,'[2]Exportar Planilha'!$A:$I,4,FALSE),0)</f>
        <v>0</v>
      </c>
      <c r="I383">
        <f>IFERROR(VLOOKUP(A383,'[2]Exportar Planilha'!$A:$I,5,FALSE),0)</f>
        <v>0</v>
      </c>
      <c r="J383">
        <f>IFERROR(VLOOKUP(A383,'[2]Exportar Planilha'!$A:$I,6,FALSE),0)</f>
        <v>0</v>
      </c>
      <c r="K383">
        <f>IFERROR(VLOOKUP(A383,'[2]Exportar Planilha'!$A:$I,7,FALSE),0)</f>
        <v>0</v>
      </c>
      <c r="L383">
        <f>IFERROR(VLOOKUP(A383,'[2]Exportar Planilha'!$A:$I,8,FALSE),0)</f>
        <v>0</v>
      </c>
      <c r="M383">
        <f>IFERROR(VLOOKUP(A383,'[2]Exportar Planilha'!$A:$I,9,FALSE),0)</f>
        <v>0</v>
      </c>
      <c r="N383">
        <f>IFERROR(VLOOKUP(A383,[3]soaBnafar!$A:$G,2,FALSE),0)</f>
        <v>0</v>
      </c>
      <c r="O383">
        <f>IFERROR(VLOOKUP(A383,[3]soaBnafar!$A:$G,3,FALSE),0)</f>
        <v>0</v>
      </c>
      <c r="P383">
        <f>IFERROR(VLOOKUP(A383,[3]soaBnafar!$A:$G,4,FALSE),0)</f>
        <v>0</v>
      </c>
      <c r="Q383">
        <f>IFERROR(VLOOKUP(A383,[3]soaBnafar!$A:$G,5,FALSE),0)</f>
        <v>0</v>
      </c>
      <c r="R383">
        <f>IFERROR(VLOOKUP(A383,[3]soaBnafar!$A:$G,6,FALSE),0)</f>
        <v>0</v>
      </c>
      <c r="S383">
        <f>IFERROR(VLOOKUP(A383,[3]soaBnafar!$A:$G,7,FALSE),0)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IFERROR(VLOOKUP(A384,'[2]Exportar Planilha'!$A:$I,4,FALSE),0)</f>
        <v>0</v>
      </c>
      <c r="I384">
        <f>IFERROR(VLOOKUP(A384,'[2]Exportar Planilha'!$A:$I,5,FALSE),0)</f>
        <v>0</v>
      </c>
      <c r="J384">
        <f>IFERROR(VLOOKUP(A384,'[2]Exportar Planilha'!$A:$I,6,FALSE),0)</f>
        <v>0</v>
      </c>
      <c r="K384">
        <f>IFERROR(VLOOKUP(A384,'[2]Exportar Planilha'!$A:$I,7,FALSE),0)</f>
        <v>0</v>
      </c>
      <c r="L384">
        <f>IFERROR(VLOOKUP(A384,'[2]Exportar Planilha'!$A:$I,8,FALSE),0)</f>
        <v>0</v>
      </c>
      <c r="M384">
        <f>IFERROR(VLOOKUP(A384,'[2]Exportar Planilha'!$A:$I,9,FALSE),0)</f>
        <v>0</v>
      </c>
      <c r="N384">
        <f>IFERROR(VLOOKUP(A384,[3]soaBnafar!$A:$G,2,FALSE),0)</f>
        <v>0</v>
      </c>
      <c r="O384">
        <f>IFERROR(VLOOKUP(A384,[3]soaBnafar!$A:$G,3,FALSE),0)</f>
        <v>0</v>
      </c>
      <c r="P384">
        <f>IFERROR(VLOOKUP(A384,[3]soaBnafar!$A:$G,4,FALSE),0)</f>
        <v>0</v>
      </c>
      <c r="Q384">
        <f>IFERROR(VLOOKUP(A384,[3]soaBnafar!$A:$G,5,FALSE),0)</f>
        <v>0</v>
      </c>
      <c r="R384">
        <f>IFERROR(VLOOKUP(A384,[3]soaBnafar!$A:$G,6,FALSE),0)</f>
        <v>0</v>
      </c>
      <c r="S384">
        <f>IFERROR(VLOOKUP(A384,[3]soaBnafar!$A:$G,7,FALSE),0)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IFERROR(VLOOKUP(A385,'[2]Exportar Planilha'!$A:$I,4,FALSE),0)</f>
        <v>0</v>
      </c>
      <c r="I385">
        <f>IFERROR(VLOOKUP(A385,'[2]Exportar Planilha'!$A:$I,5,FALSE),0)</f>
        <v>0</v>
      </c>
      <c r="J385">
        <f>IFERROR(VLOOKUP(A385,'[2]Exportar Planilha'!$A:$I,6,FALSE),0)</f>
        <v>0</v>
      </c>
      <c r="K385">
        <f>IFERROR(VLOOKUP(A385,'[2]Exportar Planilha'!$A:$I,7,FALSE),0)</f>
        <v>0</v>
      </c>
      <c r="L385">
        <f>IFERROR(VLOOKUP(A385,'[2]Exportar Planilha'!$A:$I,8,FALSE),0)</f>
        <v>0</v>
      </c>
      <c r="M385">
        <f>IFERROR(VLOOKUP(A385,'[2]Exportar Planilha'!$A:$I,9,FALSE),0)</f>
        <v>0</v>
      </c>
      <c r="N385">
        <f>IFERROR(VLOOKUP(A385,[3]soaBnafar!$A:$G,2,FALSE),0)</f>
        <v>0</v>
      </c>
      <c r="O385">
        <f>IFERROR(VLOOKUP(A385,[3]soaBnafar!$A:$G,3,FALSE),0)</f>
        <v>0</v>
      </c>
      <c r="P385">
        <f>IFERROR(VLOOKUP(A385,[3]soaBnafar!$A:$G,4,FALSE),0)</f>
        <v>0</v>
      </c>
      <c r="Q385">
        <f>IFERROR(VLOOKUP(A385,[3]soaBnafar!$A:$G,5,FALSE),0)</f>
        <v>0</v>
      </c>
      <c r="R385">
        <f>IFERROR(VLOOKUP(A385,[3]soaBnafar!$A:$G,6,FALSE),0)</f>
        <v>0</v>
      </c>
      <c r="S385">
        <f>IFERROR(VLOOKUP(A385,[3]soaBnafar!$A:$G,7,FALSE),0)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IFERROR(VLOOKUP(A386,'[2]Exportar Planilha'!$A:$I,4,FALSE),0)</f>
        <v>0</v>
      </c>
      <c r="I386">
        <f>IFERROR(VLOOKUP(A386,'[2]Exportar Planilha'!$A:$I,5,FALSE),0)</f>
        <v>0</v>
      </c>
      <c r="J386">
        <f>IFERROR(VLOOKUP(A386,'[2]Exportar Planilha'!$A:$I,6,FALSE),0)</f>
        <v>0</v>
      </c>
      <c r="K386">
        <f>IFERROR(VLOOKUP(A386,'[2]Exportar Planilha'!$A:$I,7,FALSE),0)</f>
        <v>0</v>
      </c>
      <c r="L386">
        <f>IFERROR(VLOOKUP(A386,'[2]Exportar Planilha'!$A:$I,8,FALSE),0)</f>
        <v>0</v>
      </c>
      <c r="M386">
        <f>IFERROR(VLOOKUP(A386,'[2]Exportar Planilha'!$A:$I,9,FALSE),0)</f>
        <v>0</v>
      </c>
      <c r="N386">
        <f>IFERROR(VLOOKUP(A386,[3]soaBnafar!$A:$G,2,FALSE),0)</f>
        <v>0</v>
      </c>
      <c r="O386">
        <f>IFERROR(VLOOKUP(A386,[3]soaBnafar!$A:$G,3,FALSE),0)</f>
        <v>0</v>
      </c>
      <c r="P386">
        <f>IFERROR(VLOOKUP(A386,[3]soaBnafar!$A:$G,4,FALSE),0)</f>
        <v>0</v>
      </c>
      <c r="Q386">
        <f>IFERROR(VLOOKUP(A386,[3]soaBnafar!$A:$G,5,FALSE),0)</f>
        <v>0</v>
      </c>
      <c r="R386">
        <f>IFERROR(VLOOKUP(A386,[3]soaBnafar!$A:$G,6,FALSE),0)</f>
        <v>0</v>
      </c>
      <c r="S386">
        <f>IFERROR(VLOOKUP(A386,[3]soaBnafar!$A:$G,7,FALSE),0)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IFERROR(VLOOKUP(A387,'[2]Exportar Planilha'!$A:$I,4,FALSE),0)</f>
        <v>0</v>
      </c>
      <c r="I387">
        <f>IFERROR(VLOOKUP(A387,'[2]Exportar Planilha'!$A:$I,5,FALSE),0)</f>
        <v>0</v>
      </c>
      <c r="J387">
        <f>IFERROR(VLOOKUP(A387,'[2]Exportar Planilha'!$A:$I,6,FALSE),0)</f>
        <v>0</v>
      </c>
      <c r="K387">
        <f>IFERROR(VLOOKUP(A387,'[2]Exportar Planilha'!$A:$I,7,FALSE),0)</f>
        <v>0</v>
      </c>
      <c r="L387">
        <f>IFERROR(VLOOKUP(A387,'[2]Exportar Planilha'!$A:$I,8,FALSE),0)</f>
        <v>0</v>
      </c>
      <c r="M387">
        <f>IFERROR(VLOOKUP(A387,'[2]Exportar Planilha'!$A:$I,9,FALSE),0)</f>
        <v>0</v>
      </c>
      <c r="N387">
        <f>IFERROR(VLOOKUP(A387,[3]soaBnafar!$A:$G,2,FALSE),0)</f>
        <v>0</v>
      </c>
      <c r="O387">
        <f>IFERROR(VLOOKUP(A387,[3]soaBnafar!$A:$G,3,FALSE),0)</f>
        <v>0</v>
      </c>
      <c r="P387">
        <f>IFERROR(VLOOKUP(A387,[3]soaBnafar!$A:$G,4,FALSE),0)</f>
        <v>0</v>
      </c>
      <c r="Q387">
        <f>IFERROR(VLOOKUP(A387,[3]soaBnafar!$A:$G,5,FALSE),0)</f>
        <v>0</v>
      </c>
      <c r="R387">
        <f>IFERROR(VLOOKUP(A387,[3]soaBnafar!$A:$G,6,FALSE),0)</f>
        <v>0</v>
      </c>
      <c r="S387">
        <f>IFERROR(VLOOKUP(A387,[3]soaBnafar!$A:$G,7,FALSE),0)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IFERROR(VLOOKUP(A388,'[2]Exportar Planilha'!$A:$I,4,FALSE),0)</f>
        <v>0</v>
      </c>
      <c r="I388">
        <f>IFERROR(VLOOKUP(A388,'[2]Exportar Planilha'!$A:$I,5,FALSE),0)</f>
        <v>0</v>
      </c>
      <c r="J388">
        <f>IFERROR(VLOOKUP(A388,'[2]Exportar Planilha'!$A:$I,6,FALSE),0)</f>
        <v>0</v>
      </c>
      <c r="K388">
        <f>IFERROR(VLOOKUP(A388,'[2]Exportar Planilha'!$A:$I,7,FALSE),0)</f>
        <v>0</v>
      </c>
      <c r="L388">
        <f>IFERROR(VLOOKUP(A388,'[2]Exportar Planilha'!$A:$I,8,FALSE),0)</f>
        <v>0</v>
      </c>
      <c r="M388">
        <f>IFERROR(VLOOKUP(A388,'[2]Exportar Planilha'!$A:$I,9,FALSE),0)</f>
        <v>0</v>
      </c>
      <c r="N388">
        <f>IFERROR(VLOOKUP(A388,[3]soaBnafar!$A:$G,2,FALSE),0)</f>
        <v>0</v>
      </c>
      <c r="O388">
        <f>IFERROR(VLOOKUP(A388,[3]soaBnafar!$A:$G,3,FALSE),0)</f>
        <v>0</v>
      </c>
      <c r="P388">
        <f>IFERROR(VLOOKUP(A388,[3]soaBnafar!$A:$G,4,FALSE),0)</f>
        <v>0</v>
      </c>
      <c r="Q388">
        <f>IFERROR(VLOOKUP(A388,[3]soaBnafar!$A:$G,5,FALSE),0)</f>
        <v>0</v>
      </c>
      <c r="R388">
        <f>IFERROR(VLOOKUP(A388,[3]soaBnafar!$A:$G,6,FALSE),0)</f>
        <v>0</v>
      </c>
      <c r="S388">
        <f>IFERROR(VLOOKUP(A388,[3]soaBnafar!$A:$G,7,FALSE),0)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413231</v>
      </c>
      <c r="H389">
        <f>IFERROR(VLOOKUP(A389,'[2]Exportar Planilha'!$A:$I,4,FALSE),0)</f>
        <v>0</v>
      </c>
      <c r="I389">
        <f>IFERROR(VLOOKUP(A389,'[2]Exportar Planilha'!$A:$I,5,FALSE),0)</f>
        <v>0</v>
      </c>
      <c r="J389">
        <f>IFERROR(VLOOKUP(A389,'[2]Exportar Planilha'!$A:$I,6,FALSE),0)</f>
        <v>0</v>
      </c>
      <c r="K389">
        <f>IFERROR(VLOOKUP(A389,'[2]Exportar Planilha'!$A:$I,7,FALSE),0)</f>
        <v>0</v>
      </c>
      <c r="L389">
        <f>IFERROR(VLOOKUP(A389,'[2]Exportar Planilha'!$A:$I,8,FALSE),0)</f>
        <v>0</v>
      </c>
      <c r="M389">
        <f>IFERROR(VLOOKUP(A389,'[2]Exportar Planilha'!$A:$I,9,FALSE),0)</f>
        <v>0</v>
      </c>
      <c r="N389">
        <f>IFERROR(VLOOKUP(A389,[3]soaBnafar!$A:$G,2,FALSE),0)</f>
        <v>0</v>
      </c>
      <c r="O389">
        <f>IFERROR(VLOOKUP(A389,[3]soaBnafar!$A:$G,3,FALSE),0)</f>
        <v>0</v>
      </c>
      <c r="P389">
        <f>IFERROR(VLOOKUP(A389,[3]soaBnafar!$A:$G,4,FALSE),0)</f>
        <v>0</v>
      </c>
      <c r="Q389">
        <f>IFERROR(VLOOKUP(A389,[3]soaBnafar!$A:$G,5,FALSE),0)</f>
        <v>0</v>
      </c>
      <c r="R389">
        <f>IFERROR(VLOOKUP(A389,[3]soaBnafar!$A:$G,6,FALSE),0)</f>
        <v>0</v>
      </c>
      <c r="S389">
        <f>IFERROR(VLOOKUP(A389,[3]soaBnafar!$A:$G,7,FALSE),0)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IFERROR(VLOOKUP(A390,'[2]Exportar Planilha'!$A:$I,4,FALSE),0)</f>
        <v>0</v>
      </c>
      <c r="I390">
        <f>IFERROR(VLOOKUP(A390,'[2]Exportar Planilha'!$A:$I,5,FALSE),0)</f>
        <v>0</v>
      </c>
      <c r="J390">
        <f>IFERROR(VLOOKUP(A390,'[2]Exportar Planilha'!$A:$I,6,FALSE),0)</f>
        <v>0</v>
      </c>
      <c r="K390">
        <f>IFERROR(VLOOKUP(A390,'[2]Exportar Planilha'!$A:$I,7,FALSE),0)</f>
        <v>0</v>
      </c>
      <c r="L390">
        <f>IFERROR(VLOOKUP(A390,'[2]Exportar Planilha'!$A:$I,8,FALSE),0)</f>
        <v>0</v>
      </c>
      <c r="M390">
        <f>IFERROR(VLOOKUP(A390,'[2]Exportar Planilha'!$A:$I,9,FALSE),0)</f>
        <v>0</v>
      </c>
      <c r="N390">
        <f>IFERROR(VLOOKUP(A390,[3]soaBnafar!$A:$G,2,FALSE),0)</f>
        <v>0</v>
      </c>
      <c r="O390">
        <f>IFERROR(VLOOKUP(A390,[3]soaBnafar!$A:$G,3,FALSE),0)</f>
        <v>0</v>
      </c>
      <c r="P390">
        <f>IFERROR(VLOOKUP(A390,[3]soaBnafar!$A:$G,4,FALSE),0)</f>
        <v>0</v>
      </c>
      <c r="Q390">
        <f>IFERROR(VLOOKUP(A390,[3]soaBnafar!$A:$G,5,FALSE),0)</f>
        <v>0</v>
      </c>
      <c r="R390">
        <f>IFERROR(VLOOKUP(A390,[3]soaBnafar!$A:$G,6,FALSE),0)</f>
        <v>0</v>
      </c>
      <c r="S390">
        <f>IFERROR(VLOOKUP(A390,[3]soaBnafar!$A:$G,7,FALSE),0)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IFERROR(VLOOKUP(A391,'[2]Exportar Planilha'!$A:$I,4,FALSE),0)</f>
        <v>0</v>
      </c>
      <c r="I391">
        <f>IFERROR(VLOOKUP(A391,'[2]Exportar Planilha'!$A:$I,5,FALSE),0)</f>
        <v>0</v>
      </c>
      <c r="J391">
        <f>IFERROR(VLOOKUP(A391,'[2]Exportar Planilha'!$A:$I,6,FALSE),0)</f>
        <v>0</v>
      </c>
      <c r="K391">
        <f>IFERROR(VLOOKUP(A391,'[2]Exportar Planilha'!$A:$I,7,FALSE),0)</f>
        <v>0</v>
      </c>
      <c r="L391">
        <f>IFERROR(VLOOKUP(A391,'[2]Exportar Planilha'!$A:$I,8,FALSE),0)</f>
        <v>0</v>
      </c>
      <c r="M391">
        <f>IFERROR(VLOOKUP(A391,'[2]Exportar Planilha'!$A:$I,9,FALSE),0)</f>
        <v>0</v>
      </c>
      <c r="N391">
        <f>IFERROR(VLOOKUP(A391,[3]soaBnafar!$A:$G,2,FALSE),0)</f>
        <v>0</v>
      </c>
      <c r="O391">
        <f>IFERROR(VLOOKUP(A391,[3]soaBnafar!$A:$G,3,FALSE),0)</f>
        <v>0</v>
      </c>
      <c r="P391">
        <f>IFERROR(VLOOKUP(A391,[3]soaBnafar!$A:$G,4,FALSE),0)</f>
        <v>0</v>
      </c>
      <c r="Q391">
        <f>IFERROR(VLOOKUP(A391,[3]soaBnafar!$A:$G,5,FALSE),0)</f>
        <v>0</v>
      </c>
      <c r="R391">
        <f>IFERROR(VLOOKUP(A391,[3]soaBnafar!$A:$G,6,FALSE),0)</f>
        <v>0</v>
      </c>
      <c r="S391">
        <f>IFERROR(VLOOKUP(A391,[3]soaBnafar!$A:$G,7,FALSE),0)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IFERROR(VLOOKUP(A392,'[2]Exportar Planilha'!$A:$I,4,FALSE),0)</f>
        <v>0</v>
      </c>
      <c r="I392">
        <f>IFERROR(VLOOKUP(A392,'[2]Exportar Planilha'!$A:$I,5,FALSE),0)</f>
        <v>0</v>
      </c>
      <c r="J392">
        <f>IFERROR(VLOOKUP(A392,'[2]Exportar Planilha'!$A:$I,6,FALSE),0)</f>
        <v>0</v>
      </c>
      <c r="K392">
        <f>IFERROR(VLOOKUP(A392,'[2]Exportar Planilha'!$A:$I,7,FALSE),0)</f>
        <v>0</v>
      </c>
      <c r="L392">
        <f>IFERROR(VLOOKUP(A392,'[2]Exportar Planilha'!$A:$I,8,FALSE),0)</f>
        <v>0</v>
      </c>
      <c r="M392">
        <f>IFERROR(VLOOKUP(A392,'[2]Exportar Planilha'!$A:$I,9,FALSE),0)</f>
        <v>0</v>
      </c>
      <c r="N392">
        <f>IFERROR(VLOOKUP(A392,[3]soaBnafar!$A:$G,2,FALSE),0)</f>
        <v>0</v>
      </c>
      <c r="O392">
        <f>IFERROR(VLOOKUP(A392,[3]soaBnafar!$A:$G,3,FALSE),0)</f>
        <v>0</v>
      </c>
      <c r="P392">
        <f>IFERROR(VLOOKUP(A392,[3]soaBnafar!$A:$G,4,FALSE),0)</f>
        <v>0</v>
      </c>
      <c r="Q392">
        <f>IFERROR(VLOOKUP(A392,[3]soaBnafar!$A:$G,5,FALSE),0)</f>
        <v>0</v>
      </c>
      <c r="R392">
        <f>IFERROR(VLOOKUP(A392,[3]soaBnafar!$A:$G,6,FALSE),0)</f>
        <v>0</v>
      </c>
      <c r="S392">
        <f>IFERROR(VLOOKUP(A392,[3]soaBnafar!$A:$G,7,FALSE),0)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IFERROR(VLOOKUP(A393,'[2]Exportar Planilha'!$A:$I,4,FALSE),0)</f>
        <v>0</v>
      </c>
      <c r="I393">
        <f>IFERROR(VLOOKUP(A393,'[2]Exportar Planilha'!$A:$I,5,FALSE),0)</f>
        <v>0</v>
      </c>
      <c r="J393">
        <f>IFERROR(VLOOKUP(A393,'[2]Exportar Planilha'!$A:$I,6,FALSE),0)</f>
        <v>0</v>
      </c>
      <c r="K393">
        <f>IFERROR(VLOOKUP(A393,'[2]Exportar Planilha'!$A:$I,7,FALSE),0)</f>
        <v>0</v>
      </c>
      <c r="L393">
        <f>IFERROR(VLOOKUP(A393,'[2]Exportar Planilha'!$A:$I,8,FALSE),0)</f>
        <v>0</v>
      </c>
      <c r="M393">
        <f>IFERROR(VLOOKUP(A393,'[2]Exportar Planilha'!$A:$I,9,FALSE),0)</f>
        <v>0</v>
      </c>
      <c r="N393">
        <f>IFERROR(VLOOKUP(A393,[3]soaBnafar!$A:$G,2,FALSE),0)</f>
        <v>0</v>
      </c>
      <c r="O393">
        <f>IFERROR(VLOOKUP(A393,[3]soaBnafar!$A:$G,3,FALSE),0)</f>
        <v>0</v>
      </c>
      <c r="P393">
        <f>IFERROR(VLOOKUP(A393,[3]soaBnafar!$A:$G,4,FALSE),0)</f>
        <v>0</v>
      </c>
      <c r="Q393">
        <f>IFERROR(VLOOKUP(A393,[3]soaBnafar!$A:$G,5,FALSE),0)</f>
        <v>0</v>
      </c>
      <c r="R393">
        <f>IFERROR(VLOOKUP(A393,[3]soaBnafar!$A:$G,6,FALSE),0)</f>
        <v>0</v>
      </c>
      <c r="S393">
        <f>IFERROR(VLOOKUP(A393,[3]soaBnafar!$A:$G,7,FALSE),0)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24210</v>
      </c>
      <c r="E394">
        <f>IFERROR(VLOOKUP(A394,[1]Monitoramento_Base_somente_disp!$A:$J,8,FALSE),0)</f>
        <v>2269207</v>
      </c>
      <c r="F394">
        <f>IFERROR(VLOOKUP(A394,[1]Monitoramento_Base_somente_disp!$A:$J,9,FALSE),0)</f>
        <v>5909</v>
      </c>
      <c r="G394">
        <f>IFERROR(VLOOKUP(A394,[1]Monitoramento_Base_somente_disp!$A:$J,10,FALSE),0)</f>
        <v>1025453</v>
      </c>
      <c r="H394">
        <f>IFERROR(VLOOKUP(A394,'[2]Exportar Planilha'!$A:$I,4,FALSE),0)</f>
        <v>0</v>
      </c>
      <c r="I394">
        <f>IFERROR(VLOOKUP(A394,'[2]Exportar Planilha'!$A:$I,5,FALSE),0)</f>
        <v>0</v>
      </c>
      <c r="J394">
        <f>IFERROR(VLOOKUP(A394,'[2]Exportar Planilha'!$A:$I,6,FALSE),0)</f>
        <v>0</v>
      </c>
      <c r="K394">
        <f>IFERROR(VLOOKUP(A394,'[2]Exportar Planilha'!$A:$I,7,FALSE),0)</f>
        <v>0</v>
      </c>
      <c r="L394">
        <f>IFERROR(VLOOKUP(A394,'[2]Exportar Planilha'!$A:$I,8,FALSE),0)</f>
        <v>0</v>
      </c>
      <c r="M394">
        <f>IFERROR(VLOOKUP(A394,'[2]Exportar Planilha'!$A:$I,9,FALSE),0)</f>
        <v>0</v>
      </c>
      <c r="N394">
        <f>IFERROR(VLOOKUP(A394,[3]soaBnafar!$A:$G,2,FALSE),0)</f>
        <v>0</v>
      </c>
      <c r="O394">
        <f>IFERROR(VLOOKUP(A394,[3]soaBnafar!$A:$G,3,FALSE),0)</f>
        <v>0</v>
      </c>
      <c r="P394">
        <f>IFERROR(VLOOKUP(A394,[3]soaBnafar!$A:$G,4,FALSE),0)</f>
        <v>0</v>
      </c>
      <c r="Q394">
        <f>IFERROR(VLOOKUP(A394,[3]soaBnafar!$A:$G,5,FALSE),0)</f>
        <v>0</v>
      </c>
      <c r="R394">
        <f>IFERROR(VLOOKUP(A394,[3]soaBnafar!$A:$G,6,FALSE),0)</f>
        <v>0</v>
      </c>
      <c r="S394">
        <f>IFERROR(VLOOKUP(A394,[3]soaBnafar!$A:$G,7,FALSE),0)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3100656</v>
      </c>
      <c r="H395">
        <f>IFERROR(VLOOKUP(A395,'[2]Exportar Planilha'!$A:$I,4,FALSE),0)</f>
        <v>0</v>
      </c>
      <c r="I395">
        <f>IFERROR(VLOOKUP(A395,'[2]Exportar Planilha'!$A:$I,5,FALSE),0)</f>
        <v>0</v>
      </c>
      <c r="J395">
        <f>IFERROR(VLOOKUP(A395,'[2]Exportar Planilha'!$A:$I,6,FALSE),0)</f>
        <v>0</v>
      </c>
      <c r="K395">
        <f>IFERROR(VLOOKUP(A395,'[2]Exportar Planilha'!$A:$I,7,FALSE),0)</f>
        <v>0</v>
      </c>
      <c r="L395">
        <f>IFERROR(VLOOKUP(A395,'[2]Exportar Planilha'!$A:$I,8,FALSE),0)</f>
        <v>0</v>
      </c>
      <c r="M395">
        <f>IFERROR(VLOOKUP(A395,'[2]Exportar Planilha'!$A:$I,9,FALSE),0)</f>
        <v>0</v>
      </c>
      <c r="N395">
        <f>IFERROR(VLOOKUP(A395,[3]soaBnafar!$A:$G,2,FALSE),0)</f>
        <v>0</v>
      </c>
      <c r="O395">
        <f>IFERROR(VLOOKUP(A395,[3]soaBnafar!$A:$G,3,FALSE),0)</f>
        <v>0</v>
      </c>
      <c r="P395">
        <f>IFERROR(VLOOKUP(A395,[3]soaBnafar!$A:$G,4,FALSE),0)</f>
        <v>0</v>
      </c>
      <c r="Q395">
        <f>IFERROR(VLOOKUP(A395,[3]soaBnafar!$A:$G,5,FALSE),0)</f>
        <v>0</v>
      </c>
      <c r="R395">
        <f>IFERROR(VLOOKUP(A395,[3]soaBnafar!$A:$G,6,FALSE),0)</f>
        <v>0</v>
      </c>
      <c r="S395">
        <f>IFERROR(VLOOKUP(A395,[3]soaBnafar!$A:$G,7,FALSE),0)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IFERROR(VLOOKUP(A396,'[2]Exportar Planilha'!$A:$I,4,FALSE),0)</f>
        <v>0</v>
      </c>
      <c r="I396">
        <f>IFERROR(VLOOKUP(A396,'[2]Exportar Planilha'!$A:$I,5,FALSE),0)</f>
        <v>0</v>
      </c>
      <c r="J396">
        <f>IFERROR(VLOOKUP(A396,'[2]Exportar Planilha'!$A:$I,6,FALSE),0)</f>
        <v>0</v>
      </c>
      <c r="K396">
        <f>IFERROR(VLOOKUP(A396,'[2]Exportar Planilha'!$A:$I,7,FALSE),0)</f>
        <v>0</v>
      </c>
      <c r="L396">
        <f>IFERROR(VLOOKUP(A396,'[2]Exportar Planilha'!$A:$I,8,FALSE),0)</f>
        <v>0</v>
      </c>
      <c r="M396">
        <f>IFERROR(VLOOKUP(A396,'[2]Exportar Planilha'!$A:$I,9,FALSE),0)</f>
        <v>0</v>
      </c>
      <c r="N396">
        <f>IFERROR(VLOOKUP(A396,[3]soaBnafar!$A:$G,2,FALSE),0)</f>
        <v>0</v>
      </c>
      <c r="O396">
        <f>IFERROR(VLOOKUP(A396,[3]soaBnafar!$A:$G,3,FALSE),0)</f>
        <v>0</v>
      </c>
      <c r="P396">
        <f>IFERROR(VLOOKUP(A396,[3]soaBnafar!$A:$G,4,FALSE),0)</f>
        <v>0</v>
      </c>
      <c r="Q396">
        <f>IFERROR(VLOOKUP(A396,[3]soaBnafar!$A:$G,5,FALSE),0)</f>
        <v>0</v>
      </c>
      <c r="R396">
        <f>IFERROR(VLOOKUP(A396,[3]soaBnafar!$A:$G,6,FALSE),0)</f>
        <v>0</v>
      </c>
      <c r="S396">
        <f>IFERROR(VLOOKUP(A396,[3]soaBnafar!$A:$G,7,FALSE),0)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18121</v>
      </c>
      <c r="E397">
        <f>IFERROR(VLOOKUP(A397,[1]Monitoramento_Base_somente_disp!$A:$J,8,FALSE),0)</f>
        <v>6611132</v>
      </c>
      <c r="F397">
        <f>IFERROR(VLOOKUP(A397,[1]Monitoramento_Base_somente_disp!$A:$J,9,FALSE),0)</f>
        <v>10211</v>
      </c>
      <c r="G397">
        <f>IFERROR(VLOOKUP(A397,[1]Monitoramento_Base_somente_disp!$A:$J,10,FALSE),0)</f>
        <v>2888718</v>
      </c>
      <c r="H397">
        <f>IFERROR(VLOOKUP(A397,'[2]Exportar Planilha'!$A:$I,4,FALSE),0)</f>
        <v>0</v>
      </c>
      <c r="I397">
        <f>IFERROR(VLOOKUP(A397,'[2]Exportar Planilha'!$A:$I,5,FALSE),0)</f>
        <v>0</v>
      </c>
      <c r="J397">
        <f>IFERROR(VLOOKUP(A397,'[2]Exportar Planilha'!$A:$I,6,FALSE),0)</f>
        <v>0</v>
      </c>
      <c r="K397">
        <f>IFERROR(VLOOKUP(A397,'[2]Exportar Planilha'!$A:$I,7,FALSE),0)</f>
        <v>0</v>
      </c>
      <c r="L397">
        <f>IFERROR(VLOOKUP(A397,'[2]Exportar Planilha'!$A:$I,8,FALSE),0)</f>
        <v>0</v>
      </c>
      <c r="M397">
        <f>IFERROR(VLOOKUP(A397,'[2]Exportar Planilha'!$A:$I,9,FALSE),0)</f>
        <v>0</v>
      </c>
      <c r="N397">
        <f>IFERROR(VLOOKUP(A397,[3]soaBnafar!$A:$G,2,FALSE),0)</f>
        <v>0</v>
      </c>
      <c r="O397">
        <f>IFERROR(VLOOKUP(A397,[3]soaBnafar!$A:$G,3,FALSE),0)</f>
        <v>0</v>
      </c>
      <c r="P397">
        <f>IFERROR(VLOOKUP(A397,[3]soaBnafar!$A:$G,4,FALSE),0)</f>
        <v>0</v>
      </c>
      <c r="Q397">
        <f>IFERROR(VLOOKUP(A397,[3]soaBnafar!$A:$G,5,FALSE),0)</f>
        <v>0</v>
      </c>
      <c r="R397">
        <f>IFERROR(VLOOKUP(A397,[3]soaBnafar!$A:$G,6,FALSE),0)</f>
        <v>0</v>
      </c>
      <c r="S397">
        <f>IFERROR(VLOOKUP(A397,[3]soaBnafar!$A:$G,7,FALSE),0)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251472</v>
      </c>
      <c r="H398">
        <f>IFERROR(VLOOKUP(A398,'[2]Exportar Planilha'!$A:$I,4,FALSE),0)</f>
        <v>0</v>
      </c>
      <c r="I398">
        <f>IFERROR(VLOOKUP(A398,'[2]Exportar Planilha'!$A:$I,5,FALSE),0)</f>
        <v>0</v>
      </c>
      <c r="J398">
        <f>IFERROR(VLOOKUP(A398,'[2]Exportar Planilha'!$A:$I,6,FALSE),0)</f>
        <v>0</v>
      </c>
      <c r="K398">
        <f>IFERROR(VLOOKUP(A398,'[2]Exportar Planilha'!$A:$I,7,FALSE),0)</f>
        <v>0</v>
      </c>
      <c r="L398">
        <f>IFERROR(VLOOKUP(A398,'[2]Exportar Planilha'!$A:$I,8,FALSE),0)</f>
        <v>0</v>
      </c>
      <c r="M398">
        <f>IFERROR(VLOOKUP(A398,'[2]Exportar Planilha'!$A:$I,9,FALSE),0)</f>
        <v>0</v>
      </c>
      <c r="N398">
        <f>IFERROR(VLOOKUP(A398,[3]soaBnafar!$A:$G,2,FALSE),0)</f>
        <v>0</v>
      </c>
      <c r="O398">
        <f>IFERROR(VLOOKUP(A398,[3]soaBnafar!$A:$G,3,FALSE),0)</f>
        <v>0</v>
      </c>
      <c r="P398">
        <f>IFERROR(VLOOKUP(A398,[3]soaBnafar!$A:$G,4,FALSE),0)</f>
        <v>0</v>
      </c>
      <c r="Q398">
        <f>IFERROR(VLOOKUP(A398,[3]soaBnafar!$A:$G,5,FALSE),0)</f>
        <v>0</v>
      </c>
      <c r="R398">
        <f>IFERROR(VLOOKUP(A398,[3]soaBnafar!$A:$G,6,FALSE),0)</f>
        <v>0</v>
      </c>
      <c r="S398">
        <f>IFERROR(VLOOKUP(A398,[3]soaBnafar!$A:$G,7,FALSE),0)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1649778</v>
      </c>
      <c r="H399">
        <f>IFERROR(VLOOKUP(A399,'[2]Exportar Planilha'!$A:$I,4,FALSE),0)</f>
        <v>0</v>
      </c>
      <c r="I399">
        <f>IFERROR(VLOOKUP(A399,'[2]Exportar Planilha'!$A:$I,5,FALSE),0)</f>
        <v>0</v>
      </c>
      <c r="J399">
        <f>IFERROR(VLOOKUP(A399,'[2]Exportar Planilha'!$A:$I,6,FALSE),0)</f>
        <v>0</v>
      </c>
      <c r="K399">
        <f>IFERROR(VLOOKUP(A399,'[2]Exportar Planilha'!$A:$I,7,FALSE),0)</f>
        <v>0</v>
      </c>
      <c r="L399">
        <f>IFERROR(VLOOKUP(A399,'[2]Exportar Planilha'!$A:$I,8,FALSE),0)</f>
        <v>0</v>
      </c>
      <c r="M399">
        <f>IFERROR(VLOOKUP(A399,'[2]Exportar Planilha'!$A:$I,9,FALSE),0)</f>
        <v>0</v>
      </c>
      <c r="N399">
        <f>IFERROR(VLOOKUP(A399,[3]soaBnafar!$A:$G,2,FALSE),0)</f>
        <v>0</v>
      </c>
      <c r="O399">
        <f>IFERROR(VLOOKUP(A399,[3]soaBnafar!$A:$G,3,FALSE),0)</f>
        <v>0</v>
      </c>
      <c r="P399">
        <f>IFERROR(VLOOKUP(A399,[3]soaBnafar!$A:$G,4,FALSE),0)</f>
        <v>0</v>
      </c>
      <c r="Q399">
        <f>IFERROR(VLOOKUP(A399,[3]soaBnafar!$A:$G,5,FALSE),0)</f>
        <v>0</v>
      </c>
      <c r="R399">
        <f>IFERROR(VLOOKUP(A399,[3]soaBnafar!$A:$G,6,FALSE),0)</f>
        <v>0</v>
      </c>
      <c r="S399">
        <f>IFERROR(VLOOKUP(A399,[3]soaBnafar!$A:$G,7,FALSE),0)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IFERROR(VLOOKUP(A400,'[2]Exportar Planilha'!$A:$I,4,FALSE),0)</f>
        <v>0</v>
      </c>
      <c r="I400">
        <f>IFERROR(VLOOKUP(A400,'[2]Exportar Planilha'!$A:$I,5,FALSE),0)</f>
        <v>0</v>
      </c>
      <c r="J400">
        <f>IFERROR(VLOOKUP(A400,'[2]Exportar Planilha'!$A:$I,6,FALSE),0)</f>
        <v>0</v>
      </c>
      <c r="K400">
        <f>IFERROR(VLOOKUP(A400,'[2]Exportar Planilha'!$A:$I,7,FALSE),0)</f>
        <v>0</v>
      </c>
      <c r="L400">
        <f>IFERROR(VLOOKUP(A400,'[2]Exportar Planilha'!$A:$I,8,FALSE),0)</f>
        <v>0</v>
      </c>
      <c r="M400">
        <f>IFERROR(VLOOKUP(A400,'[2]Exportar Planilha'!$A:$I,9,FALSE),0)</f>
        <v>0</v>
      </c>
      <c r="N400">
        <f>IFERROR(VLOOKUP(A400,[3]soaBnafar!$A:$G,2,FALSE),0)</f>
        <v>0</v>
      </c>
      <c r="O400">
        <f>IFERROR(VLOOKUP(A400,[3]soaBnafar!$A:$G,3,FALSE),0)</f>
        <v>0</v>
      </c>
      <c r="P400">
        <f>IFERROR(VLOOKUP(A400,[3]soaBnafar!$A:$G,4,FALSE),0)</f>
        <v>0</v>
      </c>
      <c r="Q400">
        <f>IFERROR(VLOOKUP(A400,[3]soaBnafar!$A:$G,5,FALSE),0)</f>
        <v>0</v>
      </c>
      <c r="R400">
        <f>IFERROR(VLOOKUP(A400,[3]soaBnafar!$A:$G,6,FALSE),0)</f>
        <v>0</v>
      </c>
      <c r="S400">
        <f>IFERROR(VLOOKUP(A400,[3]soaBnafar!$A:$G,7,FALSE),0)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IFERROR(VLOOKUP(A401,'[2]Exportar Planilha'!$A:$I,4,FALSE),0)</f>
        <v>0</v>
      </c>
      <c r="I401">
        <f>IFERROR(VLOOKUP(A401,'[2]Exportar Planilha'!$A:$I,5,FALSE),0)</f>
        <v>0</v>
      </c>
      <c r="J401">
        <f>IFERROR(VLOOKUP(A401,'[2]Exportar Planilha'!$A:$I,6,FALSE),0)</f>
        <v>0</v>
      </c>
      <c r="K401">
        <f>IFERROR(VLOOKUP(A401,'[2]Exportar Planilha'!$A:$I,7,FALSE),0)</f>
        <v>0</v>
      </c>
      <c r="L401">
        <f>IFERROR(VLOOKUP(A401,'[2]Exportar Planilha'!$A:$I,8,FALSE),0)</f>
        <v>0</v>
      </c>
      <c r="M401">
        <f>IFERROR(VLOOKUP(A401,'[2]Exportar Planilha'!$A:$I,9,FALSE),0)</f>
        <v>0</v>
      </c>
      <c r="N401">
        <f>IFERROR(VLOOKUP(A401,[3]soaBnafar!$A:$G,2,FALSE),0)</f>
        <v>0</v>
      </c>
      <c r="O401">
        <f>IFERROR(VLOOKUP(A401,[3]soaBnafar!$A:$G,3,FALSE),0)</f>
        <v>0</v>
      </c>
      <c r="P401">
        <f>IFERROR(VLOOKUP(A401,[3]soaBnafar!$A:$G,4,FALSE),0)</f>
        <v>0</v>
      </c>
      <c r="Q401">
        <f>IFERROR(VLOOKUP(A401,[3]soaBnafar!$A:$G,5,FALSE),0)</f>
        <v>0</v>
      </c>
      <c r="R401">
        <f>IFERROR(VLOOKUP(A401,[3]soaBnafar!$A:$G,6,FALSE),0)</f>
        <v>0</v>
      </c>
      <c r="S401">
        <f>IFERROR(VLOOKUP(A401,[3]soaBnafar!$A:$G,7,FALSE),0)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IFERROR(VLOOKUP(A402,'[2]Exportar Planilha'!$A:$I,4,FALSE),0)</f>
        <v>0</v>
      </c>
      <c r="I402">
        <f>IFERROR(VLOOKUP(A402,'[2]Exportar Planilha'!$A:$I,5,FALSE),0)</f>
        <v>0</v>
      </c>
      <c r="J402">
        <f>IFERROR(VLOOKUP(A402,'[2]Exportar Planilha'!$A:$I,6,FALSE),0)</f>
        <v>0</v>
      </c>
      <c r="K402">
        <f>IFERROR(VLOOKUP(A402,'[2]Exportar Planilha'!$A:$I,7,FALSE),0)</f>
        <v>0</v>
      </c>
      <c r="L402">
        <f>IFERROR(VLOOKUP(A402,'[2]Exportar Planilha'!$A:$I,8,FALSE),0)</f>
        <v>0</v>
      </c>
      <c r="M402">
        <f>IFERROR(VLOOKUP(A402,'[2]Exportar Planilha'!$A:$I,9,FALSE),0)</f>
        <v>0</v>
      </c>
      <c r="N402">
        <f>IFERROR(VLOOKUP(A402,[3]soaBnafar!$A:$G,2,FALSE),0)</f>
        <v>0</v>
      </c>
      <c r="O402">
        <f>IFERROR(VLOOKUP(A402,[3]soaBnafar!$A:$G,3,FALSE),0)</f>
        <v>0</v>
      </c>
      <c r="P402">
        <f>IFERROR(VLOOKUP(A402,[3]soaBnafar!$A:$G,4,FALSE),0)</f>
        <v>0</v>
      </c>
      <c r="Q402">
        <f>IFERROR(VLOOKUP(A402,[3]soaBnafar!$A:$G,5,FALSE),0)</f>
        <v>0</v>
      </c>
      <c r="R402">
        <f>IFERROR(VLOOKUP(A402,[3]soaBnafar!$A:$G,6,FALSE),0)</f>
        <v>0</v>
      </c>
      <c r="S402">
        <f>IFERROR(VLOOKUP(A402,[3]soaBnafar!$A:$G,7,FALSE),0)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219</v>
      </c>
      <c r="E403">
        <f>IFERROR(VLOOKUP(A403,[1]Monitoramento_Base_somente_disp!$A:$J,8,FALSE),0)</f>
        <v>5498818</v>
      </c>
      <c r="F403">
        <f>IFERROR(VLOOKUP(A403,[1]Monitoramento_Base_somente_disp!$A:$J,9,FALSE),0)</f>
        <v>1</v>
      </c>
      <c r="G403">
        <f>IFERROR(VLOOKUP(A403,[1]Monitoramento_Base_somente_disp!$A:$J,10,FALSE),0)</f>
        <v>2374903</v>
      </c>
      <c r="H403">
        <f>IFERROR(VLOOKUP(A403,'[2]Exportar Planilha'!$A:$I,4,FALSE),0)</f>
        <v>0</v>
      </c>
      <c r="I403">
        <f>IFERROR(VLOOKUP(A403,'[2]Exportar Planilha'!$A:$I,5,FALSE),0)</f>
        <v>0</v>
      </c>
      <c r="J403">
        <f>IFERROR(VLOOKUP(A403,'[2]Exportar Planilha'!$A:$I,6,FALSE),0)</f>
        <v>0</v>
      </c>
      <c r="K403">
        <f>IFERROR(VLOOKUP(A403,'[2]Exportar Planilha'!$A:$I,7,FALSE),0)</f>
        <v>0</v>
      </c>
      <c r="L403">
        <f>IFERROR(VLOOKUP(A403,'[2]Exportar Planilha'!$A:$I,8,FALSE),0)</f>
        <v>0</v>
      </c>
      <c r="M403">
        <f>IFERROR(VLOOKUP(A403,'[2]Exportar Planilha'!$A:$I,9,FALSE),0)</f>
        <v>0</v>
      </c>
      <c r="N403">
        <f>IFERROR(VLOOKUP(A403,[3]soaBnafar!$A:$G,2,FALSE),0)</f>
        <v>0</v>
      </c>
      <c r="O403">
        <f>IFERROR(VLOOKUP(A403,[3]soaBnafar!$A:$G,3,FALSE),0)</f>
        <v>0</v>
      </c>
      <c r="P403">
        <f>IFERROR(VLOOKUP(A403,[3]soaBnafar!$A:$G,4,FALSE),0)</f>
        <v>0</v>
      </c>
      <c r="Q403">
        <f>IFERROR(VLOOKUP(A403,[3]soaBnafar!$A:$G,5,FALSE),0)</f>
        <v>0</v>
      </c>
      <c r="R403">
        <f>IFERROR(VLOOKUP(A403,[3]soaBnafar!$A:$G,6,FALSE),0)</f>
        <v>0</v>
      </c>
      <c r="S403">
        <f>IFERROR(VLOOKUP(A403,[3]soaBnafar!$A:$G,7,FALSE),0)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Sim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IFERROR(VLOOKUP(A404,'[2]Exportar Planilha'!$A:$I,4,FALSE),0)</f>
        <v>0</v>
      </c>
      <c r="I404">
        <f>IFERROR(VLOOKUP(A404,'[2]Exportar Planilha'!$A:$I,5,FALSE),0)</f>
        <v>0</v>
      </c>
      <c r="J404">
        <f>IFERROR(VLOOKUP(A404,'[2]Exportar Planilha'!$A:$I,6,FALSE),0)</f>
        <v>0</v>
      </c>
      <c r="K404">
        <f>IFERROR(VLOOKUP(A404,'[2]Exportar Planilha'!$A:$I,7,FALSE),0)</f>
        <v>0</v>
      </c>
      <c r="L404">
        <f>IFERROR(VLOOKUP(A404,'[2]Exportar Planilha'!$A:$I,8,FALSE),0)</f>
        <v>0</v>
      </c>
      <c r="M404">
        <f>IFERROR(VLOOKUP(A404,'[2]Exportar Planilha'!$A:$I,9,FALSE),0)</f>
        <v>0</v>
      </c>
      <c r="N404">
        <f>IFERROR(VLOOKUP(A404,[3]soaBnafar!$A:$G,2,FALSE),0)</f>
        <v>0</v>
      </c>
      <c r="O404">
        <f>IFERROR(VLOOKUP(A404,[3]soaBnafar!$A:$G,3,FALSE),0)</f>
        <v>0</v>
      </c>
      <c r="P404">
        <f>IFERROR(VLOOKUP(A404,[3]soaBnafar!$A:$G,4,FALSE),0)</f>
        <v>0</v>
      </c>
      <c r="Q404">
        <f>IFERROR(VLOOKUP(A404,[3]soaBnafar!$A:$G,5,FALSE),0)</f>
        <v>0</v>
      </c>
      <c r="R404">
        <f>IFERROR(VLOOKUP(A404,[3]soaBnafar!$A:$G,6,FALSE),0)</f>
        <v>0</v>
      </c>
      <c r="S404">
        <f>IFERROR(VLOOKUP(A404,[3]soaBnafar!$A:$G,7,FALSE),0)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IFERROR(VLOOKUP(A405,'[2]Exportar Planilha'!$A:$I,4,FALSE),0)</f>
        <v>0</v>
      </c>
      <c r="I405">
        <f>IFERROR(VLOOKUP(A405,'[2]Exportar Planilha'!$A:$I,5,FALSE),0)</f>
        <v>0</v>
      </c>
      <c r="J405">
        <f>IFERROR(VLOOKUP(A405,'[2]Exportar Planilha'!$A:$I,6,FALSE),0)</f>
        <v>0</v>
      </c>
      <c r="K405">
        <f>IFERROR(VLOOKUP(A405,'[2]Exportar Planilha'!$A:$I,7,FALSE),0)</f>
        <v>0</v>
      </c>
      <c r="L405">
        <f>IFERROR(VLOOKUP(A405,'[2]Exportar Planilha'!$A:$I,8,FALSE),0)</f>
        <v>0</v>
      </c>
      <c r="M405">
        <f>IFERROR(VLOOKUP(A405,'[2]Exportar Planilha'!$A:$I,9,FALSE),0)</f>
        <v>0</v>
      </c>
      <c r="N405">
        <f>IFERROR(VLOOKUP(A405,[3]soaBnafar!$A:$G,2,FALSE),0)</f>
        <v>0</v>
      </c>
      <c r="O405">
        <f>IFERROR(VLOOKUP(A405,[3]soaBnafar!$A:$G,3,FALSE),0)</f>
        <v>0</v>
      </c>
      <c r="P405">
        <f>IFERROR(VLOOKUP(A405,[3]soaBnafar!$A:$G,4,FALSE),0)</f>
        <v>0</v>
      </c>
      <c r="Q405">
        <f>IFERROR(VLOOKUP(A405,[3]soaBnafar!$A:$G,5,FALSE),0)</f>
        <v>0</v>
      </c>
      <c r="R405">
        <f>IFERROR(VLOOKUP(A405,[3]soaBnafar!$A:$G,6,FALSE),0)</f>
        <v>0</v>
      </c>
      <c r="S405">
        <f>IFERROR(VLOOKUP(A405,[3]soaBnafar!$A:$G,7,FALSE),0)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621400</v>
      </c>
      <c r="H406">
        <f>IFERROR(VLOOKUP(A406,'[2]Exportar Planilha'!$A:$I,4,FALSE),0)</f>
        <v>0</v>
      </c>
      <c r="I406">
        <f>IFERROR(VLOOKUP(A406,'[2]Exportar Planilha'!$A:$I,5,FALSE),0)</f>
        <v>0</v>
      </c>
      <c r="J406">
        <f>IFERROR(VLOOKUP(A406,'[2]Exportar Planilha'!$A:$I,6,FALSE),0)</f>
        <v>0</v>
      </c>
      <c r="K406">
        <f>IFERROR(VLOOKUP(A406,'[2]Exportar Planilha'!$A:$I,7,FALSE),0)</f>
        <v>0</v>
      </c>
      <c r="L406">
        <f>IFERROR(VLOOKUP(A406,'[2]Exportar Planilha'!$A:$I,8,FALSE),0)</f>
        <v>0</v>
      </c>
      <c r="M406">
        <f>IFERROR(VLOOKUP(A406,'[2]Exportar Planilha'!$A:$I,9,FALSE),0)</f>
        <v>0</v>
      </c>
      <c r="N406">
        <f>IFERROR(VLOOKUP(A406,[3]soaBnafar!$A:$G,2,FALSE),0)</f>
        <v>0</v>
      </c>
      <c r="O406">
        <f>IFERROR(VLOOKUP(A406,[3]soaBnafar!$A:$G,3,FALSE),0)</f>
        <v>0</v>
      </c>
      <c r="P406">
        <f>IFERROR(VLOOKUP(A406,[3]soaBnafar!$A:$G,4,FALSE),0)</f>
        <v>0</v>
      </c>
      <c r="Q406">
        <f>IFERROR(VLOOKUP(A406,[3]soaBnafar!$A:$G,5,FALSE),0)</f>
        <v>0</v>
      </c>
      <c r="R406">
        <f>IFERROR(VLOOKUP(A406,[3]soaBnafar!$A:$G,6,FALSE),0)</f>
        <v>0</v>
      </c>
      <c r="S406">
        <f>IFERROR(VLOOKUP(A406,[3]soaBnafar!$A:$G,7,FALSE),0)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IFERROR(VLOOKUP(A407,'[2]Exportar Planilha'!$A:$I,4,FALSE),0)</f>
        <v>0</v>
      </c>
      <c r="I407">
        <f>IFERROR(VLOOKUP(A407,'[2]Exportar Planilha'!$A:$I,5,FALSE),0)</f>
        <v>0</v>
      </c>
      <c r="J407">
        <f>IFERROR(VLOOKUP(A407,'[2]Exportar Planilha'!$A:$I,6,FALSE),0)</f>
        <v>0</v>
      </c>
      <c r="K407">
        <f>IFERROR(VLOOKUP(A407,'[2]Exportar Planilha'!$A:$I,7,FALSE),0)</f>
        <v>0</v>
      </c>
      <c r="L407">
        <f>IFERROR(VLOOKUP(A407,'[2]Exportar Planilha'!$A:$I,8,FALSE),0)</f>
        <v>0</v>
      </c>
      <c r="M407">
        <f>IFERROR(VLOOKUP(A407,'[2]Exportar Planilha'!$A:$I,9,FALSE),0)</f>
        <v>0</v>
      </c>
      <c r="N407">
        <f>IFERROR(VLOOKUP(A407,[3]soaBnafar!$A:$G,2,FALSE),0)</f>
        <v>0</v>
      </c>
      <c r="O407">
        <f>IFERROR(VLOOKUP(A407,[3]soaBnafar!$A:$G,3,FALSE),0)</f>
        <v>0</v>
      </c>
      <c r="P407">
        <f>IFERROR(VLOOKUP(A407,[3]soaBnafar!$A:$G,4,FALSE),0)</f>
        <v>0</v>
      </c>
      <c r="Q407">
        <f>IFERROR(VLOOKUP(A407,[3]soaBnafar!$A:$G,5,FALSE),0)</f>
        <v>0</v>
      </c>
      <c r="R407">
        <f>IFERROR(VLOOKUP(A407,[3]soaBnafar!$A:$G,6,FALSE),0)</f>
        <v>0</v>
      </c>
      <c r="S407">
        <f>IFERROR(VLOOKUP(A407,[3]soaBnafar!$A:$G,7,FALSE),0)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544</v>
      </c>
      <c r="E408">
        <f>IFERROR(VLOOKUP(A408,[1]Monitoramento_Base_somente_disp!$A:$J,8,FALSE),0)</f>
        <v>1463404</v>
      </c>
      <c r="F408">
        <f>IFERROR(VLOOKUP(A408,[1]Monitoramento_Base_somente_disp!$A:$J,9,FALSE),0)</f>
        <v>200</v>
      </c>
      <c r="G408">
        <f>IFERROR(VLOOKUP(A408,[1]Monitoramento_Base_somente_disp!$A:$J,10,FALSE),0)</f>
        <v>576783</v>
      </c>
      <c r="H408">
        <f>IFERROR(VLOOKUP(A408,'[2]Exportar Planilha'!$A:$I,4,FALSE),0)</f>
        <v>0</v>
      </c>
      <c r="I408">
        <f>IFERROR(VLOOKUP(A408,'[2]Exportar Planilha'!$A:$I,5,FALSE),0)</f>
        <v>0</v>
      </c>
      <c r="J408">
        <f>IFERROR(VLOOKUP(A408,'[2]Exportar Planilha'!$A:$I,6,FALSE),0)</f>
        <v>0</v>
      </c>
      <c r="K408">
        <f>IFERROR(VLOOKUP(A408,'[2]Exportar Planilha'!$A:$I,7,FALSE),0)</f>
        <v>0</v>
      </c>
      <c r="L408">
        <f>IFERROR(VLOOKUP(A408,'[2]Exportar Planilha'!$A:$I,8,FALSE),0)</f>
        <v>0</v>
      </c>
      <c r="M408">
        <f>IFERROR(VLOOKUP(A408,'[2]Exportar Planilha'!$A:$I,9,FALSE),0)</f>
        <v>0</v>
      </c>
      <c r="N408">
        <f>IFERROR(VLOOKUP(A408,[3]soaBnafar!$A:$G,2,FALSE),0)</f>
        <v>0</v>
      </c>
      <c r="O408">
        <f>IFERROR(VLOOKUP(A408,[3]soaBnafar!$A:$G,3,FALSE),0)</f>
        <v>0</v>
      </c>
      <c r="P408">
        <f>IFERROR(VLOOKUP(A408,[3]soaBnafar!$A:$G,4,FALSE),0)</f>
        <v>0</v>
      </c>
      <c r="Q408">
        <f>IFERROR(VLOOKUP(A408,[3]soaBnafar!$A:$G,5,FALSE),0)</f>
        <v>0</v>
      </c>
      <c r="R408">
        <f>IFERROR(VLOOKUP(A408,[3]soaBnafar!$A:$G,6,FALSE),0)</f>
        <v>0</v>
      </c>
      <c r="S408">
        <f>IFERROR(VLOOKUP(A408,[3]soaBnafar!$A:$G,7,FALSE),0)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IFERROR(VLOOKUP(A409,'[2]Exportar Planilha'!$A:$I,4,FALSE),0)</f>
        <v>0</v>
      </c>
      <c r="I409">
        <f>IFERROR(VLOOKUP(A409,'[2]Exportar Planilha'!$A:$I,5,FALSE),0)</f>
        <v>0</v>
      </c>
      <c r="J409">
        <f>IFERROR(VLOOKUP(A409,'[2]Exportar Planilha'!$A:$I,6,FALSE),0)</f>
        <v>0</v>
      </c>
      <c r="K409">
        <f>IFERROR(VLOOKUP(A409,'[2]Exportar Planilha'!$A:$I,7,FALSE),0)</f>
        <v>0</v>
      </c>
      <c r="L409">
        <f>IFERROR(VLOOKUP(A409,'[2]Exportar Planilha'!$A:$I,8,FALSE),0)</f>
        <v>0</v>
      </c>
      <c r="M409">
        <f>IFERROR(VLOOKUP(A409,'[2]Exportar Planilha'!$A:$I,9,FALSE),0)</f>
        <v>0</v>
      </c>
      <c r="N409">
        <f>IFERROR(VLOOKUP(A409,[3]soaBnafar!$A:$G,2,FALSE),0)</f>
        <v>0</v>
      </c>
      <c r="O409">
        <f>IFERROR(VLOOKUP(A409,[3]soaBnafar!$A:$G,3,FALSE),0)</f>
        <v>0</v>
      </c>
      <c r="P409">
        <f>IFERROR(VLOOKUP(A409,[3]soaBnafar!$A:$G,4,FALSE),0)</f>
        <v>0</v>
      </c>
      <c r="Q409">
        <f>IFERROR(VLOOKUP(A409,[3]soaBnafar!$A:$G,5,FALSE),0)</f>
        <v>0</v>
      </c>
      <c r="R409">
        <f>IFERROR(VLOOKUP(A409,[3]soaBnafar!$A:$G,6,FALSE),0)</f>
        <v>0</v>
      </c>
      <c r="S409">
        <f>IFERROR(VLOOKUP(A409,[3]soaBnafar!$A:$G,7,FALSE),0)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IFERROR(VLOOKUP(A410,'[2]Exportar Planilha'!$A:$I,4,FALSE),0)</f>
        <v>0</v>
      </c>
      <c r="I410">
        <f>IFERROR(VLOOKUP(A410,'[2]Exportar Planilha'!$A:$I,5,FALSE),0)</f>
        <v>0</v>
      </c>
      <c r="J410">
        <f>IFERROR(VLOOKUP(A410,'[2]Exportar Planilha'!$A:$I,6,FALSE),0)</f>
        <v>0</v>
      </c>
      <c r="K410">
        <f>IFERROR(VLOOKUP(A410,'[2]Exportar Planilha'!$A:$I,7,FALSE),0)</f>
        <v>0</v>
      </c>
      <c r="L410">
        <f>IFERROR(VLOOKUP(A410,'[2]Exportar Planilha'!$A:$I,8,FALSE),0)</f>
        <v>0</v>
      </c>
      <c r="M410">
        <f>IFERROR(VLOOKUP(A410,'[2]Exportar Planilha'!$A:$I,9,FALSE),0)</f>
        <v>0</v>
      </c>
      <c r="N410">
        <f>IFERROR(VLOOKUP(A410,[3]soaBnafar!$A:$G,2,FALSE),0)</f>
        <v>0</v>
      </c>
      <c r="O410">
        <f>IFERROR(VLOOKUP(A410,[3]soaBnafar!$A:$G,3,FALSE),0)</f>
        <v>0</v>
      </c>
      <c r="P410">
        <f>IFERROR(VLOOKUP(A410,[3]soaBnafar!$A:$G,4,FALSE),0)</f>
        <v>0</v>
      </c>
      <c r="Q410">
        <f>IFERROR(VLOOKUP(A410,[3]soaBnafar!$A:$G,5,FALSE),0)</f>
        <v>0</v>
      </c>
      <c r="R410">
        <f>IFERROR(VLOOKUP(A410,[3]soaBnafar!$A:$G,6,FALSE),0)</f>
        <v>0</v>
      </c>
      <c r="S410">
        <f>IFERROR(VLOOKUP(A410,[3]soaBnafar!$A:$G,7,FALSE),0)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1525771</v>
      </c>
      <c r="H411">
        <f>IFERROR(VLOOKUP(A411,'[2]Exportar Planilha'!$A:$I,4,FALSE),0)</f>
        <v>0</v>
      </c>
      <c r="I411">
        <f>IFERROR(VLOOKUP(A411,'[2]Exportar Planilha'!$A:$I,5,FALSE),0)</f>
        <v>0</v>
      </c>
      <c r="J411">
        <f>IFERROR(VLOOKUP(A411,'[2]Exportar Planilha'!$A:$I,6,FALSE),0)</f>
        <v>0</v>
      </c>
      <c r="K411">
        <f>IFERROR(VLOOKUP(A411,'[2]Exportar Planilha'!$A:$I,7,FALSE),0)</f>
        <v>0</v>
      </c>
      <c r="L411">
        <f>IFERROR(VLOOKUP(A411,'[2]Exportar Planilha'!$A:$I,8,FALSE),0)</f>
        <v>0</v>
      </c>
      <c r="M411">
        <f>IFERROR(VLOOKUP(A411,'[2]Exportar Planilha'!$A:$I,9,FALSE),0)</f>
        <v>0</v>
      </c>
      <c r="N411">
        <f>IFERROR(VLOOKUP(A411,[3]soaBnafar!$A:$G,2,FALSE),0)</f>
        <v>0</v>
      </c>
      <c r="O411">
        <f>IFERROR(VLOOKUP(A411,[3]soaBnafar!$A:$G,3,FALSE),0)</f>
        <v>0</v>
      </c>
      <c r="P411">
        <f>IFERROR(VLOOKUP(A411,[3]soaBnafar!$A:$G,4,FALSE),0)</f>
        <v>0</v>
      </c>
      <c r="Q411">
        <f>IFERROR(VLOOKUP(A411,[3]soaBnafar!$A:$G,5,FALSE),0)</f>
        <v>0</v>
      </c>
      <c r="R411">
        <f>IFERROR(VLOOKUP(A411,[3]soaBnafar!$A:$G,6,FALSE),0)</f>
        <v>0</v>
      </c>
      <c r="S411">
        <f>IFERROR(VLOOKUP(A411,[3]soaBnafar!$A:$G,7,FALSE),0)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IFERROR(VLOOKUP(A412,'[2]Exportar Planilha'!$A:$I,4,FALSE),0)</f>
        <v>0</v>
      </c>
      <c r="I412">
        <f>IFERROR(VLOOKUP(A412,'[2]Exportar Planilha'!$A:$I,5,FALSE),0)</f>
        <v>0</v>
      </c>
      <c r="J412">
        <f>IFERROR(VLOOKUP(A412,'[2]Exportar Planilha'!$A:$I,6,FALSE),0)</f>
        <v>0</v>
      </c>
      <c r="K412">
        <f>IFERROR(VLOOKUP(A412,'[2]Exportar Planilha'!$A:$I,7,FALSE),0)</f>
        <v>0</v>
      </c>
      <c r="L412">
        <f>IFERROR(VLOOKUP(A412,'[2]Exportar Planilha'!$A:$I,8,FALSE),0)</f>
        <v>0</v>
      </c>
      <c r="M412">
        <f>IFERROR(VLOOKUP(A412,'[2]Exportar Planilha'!$A:$I,9,FALSE),0)</f>
        <v>0</v>
      </c>
      <c r="N412">
        <f>IFERROR(VLOOKUP(A412,[3]soaBnafar!$A:$G,2,FALSE),0)</f>
        <v>0</v>
      </c>
      <c r="O412">
        <f>IFERROR(VLOOKUP(A412,[3]soaBnafar!$A:$G,3,FALSE),0)</f>
        <v>0</v>
      </c>
      <c r="P412">
        <f>IFERROR(VLOOKUP(A412,[3]soaBnafar!$A:$G,4,FALSE),0)</f>
        <v>0</v>
      </c>
      <c r="Q412">
        <f>IFERROR(VLOOKUP(A412,[3]soaBnafar!$A:$G,5,FALSE),0)</f>
        <v>0</v>
      </c>
      <c r="R412">
        <f>IFERROR(VLOOKUP(A412,[3]soaBnafar!$A:$G,6,FALSE),0)</f>
        <v>0</v>
      </c>
      <c r="S412">
        <f>IFERROR(VLOOKUP(A412,[3]soaBnafar!$A:$G,7,FALSE),0)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297323</v>
      </c>
      <c r="H413">
        <f>IFERROR(VLOOKUP(A413,'[2]Exportar Planilha'!$A:$I,4,FALSE),0)</f>
        <v>0</v>
      </c>
      <c r="I413">
        <f>IFERROR(VLOOKUP(A413,'[2]Exportar Planilha'!$A:$I,5,FALSE),0)</f>
        <v>0</v>
      </c>
      <c r="J413">
        <f>IFERROR(VLOOKUP(A413,'[2]Exportar Planilha'!$A:$I,6,FALSE),0)</f>
        <v>0</v>
      </c>
      <c r="K413">
        <f>IFERROR(VLOOKUP(A413,'[2]Exportar Planilha'!$A:$I,7,FALSE),0)</f>
        <v>0</v>
      </c>
      <c r="L413">
        <f>IFERROR(VLOOKUP(A413,'[2]Exportar Planilha'!$A:$I,8,FALSE),0)</f>
        <v>0</v>
      </c>
      <c r="M413">
        <f>IFERROR(VLOOKUP(A413,'[2]Exportar Planilha'!$A:$I,9,FALSE),0)</f>
        <v>0</v>
      </c>
      <c r="N413">
        <f>IFERROR(VLOOKUP(A413,[3]soaBnafar!$A:$G,2,FALSE),0)</f>
        <v>0</v>
      </c>
      <c r="O413">
        <f>IFERROR(VLOOKUP(A413,[3]soaBnafar!$A:$G,3,FALSE),0)</f>
        <v>0</v>
      </c>
      <c r="P413">
        <f>IFERROR(VLOOKUP(A413,[3]soaBnafar!$A:$G,4,FALSE),0)</f>
        <v>0</v>
      </c>
      <c r="Q413">
        <f>IFERROR(VLOOKUP(A413,[3]soaBnafar!$A:$G,5,FALSE),0)</f>
        <v>0</v>
      </c>
      <c r="R413">
        <f>IFERROR(VLOOKUP(A413,[3]soaBnafar!$A:$G,6,FALSE),0)</f>
        <v>0</v>
      </c>
      <c r="S413">
        <f>IFERROR(VLOOKUP(A413,[3]soaBnafar!$A:$G,7,FALSE),0)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6851117</v>
      </c>
      <c r="H414">
        <f>IFERROR(VLOOKUP(A414,'[2]Exportar Planilha'!$A:$I,4,FALSE),0)</f>
        <v>0</v>
      </c>
      <c r="I414">
        <f>IFERROR(VLOOKUP(A414,'[2]Exportar Planilha'!$A:$I,5,FALSE),0)</f>
        <v>0</v>
      </c>
      <c r="J414">
        <f>IFERROR(VLOOKUP(A414,'[2]Exportar Planilha'!$A:$I,6,FALSE),0)</f>
        <v>0</v>
      </c>
      <c r="K414">
        <f>IFERROR(VLOOKUP(A414,'[2]Exportar Planilha'!$A:$I,7,FALSE),0)</f>
        <v>0</v>
      </c>
      <c r="L414">
        <f>IFERROR(VLOOKUP(A414,'[2]Exportar Planilha'!$A:$I,8,FALSE),0)</f>
        <v>0</v>
      </c>
      <c r="M414">
        <f>IFERROR(VLOOKUP(A414,'[2]Exportar Planilha'!$A:$I,9,FALSE),0)</f>
        <v>0</v>
      </c>
      <c r="N414">
        <f>IFERROR(VLOOKUP(A414,[3]soaBnafar!$A:$G,2,FALSE),0)</f>
        <v>0</v>
      </c>
      <c r="O414">
        <f>IFERROR(VLOOKUP(A414,[3]soaBnafar!$A:$G,3,FALSE),0)</f>
        <v>0</v>
      </c>
      <c r="P414">
        <f>IFERROR(VLOOKUP(A414,[3]soaBnafar!$A:$G,4,FALSE),0)</f>
        <v>0</v>
      </c>
      <c r="Q414">
        <f>IFERROR(VLOOKUP(A414,[3]soaBnafar!$A:$G,5,FALSE),0)</f>
        <v>0</v>
      </c>
      <c r="R414">
        <f>IFERROR(VLOOKUP(A414,[3]soaBnafar!$A:$G,6,FALSE),0)</f>
        <v>0</v>
      </c>
      <c r="S414">
        <f>IFERROR(VLOOKUP(A414,[3]soaBnafar!$A:$G,7,FALSE),0)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IFERROR(VLOOKUP(A415,'[2]Exportar Planilha'!$A:$I,4,FALSE),0)</f>
        <v>0</v>
      </c>
      <c r="I415">
        <f>IFERROR(VLOOKUP(A415,'[2]Exportar Planilha'!$A:$I,5,FALSE),0)</f>
        <v>0</v>
      </c>
      <c r="J415">
        <f>IFERROR(VLOOKUP(A415,'[2]Exportar Planilha'!$A:$I,6,FALSE),0)</f>
        <v>0</v>
      </c>
      <c r="K415">
        <f>IFERROR(VLOOKUP(A415,'[2]Exportar Planilha'!$A:$I,7,FALSE),0)</f>
        <v>0</v>
      </c>
      <c r="L415">
        <f>IFERROR(VLOOKUP(A415,'[2]Exportar Planilha'!$A:$I,8,FALSE),0)</f>
        <v>0</v>
      </c>
      <c r="M415">
        <f>IFERROR(VLOOKUP(A415,'[2]Exportar Planilha'!$A:$I,9,FALSE),0)</f>
        <v>0</v>
      </c>
      <c r="N415">
        <f>IFERROR(VLOOKUP(A415,[3]soaBnafar!$A:$G,2,FALSE),0)</f>
        <v>0</v>
      </c>
      <c r="O415">
        <f>IFERROR(VLOOKUP(A415,[3]soaBnafar!$A:$G,3,FALSE),0)</f>
        <v>0</v>
      </c>
      <c r="P415">
        <f>IFERROR(VLOOKUP(A415,[3]soaBnafar!$A:$G,4,FALSE),0)</f>
        <v>0</v>
      </c>
      <c r="Q415">
        <f>IFERROR(VLOOKUP(A415,[3]soaBnafar!$A:$G,5,FALSE),0)</f>
        <v>0</v>
      </c>
      <c r="R415">
        <f>IFERROR(VLOOKUP(A415,[3]soaBnafar!$A:$G,6,FALSE),0)</f>
        <v>0</v>
      </c>
      <c r="S415">
        <f>IFERROR(VLOOKUP(A415,[3]soaBnafar!$A:$G,7,FALSE),0)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4167</v>
      </c>
      <c r="E416">
        <f>IFERROR(VLOOKUP(A416,[1]Monitoramento_Base_somente_disp!$A:$J,8,FALSE),0)</f>
        <v>1250957</v>
      </c>
      <c r="F416">
        <f>IFERROR(VLOOKUP(A416,[1]Monitoramento_Base_somente_disp!$A:$J,9,FALSE),0)</f>
        <v>0</v>
      </c>
      <c r="G416">
        <f>IFERROR(VLOOKUP(A416,[1]Monitoramento_Base_somente_disp!$A:$J,10,FALSE),0)</f>
        <v>541502</v>
      </c>
      <c r="H416">
        <f>IFERROR(VLOOKUP(A416,'[2]Exportar Planilha'!$A:$I,4,FALSE),0)</f>
        <v>0</v>
      </c>
      <c r="I416">
        <f>IFERROR(VLOOKUP(A416,'[2]Exportar Planilha'!$A:$I,5,FALSE),0)</f>
        <v>0</v>
      </c>
      <c r="J416">
        <f>IFERROR(VLOOKUP(A416,'[2]Exportar Planilha'!$A:$I,6,FALSE),0)</f>
        <v>0</v>
      </c>
      <c r="K416">
        <f>IFERROR(VLOOKUP(A416,'[2]Exportar Planilha'!$A:$I,7,FALSE),0)</f>
        <v>0</v>
      </c>
      <c r="L416">
        <f>IFERROR(VLOOKUP(A416,'[2]Exportar Planilha'!$A:$I,8,FALSE),0)</f>
        <v>0</v>
      </c>
      <c r="M416">
        <f>IFERROR(VLOOKUP(A416,'[2]Exportar Planilha'!$A:$I,9,FALSE),0)</f>
        <v>0</v>
      </c>
      <c r="N416">
        <f>IFERROR(VLOOKUP(A416,[3]soaBnafar!$A:$G,2,FALSE),0)</f>
        <v>0</v>
      </c>
      <c r="O416">
        <f>IFERROR(VLOOKUP(A416,[3]soaBnafar!$A:$G,3,FALSE),0)</f>
        <v>0</v>
      </c>
      <c r="P416">
        <f>IFERROR(VLOOKUP(A416,[3]soaBnafar!$A:$G,4,FALSE),0)</f>
        <v>0</v>
      </c>
      <c r="Q416">
        <f>IFERROR(VLOOKUP(A416,[3]soaBnafar!$A:$G,5,FALSE),0)</f>
        <v>0</v>
      </c>
      <c r="R416">
        <f>IFERROR(VLOOKUP(A416,[3]soaBnafar!$A:$G,6,FALSE),0)</f>
        <v>0</v>
      </c>
      <c r="S416">
        <f>IFERROR(VLOOKUP(A416,[3]soaBnafar!$A:$G,7,FALSE),0)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IFERROR(VLOOKUP(A417,'[2]Exportar Planilha'!$A:$I,4,FALSE),0)</f>
        <v>0</v>
      </c>
      <c r="I417">
        <f>IFERROR(VLOOKUP(A417,'[2]Exportar Planilha'!$A:$I,5,FALSE),0)</f>
        <v>0</v>
      </c>
      <c r="J417">
        <f>IFERROR(VLOOKUP(A417,'[2]Exportar Planilha'!$A:$I,6,FALSE),0)</f>
        <v>0</v>
      </c>
      <c r="K417">
        <f>IFERROR(VLOOKUP(A417,'[2]Exportar Planilha'!$A:$I,7,FALSE),0)</f>
        <v>0</v>
      </c>
      <c r="L417">
        <f>IFERROR(VLOOKUP(A417,'[2]Exportar Planilha'!$A:$I,8,FALSE),0)</f>
        <v>0</v>
      </c>
      <c r="M417">
        <f>IFERROR(VLOOKUP(A417,'[2]Exportar Planilha'!$A:$I,9,FALSE),0)</f>
        <v>0</v>
      </c>
      <c r="N417">
        <f>IFERROR(VLOOKUP(A417,[3]soaBnafar!$A:$G,2,FALSE),0)</f>
        <v>0</v>
      </c>
      <c r="O417">
        <f>IFERROR(VLOOKUP(A417,[3]soaBnafar!$A:$G,3,FALSE),0)</f>
        <v>0</v>
      </c>
      <c r="P417">
        <f>IFERROR(VLOOKUP(A417,[3]soaBnafar!$A:$G,4,FALSE),0)</f>
        <v>0</v>
      </c>
      <c r="Q417">
        <f>IFERROR(VLOOKUP(A417,[3]soaBnafar!$A:$G,5,FALSE),0)</f>
        <v>0</v>
      </c>
      <c r="R417">
        <f>IFERROR(VLOOKUP(A417,[3]soaBnafar!$A:$G,6,FALSE),0)</f>
        <v>0</v>
      </c>
      <c r="S417">
        <f>IFERROR(VLOOKUP(A417,[3]soaBnafar!$A:$G,7,FALSE),0)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228449</v>
      </c>
      <c r="H418">
        <f>IFERROR(VLOOKUP(A418,'[2]Exportar Planilha'!$A:$I,4,FALSE),0)</f>
        <v>0</v>
      </c>
      <c r="I418">
        <f>IFERROR(VLOOKUP(A418,'[2]Exportar Planilha'!$A:$I,5,FALSE),0)</f>
        <v>0</v>
      </c>
      <c r="J418">
        <f>IFERROR(VLOOKUP(A418,'[2]Exportar Planilha'!$A:$I,6,FALSE),0)</f>
        <v>0</v>
      </c>
      <c r="K418">
        <f>IFERROR(VLOOKUP(A418,'[2]Exportar Planilha'!$A:$I,7,FALSE),0)</f>
        <v>0</v>
      </c>
      <c r="L418">
        <f>IFERROR(VLOOKUP(A418,'[2]Exportar Planilha'!$A:$I,8,FALSE),0)</f>
        <v>0</v>
      </c>
      <c r="M418">
        <f>IFERROR(VLOOKUP(A418,'[2]Exportar Planilha'!$A:$I,9,FALSE),0)</f>
        <v>0</v>
      </c>
      <c r="N418">
        <f>IFERROR(VLOOKUP(A418,[3]soaBnafar!$A:$G,2,FALSE),0)</f>
        <v>0</v>
      </c>
      <c r="O418">
        <f>IFERROR(VLOOKUP(A418,[3]soaBnafar!$A:$G,3,FALSE),0)</f>
        <v>0</v>
      </c>
      <c r="P418">
        <f>IFERROR(VLOOKUP(A418,[3]soaBnafar!$A:$G,4,FALSE),0)</f>
        <v>0</v>
      </c>
      <c r="Q418">
        <f>IFERROR(VLOOKUP(A418,[3]soaBnafar!$A:$G,5,FALSE),0)</f>
        <v>0</v>
      </c>
      <c r="R418">
        <f>IFERROR(VLOOKUP(A418,[3]soaBnafar!$A:$G,6,FALSE),0)</f>
        <v>0</v>
      </c>
      <c r="S418">
        <f>IFERROR(VLOOKUP(A418,[3]soaBnafar!$A:$G,7,FALSE),0)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IFERROR(VLOOKUP(A419,'[2]Exportar Planilha'!$A:$I,4,FALSE),0)</f>
        <v>0</v>
      </c>
      <c r="I419">
        <f>IFERROR(VLOOKUP(A419,'[2]Exportar Planilha'!$A:$I,5,FALSE),0)</f>
        <v>0</v>
      </c>
      <c r="J419">
        <f>IFERROR(VLOOKUP(A419,'[2]Exportar Planilha'!$A:$I,6,FALSE),0)</f>
        <v>0</v>
      </c>
      <c r="K419">
        <f>IFERROR(VLOOKUP(A419,'[2]Exportar Planilha'!$A:$I,7,FALSE),0)</f>
        <v>0</v>
      </c>
      <c r="L419">
        <f>IFERROR(VLOOKUP(A419,'[2]Exportar Planilha'!$A:$I,8,FALSE),0)</f>
        <v>0</v>
      </c>
      <c r="M419">
        <f>IFERROR(VLOOKUP(A419,'[2]Exportar Planilha'!$A:$I,9,FALSE),0)</f>
        <v>0</v>
      </c>
      <c r="N419">
        <f>IFERROR(VLOOKUP(A419,[3]soaBnafar!$A:$G,2,FALSE),0)</f>
        <v>0</v>
      </c>
      <c r="O419">
        <f>IFERROR(VLOOKUP(A419,[3]soaBnafar!$A:$G,3,FALSE),0)</f>
        <v>0</v>
      </c>
      <c r="P419">
        <f>IFERROR(VLOOKUP(A419,[3]soaBnafar!$A:$G,4,FALSE),0)</f>
        <v>0</v>
      </c>
      <c r="Q419">
        <f>IFERROR(VLOOKUP(A419,[3]soaBnafar!$A:$G,5,FALSE),0)</f>
        <v>0</v>
      </c>
      <c r="R419">
        <f>IFERROR(VLOOKUP(A419,[3]soaBnafar!$A:$G,6,FALSE),0)</f>
        <v>0</v>
      </c>
      <c r="S419">
        <f>IFERROR(VLOOKUP(A419,[3]soaBnafar!$A:$G,7,FALSE),0)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IFERROR(VLOOKUP(A420,'[2]Exportar Planilha'!$A:$I,4,FALSE),0)</f>
        <v>0</v>
      </c>
      <c r="I420">
        <f>IFERROR(VLOOKUP(A420,'[2]Exportar Planilha'!$A:$I,5,FALSE),0)</f>
        <v>0</v>
      </c>
      <c r="J420">
        <f>IFERROR(VLOOKUP(A420,'[2]Exportar Planilha'!$A:$I,6,FALSE),0)</f>
        <v>0</v>
      </c>
      <c r="K420">
        <f>IFERROR(VLOOKUP(A420,'[2]Exportar Planilha'!$A:$I,7,FALSE),0)</f>
        <v>0</v>
      </c>
      <c r="L420">
        <f>IFERROR(VLOOKUP(A420,'[2]Exportar Planilha'!$A:$I,8,FALSE),0)</f>
        <v>0</v>
      </c>
      <c r="M420">
        <f>IFERROR(VLOOKUP(A420,'[2]Exportar Planilha'!$A:$I,9,FALSE),0)</f>
        <v>0</v>
      </c>
      <c r="N420">
        <f>IFERROR(VLOOKUP(A420,[3]soaBnafar!$A:$G,2,FALSE),0)</f>
        <v>0</v>
      </c>
      <c r="O420">
        <f>IFERROR(VLOOKUP(A420,[3]soaBnafar!$A:$G,3,FALSE),0)</f>
        <v>0</v>
      </c>
      <c r="P420">
        <f>IFERROR(VLOOKUP(A420,[3]soaBnafar!$A:$G,4,FALSE),0)</f>
        <v>0</v>
      </c>
      <c r="Q420">
        <f>IFERROR(VLOOKUP(A420,[3]soaBnafar!$A:$G,5,FALSE),0)</f>
        <v>0</v>
      </c>
      <c r="R420">
        <f>IFERROR(VLOOKUP(A420,[3]soaBnafar!$A:$G,6,FALSE),0)</f>
        <v>0</v>
      </c>
      <c r="S420">
        <f>IFERROR(VLOOKUP(A420,[3]soaBnafar!$A:$G,7,FALSE),0)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358306</v>
      </c>
      <c r="H421">
        <f>IFERROR(VLOOKUP(A421,'[2]Exportar Planilha'!$A:$I,4,FALSE),0)</f>
        <v>0</v>
      </c>
      <c r="I421">
        <f>IFERROR(VLOOKUP(A421,'[2]Exportar Planilha'!$A:$I,5,FALSE),0)</f>
        <v>0</v>
      </c>
      <c r="J421">
        <f>IFERROR(VLOOKUP(A421,'[2]Exportar Planilha'!$A:$I,6,FALSE),0)</f>
        <v>0</v>
      </c>
      <c r="K421">
        <f>IFERROR(VLOOKUP(A421,'[2]Exportar Planilha'!$A:$I,7,FALSE),0)</f>
        <v>0</v>
      </c>
      <c r="L421">
        <f>IFERROR(VLOOKUP(A421,'[2]Exportar Planilha'!$A:$I,8,FALSE),0)</f>
        <v>0</v>
      </c>
      <c r="M421">
        <f>IFERROR(VLOOKUP(A421,'[2]Exportar Planilha'!$A:$I,9,FALSE),0)</f>
        <v>0</v>
      </c>
      <c r="N421">
        <f>IFERROR(VLOOKUP(A421,[3]soaBnafar!$A:$G,2,FALSE),0)</f>
        <v>0</v>
      </c>
      <c r="O421">
        <f>IFERROR(VLOOKUP(A421,[3]soaBnafar!$A:$G,3,FALSE),0)</f>
        <v>0</v>
      </c>
      <c r="P421">
        <f>IFERROR(VLOOKUP(A421,[3]soaBnafar!$A:$G,4,FALSE),0)</f>
        <v>0</v>
      </c>
      <c r="Q421">
        <f>IFERROR(VLOOKUP(A421,[3]soaBnafar!$A:$G,5,FALSE),0)</f>
        <v>0</v>
      </c>
      <c r="R421">
        <f>IFERROR(VLOOKUP(A421,[3]soaBnafar!$A:$G,6,FALSE),0)</f>
        <v>0</v>
      </c>
      <c r="S421">
        <f>IFERROR(VLOOKUP(A421,[3]soaBnafar!$A:$G,7,FALSE),0)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IFERROR(VLOOKUP(A422,'[2]Exportar Planilha'!$A:$I,4,FALSE),0)</f>
        <v>0</v>
      </c>
      <c r="I422">
        <f>IFERROR(VLOOKUP(A422,'[2]Exportar Planilha'!$A:$I,5,FALSE),0)</f>
        <v>0</v>
      </c>
      <c r="J422">
        <f>IFERROR(VLOOKUP(A422,'[2]Exportar Planilha'!$A:$I,6,FALSE),0)</f>
        <v>0</v>
      </c>
      <c r="K422">
        <f>IFERROR(VLOOKUP(A422,'[2]Exportar Planilha'!$A:$I,7,FALSE),0)</f>
        <v>0</v>
      </c>
      <c r="L422">
        <f>IFERROR(VLOOKUP(A422,'[2]Exportar Planilha'!$A:$I,8,FALSE),0)</f>
        <v>0</v>
      </c>
      <c r="M422">
        <f>IFERROR(VLOOKUP(A422,'[2]Exportar Planilha'!$A:$I,9,FALSE),0)</f>
        <v>0</v>
      </c>
      <c r="N422">
        <f>IFERROR(VLOOKUP(A422,[3]soaBnafar!$A:$G,2,FALSE),0)</f>
        <v>0</v>
      </c>
      <c r="O422">
        <f>IFERROR(VLOOKUP(A422,[3]soaBnafar!$A:$G,3,FALSE),0)</f>
        <v>0</v>
      </c>
      <c r="P422">
        <f>IFERROR(VLOOKUP(A422,[3]soaBnafar!$A:$G,4,FALSE),0)</f>
        <v>0</v>
      </c>
      <c r="Q422">
        <f>IFERROR(VLOOKUP(A422,[3]soaBnafar!$A:$G,5,FALSE),0)</f>
        <v>0</v>
      </c>
      <c r="R422">
        <f>IFERROR(VLOOKUP(A422,[3]soaBnafar!$A:$G,6,FALSE),0)</f>
        <v>0</v>
      </c>
      <c r="S422">
        <f>IFERROR(VLOOKUP(A422,[3]soaBnafar!$A:$G,7,FALSE),0)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23922</v>
      </c>
      <c r="E423">
        <f>IFERROR(VLOOKUP(A423,[1]Monitoramento_Base_somente_disp!$A:$J,8,FALSE),0)</f>
        <v>17173704</v>
      </c>
      <c r="F423">
        <f>IFERROR(VLOOKUP(A423,[1]Monitoramento_Base_somente_disp!$A:$J,9,FALSE),0)</f>
        <v>2780</v>
      </c>
      <c r="G423">
        <f>IFERROR(VLOOKUP(A423,[1]Monitoramento_Base_somente_disp!$A:$J,10,FALSE),0)</f>
        <v>7259289</v>
      </c>
      <c r="H423">
        <f>IFERROR(VLOOKUP(A423,'[2]Exportar Planilha'!$A:$I,4,FALSE),0)</f>
        <v>0</v>
      </c>
      <c r="I423">
        <f>IFERROR(VLOOKUP(A423,'[2]Exportar Planilha'!$A:$I,5,FALSE),0)</f>
        <v>0</v>
      </c>
      <c r="J423">
        <f>IFERROR(VLOOKUP(A423,'[2]Exportar Planilha'!$A:$I,6,FALSE),0)</f>
        <v>0</v>
      </c>
      <c r="K423">
        <f>IFERROR(VLOOKUP(A423,'[2]Exportar Planilha'!$A:$I,7,FALSE),0)</f>
        <v>0</v>
      </c>
      <c r="L423">
        <f>IFERROR(VLOOKUP(A423,'[2]Exportar Planilha'!$A:$I,8,FALSE),0)</f>
        <v>0</v>
      </c>
      <c r="M423">
        <f>IFERROR(VLOOKUP(A423,'[2]Exportar Planilha'!$A:$I,9,FALSE),0)</f>
        <v>0</v>
      </c>
      <c r="N423">
        <f>IFERROR(VLOOKUP(A423,[3]soaBnafar!$A:$G,2,FALSE),0)</f>
        <v>0</v>
      </c>
      <c r="O423">
        <f>IFERROR(VLOOKUP(A423,[3]soaBnafar!$A:$G,3,FALSE),0)</f>
        <v>0</v>
      </c>
      <c r="P423">
        <f>IFERROR(VLOOKUP(A423,[3]soaBnafar!$A:$G,4,FALSE),0)</f>
        <v>0</v>
      </c>
      <c r="Q423">
        <f>IFERROR(VLOOKUP(A423,[3]soaBnafar!$A:$G,5,FALSE),0)</f>
        <v>0</v>
      </c>
      <c r="R423">
        <f>IFERROR(VLOOKUP(A423,[3]soaBnafar!$A:$G,6,FALSE),0)</f>
        <v>0</v>
      </c>
      <c r="S423">
        <f>IFERROR(VLOOKUP(A423,[3]soaBnafar!$A:$G,7,FALSE),0)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IFERROR(VLOOKUP(A424,'[2]Exportar Planilha'!$A:$I,4,FALSE),0)</f>
        <v>0</v>
      </c>
      <c r="I424">
        <f>IFERROR(VLOOKUP(A424,'[2]Exportar Planilha'!$A:$I,5,FALSE),0)</f>
        <v>0</v>
      </c>
      <c r="J424">
        <f>IFERROR(VLOOKUP(A424,'[2]Exportar Planilha'!$A:$I,6,FALSE),0)</f>
        <v>0</v>
      </c>
      <c r="K424">
        <f>IFERROR(VLOOKUP(A424,'[2]Exportar Planilha'!$A:$I,7,FALSE),0)</f>
        <v>0</v>
      </c>
      <c r="L424">
        <f>IFERROR(VLOOKUP(A424,'[2]Exportar Planilha'!$A:$I,8,FALSE),0)</f>
        <v>0</v>
      </c>
      <c r="M424">
        <f>IFERROR(VLOOKUP(A424,'[2]Exportar Planilha'!$A:$I,9,FALSE),0)</f>
        <v>0</v>
      </c>
      <c r="N424">
        <f>IFERROR(VLOOKUP(A424,[3]soaBnafar!$A:$G,2,FALSE),0)</f>
        <v>0</v>
      </c>
      <c r="O424">
        <f>IFERROR(VLOOKUP(A424,[3]soaBnafar!$A:$G,3,FALSE),0)</f>
        <v>0</v>
      </c>
      <c r="P424">
        <f>IFERROR(VLOOKUP(A424,[3]soaBnafar!$A:$G,4,FALSE),0)</f>
        <v>0</v>
      </c>
      <c r="Q424">
        <f>IFERROR(VLOOKUP(A424,[3]soaBnafar!$A:$G,5,FALSE),0)</f>
        <v>0</v>
      </c>
      <c r="R424">
        <f>IFERROR(VLOOKUP(A424,[3]soaBnafar!$A:$G,6,FALSE),0)</f>
        <v>0</v>
      </c>
      <c r="S424">
        <f>IFERROR(VLOOKUP(A424,[3]soaBnafar!$A:$G,7,FALSE),0)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9769</v>
      </c>
      <c r="E425">
        <f>IFERROR(VLOOKUP(A425,[1]Monitoramento_Base_somente_disp!$A:$J,8,FALSE),0)</f>
        <v>6733852</v>
      </c>
      <c r="F425">
        <f>IFERROR(VLOOKUP(A425,[1]Monitoramento_Base_somente_disp!$A:$J,9,FALSE),0)</f>
        <v>3203</v>
      </c>
      <c r="G425">
        <f>IFERROR(VLOOKUP(A425,[1]Monitoramento_Base_somente_disp!$A:$J,10,FALSE),0)</f>
        <v>2843850</v>
      </c>
      <c r="H425">
        <f>IFERROR(VLOOKUP(A425,'[2]Exportar Planilha'!$A:$I,4,FALSE),0)</f>
        <v>0</v>
      </c>
      <c r="I425">
        <f>IFERROR(VLOOKUP(A425,'[2]Exportar Planilha'!$A:$I,5,FALSE),0)</f>
        <v>0</v>
      </c>
      <c r="J425">
        <f>IFERROR(VLOOKUP(A425,'[2]Exportar Planilha'!$A:$I,6,FALSE),0)</f>
        <v>0</v>
      </c>
      <c r="K425">
        <f>IFERROR(VLOOKUP(A425,'[2]Exportar Planilha'!$A:$I,7,FALSE),0)</f>
        <v>0</v>
      </c>
      <c r="L425">
        <f>IFERROR(VLOOKUP(A425,'[2]Exportar Planilha'!$A:$I,8,FALSE),0)</f>
        <v>0</v>
      </c>
      <c r="M425">
        <f>IFERROR(VLOOKUP(A425,'[2]Exportar Planilha'!$A:$I,9,FALSE),0)</f>
        <v>0</v>
      </c>
      <c r="N425">
        <f>IFERROR(VLOOKUP(A425,[3]soaBnafar!$A:$G,2,FALSE),0)</f>
        <v>0</v>
      </c>
      <c r="O425">
        <f>IFERROR(VLOOKUP(A425,[3]soaBnafar!$A:$G,3,FALSE),0)</f>
        <v>0</v>
      </c>
      <c r="P425">
        <f>IFERROR(VLOOKUP(A425,[3]soaBnafar!$A:$G,4,FALSE),0)</f>
        <v>0</v>
      </c>
      <c r="Q425">
        <f>IFERROR(VLOOKUP(A425,[3]soaBnafar!$A:$G,5,FALSE),0)</f>
        <v>0</v>
      </c>
      <c r="R425">
        <f>IFERROR(VLOOKUP(A425,[3]soaBnafar!$A:$G,6,FALSE),0)</f>
        <v>0</v>
      </c>
      <c r="S425">
        <f>IFERROR(VLOOKUP(A425,[3]soaBnafar!$A:$G,7,FALSE),0)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IFERROR(VLOOKUP(A426,'[2]Exportar Planilha'!$A:$I,4,FALSE),0)</f>
        <v>0</v>
      </c>
      <c r="I426">
        <f>IFERROR(VLOOKUP(A426,'[2]Exportar Planilha'!$A:$I,5,FALSE),0)</f>
        <v>0</v>
      </c>
      <c r="J426">
        <f>IFERROR(VLOOKUP(A426,'[2]Exportar Planilha'!$A:$I,6,FALSE),0)</f>
        <v>0</v>
      </c>
      <c r="K426">
        <f>IFERROR(VLOOKUP(A426,'[2]Exportar Planilha'!$A:$I,7,FALSE),0)</f>
        <v>0</v>
      </c>
      <c r="L426">
        <f>IFERROR(VLOOKUP(A426,'[2]Exportar Planilha'!$A:$I,8,FALSE),0)</f>
        <v>0</v>
      </c>
      <c r="M426">
        <f>IFERROR(VLOOKUP(A426,'[2]Exportar Planilha'!$A:$I,9,FALSE),0)</f>
        <v>0</v>
      </c>
      <c r="N426">
        <f>IFERROR(VLOOKUP(A426,[3]soaBnafar!$A:$G,2,FALSE),0)</f>
        <v>0</v>
      </c>
      <c r="O426">
        <f>IFERROR(VLOOKUP(A426,[3]soaBnafar!$A:$G,3,FALSE),0)</f>
        <v>0</v>
      </c>
      <c r="P426">
        <f>IFERROR(VLOOKUP(A426,[3]soaBnafar!$A:$G,4,FALSE),0)</f>
        <v>0</v>
      </c>
      <c r="Q426">
        <f>IFERROR(VLOOKUP(A426,[3]soaBnafar!$A:$G,5,FALSE),0)</f>
        <v>0</v>
      </c>
      <c r="R426">
        <f>IFERROR(VLOOKUP(A426,[3]soaBnafar!$A:$G,6,FALSE),0)</f>
        <v>0</v>
      </c>
      <c r="S426">
        <f>IFERROR(VLOOKUP(A426,[3]soaBnafar!$A:$G,7,FALSE),0)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IFERROR(VLOOKUP(A427,'[2]Exportar Planilha'!$A:$I,4,FALSE),0)</f>
        <v>0</v>
      </c>
      <c r="I427">
        <f>IFERROR(VLOOKUP(A427,'[2]Exportar Planilha'!$A:$I,5,FALSE),0)</f>
        <v>0</v>
      </c>
      <c r="J427">
        <f>IFERROR(VLOOKUP(A427,'[2]Exportar Planilha'!$A:$I,6,FALSE),0)</f>
        <v>0</v>
      </c>
      <c r="K427">
        <f>IFERROR(VLOOKUP(A427,'[2]Exportar Planilha'!$A:$I,7,FALSE),0)</f>
        <v>0</v>
      </c>
      <c r="L427">
        <f>IFERROR(VLOOKUP(A427,'[2]Exportar Planilha'!$A:$I,8,FALSE),0)</f>
        <v>0</v>
      </c>
      <c r="M427">
        <f>IFERROR(VLOOKUP(A427,'[2]Exportar Planilha'!$A:$I,9,FALSE),0)</f>
        <v>0</v>
      </c>
      <c r="N427">
        <f>IFERROR(VLOOKUP(A427,[3]soaBnafar!$A:$G,2,FALSE),0)</f>
        <v>0</v>
      </c>
      <c r="O427">
        <f>IFERROR(VLOOKUP(A427,[3]soaBnafar!$A:$G,3,FALSE),0)</f>
        <v>0</v>
      </c>
      <c r="P427">
        <f>IFERROR(VLOOKUP(A427,[3]soaBnafar!$A:$G,4,FALSE),0)</f>
        <v>0</v>
      </c>
      <c r="Q427">
        <f>IFERROR(VLOOKUP(A427,[3]soaBnafar!$A:$G,5,FALSE),0)</f>
        <v>0</v>
      </c>
      <c r="R427">
        <f>IFERROR(VLOOKUP(A427,[3]soaBnafar!$A:$G,6,FALSE),0)</f>
        <v>0</v>
      </c>
      <c r="S427">
        <f>IFERROR(VLOOKUP(A427,[3]soaBnafar!$A:$G,7,FALSE),0)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IFERROR(VLOOKUP(A428,'[2]Exportar Planilha'!$A:$I,4,FALSE),0)</f>
        <v>0</v>
      </c>
      <c r="I428">
        <f>IFERROR(VLOOKUP(A428,'[2]Exportar Planilha'!$A:$I,5,FALSE),0)</f>
        <v>0</v>
      </c>
      <c r="J428">
        <f>IFERROR(VLOOKUP(A428,'[2]Exportar Planilha'!$A:$I,6,FALSE),0)</f>
        <v>0</v>
      </c>
      <c r="K428">
        <f>IFERROR(VLOOKUP(A428,'[2]Exportar Planilha'!$A:$I,7,FALSE),0)</f>
        <v>0</v>
      </c>
      <c r="L428">
        <f>IFERROR(VLOOKUP(A428,'[2]Exportar Planilha'!$A:$I,8,FALSE),0)</f>
        <v>0</v>
      </c>
      <c r="M428">
        <f>IFERROR(VLOOKUP(A428,'[2]Exportar Planilha'!$A:$I,9,FALSE),0)</f>
        <v>0</v>
      </c>
      <c r="N428">
        <f>IFERROR(VLOOKUP(A428,[3]soaBnafar!$A:$G,2,FALSE),0)</f>
        <v>0</v>
      </c>
      <c r="O428">
        <f>IFERROR(VLOOKUP(A428,[3]soaBnafar!$A:$G,3,FALSE),0)</f>
        <v>0</v>
      </c>
      <c r="P428">
        <f>IFERROR(VLOOKUP(A428,[3]soaBnafar!$A:$G,4,FALSE),0)</f>
        <v>0</v>
      </c>
      <c r="Q428">
        <f>IFERROR(VLOOKUP(A428,[3]soaBnafar!$A:$G,5,FALSE),0)</f>
        <v>0</v>
      </c>
      <c r="R428">
        <f>IFERROR(VLOOKUP(A428,[3]soaBnafar!$A:$G,6,FALSE),0)</f>
        <v>0</v>
      </c>
      <c r="S428">
        <f>IFERROR(VLOOKUP(A428,[3]soaBnafar!$A:$G,7,FALSE),0)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12746</v>
      </c>
      <c r="E429">
        <f>IFERROR(VLOOKUP(A429,[1]Monitoramento_Base_somente_disp!$A:$J,8,FALSE),0)</f>
        <v>2858751</v>
      </c>
      <c r="F429">
        <f>IFERROR(VLOOKUP(A429,[1]Monitoramento_Base_somente_disp!$A:$J,9,FALSE),0)</f>
        <v>6335</v>
      </c>
      <c r="G429">
        <f>IFERROR(VLOOKUP(A429,[1]Monitoramento_Base_somente_disp!$A:$J,10,FALSE),0)</f>
        <v>1178252</v>
      </c>
      <c r="H429">
        <f>IFERROR(VLOOKUP(A429,'[2]Exportar Planilha'!$A:$I,4,FALSE),0)</f>
        <v>0</v>
      </c>
      <c r="I429">
        <f>IFERROR(VLOOKUP(A429,'[2]Exportar Planilha'!$A:$I,5,FALSE),0)</f>
        <v>0</v>
      </c>
      <c r="J429">
        <f>IFERROR(VLOOKUP(A429,'[2]Exportar Planilha'!$A:$I,6,FALSE),0)</f>
        <v>0</v>
      </c>
      <c r="K429">
        <f>IFERROR(VLOOKUP(A429,'[2]Exportar Planilha'!$A:$I,7,FALSE),0)</f>
        <v>0</v>
      </c>
      <c r="L429">
        <f>IFERROR(VLOOKUP(A429,'[2]Exportar Planilha'!$A:$I,8,FALSE),0)</f>
        <v>0</v>
      </c>
      <c r="M429">
        <f>IFERROR(VLOOKUP(A429,'[2]Exportar Planilha'!$A:$I,9,FALSE),0)</f>
        <v>0</v>
      </c>
      <c r="N429">
        <f>IFERROR(VLOOKUP(A429,[3]soaBnafar!$A:$G,2,FALSE),0)</f>
        <v>0</v>
      </c>
      <c r="O429">
        <f>IFERROR(VLOOKUP(A429,[3]soaBnafar!$A:$G,3,FALSE),0)</f>
        <v>0</v>
      </c>
      <c r="P429">
        <f>IFERROR(VLOOKUP(A429,[3]soaBnafar!$A:$G,4,FALSE),0)</f>
        <v>0</v>
      </c>
      <c r="Q429">
        <f>IFERROR(VLOOKUP(A429,[3]soaBnafar!$A:$G,5,FALSE),0)</f>
        <v>0</v>
      </c>
      <c r="R429">
        <f>IFERROR(VLOOKUP(A429,[3]soaBnafar!$A:$G,6,FALSE),0)</f>
        <v>0</v>
      </c>
      <c r="S429">
        <f>IFERROR(VLOOKUP(A429,[3]soaBnafar!$A:$G,7,FALSE),0)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IFERROR(VLOOKUP(A430,'[2]Exportar Planilha'!$A:$I,4,FALSE),0)</f>
        <v>0</v>
      </c>
      <c r="I430">
        <f>IFERROR(VLOOKUP(A430,'[2]Exportar Planilha'!$A:$I,5,FALSE),0)</f>
        <v>0</v>
      </c>
      <c r="J430">
        <f>IFERROR(VLOOKUP(A430,'[2]Exportar Planilha'!$A:$I,6,FALSE),0)</f>
        <v>0</v>
      </c>
      <c r="K430">
        <f>IFERROR(VLOOKUP(A430,'[2]Exportar Planilha'!$A:$I,7,FALSE),0)</f>
        <v>0</v>
      </c>
      <c r="L430">
        <f>IFERROR(VLOOKUP(A430,'[2]Exportar Planilha'!$A:$I,8,FALSE),0)</f>
        <v>0</v>
      </c>
      <c r="M430">
        <f>IFERROR(VLOOKUP(A430,'[2]Exportar Planilha'!$A:$I,9,FALSE),0)</f>
        <v>0</v>
      </c>
      <c r="N430">
        <f>IFERROR(VLOOKUP(A430,[3]soaBnafar!$A:$G,2,FALSE),0)</f>
        <v>0</v>
      </c>
      <c r="O430">
        <f>IFERROR(VLOOKUP(A430,[3]soaBnafar!$A:$G,3,FALSE),0)</f>
        <v>0</v>
      </c>
      <c r="P430">
        <f>IFERROR(VLOOKUP(A430,[3]soaBnafar!$A:$G,4,FALSE),0)</f>
        <v>0</v>
      </c>
      <c r="Q430">
        <f>IFERROR(VLOOKUP(A430,[3]soaBnafar!$A:$G,5,FALSE),0)</f>
        <v>0</v>
      </c>
      <c r="R430">
        <f>IFERROR(VLOOKUP(A430,[3]soaBnafar!$A:$G,6,FALSE),0)</f>
        <v>0</v>
      </c>
      <c r="S430">
        <f>IFERROR(VLOOKUP(A430,[3]soaBnafar!$A:$G,7,FALSE),0)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966979</v>
      </c>
      <c r="H431">
        <f>IFERROR(VLOOKUP(A431,'[2]Exportar Planilha'!$A:$I,4,FALSE),0)</f>
        <v>0</v>
      </c>
      <c r="I431">
        <f>IFERROR(VLOOKUP(A431,'[2]Exportar Planilha'!$A:$I,5,FALSE),0)</f>
        <v>0</v>
      </c>
      <c r="J431">
        <f>IFERROR(VLOOKUP(A431,'[2]Exportar Planilha'!$A:$I,6,FALSE),0)</f>
        <v>0</v>
      </c>
      <c r="K431">
        <f>IFERROR(VLOOKUP(A431,'[2]Exportar Planilha'!$A:$I,7,FALSE),0)</f>
        <v>0</v>
      </c>
      <c r="L431">
        <f>IFERROR(VLOOKUP(A431,'[2]Exportar Planilha'!$A:$I,8,FALSE),0)</f>
        <v>0</v>
      </c>
      <c r="M431">
        <f>IFERROR(VLOOKUP(A431,'[2]Exportar Planilha'!$A:$I,9,FALSE),0)</f>
        <v>0</v>
      </c>
      <c r="N431">
        <f>IFERROR(VLOOKUP(A431,[3]soaBnafar!$A:$G,2,FALSE),0)</f>
        <v>0</v>
      </c>
      <c r="O431">
        <f>IFERROR(VLOOKUP(A431,[3]soaBnafar!$A:$G,3,FALSE),0)</f>
        <v>0</v>
      </c>
      <c r="P431">
        <f>IFERROR(VLOOKUP(A431,[3]soaBnafar!$A:$G,4,FALSE),0)</f>
        <v>0</v>
      </c>
      <c r="Q431">
        <f>IFERROR(VLOOKUP(A431,[3]soaBnafar!$A:$G,5,FALSE),0)</f>
        <v>0</v>
      </c>
      <c r="R431">
        <f>IFERROR(VLOOKUP(A431,[3]soaBnafar!$A:$G,6,FALSE),0)</f>
        <v>0</v>
      </c>
      <c r="S431">
        <f>IFERROR(VLOOKUP(A431,[3]soaBnafar!$A:$G,7,FALSE),0)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IFERROR(VLOOKUP(A432,'[2]Exportar Planilha'!$A:$I,4,FALSE),0)</f>
        <v>0</v>
      </c>
      <c r="I432">
        <f>IFERROR(VLOOKUP(A432,'[2]Exportar Planilha'!$A:$I,5,FALSE),0)</f>
        <v>0</v>
      </c>
      <c r="J432">
        <f>IFERROR(VLOOKUP(A432,'[2]Exportar Planilha'!$A:$I,6,FALSE),0)</f>
        <v>0</v>
      </c>
      <c r="K432">
        <f>IFERROR(VLOOKUP(A432,'[2]Exportar Planilha'!$A:$I,7,FALSE),0)</f>
        <v>0</v>
      </c>
      <c r="L432">
        <f>IFERROR(VLOOKUP(A432,'[2]Exportar Planilha'!$A:$I,8,FALSE),0)</f>
        <v>0</v>
      </c>
      <c r="M432">
        <f>IFERROR(VLOOKUP(A432,'[2]Exportar Planilha'!$A:$I,9,FALSE),0)</f>
        <v>0</v>
      </c>
      <c r="N432">
        <f>IFERROR(VLOOKUP(A432,[3]soaBnafar!$A:$G,2,FALSE),0)</f>
        <v>0</v>
      </c>
      <c r="O432">
        <f>IFERROR(VLOOKUP(A432,[3]soaBnafar!$A:$G,3,FALSE),0)</f>
        <v>0</v>
      </c>
      <c r="P432">
        <f>IFERROR(VLOOKUP(A432,[3]soaBnafar!$A:$G,4,FALSE),0)</f>
        <v>0</v>
      </c>
      <c r="Q432">
        <f>IFERROR(VLOOKUP(A432,[3]soaBnafar!$A:$G,5,FALSE),0)</f>
        <v>0</v>
      </c>
      <c r="R432">
        <f>IFERROR(VLOOKUP(A432,[3]soaBnafar!$A:$G,6,FALSE),0)</f>
        <v>0</v>
      </c>
      <c r="S432">
        <f>IFERROR(VLOOKUP(A432,[3]soaBnafar!$A:$G,7,FALSE),0)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IFERROR(VLOOKUP(A433,'[2]Exportar Planilha'!$A:$I,4,FALSE),0)</f>
        <v>0</v>
      </c>
      <c r="I433">
        <f>IFERROR(VLOOKUP(A433,'[2]Exportar Planilha'!$A:$I,5,FALSE),0)</f>
        <v>0</v>
      </c>
      <c r="J433">
        <f>IFERROR(VLOOKUP(A433,'[2]Exportar Planilha'!$A:$I,6,FALSE),0)</f>
        <v>0</v>
      </c>
      <c r="K433">
        <f>IFERROR(VLOOKUP(A433,'[2]Exportar Planilha'!$A:$I,7,FALSE),0)</f>
        <v>0</v>
      </c>
      <c r="L433">
        <f>IFERROR(VLOOKUP(A433,'[2]Exportar Planilha'!$A:$I,8,FALSE),0)</f>
        <v>0</v>
      </c>
      <c r="M433">
        <f>IFERROR(VLOOKUP(A433,'[2]Exportar Planilha'!$A:$I,9,FALSE),0)</f>
        <v>0</v>
      </c>
      <c r="N433">
        <f>IFERROR(VLOOKUP(A433,[3]soaBnafar!$A:$G,2,FALSE),0)</f>
        <v>0</v>
      </c>
      <c r="O433">
        <f>IFERROR(VLOOKUP(A433,[3]soaBnafar!$A:$G,3,FALSE),0)</f>
        <v>0</v>
      </c>
      <c r="P433">
        <f>IFERROR(VLOOKUP(A433,[3]soaBnafar!$A:$G,4,FALSE),0)</f>
        <v>0</v>
      </c>
      <c r="Q433">
        <f>IFERROR(VLOOKUP(A433,[3]soaBnafar!$A:$G,5,FALSE),0)</f>
        <v>0</v>
      </c>
      <c r="R433">
        <f>IFERROR(VLOOKUP(A433,[3]soaBnafar!$A:$G,6,FALSE),0)</f>
        <v>0</v>
      </c>
      <c r="S433">
        <f>IFERROR(VLOOKUP(A433,[3]soaBnafar!$A:$G,7,FALSE),0)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IFERROR(VLOOKUP(A434,'[2]Exportar Planilha'!$A:$I,4,FALSE),0)</f>
        <v>0</v>
      </c>
      <c r="I434">
        <f>IFERROR(VLOOKUP(A434,'[2]Exportar Planilha'!$A:$I,5,FALSE),0)</f>
        <v>0</v>
      </c>
      <c r="J434">
        <f>IFERROR(VLOOKUP(A434,'[2]Exportar Planilha'!$A:$I,6,FALSE),0)</f>
        <v>0</v>
      </c>
      <c r="K434">
        <f>IFERROR(VLOOKUP(A434,'[2]Exportar Planilha'!$A:$I,7,FALSE),0)</f>
        <v>0</v>
      </c>
      <c r="L434">
        <f>IFERROR(VLOOKUP(A434,'[2]Exportar Planilha'!$A:$I,8,FALSE),0)</f>
        <v>0</v>
      </c>
      <c r="M434">
        <f>IFERROR(VLOOKUP(A434,'[2]Exportar Planilha'!$A:$I,9,FALSE),0)</f>
        <v>0</v>
      </c>
      <c r="N434">
        <f>IFERROR(VLOOKUP(A434,[3]soaBnafar!$A:$G,2,FALSE),0)</f>
        <v>0</v>
      </c>
      <c r="O434">
        <f>IFERROR(VLOOKUP(A434,[3]soaBnafar!$A:$G,3,FALSE),0)</f>
        <v>0</v>
      </c>
      <c r="P434">
        <f>IFERROR(VLOOKUP(A434,[3]soaBnafar!$A:$G,4,FALSE),0)</f>
        <v>0</v>
      </c>
      <c r="Q434">
        <f>IFERROR(VLOOKUP(A434,[3]soaBnafar!$A:$G,5,FALSE),0)</f>
        <v>0</v>
      </c>
      <c r="R434">
        <f>IFERROR(VLOOKUP(A434,[3]soaBnafar!$A:$G,6,FALSE),0)</f>
        <v>0</v>
      </c>
      <c r="S434">
        <f>IFERROR(VLOOKUP(A434,[3]soaBnafar!$A:$G,7,FALSE),0)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621049</v>
      </c>
      <c r="H435">
        <f>IFERROR(VLOOKUP(A435,'[2]Exportar Planilha'!$A:$I,4,FALSE),0)</f>
        <v>0</v>
      </c>
      <c r="I435">
        <f>IFERROR(VLOOKUP(A435,'[2]Exportar Planilha'!$A:$I,5,FALSE),0)</f>
        <v>0</v>
      </c>
      <c r="J435">
        <f>IFERROR(VLOOKUP(A435,'[2]Exportar Planilha'!$A:$I,6,FALSE),0)</f>
        <v>0</v>
      </c>
      <c r="K435">
        <f>IFERROR(VLOOKUP(A435,'[2]Exportar Planilha'!$A:$I,7,FALSE),0)</f>
        <v>0</v>
      </c>
      <c r="L435">
        <f>IFERROR(VLOOKUP(A435,'[2]Exportar Planilha'!$A:$I,8,FALSE),0)</f>
        <v>0</v>
      </c>
      <c r="M435">
        <f>IFERROR(VLOOKUP(A435,'[2]Exportar Planilha'!$A:$I,9,FALSE),0)</f>
        <v>0</v>
      </c>
      <c r="N435">
        <f>IFERROR(VLOOKUP(A435,[3]soaBnafar!$A:$G,2,FALSE),0)</f>
        <v>0</v>
      </c>
      <c r="O435">
        <f>IFERROR(VLOOKUP(A435,[3]soaBnafar!$A:$G,3,FALSE),0)</f>
        <v>0</v>
      </c>
      <c r="P435">
        <f>IFERROR(VLOOKUP(A435,[3]soaBnafar!$A:$G,4,FALSE),0)</f>
        <v>0</v>
      </c>
      <c r="Q435">
        <f>IFERROR(VLOOKUP(A435,[3]soaBnafar!$A:$G,5,FALSE),0)</f>
        <v>0</v>
      </c>
      <c r="R435">
        <f>IFERROR(VLOOKUP(A435,[3]soaBnafar!$A:$G,6,FALSE),0)</f>
        <v>0</v>
      </c>
      <c r="S435">
        <f>IFERROR(VLOOKUP(A435,[3]soaBnafar!$A:$G,7,FALSE),0)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IFERROR(VLOOKUP(A436,'[2]Exportar Planilha'!$A:$I,4,FALSE),0)</f>
        <v>0</v>
      </c>
      <c r="I436">
        <f>IFERROR(VLOOKUP(A436,'[2]Exportar Planilha'!$A:$I,5,FALSE),0)</f>
        <v>0</v>
      </c>
      <c r="J436">
        <f>IFERROR(VLOOKUP(A436,'[2]Exportar Planilha'!$A:$I,6,FALSE),0)</f>
        <v>0</v>
      </c>
      <c r="K436">
        <f>IFERROR(VLOOKUP(A436,'[2]Exportar Planilha'!$A:$I,7,FALSE),0)</f>
        <v>0</v>
      </c>
      <c r="L436">
        <f>IFERROR(VLOOKUP(A436,'[2]Exportar Planilha'!$A:$I,8,FALSE),0)</f>
        <v>0</v>
      </c>
      <c r="M436">
        <f>IFERROR(VLOOKUP(A436,'[2]Exportar Planilha'!$A:$I,9,FALSE),0)</f>
        <v>0</v>
      </c>
      <c r="N436">
        <f>IFERROR(VLOOKUP(A436,[3]soaBnafar!$A:$G,2,FALSE),0)</f>
        <v>0</v>
      </c>
      <c r="O436">
        <f>IFERROR(VLOOKUP(A436,[3]soaBnafar!$A:$G,3,FALSE),0)</f>
        <v>0</v>
      </c>
      <c r="P436">
        <f>IFERROR(VLOOKUP(A436,[3]soaBnafar!$A:$G,4,FALSE),0)</f>
        <v>0</v>
      </c>
      <c r="Q436">
        <f>IFERROR(VLOOKUP(A436,[3]soaBnafar!$A:$G,5,FALSE),0)</f>
        <v>0</v>
      </c>
      <c r="R436">
        <f>IFERROR(VLOOKUP(A436,[3]soaBnafar!$A:$G,6,FALSE),0)</f>
        <v>0</v>
      </c>
      <c r="S436">
        <f>IFERROR(VLOOKUP(A436,[3]soaBnafar!$A:$G,7,FALSE),0)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0</v>
      </c>
      <c r="G437">
        <f>IFERROR(VLOOKUP(A437,[1]Monitoramento_Base_somente_disp!$A:$J,10,FALSE),0)</f>
        <v>320749</v>
      </c>
      <c r="H437">
        <f>IFERROR(VLOOKUP(A437,'[2]Exportar Planilha'!$A:$I,4,FALSE),0)</f>
        <v>0</v>
      </c>
      <c r="I437">
        <f>IFERROR(VLOOKUP(A437,'[2]Exportar Planilha'!$A:$I,5,FALSE),0)</f>
        <v>0</v>
      </c>
      <c r="J437">
        <f>IFERROR(VLOOKUP(A437,'[2]Exportar Planilha'!$A:$I,6,FALSE),0)</f>
        <v>0</v>
      </c>
      <c r="K437">
        <f>IFERROR(VLOOKUP(A437,'[2]Exportar Planilha'!$A:$I,7,FALSE),0)</f>
        <v>0</v>
      </c>
      <c r="L437">
        <f>IFERROR(VLOOKUP(A437,'[2]Exportar Planilha'!$A:$I,8,FALSE),0)</f>
        <v>0</v>
      </c>
      <c r="M437">
        <f>IFERROR(VLOOKUP(A437,'[2]Exportar Planilha'!$A:$I,9,FALSE),0)</f>
        <v>0</v>
      </c>
      <c r="N437">
        <f>IFERROR(VLOOKUP(A437,[3]soaBnafar!$A:$G,2,FALSE),0)</f>
        <v>0</v>
      </c>
      <c r="O437">
        <f>IFERROR(VLOOKUP(A437,[3]soaBnafar!$A:$G,3,FALSE),0)</f>
        <v>0</v>
      </c>
      <c r="P437">
        <f>IFERROR(VLOOKUP(A437,[3]soaBnafar!$A:$G,4,FALSE),0)</f>
        <v>0</v>
      </c>
      <c r="Q437">
        <f>IFERROR(VLOOKUP(A437,[3]soaBnafar!$A:$G,5,FALSE),0)</f>
        <v>0</v>
      </c>
      <c r="R437">
        <f>IFERROR(VLOOKUP(A437,[3]soaBnafar!$A:$G,6,FALSE),0)</f>
        <v>0</v>
      </c>
      <c r="S437">
        <f>IFERROR(VLOOKUP(A437,[3]soaBnafar!$A:$G,7,FALSE),0)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IFERROR(VLOOKUP(A438,'[2]Exportar Planilha'!$A:$I,4,FALSE),0)</f>
        <v>0</v>
      </c>
      <c r="I438">
        <f>IFERROR(VLOOKUP(A438,'[2]Exportar Planilha'!$A:$I,5,FALSE),0)</f>
        <v>0</v>
      </c>
      <c r="J438">
        <f>IFERROR(VLOOKUP(A438,'[2]Exportar Planilha'!$A:$I,6,FALSE),0)</f>
        <v>0</v>
      </c>
      <c r="K438">
        <f>IFERROR(VLOOKUP(A438,'[2]Exportar Planilha'!$A:$I,7,FALSE),0)</f>
        <v>0</v>
      </c>
      <c r="L438">
        <f>IFERROR(VLOOKUP(A438,'[2]Exportar Planilha'!$A:$I,8,FALSE),0)</f>
        <v>0</v>
      </c>
      <c r="M438">
        <f>IFERROR(VLOOKUP(A438,'[2]Exportar Planilha'!$A:$I,9,FALSE),0)</f>
        <v>0</v>
      </c>
      <c r="N438">
        <f>IFERROR(VLOOKUP(A438,[3]soaBnafar!$A:$G,2,FALSE),0)</f>
        <v>0</v>
      </c>
      <c r="O438">
        <f>IFERROR(VLOOKUP(A438,[3]soaBnafar!$A:$G,3,FALSE),0)</f>
        <v>0</v>
      </c>
      <c r="P438">
        <f>IFERROR(VLOOKUP(A438,[3]soaBnafar!$A:$G,4,FALSE),0)</f>
        <v>0</v>
      </c>
      <c r="Q438">
        <f>IFERROR(VLOOKUP(A438,[3]soaBnafar!$A:$G,5,FALSE),0)</f>
        <v>0</v>
      </c>
      <c r="R438">
        <f>IFERROR(VLOOKUP(A438,[3]soaBnafar!$A:$G,6,FALSE),0)</f>
        <v>0</v>
      </c>
      <c r="S438">
        <f>IFERROR(VLOOKUP(A438,[3]soaBnafar!$A:$G,7,FALSE),0)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546</v>
      </c>
      <c r="E439">
        <f>IFERROR(VLOOKUP(A439,[1]Monitoramento_Base_somente_disp!$A:$J,8,FALSE),0)</f>
        <v>5936938</v>
      </c>
      <c r="F439">
        <f>IFERROR(VLOOKUP(A439,[1]Monitoramento_Base_somente_disp!$A:$J,9,FALSE),0)</f>
        <v>225</v>
      </c>
      <c r="G439">
        <f>IFERROR(VLOOKUP(A439,[1]Monitoramento_Base_somente_disp!$A:$J,10,FALSE),0)</f>
        <v>2565524</v>
      </c>
      <c r="H439">
        <f>IFERROR(VLOOKUP(A439,'[2]Exportar Planilha'!$A:$I,4,FALSE),0)</f>
        <v>0</v>
      </c>
      <c r="I439">
        <f>IFERROR(VLOOKUP(A439,'[2]Exportar Planilha'!$A:$I,5,FALSE),0)</f>
        <v>0</v>
      </c>
      <c r="J439">
        <f>IFERROR(VLOOKUP(A439,'[2]Exportar Planilha'!$A:$I,6,FALSE),0)</f>
        <v>0</v>
      </c>
      <c r="K439">
        <f>IFERROR(VLOOKUP(A439,'[2]Exportar Planilha'!$A:$I,7,FALSE),0)</f>
        <v>0</v>
      </c>
      <c r="L439">
        <f>IFERROR(VLOOKUP(A439,'[2]Exportar Planilha'!$A:$I,8,FALSE),0)</f>
        <v>0</v>
      </c>
      <c r="M439">
        <f>IFERROR(VLOOKUP(A439,'[2]Exportar Planilha'!$A:$I,9,FALSE),0)</f>
        <v>0</v>
      </c>
      <c r="N439">
        <f>IFERROR(VLOOKUP(A439,[3]soaBnafar!$A:$G,2,FALSE),0)</f>
        <v>0</v>
      </c>
      <c r="O439">
        <f>IFERROR(VLOOKUP(A439,[3]soaBnafar!$A:$G,3,FALSE),0)</f>
        <v>0</v>
      </c>
      <c r="P439">
        <f>IFERROR(VLOOKUP(A439,[3]soaBnafar!$A:$G,4,FALSE),0)</f>
        <v>0</v>
      </c>
      <c r="Q439">
        <f>IFERROR(VLOOKUP(A439,[3]soaBnafar!$A:$G,5,FALSE),0)</f>
        <v>0</v>
      </c>
      <c r="R439">
        <f>IFERROR(VLOOKUP(A439,[3]soaBnafar!$A:$G,6,FALSE),0)</f>
        <v>0</v>
      </c>
      <c r="S439">
        <f>IFERROR(VLOOKUP(A439,[3]soaBnafar!$A:$G,7,FALSE),0)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1488773</v>
      </c>
      <c r="H440">
        <f>IFERROR(VLOOKUP(A440,'[2]Exportar Planilha'!$A:$I,4,FALSE),0)</f>
        <v>0</v>
      </c>
      <c r="I440">
        <f>IFERROR(VLOOKUP(A440,'[2]Exportar Planilha'!$A:$I,5,FALSE),0)</f>
        <v>0</v>
      </c>
      <c r="J440">
        <f>IFERROR(VLOOKUP(A440,'[2]Exportar Planilha'!$A:$I,6,FALSE),0)</f>
        <v>0</v>
      </c>
      <c r="K440">
        <f>IFERROR(VLOOKUP(A440,'[2]Exportar Planilha'!$A:$I,7,FALSE),0)</f>
        <v>0</v>
      </c>
      <c r="L440">
        <f>IFERROR(VLOOKUP(A440,'[2]Exportar Planilha'!$A:$I,8,FALSE),0)</f>
        <v>0</v>
      </c>
      <c r="M440">
        <f>IFERROR(VLOOKUP(A440,'[2]Exportar Planilha'!$A:$I,9,FALSE),0)</f>
        <v>0</v>
      </c>
      <c r="N440">
        <f>IFERROR(VLOOKUP(A440,[3]soaBnafar!$A:$G,2,FALSE),0)</f>
        <v>0</v>
      </c>
      <c r="O440">
        <f>IFERROR(VLOOKUP(A440,[3]soaBnafar!$A:$G,3,FALSE),0)</f>
        <v>0</v>
      </c>
      <c r="P440">
        <f>IFERROR(VLOOKUP(A440,[3]soaBnafar!$A:$G,4,FALSE),0)</f>
        <v>0</v>
      </c>
      <c r="Q440">
        <f>IFERROR(VLOOKUP(A440,[3]soaBnafar!$A:$G,5,FALSE),0)</f>
        <v>0</v>
      </c>
      <c r="R440">
        <f>IFERROR(VLOOKUP(A440,[3]soaBnafar!$A:$G,6,FALSE),0)</f>
        <v>0</v>
      </c>
      <c r="S440">
        <f>IFERROR(VLOOKUP(A440,[3]soaBnafar!$A:$G,7,FALSE),0)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28860</v>
      </c>
      <c r="E441">
        <f>IFERROR(VLOOKUP(A441,[1]Monitoramento_Base_somente_disp!$A:$J,8,FALSE),0)</f>
        <v>11282489</v>
      </c>
      <c r="F441">
        <f>IFERROR(VLOOKUP(A441,[1]Monitoramento_Base_somente_disp!$A:$J,9,FALSE),0)</f>
        <v>13070</v>
      </c>
      <c r="G441">
        <f>IFERROR(VLOOKUP(A441,[1]Monitoramento_Base_somente_disp!$A:$J,10,FALSE),0)</f>
        <v>4644591</v>
      </c>
      <c r="H441">
        <f>IFERROR(VLOOKUP(A441,'[2]Exportar Planilha'!$A:$I,4,FALSE),0)</f>
        <v>0</v>
      </c>
      <c r="I441">
        <f>IFERROR(VLOOKUP(A441,'[2]Exportar Planilha'!$A:$I,5,FALSE),0)</f>
        <v>0</v>
      </c>
      <c r="J441">
        <f>IFERROR(VLOOKUP(A441,'[2]Exportar Planilha'!$A:$I,6,FALSE),0)</f>
        <v>0</v>
      </c>
      <c r="K441">
        <f>IFERROR(VLOOKUP(A441,'[2]Exportar Planilha'!$A:$I,7,FALSE),0)</f>
        <v>0</v>
      </c>
      <c r="L441">
        <f>IFERROR(VLOOKUP(A441,'[2]Exportar Planilha'!$A:$I,8,FALSE),0)</f>
        <v>0</v>
      </c>
      <c r="M441">
        <f>IFERROR(VLOOKUP(A441,'[2]Exportar Planilha'!$A:$I,9,FALSE),0)</f>
        <v>0</v>
      </c>
      <c r="N441">
        <f>IFERROR(VLOOKUP(A441,[3]soaBnafar!$A:$G,2,FALSE),0)</f>
        <v>0</v>
      </c>
      <c r="O441">
        <f>IFERROR(VLOOKUP(A441,[3]soaBnafar!$A:$G,3,FALSE),0)</f>
        <v>0</v>
      </c>
      <c r="P441">
        <f>IFERROR(VLOOKUP(A441,[3]soaBnafar!$A:$G,4,FALSE),0)</f>
        <v>0</v>
      </c>
      <c r="Q441">
        <f>IFERROR(VLOOKUP(A441,[3]soaBnafar!$A:$G,5,FALSE),0)</f>
        <v>0</v>
      </c>
      <c r="R441">
        <f>IFERROR(VLOOKUP(A441,[3]soaBnafar!$A:$G,6,FALSE),0)</f>
        <v>0</v>
      </c>
      <c r="S441">
        <f>IFERROR(VLOOKUP(A441,[3]soaBnafar!$A:$G,7,FALSE),0)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14435432</v>
      </c>
      <c r="F442">
        <f>IFERROR(VLOOKUP(A442,[1]Monitoramento_Base_somente_disp!$A:$J,9,FALSE),0)</f>
        <v>3950</v>
      </c>
      <c r="G442">
        <f>IFERROR(VLOOKUP(A442,[1]Monitoramento_Base_somente_disp!$A:$J,10,FALSE),0)</f>
        <v>6460242</v>
      </c>
      <c r="H442">
        <f>IFERROR(VLOOKUP(A442,'[2]Exportar Planilha'!$A:$I,4,FALSE),0)</f>
        <v>0</v>
      </c>
      <c r="I442">
        <f>IFERROR(VLOOKUP(A442,'[2]Exportar Planilha'!$A:$I,5,FALSE),0)</f>
        <v>0</v>
      </c>
      <c r="J442">
        <f>IFERROR(VLOOKUP(A442,'[2]Exportar Planilha'!$A:$I,6,FALSE),0)</f>
        <v>0</v>
      </c>
      <c r="K442">
        <f>IFERROR(VLOOKUP(A442,'[2]Exportar Planilha'!$A:$I,7,FALSE),0)</f>
        <v>0</v>
      </c>
      <c r="L442">
        <f>IFERROR(VLOOKUP(A442,'[2]Exportar Planilha'!$A:$I,8,FALSE),0)</f>
        <v>0</v>
      </c>
      <c r="M442">
        <f>IFERROR(VLOOKUP(A442,'[2]Exportar Planilha'!$A:$I,9,FALSE),0)</f>
        <v>0</v>
      </c>
      <c r="N442">
        <f>IFERROR(VLOOKUP(A442,[3]soaBnafar!$A:$G,2,FALSE),0)</f>
        <v>0</v>
      </c>
      <c r="O442">
        <f>IFERROR(VLOOKUP(A442,[3]soaBnafar!$A:$G,3,FALSE),0)</f>
        <v>0</v>
      </c>
      <c r="P442">
        <f>IFERROR(VLOOKUP(A442,[3]soaBnafar!$A:$G,4,FALSE),0)</f>
        <v>0</v>
      </c>
      <c r="Q442">
        <f>IFERROR(VLOOKUP(A442,[3]soaBnafar!$A:$G,5,FALSE),0)</f>
        <v>0</v>
      </c>
      <c r="R442">
        <f>IFERROR(VLOOKUP(A442,[3]soaBnafar!$A:$G,6,FALSE),0)</f>
        <v>0</v>
      </c>
      <c r="S442">
        <f>IFERROR(VLOOKUP(A442,[3]soaBnafar!$A:$G,7,FALSE),0)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4940</v>
      </c>
      <c r="E443">
        <f>IFERROR(VLOOKUP(A443,[1]Monitoramento_Base_somente_disp!$A:$J,8,FALSE),0)</f>
        <v>3173896</v>
      </c>
      <c r="F443">
        <f>IFERROR(VLOOKUP(A443,[1]Monitoramento_Base_somente_disp!$A:$J,9,FALSE),0)</f>
        <v>511</v>
      </c>
      <c r="G443">
        <f>IFERROR(VLOOKUP(A443,[1]Monitoramento_Base_somente_disp!$A:$J,10,FALSE),0)</f>
        <v>1561119</v>
      </c>
      <c r="H443">
        <f>IFERROR(VLOOKUP(A443,'[2]Exportar Planilha'!$A:$I,4,FALSE),0)</f>
        <v>0</v>
      </c>
      <c r="I443">
        <f>IFERROR(VLOOKUP(A443,'[2]Exportar Planilha'!$A:$I,5,FALSE),0)</f>
        <v>0</v>
      </c>
      <c r="J443">
        <f>IFERROR(VLOOKUP(A443,'[2]Exportar Planilha'!$A:$I,6,FALSE),0)</f>
        <v>0</v>
      </c>
      <c r="K443">
        <f>IFERROR(VLOOKUP(A443,'[2]Exportar Planilha'!$A:$I,7,FALSE),0)</f>
        <v>0</v>
      </c>
      <c r="L443">
        <f>IFERROR(VLOOKUP(A443,'[2]Exportar Planilha'!$A:$I,8,FALSE),0)</f>
        <v>0</v>
      </c>
      <c r="M443">
        <f>IFERROR(VLOOKUP(A443,'[2]Exportar Planilha'!$A:$I,9,FALSE),0)</f>
        <v>0</v>
      </c>
      <c r="N443">
        <f>IFERROR(VLOOKUP(A443,[3]soaBnafar!$A:$G,2,FALSE),0)</f>
        <v>0</v>
      </c>
      <c r="O443">
        <f>IFERROR(VLOOKUP(A443,[3]soaBnafar!$A:$G,3,FALSE),0)</f>
        <v>0</v>
      </c>
      <c r="P443">
        <f>IFERROR(VLOOKUP(A443,[3]soaBnafar!$A:$G,4,FALSE),0)</f>
        <v>0</v>
      </c>
      <c r="Q443">
        <f>IFERROR(VLOOKUP(A443,[3]soaBnafar!$A:$G,5,FALSE),0)</f>
        <v>0</v>
      </c>
      <c r="R443">
        <f>IFERROR(VLOOKUP(A443,[3]soaBnafar!$A:$G,6,FALSE),0)</f>
        <v>0</v>
      </c>
      <c r="S443">
        <f>IFERROR(VLOOKUP(A443,[3]soaBnafar!$A:$G,7,FALSE),0)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2255</v>
      </c>
      <c r="E444">
        <f>IFERROR(VLOOKUP(A444,[1]Monitoramento_Base_somente_disp!$A:$J,8,FALSE),0)</f>
        <v>3161370</v>
      </c>
      <c r="F444">
        <f>IFERROR(VLOOKUP(A444,[1]Monitoramento_Base_somente_disp!$A:$J,9,FALSE),0)</f>
        <v>0</v>
      </c>
      <c r="G444">
        <f>IFERROR(VLOOKUP(A444,[1]Monitoramento_Base_somente_disp!$A:$J,10,FALSE),0)</f>
        <v>1346475</v>
      </c>
      <c r="H444">
        <f>IFERROR(VLOOKUP(A444,'[2]Exportar Planilha'!$A:$I,4,FALSE),0)</f>
        <v>0</v>
      </c>
      <c r="I444">
        <f>IFERROR(VLOOKUP(A444,'[2]Exportar Planilha'!$A:$I,5,FALSE),0)</f>
        <v>0</v>
      </c>
      <c r="J444">
        <f>IFERROR(VLOOKUP(A444,'[2]Exportar Planilha'!$A:$I,6,FALSE),0)</f>
        <v>0</v>
      </c>
      <c r="K444">
        <f>IFERROR(VLOOKUP(A444,'[2]Exportar Planilha'!$A:$I,7,FALSE),0)</f>
        <v>0</v>
      </c>
      <c r="L444">
        <f>IFERROR(VLOOKUP(A444,'[2]Exportar Planilha'!$A:$I,8,FALSE),0)</f>
        <v>0</v>
      </c>
      <c r="M444">
        <f>IFERROR(VLOOKUP(A444,'[2]Exportar Planilha'!$A:$I,9,FALSE),0)</f>
        <v>0</v>
      </c>
      <c r="N444">
        <f>IFERROR(VLOOKUP(A444,[3]soaBnafar!$A:$G,2,FALSE),0)</f>
        <v>0</v>
      </c>
      <c r="O444">
        <f>IFERROR(VLOOKUP(A444,[3]soaBnafar!$A:$G,3,FALSE),0)</f>
        <v>0</v>
      </c>
      <c r="P444">
        <f>IFERROR(VLOOKUP(A444,[3]soaBnafar!$A:$G,4,FALSE),0)</f>
        <v>0</v>
      </c>
      <c r="Q444">
        <f>IFERROR(VLOOKUP(A444,[3]soaBnafar!$A:$G,5,FALSE),0)</f>
        <v>0</v>
      </c>
      <c r="R444">
        <f>IFERROR(VLOOKUP(A444,[3]soaBnafar!$A:$G,6,FALSE),0)</f>
        <v>0</v>
      </c>
      <c r="S444">
        <f>IFERROR(VLOOKUP(A444,[3]soaBnafar!$A:$G,7,FALSE),0)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Sim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7866090</v>
      </c>
      <c r="F445">
        <f>IFERROR(VLOOKUP(A445,[1]Monitoramento_Base_somente_disp!$A:$J,9,FALSE),0)</f>
        <v>7021</v>
      </c>
      <c r="G445">
        <f>IFERROR(VLOOKUP(A445,[1]Monitoramento_Base_somente_disp!$A:$J,10,FALSE),0)</f>
        <v>3933928</v>
      </c>
      <c r="H445">
        <f>IFERROR(VLOOKUP(A445,'[2]Exportar Planilha'!$A:$I,4,FALSE),0)</f>
        <v>0</v>
      </c>
      <c r="I445">
        <f>IFERROR(VLOOKUP(A445,'[2]Exportar Planilha'!$A:$I,5,FALSE),0)</f>
        <v>0</v>
      </c>
      <c r="J445">
        <f>IFERROR(VLOOKUP(A445,'[2]Exportar Planilha'!$A:$I,6,FALSE),0)</f>
        <v>0</v>
      </c>
      <c r="K445">
        <f>IFERROR(VLOOKUP(A445,'[2]Exportar Planilha'!$A:$I,7,FALSE),0)</f>
        <v>0</v>
      </c>
      <c r="L445">
        <f>IFERROR(VLOOKUP(A445,'[2]Exportar Planilha'!$A:$I,8,FALSE),0)</f>
        <v>0</v>
      </c>
      <c r="M445">
        <f>IFERROR(VLOOKUP(A445,'[2]Exportar Planilha'!$A:$I,9,FALSE),0)</f>
        <v>0</v>
      </c>
      <c r="N445">
        <f>IFERROR(VLOOKUP(A445,[3]soaBnafar!$A:$G,2,FALSE),0)</f>
        <v>0</v>
      </c>
      <c r="O445">
        <f>IFERROR(VLOOKUP(A445,[3]soaBnafar!$A:$G,3,FALSE),0)</f>
        <v>0</v>
      </c>
      <c r="P445">
        <f>IFERROR(VLOOKUP(A445,[3]soaBnafar!$A:$G,4,FALSE),0)</f>
        <v>0</v>
      </c>
      <c r="Q445">
        <f>IFERROR(VLOOKUP(A445,[3]soaBnafar!$A:$G,5,FALSE),0)</f>
        <v>0</v>
      </c>
      <c r="R445">
        <f>IFERROR(VLOOKUP(A445,[3]soaBnafar!$A:$G,6,FALSE),0)</f>
        <v>0</v>
      </c>
      <c r="S445">
        <f>IFERROR(VLOOKUP(A445,[3]soaBnafar!$A:$G,7,FALSE),0)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7118293</v>
      </c>
      <c r="H446">
        <f>IFERROR(VLOOKUP(A446,'[2]Exportar Planilha'!$A:$I,4,FALSE),0)</f>
        <v>0</v>
      </c>
      <c r="I446">
        <f>IFERROR(VLOOKUP(A446,'[2]Exportar Planilha'!$A:$I,5,FALSE),0)</f>
        <v>0</v>
      </c>
      <c r="J446">
        <f>IFERROR(VLOOKUP(A446,'[2]Exportar Planilha'!$A:$I,6,FALSE),0)</f>
        <v>0</v>
      </c>
      <c r="K446">
        <f>IFERROR(VLOOKUP(A446,'[2]Exportar Planilha'!$A:$I,7,FALSE),0)</f>
        <v>0</v>
      </c>
      <c r="L446">
        <f>IFERROR(VLOOKUP(A446,'[2]Exportar Planilha'!$A:$I,8,FALSE),0)</f>
        <v>0</v>
      </c>
      <c r="M446">
        <f>IFERROR(VLOOKUP(A446,'[2]Exportar Planilha'!$A:$I,9,FALSE),0)</f>
        <v>0</v>
      </c>
      <c r="N446">
        <f>IFERROR(VLOOKUP(A446,[3]soaBnafar!$A:$G,2,FALSE),0)</f>
        <v>0</v>
      </c>
      <c r="O446">
        <f>IFERROR(VLOOKUP(A446,[3]soaBnafar!$A:$G,3,FALSE),0)</f>
        <v>0</v>
      </c>
      <c r="P446">
        <f>IFERROR(VLOOKUP(A446,[3]soaBnafar!$A:$G,4,FALSE),0)</f>
        <v>0</v>
      </c>
      <c r="Q446">
        <f>IFERROR(VLOOKUP(A446,[3]soaBnafar!$A:$G,5,FALSE),0)</f>
        <v>0</v>
      </c>
      <c r="R446">
        <f>IFERROR(VLOOKUP(A446,[3]soaBnafar!$A:$G,6,FALSE),0)</f>
        <v>0</v>
      </c>
      <c r="S446">
        <f>IFERROR(VLOOKUP(A446,[3]soaBnafar!$A:$G,7,FALSE),0)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187655</v>
      </c>
      <c r="H447">
        <f>IFERROR(VLOOKUP(A447,'[2]Exportar Planilha'!$A:$I,4,FALSE),0)</f>
        <v>0</v>
      </c>
      <c r="I447">
        <f>IFERROR(VLOOKUP(A447,'[2]Exportar Planilha'!$A:$I,5,FALSE),0)</f>
        <v>0</v>
      </c>
      <c r="J447">
        <f>IFERROR(VLOOKUP(A447,'[2]Exportar Planilha'!$A:$I,6,FALSE),0)</f>
        <v>0</v>
      </c>
      <c r="K447">
        <f>IFERROR(VLOOKUP(A447,'[2]Exportar Planilha'!$A:$I,7,FALSE),0)</f>
        <v>0</v>
      </c>
      <c r="L447">
        <f>IFERROR(VLOOKUP(A447,'[2]Exportar Planilha'!$A:$I,8,FALSE),0)</f>
        <v>0</v>
      </c>
      <c r="M447">
        <f>IFERROR(VLOOKUP(A447,'[2]Exportar Planilha'!$A:$I,9,FALSE),0)</f>
        <v>0</v>
      </c>
      <c r="N447">
        <f>IFERROR(VLOOKUP(A447,[3]soaBnafar!$A:$G,2,FALSE),0)</f>
        <v>0</v>
      </c>
      <c r="O447">
        <f>IFERROR(VLOOKUP(A447,[3]soaBnafar!$A:$G,3,FALSE),0)</f>
        <v>0</v>
      </c>
      <c r="P447">
        <f>IFERROR(VLOOKUP(A447,[3]soaBnafar!$A:$G,4,FALSE),0)</f>
        <v>0</v>
      </c>
      <c r="Q447">
        <f>IFERROR(VLOOKUP(A447,[3]soaBnafar!$A:$G,5,FALSE),0)</f>
        <v>0</v>
      </c>
      <c r="R447">
        <f>IFERROR(VLOOKUP(A447,[3]soaBnafar!$A:$G,6,FALSE),0)</f>
        <v>0</v>
      </c>
      <c r="S447">
        <f>IFERROR(VLOOKUP(A447,[3]soaBnafar!$A:$G,7,FALSE),0)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216652020</v>
      </c>
      <c r="F448">
        <f>IFERROR(VLOOKUP(A448,[1]Monitoramento_Base_somente_disp!$A:$J,9,FALSE),0)</f>
        <v>0</v>
      </c>
      <c r="G448">
        <f>IFERROR(VLOOKUP(A448,[1]Monitoramento_Base_somente_disp!$A:$J,10,FALSE),0)</f>
        <v>93882542</v>
      </c>
      <c r="H448">
        <f>IFERROR(VLOOKUP(A448,'[2]Exportar Planilha'!$A:$I,4,FALSE),0)</f>
        <v>0</v>
      </c>
      <c r="I448">
        <f>IFERROR(VLOOKUP(A448,'[2]Exportar Planilha'!$A:$I,5,FALSE),0)</f>
        <v>0</v>
      </c>
      <c r="J448">
        <f>IFERROR(VLOOKUP(A448,'[2]Exportar Planilha'!$A:$I,6,FALSE),0)</f>
        <v>0</v>
      </c>
      <c r="K448">
        <f>IFERROR(VLOOKUP(A448,'[2]Exportar Planilha'!$A:$I,7,FALSE),0)</f>
        <v>0</v>
      </c>
      <c r="L448">
        <f>IFERROR(VLOOKUP(A448,'[2]Exportar Planilha'!$A:$I,8,FALSE),0)</f>
        <v>0</v>
      </c>
      <c r="M448">
        <f>IFERROR(VLOOKUP(A448,'[2]Exportar Planilha'!$A:$I,9,FALSE),0)</f>
        <v>0</v>
      </c>
      <c r="N448">
        <f>IFERROR(VLOOKUP(A448,[3]soaBnafar!$A:$G,2,FALSE),0)</f>
        <v>0</v>
      </c>
      <c r="O448">
        <f>IFERROR(VLOOKUP(A448,[3]soaBnafar!$A:$G,3,FALSE),0)</f>
        <v>0</v>
      </c>
      <c r="P448">
        <f>IFERROR(VLOOKUP(A448,[3]soaBnafar!$A:$G,4,FALSE),0)</f>
        <v>0</v>
      </c>
      <c r="Q448">
        <f>IFERROR(VLOOKUP(A448,[3]soaBnafar!$A:$G,5,FALSE),0)</f>
        <v>0</v>
      </c>
      <c r="R448">
        <f>IFERROR(VLOOKUP(A448,[3]soaBnafar!$A:$G,6,FALSE),0)</f>
        <v>0</v>
      </c>
      <c r="S448">
        <f>IFERROR(VLOOKUP(A448,[3]soaBnafar!$A:$G,7,FALSE),0)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1708681</v>
      </c>
      <c r="H449">
        <f>IFERROR(VLOOKUP(A449,'[2]Exportar Planilha'!$A:$I,4,FALSE),0)</f>
        <v>0</v>
      </c>
      <c r="I449">
        <f>IFERROR(VLOOKUP(A449,'[2]Exportar Planilha'!$A:$I,5,FALSE),0)</f>
        <v>0</v>
      </c>
      <c r="J449">
        <f>IFERROR(VLOOKUP(A449,'[2]Exportar Planilha'!$A:$I,6,FALSE),0)</f>
        <v>0</v>
      </c>
      <c r="K449">
        <f>IFERROR(VLOOKUP(A449,'[2]Exportar Planilha'!$A:$I,7,FALSE),0)</f>
        <v>0</v>
      </c>
      <c r="L449">
        <f>IFERROR(VLOOKUP(A449,'[2]Exportar Planilha'!$A:$I,8,FALSE),0)</f>
        <v>0</v>
      </c>
      <c r="M449">
        <f>IFERROR(VLOOKUP(A449,'[2]Exportar Planilha'!$A:$I,9,FALSE),0)</f>
        <v>0</v>
      </c>
      <c r="N449">
        <f>IFERROR(VLOOKUP(A449,[3]soaBnafar!$A:$G,2,FALSE),0)</f>
        <v>0</v>
      </c>
      <c r="O449">
        <f>IFERROR(VLOOKUP(A449,[3]soaBnafar!$A:$G,3,FALSE),0)</f>
        <v>0</v>
      </c>
      <c r="P449">
        <f>IFERROR(VLOOKUP(A449,[3]soaBnafar!$A:$G,4,FALSE),0)</f>
        <v>0</v>
      </c>
      <c r="Q449">
        <f>IFERROR(VLOOKUP(A449,[3]soaBnafar!$A:$G,5,FALSE),0)</f>
        <v>0</v>
      </c>
      <c r="R449">
        <f>IFERROR(VLOOKUP(A449,[3]soaBnafar!$A:$G,6,FALSE),0)</f>
        <v>0</v>
      </c>
      <c r="S449">
        <f>IFERROR(VLOOKUP(A449,[3]soaBnafar!$A:$G,7,FALSE),0)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9561</v>
      </c>
      <c r="E450">
        <f>IFERROR(VLOOKUP(A450,[1]Monitoramento_Base_somente_disp!$A:$J,8,FALSE),0)</f>
        <v>6772710</v>
      </c>
      <c r="F450">
        <f>IFERROR(VLOOKUP(A450,[1]Monitoramento_Base_somente_disp!$A:$J,9,FALSE),0)</f>
        <v>9666</v>
      </c>
      <c r="G450">
        <f>IFERROR(VLOOKUP(A450,[1]Monitoramento_Base_somente_disp!$A:$J,10,FALSE),0)</f>
        <v>3136369</v>
      </c>
      <c r="H450">
        <f>IFERROR(VLOOKUP(A450,'[2]Exportar Planilha'!$A:$I,4,FALSE),0)</f>
        <v>0</v>
      </c>
      <c r="I450">
        <f>IFERROR(VLOOKUP(A450,'[2]Exportar Planilha'!$A:$I,5,FALSE),0)</f>
        <v>0</v>
      </c>
      <c r="J450">
        <f>IFERROR(VLOOKUP(A450,'[2]Exportar Planilha'!$A:$I,6,FALSE),0)</f>
        <v>0</v>
      </c>
      <c r="K450">
        <f>IFERROR(VLOOKUP(A450,'[2]Exportar Planilha'!$A:$I,7,FALSE),0)</f>
        <v>0</v>
      </c>
      <c r="L450">
        <f>IFERROR(VLOOKUP(A450,'[2]Exportar Planilha'!$A:$I,8,FALSE),0)</f>
        <v>0</v>
      </c>
      <c r="M450">
        <f>IFERROR(VLOOKUP(A450,'[2]Exportar Planilha'!$A:$I,9,FALSE),0)</f>
        <v>0</v>
      </c>
      <c r="N450">
        <f>IFERROR(VLOOKUP(A450,[3]soaBnafar!$A:$G,2,FALSE),0)</f>
        <v>0</v>
      </c>
      <c r="O450">
        <f>IFERROR(VLOOKUP(A450,[3]soaBnafar!$A:$G,3,FALSE),0)</f>
        <v>0</v>
      </c>
      <c r="P450">
        <f>IFERROR(VLOOKUP(A450,[3]soaBnafar!$A:$G,4,FALSE),0)</f>
        <v>0</v>
      </c>
      <c r="Q450">
        <f>IFERROR(VLOOKUP(A450,[3]soaBnafar!$A:$G,5,FALSE),0)</f>
        <v>0</v>
      </c>
      <c r="R450">
        <f>IFERROR(VLOOKUP(A450,[3]soaBnafar!$A:$G,6,FALSE),0)</f>
        <v>0</v>
      </c>
      <c r="S450">
        <f>IFERROR(VLOOKUP(A450,[3]soaBnafar!$A:$G,7,FALSE),0)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8755</v>
      </c>
      <c r="E451">
        <f>IFERROR(VLOOKUP(A451,[1]Monitoramento_Base_somente_disp!$A:$J,8,FALSE),0)</f>
        <v>14860221</v>
      </c>
      <c r="F451">
        <f>IFERROR(VLOOKUP(A451,[1]Monitoramento_Base_somente_disp!$A:$J,9,FALSE),0)</f>
        <v>5191</v>
      </c>
      <c r="G451">
        <f>IFERROR(VLOOKUP(A451,[1]Monitoramento_Base_somente_disp!$A:$J,10,FALSE),0)</f>
        <v>7202059</v>
      </c>
      <c r="H451">
        <f>IFERROR(VLOOKUP(A451,'[2]Exportar Planilha'!$A:$I,4,FALSE),0)</f>
        <v>0</v>
      </c>
      <c r="I451">
        <f>IFERROR(VLOOKUP(A451,'[2]Exportar Planilha'!$A:$I,5,FALSE),0)</f>
        <v>0</v>
      </c>
      <c r="J451">
        <f>IFERROR(VLOOKUP(A451,'[2]Exportar Planilha'!$A:$I,6,FALSE),0)</f>
        <v>0</v>
      </c>
      <c r="K451">
        <f>IFERROR(VLOOKUP(A451,'[2]Exportar Planilha'!$A:$I,7,FALSE),0)</f>
        <v>0</v>
      </c>
      <c r="L451">
        <f>IFERROR(VLOOKUP(A451,'[2]Exportar Planilha'!$A:$I,8,FALSE),0)</f>
        <v>0</v>
      </c>
      <c r="M451">
        <f>IFERROR(VLOOKUP(A451,'[2]Exportar Planilha'!$A:$I,9,FALSE),0)</f>
        <v>0</v>
      </c>
      <c r="N451">
        <f>IFERROR(VLOOKUP(A451,[3]soaBnafar!$A:$G,2,FALSE),0)</f>
        <v>0</v>
      </c>
      <c r="O451">
        <f>IFERROR(VLOOKUP(A451,[3]soaBnafar!$A:$G,3,FALSE),0)</f>
        <v>0</v>
      </c>
      <c r="P451">
        <f>IFERROR(VLOOKUP(A451,[3]soaBnafar!$A:$G,4,FALSE),0)</f>
        <v>0</v>
      </c>
      <c r="Q451">
        <f>IFERROR(VLOOKUP(A451,[3]soaBnafar!$A:$G,5,FALSE),0)</f>
        <v>0</v>
      </c>
      <c r="R451">
        <f>IFERROR(VLOOKUP(A451,[3]soaBnafar!$A:$G,6,FALSE),0)</f>
        <v>0</v>
      </c>
      <c r="S451">
        <f>IFERROR(VLOOKUP(A451,[3]soaBnafar!$A:$G,7,FALSE),0)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IFERROR(VLOOKUP(A452,'[2]Exportar Planilha'!$A:$I,4,FALSE),0)</f>
        <v>0</v>
      </c>
      <c r="I452">
        <f>IFERROR(VLOOKUP(A452,'[2]Exportar Planilha'!$A:$I,5,FALSE),0)</f>
        <v>0</v>
      </c>
      <c r="J452">
        <f>IFERROR(VLOOKUP(A452,'[2]Exportar Planilha'!$A:$I,6,FALSE),0)</f>
        <v>0</v>
      </c>
      <c r="K452">
        <f>IFERROR(VLOOKUP(A452,'[2]Exportar Planilha'!$A:$I,7,FALSE),0)</f>
        <v>0</v>
      </c>
      <c r="L452">
        <f>IFERROR(VLOOKUP(A452,'[2]Exportar Planilha'!$A:$I,8,FALSE),0)</f>
        <v>0</v>
      </c>
      <c r="M452">
        <f>IFERROR(VLOOKUP(A452,'[2]Exportar Planilha'!$A:$I,9,FALSE),0)</f>
        <v>0</v>
      </c>
      <c r="N452">
        <f>IFERROR(VLOOKUP(A452,[3]soaBnafar!$A:$G,2,FALSE),0)</f>
        <v>0</v>
      </c>
      <c r="O452">
        <f>IFERROR(VLOOKUP(A452,[3]soaBnafar!$A:$G,3,FALSE),0)</f>
        <v>0</v>
      </c>
      <c r="P452">
        <f>IFERROR(VLOOKUP(A452,[3]soaBnafar!$A:$G,4,FALSE),0)</f>
        <v>0</v>
      </c>
      <c r="Q452">
        <f>IFERROR(VLOOKUP(A452,[3]soaBnafar!$A:$G,5,FALSE),0)</f>
        <v>0</v>
      </c>
      <c r="R452">
        <f>IFERROR(VLOOKUP(A452,[3]soaBnafar!$A:$G,6,FALSE),0)</f>
        <v>0</v>
      </c>
      <c r="S452">
        <f>IFERROR(VLOOKUP(A452,[3]soaBnafar!$A:$G,7,FALSE),0)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37779</v>
      </c>
      <c r="E453">
        <f>IFERROR(VLOOKUP(A453,[1]Monitoramento_Base_somente_disp!$A:$J,8,FALSE),0)</f>
        <v>1991477</v>
      </c>
      <c r="F453">
        <f>IFERROR(VLOOKUP(A453,[1]Monitoramento_Base_somente_disp!$A:$J,9,FALSE),0)</f>
        <v>14556</v>
      </c>
      <c r="G453">
        <f>IFERROR(VLOOKUP(A453,[1]Monitoramento_Base_somente_disp!$A:$J,10,FALSE),0)</f>
        <v>1020724</v>
      </c>
      <c r="H453">
        <f>IFERROR(VLOOKUP(A453,'[2]Exportar Planilha'!$A:$I,4,FALSE),0)</f>
        <v>0</v>
      </c>
      <c r="I453">
        <f>IFERROR(VLOOKUP(A453,'[2]Exportar Planilha'!$A:$I,5,FALSE),0)</f>
        <v>0</v>
      </c>
      <c r="J453">
        <f>IFERROR(VLOOKUP(A453,'[2]Exportar Planilha'!$A:$I,6,FALSE),0)</f>
        <v>0</v>
      </c>
      <c r="K453">
        <f>IFERROR(VLOOKUP(A453,'[2]Exportar Planilha'!$A:$I,7,FALSE),0)</f>
        <v>0</v>
      </c>
      <c r="L453">
        <f>IFERROR(VLOOKUP(A453,'[2]Exportar Planilha'!$A:$I,8,FALSE),0)</f>
        <v>0</v>
      </c>
      <c r="M453">
        <f>IFERROR(VLOOKUP(A453,'[2]Exportar Planilha'!$A:$I,9,FALSE),0)</f>
        <v>0</v>
      </c>
      <c r="N453">
        <f>IFERROR(VLOOKUP(A453,[3]soaBnafar!$A:$G,2,FALSE),0)</f>
        <v>0</v>
      </c>
      <c r="O453">
        <f>IFERROR(VLOOKUP(A453,[3]soaBnafar!$A:$G,3,FALSE),0)</f>
        <v>0</v>
      </c>
      <c r="P453">
        <f>IFERROR(VLOOKUP(A453,[3]soaBnafar!$A:$G,4,FALSE),0)</f>
        <v>0</v>
      </c>
      <c r="Q453">
        <f>IFERROR(VLOOKUP(A453,[3]soaBnafar!$A:$G,5,FALSE),0)</f>
        <v>0</v>
      </c>
      <c r="R453">
        <f>IFERROR(VLOOKUP(A453,[3]soaBnafar!$A:$G,6,FALSE),0)</f>
        <v>0</v>
      </c>
      <c r="S453">
        <f>IFERROR(VLOOKUP(A453,[3]soaBnafar!$A:$G,7,FALSE),0)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IFERROR(VLOOKUP(A454,'[2]Exportar Planilha'!$A:$I,4,FALSE),0)</f>
        <v>0</v>
      </c>
      <c r="I454">
        <f>IFERROR(VLOOKUP(A454,'[2]Exportar Planilha'!$A:$I,5,FALSE),0)</f>
        <v>0</v>
      </c>
      <c r="J454">
        <f>IFERROR(VLOOKUP(A454,'[2]Exportar Planilha'!$A:$I,6,FALSE),0)</f>
        <v>0</v>
      </c>
      <c r="K454">
        <f>IFERROR(VLOOKUP(A454,'[2]Exportar Planilha'!$A:$I,7,FALSE),0)</f>
        <v>0</v>
      </c>
      <c r="L454">
        <f>IFERROR(VLOOKUP(A454,'[2]Exportar Planilha'!$A:$I,8,FALSE),0)</f>
        <v>0</v>
      </c>
      <c r="M454">
        <f>IFERROR(VLOOKUP(A454,'[2]Exportar Planilha'!$A:$I,9,FALSE),0)</f>
        <v>0</v>
      </c>
      <c r="N454">
        <f>IFERROR(VLOOKUP(A454,[3]soaBnafar!$A:$G,2,FALSE),0)</f>
        <v>0</v>
      </c>
      <c r="O454">
        <f>IFERROR(VLOOKUP(A454,[3]soaBnafar!$A:$G,3,FALSE),0)</f>
        <v>0</v>
      </c>
      <c r="P454">
        <f>IFERROR(VLOOKUP(A454,[3]soaBnafar!$A:$G,4,FALSE),0)</f>
        <v>0</v>
      </c>
      <c r="Q454">
        <f>IFERROR(VLOOKUP(A454,[3]soaBnafar!$A:$G,5,FALSE),0)</f>
        <v>0</v>
      </c>
      <c r="R454">
        <f>IFERROR(VLOOKUP(A454,[3]soaBnafar!$A:$G,6,FALSE),0)</f>
        <v>0</v>
      </c>
      <c r="S454">
        <f>IFERROR(VLOOKUP(A454,[3]soaBnafar!$A:$G,7,FALSE),0)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19029218</v>
      </c>
      <c r="H455">
        <f>IFERROR(VLOOKUP(A455,'[2]Exportar Planilha'!$A:$I,4,FALSE),0)</f>
        <v>0</v>
      </c>
      <c r="I455">
        <f>IFERROR(VLOOKUP(A455,'[2]Exportar Planilha'!$A:$I,5,FALSE),0)</f>
        <v>0</v>
      </c>
      <c r="J455">
        <f>IFERROR(VLOOKUP(A455,'[2]Exportar Planilha'!$A:$I,6,FALSE),0)</f>
        <v>0</v>
      </c>
      <c r="K455">
        <f>IFERROR(VLOOKUP(A455,'[2]Exportar Planilha'!$A:$I,7,FALSE),0)</f>
        <v>0</v>
      </c>
      <c r="L455">
        <f>IFERROR(VLOOKUP(A455,'[2]Exportar Planilha'!$A:$I,8,FALSE),0)</f>
        <v>0</v>
      </c>
      <c r="M455">
        <f>IFERROR(VLOOKUP(A455,'[2]Exportar Planilha'!$A:$I,9,FALSE),0)</f>
        <v>0</v>
      </c>
      <c r="N455">
        <f>IFERROR(VLOOKUP(A455,[3]soaBnafar!$A:$G,2,FALSE),0)</f>
        <v>0</v>
      </c>
      <c r="O455">
        <f>IFERROR(VLOOKUP(A455,[3]soaBnafar!$A:$G,3,FALSE),0)</f>
        <v>0</v>
      </c>
      <c r="P455">
        <f>IFERROR(VLOOKUP(A455,[3]soaBnafar!$A:$G,4,FALSE),0)</f>
        <v>0</v>
      </c>
      <c r="Q455">
        <f>IFERROR(VLOOKUP(A455,[3]soaBnafar!$A:$G,5,FALSE),0)</f>
        <v>0</v>
      </c>
      <c r="R455">
        <f>IFERROR(VLOOKUP(A455,[3]soaBnafar!$A:$G,6,FALSE),0)</f>
        <v>0</v>
      </c>
      <c r="S455">
        <f>IFERROR(VLOOKUP(A455,[3]soaBnafar!$A:$G,7,FALSE),0)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IFERROR(VLOOKUP(A456,'[2]Exportar Planilha'!$A:$I,4,FALSE),0)</f>
        <v>0</v>
      </c>
      <c r="I456">
        <f>IFERROR(VLOOKUP(A456,'[2]Exportar Planilha'!$A:$I,5,FALSE),0)</f>
        <v>0</v>
      </c>
      <c r="J456">
        <f>IFERROR(VLOOKUP(A456,'[2]Exportar Planilha'!$A:$I,6,FALSE),0)</f>
        <v>0</v>
      </c>
      <c r="K456">
        <f>IFERROR(VLOOKUP(A456,'[2]Exportar Planilha'!$A:$I,7,FALSE),0)</f>
        <v>0</v>
      </c>
      <c r="L456">
        <f>IFERROR(VLOOKUP(A456,'[2]Exportar Planilha'!$A:$I,8,FALSE),0)</f>
        <v>0</v>
      </c>
      <c r="M456">
        <f>IFERROR(VLOOKUP(A456,'[2]Exportar Planilha'!$A:$I,9,FALSE),0)</f>
        <v>0</v>
      </c>
      <c r="N456">
        <f>IFERROR(VLOOKUP(A456,[3]soaBnafar!$A:$G,2,FALSE),0)</f>
        <v>0</v>
      </c>
      <c r="O456">
        <f>IFERROR(VLOOKUP(A456,[3]soaBnafar!$A:$G,3,FALSE),0)</f>
        <v>0</v>
      </c>
      <c r="P456">
        <f>IFERROR(VLOOKUP(A456,[3]soaBnafar!$A:$G,4,FALSE),0)</f>
        <v>0</v>
      </c>
      <c r="Q456">
        <f>IFERROR(VLOOKUP(A456,[3]soaBnafar!$A:$G,5,FALSE),0)</f>
        <v>0</v>
      </c>
      <c r="R456">
        <f>IFERROR(VLOOKUP(A456,[3]soaBnafar!$A:$G,6,FALSE),0)</f>
        <v>0</v>
      </c>
      <c r="S456">
        <f>IFERROR(VLOOKUP(A456,[3]soaBnafar!$A:$G,7,FALSE),0)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29466</v>
      </c>
      <c r="E457">
        <f>IFERROR(VLOOKUP(A457,[1]Monitoramento_Base_somente_disp!$A:$J,8,FALSE),0)</f>
        <v>7033546</v>
      </c>
      <c r="F457">
        <f>IFERROR(VLOOKUP(A457,[1]Monitoramento_Base_somente_disp!$A:$J,9,FALSE),0)</f>
        <v>7373</v>
      </c>
      <c r="G457">
        <f>IFERROR(VLOOKUP(A457,[1]Monitoramento_Base_somente_disp!$A:$J,10,FALSE),0)</f>
        <v>2794165</v>
      </c>
      <c r="H457">
        <f>IFERROR(VLOOKUP(A457,'[2]Exportar Planilha'!$A:$I,4,FALSE),0)</f>
        <v>0</v>
      </c>
      <c r="I457">
        <f>IFERROR(VLOOKUP(A457,'[2]Exportar Planilha'!$A:$I,5,FALSE),0)</f>
        <v>0</v>
      </c>
      <c r="J457">
        <f>IFERROR(VLOOKUP(A457,'[2]Exportar Planilha'!$A:$I,6,FALSE),0)</f>
        <v>0</v>
      </c>
      <c r="K457">
        <f>IFERROR(VLOOKUP(A457,'[2]Exportar Planilha'!$A:$I,7,FALSE),0)</f>
        <v>0</v>
      </c>
      <c r="L457">
        <f>IFERROR(VLOOKUP(A457,'[2]Exportar Planilha'!$A:$I,8,FALSE),0)</f>
        <v>0</v>
      </c>
      <c r="M457">
        <f>IFERROR(VLOOKUP(A457,'[2]Exportar Planilha'!$A:$I,9,FALSE),0)</f>
        <v>0</v>
      </c>
      <c r="N457">
        <f>IFERROR(VLOOKUP(A457,[3]soaBnafar!$A:$G,2,FALSE),0)</f>
        <v>0</v>
      </c>
      <c r="O457">
        <f>IFERROR(VLOOKUP(A457,[3]soaBnafar!$A:$G,3,FALSE),0)</f>
        <v>0</v>
      </c>
      <c r="P457">
        <f>IFERROR(VLOOKUP(A457,[3]soaBnafar!$A:$G,4,FALSE),0)</f>
        <v>0</v>
      </c>
      <c r="Q457">
        <f>IFERROR(VLOOKUP(A457,[3]soaBnafar!$A:$G,5,FALSE),0)</f>
        <v>0</v>
      </c>
      <c r="R457">
        <f>IFERROR(VLOOKUP(A457,[3]soaBnafar!$A:$G,6,FALSE),0)</f>
        <v>0</v>
      </c>
      <c r="S457">
        <f>IFERROR(VLOOKUP(A457,[3]soaBnafar!$A:$G,7,FALSE),0)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38265</v>
      </c>
      <c r="E458">
        <f>IFERROR(VLOOKUP(A458,[1]Monitoramento_Base_somente_disp!$A:$J,8,FALSE),0)</f>
        <v>5338092</v>
      </c>
      <c r="F458">
        <f>IFERROR(VLOOKUP(A458,[1]Monitoramento_Base_somente_disp!$A:$J,9,FALSE),0)</f>
        <v>30054</v>
      </c>
      <c r="G458">
        <f>IFERROR(VLOOKUP(A458,[1]Monitoramento_Base_somente_disp!$A:$J,10,FALSE),0)</f>
        <v>3182342</v>
      </c>
      <c r="H458">
        <f>IFERROR(VLOOKUP(A458,'[2]Exportar Planilha'!$A:$I,4,FALSE),0)</f>
        <v>0</v>
      </c>
      <c r="I458">
        <f>IFERROR(VLOOKUP(A458,'[2]Exportar Planilha'!$A:$I,5,FALSE),0)</f>
        <v>0</v>
      </c>
      <c r="J458">
        <f>IFERROR(VLOOKUP(A458,'[2]Exportar Planilha'!$A:$I,6,FALSE),0)</f>
        <v>0</v>
      </c>
      <c r="K458">
        <f>IFERROR(VLOOKUP(A458,'[2]Exportar Planilha'!$A:$I,7,FALSE),0)</f>
        <v>0</v>
      </c>
      <c r="L458">
        <f>IFERROR(VLOOKUP(A458,'[2]Exportar Planilha'!$A:$I,8,FALSE),0)</f>
        <v>0</v>
      </c>
      <c r="M458">
        <f>IFERROR(VLOOKUP(A458,'[2]Exportar Planilha'!$A:$I,9,FALSE),0)</f>
        <v>0</v>
      </c>
      <c r="N458">
        <f>IFERROR(VLOOKUP(A458,[3]soaBnafar!$A:$G,2,FALSE),0)</f>
        <v>0</v>
      </c>
      <c r="O458">
        <f>IFERROR(VLOOKUP(A458,[3]soaBnafar!$A:$G,3,FALSE),0)</f>
        <v>0</v>
      </c>
      <c r="P458">
        <f>IFERROR(VLOOKUP(A458,[3]soaBnafar!$A:$G,4,FALSE),0)</f>
        <v>0</v>
      </c>
      <c r="Q458">
        <f>IFERROR(VLOOKUP(A458,[3]soaBnafar!$A:$G,5,FALSE),0)</f>
        <v>0</v>
      </c>
      <c r="R458">
        <f>IFERROR(VLOOKUP(A458,[3]soaBnafar!$A:$G,6,FALSE),0)</f>
        <v>0</v>
      </c>
      <c r="S458">
        <f>IFERROR(VLOOKUP(A458,[3]soaBnafar!$A:$G,7,FALSE),0)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30356</v>
      </c>
      <c r="E459">
        <f>IFERROR(VLOOKUP(A459,[1]Monitoramento_Base_somente_disp!$A:$J,8,FALSE),0)</f>
        <v>2782722</v>
      </c>
      <c r="F459">
        <f>IFERROR(VLOOKUP(A459,[1]Monitoramento_Base_somente_disp!$A:$J,9,FALSE),0)</f>
        <v>20940</v>
      </c>
      <c r="G459">
        <f>IFERROR(VLOOKUP(A459,[1]Monitoramento_Base_somente_disp!$A:$J,10,FALSE),0)</f>
        <v>1733235</v>
      </c>
      <c r="H459">
        <f>IFERROR(VLOOKUP(A459,'[2]Exportar Planilha'!$A:$I,4,FALSE),0)</f>
        <v>0</v>
      </c>
      <c r="I459">
        <f>IFERROR(VLOOKUP(A459,'[2]Exportar Planilha'!$A:$I,5,FALSE),0)</f>
        <v>0</v>
      </c>
      <c r="J459">
        <f>IFERROR(VLOOKUP(A459,'[2]Exportar Planilha'!$A:$I,6,FALSE),0)</f>
        <v>0</v>
      </c>
      <c r="K459">
        <f>IFERROR(VLOOKUP(A459,'[2]Exportar Planilha'!$A:$I,7,FALSE),0)</f>
        <v>0</v>
      </c>
      <c r="L459">
        <f>IFERROR(VLOOKUP(A459,'[2]Exportar Planilha'!$A:$I,8,FALSE),0)</f>
        <v>0</v>
      </c>
      <c r="M459">
        <f>IFERROR(VLOOKUP(A459,'[2]Exportar Planilha'!$A:$I,9,FALSE),0)</f>
        <v>0</v>
      </c>
      <c r="N459">
        <f>IFERROR(VLOOKUP(A459,[3]soaBnafar!$A:$G,2,FALSE),0)</f>
        <v>0</v>
      </c>
      <c r="O459">
        <f>IFERROR(VLOOKUP(A459,[3]soaBnafar!$A:$G,3,FALSE),0)</f>
        <v>0</v>
      </c>
      <c r="P459">
        <f>IFERROR(VLOOKUP(A459,[3]soaBnafar!$A:$G,4,FALSE),0)</f>
        <v>0</v>
      </c>
      <c r="Q459">
        <f>IFERROR(VLOOKUP(A459,[3]soaBnafar!$A:$G,5,FALSE),0)</f>
        <v>0</v>
      </c>
      <c r="R459">
        <f>IFERROR(VLOOKUP(A459,[3]soaBnafar!$A:$G,6,FALSE),0)</f>
        <v>0</v>
      </c>
      <c r="S459">
        <f>IFERROR(VLOOKUP(A459,[3]soaBnafar!$A:$G,7,FALSE),0)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IFERROR(VLOOKUP(A460,'[2]Exportar Planilha'!$A:$I,4,FALSE),0)</f>
        <v>0</v>
      </c>
      <c r="I460">
        <f>IFERROR(VLOOKUP(A460,'[2]Exportar Planilha'!$A:$I,5,FALSE),0)</f>
        <v>0</v>
      </c>
      <c r="J460">
        <f>IFERROR(VLOOKUP(A460,'[2]Exportar Planilha'!$A:$I,6,FALSE),0)</f>
        <v>0</v>
      </c>
      <c r="K460">
        <f>IFERROR(VLOOKUP(A460,'[2]Exportar Planilha'!$A:$I,7,FALSE),0)</f>
        <v>0</v>
      </c>
      <c r="L460">
        <f>IFERROR(VLOOKUP(A460,'[2]Exportar Planilha'!$A:$I,8,FALSE),0)</f>
        <v>0</v>
      </c>
      <c r="M460">
        <f>IFERROR(VLOOKUP(A460,'[2]Exportar Planilha'!$A:$I,9,FALSE),0)</f>
        <v>0</v>
      </c>
      <c r="N460">
        <f>IFERROR(VLOOKUP(A460,[3]soaBnafar!$A:$G,2,FALSE),0)</f>
        <v>0</v>
      </c>
      <c r="O460">
        <f>IFERROR(VLOOKUP(A460,[3]soaBnafar!$A:$G,3,FALSE),0)</f>
        <v>0</v>
      </c>
      <c r="P460">
        <f>IFERROR(VLOOKUP(A460,[3]soaBnafar!$A:$G,4,FALSE),0)</f>
        <v>0</v>
      </c>
      <c r="Q460">
        <f>IFERROR(VLOOKUP(A460,[3]soaBnafar!$A:$G,5,FALSE),0)</f>
        <v>0</v>
      </c>
      <c r="R460">
        <f>IFERROR(VLOOKUP(A460,[3]soaBnafar!$A:$G,6,FALSE),0)</f>
        <v>0</v>
      </c>
      <c r="S460">
        <f>IFERROR(VLOOKUP(A460,[3]soaBnafar!$A:$G,7,FALSE),0)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231</v>
      </c>
      <c r="E461">
        <f>IFERROR(VLOOKUP(A461,[1]Monitoramento_Base_somente_disp!$A:$J,8,FALSE),0)</f>
        <v>1836443</v>
      </c>
      <c r="F461">
        <f>IFERROR(VLOOKUP(A461,[1]Monitoramento_Base_somente_disp!$A:$J,9,FALSE),0)</f>
        <v>567</v>
      </c>
      <c r="G461">
        <f>IFERROR(VLOOKUP(A461,[1]Monitoramento_Base_somente_disp!$A:$J,10,FALSE),0)</f>
        <v>1101700</v>
      </c>
      <c r="H461">
        <f>IFERROR(VLOOKUP(A461,'[2]Exportar Planilha'!$A:$I,4,FALSE),0)</f>
        <v>0</v>
      </c>
      <c r="I461">
        <f>IFERROR(VLOOKUP(A461,'[2]Exportar Planilha'!$A:$I,5,FALSE),0)</f>
        <v>0</v>
      </c>
      <c r="J461">
        <f>IFERROR(VLOOKUP(A461,'[2]Exportar Planilha'!$A:$I,6,FALSE),0)</f>
        <v>0</v>
      </c>
      <c r="K461">
        <f>IFERROR(VLOOKUP(A461,'[2]Exportar Planilha'!$A:$I,7,FALSE),0)</f>
        <v>0</v>
      </c>
      <c r="L461">
        <f>IFERROR(VLOOKUP(A461,'[2]Exportar Planilha'!$A:$I,8,FALSE),0)</f>
        <v>0</v>
      </c>
      <c r="M461">
        <f>IFERROR(VLOOKUP(A461,'[2]Exportar Planilha'!$A:$I,9,FALSE),0)</f>
        <v>0</v>
      </c>
      <c r="N461">
        <f>IFERROR(VLOOKUP(A461,[3]soaBnafar!$A:$G,2,FALSE),0)</f>
        <v>0</v>
      </c>
      <c r="O461">
        <f>IFERROR(VLOOKUP(A461,[3]soaBnafar!$A:$G,3,FALSE),0)</f>
        <v>0</v>
      </c>
      <c r="P461">
        <f>IFERROR(VLOOKUP(A461,[3]soaBnafar!$A:$G,4,FALSE),0)</f>
        <v>0</v>
      </c>
      <c r="Q461">
        <f>IFERROR(VLOOKUP(A461,[3]soaBnafar!$A:$G,5,FALSE),0)</f>
        <v>0</v>
      </c>
      <c r="R461">
        <f>IFERROR(VLOOKUP(A461,[3]soaBnafar!$A:$G,6,FALSE),0)</f>
        <v>0</v>
      </c>
      <c r="S461">
        <f>IFERROR(VLOOKUP(A461,[3]soaBnafar!$A:$G,7,FALSE),0)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1342484</v>
      </c>
      <c r="H462">
        <f>IFERROR(VLOOKUP(A462,'[2]Exportar Planilha'!$A:$I,4,FALSE),0)</f>
        <v>0</v>
      </c>
      <c r="I462">
        <f>IFERROR(VLOOKUP(A462,'[2]Exportar Planilha'!$A:$I,5,FALSE),0)</f>
        <v>0</v>
      </c>
      <c r="J462">
        <f>IFERROR(VLOOKUP(A462,'[2]Exportar Planilha'!$A:$I,6,FALSE),0)</f>
        <v>0</v>
      </c>
      <c r="K462">
        <f>IFERROR(VLOOKUP(A462,'[2]Exportar Planilha'!$A:$I,7,FALSE),0)</f>
        <v>0</v>
      </c>
      <c r="L462">
        <f>IFERROR(VLOOKUP(A462,'[2]Exportar Planilha'!$A:$I,8,FALSE),0)</f>
        <v>0</v>
      </c>
      <c r="M462">
        <f>IFERROR(VLOOKUP(A462,'[2]Exportar Planilha'!$A:$I,9,FALSE),0)</f>
        <v>0</v>
      </c>
      <c r="N462">
        <f>IFERROR(VLOOKUP(A462,[3]soaBnafar!$A:$G,2,FALSE),0)</f>
        <v>0</v>
      </c>
      <c r="O462">
        <f>IFERROR(VLOOKUP(A462,[3]soaBnafar!$A:$G,3,FALSE),0)</f>
        <v>0</v>
      </c>
      <c r="P462">
        <f>IFERROR(VLOOKUP(A462,[3]soaBnafar!$A:$G,4,FALSE),0)</f>
        <v>0</v>
      </c>
      <c r="Q462">
        <f>IFERROR(VLOOKUP(A462,[3]soaBnafar!$A:$G,5,FALSE),0)</f>
        <v>0</v>
      </c>
      <c r="R462">
        <f>IFERROR(VLOOKUP(A462,[3]soaBnafar!$A:$G,6,FALSE),0)</f>
        <v>0</v>
      </c>
      <c r="S462">
        <f>IFERROR(VLOOKUP(A462,[3]soaBnafar!$A:$G,7,FALSE),0)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5632</v>
      </c>
      <c r="E463">
        <f>IFERROR(VLOOKUP(A463,[1]Monitoramento_Base_somente_disp!$A:$J,8,FALSE),0)</f>
        <v>2344934</v>
      </c>
      <c r="F463">
        <f>IFERROR(VLOOKUP(A463,[1]Monitoramento_Base_somente_disp!$A:$J,9,FALSE),0)</f>
        <v>5115</v>
      </c>
      <c r="G463">
        <f>IFERROR(VLOOKUP(A463,[1]Monitoramento_Base_somente_disp!$A:$J,10,FALSE),0)</f>
        <v>1426121</v>
      </c>
      <c r="H463">
        <f>IFERROR(VLOOKUP(A463,'[2]Exportar Planilha'!$A:$I,4,FALSE),0)</f>
        <v>0</v>
      </c>
      <c r="I463">
        <f>IFERROR(VLOOKUP(A463,'[2]Exportar Planilha'!$A:$I,5,FALSE),0)</f>
        <v>0</v>
      </c>
      <c r="J463">
        <f>IFERROR(VLOOKUP(A463,'[2]Exportar Planilha'!$A:$I,6,FALSE),0)</f>
        <v>0</v>
      </c>
      <c r="K463">
        <f>IFERROR(VLOOKUP(A463,'[2]Exportar Planilha'!$A:$I,7,FALSE),0)</f>
        <v>0</v>
      </c>
      <c r="L463">
        <f>IFERROR(VLOOKUP(A463,'[2]Exportar Planilha'!$A:$I,8,FALSE),0)</f>
        <v>0</v>
      </c>
      <c r="M463">
        <f>IFERROR(VLOOKUP(A463,'[2]Exportar Planilha'!$A:$I,9,FALSE),0)</f>
        <v>0</v>
      </c>
      <c r="N463">
        <f>IFERROR(VLOOKUP(A463,[3]soaBnafar!$A:$G,2,FALSE),0)</f>
        <v>0</v>
      </c>
      <c r="O463">
        <f>IFERROR(VLOOKUP(A463,[3]soaBnafar!$A:$G,3,FALSE),0)</f>
        <v>0</v>
      </c>
      <c r="P463">
        <f>IFERROR(VLOOKUP(A463,[3]soaBnafar!$A:$G,4,FALSE),0)</f>
        <v>0</v>
      </c>
      <c r="Q463">
        <f>IFERROR(VLOOKUP(A463,[3]soaBnafar!$A:$G,5,FALSE),0)</f>
        <v>0</v>
      </c>
      <c r="R463">
        <f>IFERROR(VLOOKUP(A463,[3]soaBnafar!$A:$G,6,FALSE),0)</f>
        <v>0</v>
      </c>
      <c r="S463">
        <f>IFERROR(VLOOKUP(A463,[3]soaBnafar!$A:$G,7,FALSE),0)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36010</v>
      </c>
      <c r="H464">
        <f>IFERROR(VLOOKUP(A464,'[2]Exportar Planilha'!$A:$I,4,FALSE),0)</f>
        <v>0</v>
      </c>
      <c r="I464">
        <f>IFERROR(VLOOKUP(A464,'[2]Exportar Planilha'!$A:$I,5,FALSE),0)</f>
        <v>0</v>
      </c>
      <c r="J464">
        <f>IFERROR(VLOOKUP(A464,'[2]Exportar Planilha'!$A:$I,6,FALSE),0)</f>
        <v>0</v>
      </c>
      <c r="K464">
        <f>IFERROR(VLOOKUP(A464,'[2]Exportar Planilha'!$A:$I,7,FALSE),0)</f>
        <v>0</v>
      </c>
      <c r="L464">
        <f>IFERROR(VLOOKUP(A464,'[2]Exportar Planilha'!$A:$I,8,FALSE),0)</f>
        <v>0</v>
      </c>
      <c r="M464">
        <f>IFERROR(VLOOKUP(A464,'[2]Exportar Planilha'!$A:$I,9,FALSE),0)</f>
        <v>0</v>
      </c>
      <c r="N464">
        <f>IFERROR(VLOOKUP(A464,[3]soaBnafar!$A:$G,2,FALSE),0)</f>
        <v>0</v>
      </c>
      <c r="O464">
        <f>IFERROR(VLOOKUP(A464,[3]soaBnafar!$A:$G,3,FALSE),0)</f>
        <v>0</v>
      </c>
      <c r="P464">
        <f>IFERROR(VLOOKUP(A464,[3]soaBnafar!$A:$G,4,FALSE),0)</f>
        <v>0</v>
      </c>
      <c r="Q464">
        <f>IFERROR(VLOOKUP(A464,[3]soaBnafar!$A:$G,5,FALSE),0)</f>
        <v>0</v>
      </c>
      <c r="R464">
        <f>IFERROR(VLOOKUP(A464,[3]soaBnafar!$A:$G,6,FALSE),0)</f>
        <v>0</v>
      </c>
      <c r="S464">
        <f>IFERROR(VLOOKUP(A464,[3]soaBnafar!$A:$G,7,FALSE),0)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2787</v>
      </c>
      <c r="E465">
        <f>IFERROR(VLOOKUP(A465,[1]Monitoramento_Base_somente_disp!$A:$J,8,FALSE),0)</f>
        <v>2234529</v>
      </c>
      <c r="F465">
        <f>IFERROR(VLOOKUP(A465,[1]Monitoramento_Base_somente_disp!$A:$J,9,FALSE),0)</f>
        <v>1127</v>
      </c>
      <c r="G465">
        <f>IFERROR(VLOOKUP(A465,[1]Monitoramento_Base_somente_disp!$A:$J,10,FALSE),0)</f>
        <v>942728</v>
      </c>
      <c r="H465">
        <f>IFERROR(VLOOKUP(A465,'[2]Exportar Planilha'!$A:$I,4,FALSE),0)</f>
        <v>0</v>
      </c>
      <c r="I465">
        <f>IFERROR(VLOOKUP(A465,'[2]Exportar Planilha'!$A:$I,5,FALSE),0)</f>
        <v>0</v>
      </c>
      <c r="J465">
        <f>IFERROR(VLOOKUP(A465,'[2]Exportar Planilha'!$A:$I,6,FALSE),0)</f>
        <v>0</v>
      </c>
      <c r="K465">
        <f>IFERROR(VLOOKUP(A465,'[2]Exportar Planilha'!$A:$I,7,FALSE),0)</f>
        <v>0</v>
      </c>
      <c r="L465">
        <f>IFERROR(VLOOKUP(A465,'[2]Exportar Planilha'!$A:$I,8,FALSE),0)</f>
        <v>0</v>
      </c>
      <c r="M465">
        <f>IFERROR(VLOOKUP(A465,'[2]Exportar Planilha'!$A:$I,9,FALSE),0)</f>
        <v>0</v>
      </c>
      <c r="N465">
        <f>IFERROR(VLOOKUP(A465,[3]soaBnafar!$A:$G,2,FALSE),0)</f>
        <v>0</v>
      </c>
      <c r="O465">
        <f>IFERROR(VLOOKUP(A465,[3]soaBnafar!$A:$G,3,FALSE),0)</f>
        <v>0</v>
      </c>
      <c r="P465">
        <f>IFERROR(VLOOKUP(A465,[3]soaBnafar!$A:$G,4,FALSE),0)</f>
        <v>0</v>
      </c>
      <c r="Q465">
        <f>IFERROR(VLOOKUP(A465,[3]soaBnafar!$A:$G,5,FALSE),0)</f>
        <v>0</v>
      </c>
      <c r="R465">
        <f>IFERROR(VLOOKUP(A465,[3]soaBnafar!$A:$G,6,FALSE),0)</f>
        <v>0</v>
      </c>
      <c r="S465">
        <f>IFERROR(VLOOKUP(A465,[3]soaBnafar!$A:$G,7,FALSE),0)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20071</v>
      </c>
      <c r="E466">
        <f>IFERROR(VLOOKUP(A466,[1]Monitoramento_Base_somente_disp!$A:$J,8,FALSE),0)</f>
        <v>52656908</v>
      </c>
      <c r="F466">
        <f>IFERROR(VLOOKUP(A466,[1]Monitoramento_Base_somente_disp!$A:$J,9,FALSE),0)</f>
        <v>13492</v>
      </c>
      <c r="G466">
        <f>IFERROR(VLOOKUP(A466,[1]Monitoramento_Base_somente_disp!$A:$J,10,FALSE),0)</f>
        <v>24829090</v>
      </c>
      <c r="H466">
        <f>IFERROR(VLOOKUP(A466,'[2]Exportar Planilha'!$A:$I,4,FALSE),0)</f>
        <v>0</v>
      </c>
      <c r="I466">
        <f>IFERROR(VLOOKUP(A466,'[2]Exportar Planilha'!$A:$I,5,FALSE),0)</f>
        <v>0</v>
      </c>
      <c r="J466">
        <f>IFERROR(VLOOKUP(A466,'[2]Exportar Planilha'!$A:$I,6,FALSE),0)</f>
        <v>0</v>
      </c>
      <c r="K466">
        <f>IFERROR(VLOOKUP(A466,'[2]Exportar Planilha'!$A:$I,7,FALSE),0)</f>
        <v>0</v>
      </c>
      <c r="L466">
        <f>IFERROR(VLOOKUP(A466,'[2]Exportar Planilha'!$A:$I,8,FALSE),0)</f>
        <v>0</v>
      </c>
      <c r="M466">
        <f>IFERROR(VLOOKUP(A466,'[2]Exportar Planilha'!$A:$I,9,FALSE),0)</f>
        <v>0</v>
      </c>
      <c r="N466">
        <f>IFERROR(VLOOKUP(A466,[3]soaBnafar!$A:$G,2,FALSE),0)</f>
        <v>0</v>
      </c>
      <c r="O466">
        <f>IFERROR(VLOOKUP(A466,[3]soaBnafar!$A:$G,3,FALSE),0)</f>
        <v>0</v>
      </c>
      <c r="P466">
        <f>IFERROR(VLOOKUP(A466,[3]soaBnafar!$A:$G,4,FALSE),0)</f>
        <v>0</v>
      </c>
      <c r="Q466">
        <f>IFERROR(VLOOKUP(A466,[3]soaBnafar!$A:$G,5,FALSE),0)</f>
        <v>0</v>
      </c>
      <c r="R466">
        <f>IFERROR(VLOOKUP(A466,[3]soaBnafar!$A:$G,6,FALSE),0)</f>
        <v>0</v>
      </c>
      <c r="S466">
        <f>IFERROR(VLOOKUP(A466,[3]soaBnafar!$A:$G,7,FALSE),0)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4</v>
      </c>
      <c r="E467">
        <f>IFERROR(VLOOKUP(A467,[1]Monitoramento_Base_somente_disp!$A:$J,8,FALSE),0)</f>
        <v>6153156</v>
      </c>
      <c r="F467">
        <f>IFERROR(VLOOKUP(A467,[1]Monitoramento_Base_somente_disp!$A:$J,9,FALSE),0)</f>
        <v>0</v>
      </c>
      <c r="G467">
        <f>IFERROR(VLOOKUP(A467,[1]Monitoramento_Base_somente_disp!$A:$J,10,FALSE),0)</f>
        <v>2693496</v>
      </c>
      <c r="H467">
        <f>IFERROR(VLOOKUP(A467,'[2]Exportar Planilha'!$A:$I,4,FALSE),0)</f>
        <v>0</v>
      </c>
      <c r="I467">
        <f>IFERROR(VLOOKUP(A467,'[2]Exportar Planilha'!$A:$I,5,FALSE),0)</f>
        <v>0</v>
      </c>
      <c r="J467">
        <f>IFERROR(VLOOKUP(A467,'[2]Exportar Planilha'!$A:$I,6,FALSE),0)</f>
        <v>0</v>
      </c>
      <c r="K467">
        <f>IFERROR(VLOOKUP(A467,'[2]Exportar Planilha'!$A:$I,7,FALSE),0)</f>
        <v>0</v>
      </c>
      <c r="L467">
        <f>IFERROR(VLOOKUP(A467,'[2]Exportar Planilha'!$A:$I,8,FALSE),0)</f>
        <v>0</v>
      </c>
      <c r="M467">
        <f>IFERROR(VLOOKUP(A467,'[2]Exportar Planilha'!$A:$I,9,FALSE),0)</f>
        <v>0</v>
      </c>
      <c r="N467">
        <f>IFERROR(VLOOKUP(A467,[3]soaBnafar!$A:$G,2,FALSE),0)</f>
        <v>0</v>
      </c>
      <c r="O467">
        <f>IFERROR(VLOOKUP(A467,[3]soaBnafar!$A:$G,3,FALSE),0)</f>
        <v>0</v>
      </c>
      <c r="P467">
        <f>IFERROR(VLOOKUP(A467,[3]soaBnafar!$A:$G,4,FALSE),0)</f>
        <v>0</v>
      </c>
      <c r="Q467">
        <f>IFERROR(VLOOKUP(A467,[3]soaBnafar!$A:$G,5,FALSE),0)</f>
        <v>0</v>
      </c>
      <c r="R467">
        <f>IFERROR(VLOOKUP(A467,[3]soaBnafar!$A:$G,6,FALSE),0)</f>
        <v>0</v>
      </c>
      <c r="S467">
        <f>IFERROR(VLOOKUP(A467,[3]soaBnafar!$A:$G,7,FALSE),0)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1535</v>
      </c>
      <c r="E468">
        <f>IFERROR(VLOOKUP(A468,[1]Monitoramento_Base_somente_disp!$A:$J,8,FALSE),0)</f>
        <v>773176</v>
      </c>
      <c r="F468">
        <f>IFERROR(VLOOKUP(A468,[1]Monitoramento_Base_somente_disp!$A:$J,9,FALSE),0)</f>
        <v>27</v>
      </c>
      <c r="G468">
        <f>IFERROR(VLOOKUP(A468,[1]Monitoramento_Base_somente_disp!$A:$J,10,FALSE),0)</f>
        <v>376426</v>
      </c>
      <c r="H468">
        <f>IFERROR(VLOOKUP(A468,'[2]Exportar Planilha'!$A:$I,4,FALSE),0)</f>
        <v>0</v>
      </c>
      <c r="I468">
        <f>IFERROR(VLOOKUP(A468,'[2]Exportar Planilha'!$A:$I,5,FALSE),0)</f>
        <v>0</v>
      </c>
      <c r="J468">
        <f>IFERROR(VLOOKUP(A468,'[2]Exportar Planilha'!$A:$I,6,FALSE),0)</f>
        <v>0</v>
      </c>
      <c r="K468">
        <f>IFERROR(VLOOKUP(A468,'[2]Exportar Planilha'!$A:$I,7,FALSE),0)</f>
        <v>0</v>
      </c>
      <c r="L468">
        <f>IFERROR(VLOOKUP(A468,'[2]Exportar Planilha'!$A:$I,8,FALSE),0)</f>
        <v>0</v>
      </c>
      <c r="M468">
        <f>IFERROR(VLOOKUP(A468,'[2]Exportar Planilha'!$A:$I,9,FALSE),0)</f>
        <v>0</v>
      </c>
      <c r="N468">
        <f>IFERROR(VLOOKUP(A468,[3]soaBnafar!$A:$G,2,FALSE),0)</f>
        <v>0</v>
      </c>
      <c r="O468">
        <f>IFERROR(VLOOKUP(A468,[3]soaBnafar!$A:$G,3,FALSE),0)</f>
        <v>0</v>
      </c>
      <c r="P468">
        <f>IFERROR(VLOOKUP(A468,[3]soaBnafar!$A:$G,4,FALSE),0)</f>
        <v>0</v>
      </c>
      <c r="Q468">
        <f>IFERROR(VLOOKUP(A468,[3]soaBnafar!$A:$G,5,FALSE),0)</f>
        <v>0</v>
      </c>
      <c r="R468">
        <f>IFERROR(VLOOKUP(A468,[3]soaBnafar!$A:$G,6,FALSE),0)</f>
        <v>0</v>
      </c>
      <c r="S468">
        <f>IFERROR(VLOOKUP(A468,[3]soaBnafar!$A:$G,7,FALSE),0)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531</v>
      </c>
      <c r="E469">
        <f>IFERROR(VLOOKUP(A469,[1]Monitoramento_Base_somente_disp!$A:$J,8,FALSE),0)</f>
        <v>12423328</v>
      </c>
      <c r="F469">
        <f>IFERROR(VLOOKUP(A469,[1]Monitoramento_Base_somente_disp!$A:$J,9,FALSE),0)</f>
        <v>233</v>
      </c>
      <c r="G469">
        <f>IFERROR(VLOOKUP(A469,[1]Monitoramento_Base_somente_disp!$A:$J,10,FALSE),0)</f>
        <v>5619924</v>
      </c>
      <c r="H469">
        <f>IFERROR(VLOOKUP(A469,'[2]Exportar Planilha'!$A:$I,4,FALSE),0)</f>
        <v>0</v>
      </c>
      <c r="I469">
        <f>IFERROR(VLOOKUP(A469,'[2]Exportar Planilha'!$A:$I,5,FALSE),0)</f>
        <v>0</v>
      </c>
      <c r="J469">
        <f>IFERROR(VLOOKUP(A469,'[2]Exportar Planilha'!$A:$I,6,FALSE),0)</f>
        <v>0</v>
      </c>
      <c r="K469">
        <f>IFERROR(VLOOKUP(A469,'[2]Exportar Planilha'!$A:$I,7,FALSE),0)</f>
        <v>0</v>
      </c>
      <c r="L469">
        <f>IFERROR(VLOOKUP(A469,'[2]Exportar Planilha'!$A:$I,8,FALSE),0)</f>
        <v>0</v>
      </c>
      <c r="M469">
        <f>IFERROR(VLOOKUP(A469,'[2]Exportar Planilha'!$A:$I,9,FALSE),0)</f>
        <v>0</v>
      </c>
      <c r="N469">
        <f>IFERROR(VLOOKUP(A469,[3]soaBnafar!$A:$G,2,FALSE),0)</f>
        <v>0</v>
      </c>
      <c r="O469">
        <f>IFERROR(VLOOKUP(A469,[3]soaBnafar!$A:$G,3,FALSE),0)</f>
        <v>0</v>
      </c>
      <c r="P469">
        <f>IFERROR(VLOOKUP(A469,[3]soaBnafar!$A:$G,4,FALSE),0)</f>
        <v>0</v>
      </c>
      <c r="Q469">
        <f>IFERROR(VLOOKUP(A469,[3]soaBnafar!$A:$G,5,FALSE),0)</f>
        <v>0</v>
      </c>
      <c r="R469">
        <f>IFERROR(VLOOKUP(A469,[3]soaBnafar!$A:$G,6,FALSE),0)</f>
        <v>0</v>
      </c>
      <c r="S469">
        <f>IFERROR(VLOOKUP(A469,[3]soaBnafar!$A:$G,7,FALSE),0)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2818660</v>
      </c>
      <c r="H470">
        <f>IFERROR(VLOOKUP(A470,'[2]Exportar Planilha'!$A:$I,4,FALSE),0)</f>
        <v>0</v>
      </c>
      <c r="I470">
        <f>IFERROR(VLOOKUP(A470,'[2]Exportar Planilha'!$A:$I,5,FALSE),0)</f>
        <v>0</v>
      </c>
      <c r="J470">
        <f>IFERROR(VLOOKUP(A470,'[2]Exportar Planilha'!$A:$I,6,FALSE),0)</f>
        <v>0</v>
      </c>
      <c r="K470">
        <f>IFERROR(VLOOKUP(A470,'[2]Exportar Planilha'!$A:$I,7,FALSE),0)</f>
        <v>0</v>
      </c>
      <c r="L470">
        <f>IFERROR(VLOOKUP(A470,'[2]Exportar Planilha'!$A:$I,8,FALSE),0)</f>
        <v>0</v>
      </c>
      <c r="M470">
        <f>IFERROR(VLOOKUP(A470,'[2]Exportar Planilha'!$A:$I,9,FALSE),0)</f>
        <v>0</v>
      </c>
      <c r="N470">
        <f>IFERROR(VLOOKUP(A470,[3]soaBnafar!$A:$G,2,FALSE),0)</f>
        <v>0</v>
      </c>
      <c r="O470">
        <f>IFERROR(VLOOKUP(A470,[3]soaBnafar!$A:$G,3,FALSE),0)</f>
        <v>0</v>
      </c>
      <c r="P470">
        <f>IFERROR(VLOOKUP(A470,[3]soaBnafar!$A:$G,4,FALSE),0)</f>
        <v>0</v>
      </c>
      <c r="Q470">
        <f>IFERROR(VLOOKUP(A470,[3]soaBnafar!$A:$G,5,FALSE),0)</f>
        <v>0</v>
      </c>
      <c r="R470">
        <f>IFERROR(VLOOKUP(A470,[3]soaBnafar!$A:$G,6,FALSE),0)</f>
        <v>0</v>
      </c>
      <c r="S470">
        <f>IFERROR(VLOOKUP(A470,[3]soaBnafar!$A:$G,7,FALSE),0)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1596</v>
      </c>
      <c r="E471">
        <f>IFERROR(VLOOKUP(A471,[1]Monitoramento_Base_somente_disp!$A:$J,8,FALSE),0)</f>
        <v>13720780</v>
      </c>
      <c r="F471">
        <f>IFERROR(VLOOKUP(A471,[1]Monitoramento_Base_somente_disp!$A:$J,9,FALSE),0)</f>
        <v>1230</v>
      </c>
      <c r="G471">
        <f>IFERROR(VLOOKUP(A471,[1]Monitoramento_Base_somente_disp!$A:$J,10,FALSE),0)</f>
        <v>6112205</v>
      </c>
      <c r="H471">
        <f>IFERROR(VLOOKUP(A471,'[2]Exportar Planilha'!$A:$I,4,FALSE),0)</f>
        <v>0</v>
      </c>
      <c r="I471">
        <f>IFERROR(VLOOKUP(A471,'[2]Exportar Planilha'!$A:$I,5,FALSE),0)</f>
        <v>0</v>
      </c>
      <c r="J471">
        <f>IFERROR(VLOOKUP(A471,'[2]Exportar Planilha'!$A:$I,6,FALSE),0)</f>
        <v>0</v>
      </c>
      <c r="K471">
        <f>IFERROR(VLOOKUP(A471,'[2]Exportar Planilha'!$A:$I,7,FALSE),0)</f>
        <v>0</v>
      </c>
      <c r="L471">
        <f>IFERROR(VLOOKUP(A471,'[2]Exportar Planilha'!$A:$I,8,FALSE),0)</f>
        <v>0</v>
      </c>
      <c r="M471">
        <f>IFERROR(VLOOKUP(A471,'[2]Exportar Planilha'!$A:$I,9,FALSE),0)</f>
        <v>0</v>
      </c>
      <c r="N471">
        <f>IFERROR(VLOOKUP(A471,[3]soaBnafar!$A:$G,2,FALSE),0)</f>
        <v>0</v>
      </c>
      <c r="O471">
        <f>IFERROR(VLOOKUP(A471,[3]soaBnafar!$A:$G,3,FALSE),0)</f>
        <v>0</v>
      </c>
      <c r="P471">
        <f>IFERROR(VLOOKUP(A471,[3]soaBnafar!$A:$G,4,FALSE),0)</f>
        <v>0</v>
      </c>
      <c r="Q471">
        <f>IFERROR(VLOOKUP(A471,[3]soaBnafar!$A:$G,5,FALSE),0)</f>
        <v>0</v>
      </c>
      <c r="R471">
        <f>IFERROR(VLOOKUP(A471,[3]soaBnafar!$A:$G,6,FALSE),0)</f>
        <v>0</v>
      </c>
      <c r="S471">
        <f>IFERROR(VLOOKUP(A471,[3]soaBnafar!$A:$G,7,FALSE),0)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1426</v>
      </c>
      <c r="E472">
        <f>IFERROR(VLOOKUP(A472,[1]Monitoramento_Base_somente_disp!$A:$J,8,FALSE),0)</f>
        <v>6761368</v>
      </c>
      <c r="F472">
        <f>IFERROR(VLOOKUP(A472,[1]Monitoramento_Base_somente_disp!$A:$J,9,FALSE),0)</f>
        <v>1230</v>
      </c>
      <c r="G472">
        <f>IFERROR(VLOOKUP(A472,[1]Monitoramento_Base_somente_disp!$A:$J,10,FALSE),0)</f>
        <v>3017836</v>
      </c>
      <c r="H472">
        <f>IFERROR(VLOOKUP(A472,'[2]Exportar Planilha'!$A:$I,4,FALSE),0)</f>
        <v>0</v>
      </c>
      <c r="I472">
        <f>IFERROR(VLOOKUP(A472,'[2]Exportar Planilha'!$A:$I,5,FALSE),0)</f>
        <v>0</v>
      </c>
      <c r="J472">
        <f>IFERROR(VLOOKUP(A472,'[2]Exportar Planilha'!$A:$I,6,FALSE),0)</f>
        <v>0</v>
      </c>
      <c r="K472">
        <f>IFERROR(VLOOKUP(A472,'[2]Exportar Planilha'!$A:$I,7,FALSE),0)</f>
        <v>0</v>
      </c>
      <c r="L472">
        <f>IFERROR(VLOOKUP(A472,'[2]Exportar Planilha'!$A:$I,8,FALSE),0)</f>
        <v>0</v>
      </c>
      <c r="M472">
        <f>IFERROR(VLOOKUP(A472,'[2]Exportar Planilha'!$A:$I,9,FALSE),0)</f>
        <v>0</v>
      </c>
      <c r="N472">
        <f>IFERROR(VLOOKUP(A472,[3]soaBnafar!$A:$G,2,FALSE),0)</f>
        <v>0</v>
      </c>
      <c r="O472">
        <f>IFERROR(VLOOKUP(A472,[3]soaBnafar!$A:$G,3,FALSE),0)</f>
        <v>0</v>
      </c>
      <c r="P472">
        <f>IFERROR(VLOOKUP(A472,[3]soaBnafar!$A:$G,4,FALSE),0)</f>
        <v>0</v>
      </c>
      <c r="Q472">
        <f>IFERROR(VLOOKUP(A472,[3]soaBnafar!$A:$G,5,FALSE),0)</f>
        <v>0</v>
      </c>
      <c r="R472">
        <f>IFERROR(VLOOKUP(A472,[3]soaBnafar!$A:$G,6,FALSE),0)</f>
        <v>0</v>
      </c>
      <c r="S472">
        <f>IFERROR(VLOOKUP(A472,[3]soaBnafar!$A:$G,7,FALSE),0)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Sim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12371</v>
      </c>
      <c r="E473">
        <f>IFERROR(VLOOKUP(A473,[1]Monitoramento_Base_somente_disp!$A:$J,8,FALSE),0)</f>
        <v>20490173</v>
      </c>
      <c r="F473">
        <f>IFERROR(VLOOKUP(A473,[1]Monitoramento_Base_somente_disp!$A:$J,9,FALSE),0)</f>
        <v>3226</v>
      </c>
      <c r="G473">
        <f>IFERROR(VLOOKUP(A473,[1]Monitoramento_Base_somente_disp!$A:$J,10,FALSE),0)</f>
        <v>9900565</v>
      </c>
      <c r="H473">
        <f>IFERROR(VLOOKUP(A473,'[2]Exportar Planilha'!$A:$I,4,FALSE),0)</f>
        <v>0</v>
      </c>
      <c r="I473">
        <f>IFERROR(VLOOKUP(A473,'[2]Exportar Planilha'!$A:$I,5,FALSE),0)</f>
        <v>0</v>
      </c>
      <c r="J473">
        <f>IFERROR(VLOOKUP(A473,'[2]Exportar Planilha'!$A:$I,6,FALSE),0)</f>
        <v>0</v>
      </c>
      <c r="K473">
        <f>IFERROR(VLOOKUP(A473,'[2]Exportar Planilha'!$A:$I,7,FALSE),0)</f>
        <v>0</v>
      </c>
      <c r="L473">
        <f>IFERROR(VLOOKUP(A473,'[2]Exportar Planilha'!$A:$I,8,FALSE),0)</f>
        <v>0</v>
      </c>
      <c r="M473">
        <f>IFERROR(VLOOKUP(A473,'[2]Exportar Planilha'!$A:$I,9,FALSE),0)</f>
        <v>0</v>
      </c>
      <c r="N473">
        <f>IFERROR(VLOOKUP(A473,[3]soaBnafar!$A:$G,2,FALSE),0)</f>
        <v>0</v>
      </c>
      <c r="O473">
        <f>IFERROR(VLOOKUP(A473,[3]soaBnafar!$A:$G,3,FALSE),0)</f>
        <v>0</v>
      </c>
      <c r="P473">
        <f>IFERROR(VLOOKUP(A473,[3]soaBnafar!$A:$G,4,FALSE),0)</f>
        <v>0</v>
      </c>
      <c r="Q473">
        <f>IFERROR(VLOOKUP(A473,[3]soaBnafar!$A:$G,5,FALSE),0)</f>
        <v>0</v>
      </c>
      <c r="R473">
        <f>IFERROR(VLOOKUP(A473,[3]soaBnafar!$A:$G,6,FALSE),0)</f>
        <v>0</v>
      </c>
      <c r="S473">
        <f>IFERROR(VLOOKUP(A473,[3]soaBnafar!$A:$G,7,FALSE),0)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1659</v>
      </c>
      <c r="E474">
        <f>IFERROR(VLOOKUP(A474,[1]Monitoramento_Base_somente_disp!$A:$J,8,FALSE),0)</f>
        <v>769188</v>
      </c>
      <c r="F474">
        <f>IFERROR(VLOOKUP(A474,[1]Monitoramento_Base_somente_disp!$A:$J,9,FALSE),0)</f>
        <v>8814</v>
      </c>
      <c r="G474">
        <f>IFERROR(VLOOKUP(A474,[1]Monitoramento_Base_somente_disp!$A:$J,10,FALSE),0)</f>
        <v>750615</v>
      </c>
      <c r="H474">
        <f>IFERROR(VLOOKUP(A474,'[2]Exportar Planilha'!$A:$I,4,FALSE),0)</f>
        <v>0</v>
      </c>
      <c r="I474">
        <f>IFERROR(VLOOKUP(A474,'[2]Exportar Planilha'!$A:$I,5,FALSE),0)</f>
        <v>0</v>
      </c>
      <c r="J474">
        <f>IFERROR(VLOOKUP(A474,'[2]Exportar Planilha'!$A:$I,6,FALSE),0)</f>
        <v>0</v>
      </c>
      <c r="K474">
        <f>IFERROR(VLOOKUP(A474,'[2]Exportar Planilha'!$A:$I,7,FALSE),0)</f>
        <v>0</v>
      </c>
      <c r="L474">
        <f>IFERROR(VLOOKUP(A474,'[2]Exportar Planilha'!$A:$I,8,FALSE),0)</f>
        <v>0</v>
      </c>
      <c r="M474">
        <f>IFERROR(VLOOKUP(A474,'[2]Exportar Planilha'!$A:$I,9,FALSE),0)</f>
        <v>0</v>
      </c>
      <c r="N474">
        <f>IFERROR(VLOOKUP(A474,[3]soaBnafar!$A:$G,2,FALSE),0)</f>
        <v>0</v>
      </c>
      <c r="O474">
        <f>IFERROR(VLOOKUP(A474,[3]soaBnafar!$A:$G,3,FALSE),0)</f>
        <v>0</v>
      </c>
      <c r="P474">
        <f>IFERROR(VLOOKUP(A474,[3]soaBnafar!$A:$G,4,FALSE),0)</f>
        <v>0</v>
      </c>
      <c r="Q474">
        <f>IFERROR(VLOOKUP(A474,[3]soaBnafar!$A:$G,5,FALSE),0)</f>
        <v>0</v>
      </c>
      <c r="R474">
        <f>IFERROR(VLOOKUP(A474,[3]soaBnafar!$A:$G,6,FALSE),0)</f>
        <v>0</v>
      </c>
      <c r="S474">
        <f>IFERROR(VLOOKUP(A474,[3]soaBnafar!$A:$G,7,FALSE),0)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IFERROR(VLOOKUP(A475,'[2]Exportar Planilha'!$A:$I,4,FALSE),0)</f>
        <v>0</v>
      </c>
      <c r="I475">
        <f>IFERROR(VLOOKUP(A475,'[2]Exportar Planilha'!$A:$I,5,FALSE),0)</f>
        <v>0</v>
      </c>
      <c r="J475">
        <f>IFERROR(VLOOKUP(A475,'[2]Exportar Planilha'!$A:$I,6,FALSE),0)</f>
        <v>0</v>
      </c>
      <c r="K475">
        <f>IFERROR(VLOOKUP(A475,'[2]Exportar Planilha'!$A:$I,7,FALSE),0)</f>
        <v>0</v>
      </c>
      <c r="L475">
        <f>IFERROR(VLOOKUP(A475,'[2]Exportar Planilha'!$A:$I,8,FALSE),0)</f>
        <v>0</v>
      </c>
      <c r="M475">
        <f>IFERROR(VLOOKUP(A475,'[2]Exportar Planilha'!$A:$I,9,FALSE),0)</f>
        <v>0</v>
      </c>
      <c r="N475">
        <f>IFERROR(VLOOKUP(A475,[3]soaBnafar!$A:$G,2,FALSE),0)</f>
        <v>0</v>
      </c>
      <c r="O475">
        <f>IFERROR(VLOOKUP(A475,[3]soaBnafar!$A:$G,3,FALSE),0)</f>
        <v>0</v>
      </c>
      <c r="P475">
        <f>IFERROR(VLOOKUP(A475,[3]soaBnafar!$A:$G,4,FALSE),0)</f>
        <v>0</v>
      </c>
      <c r="Q475">
        <f>IFERROR(VLOOKUP(A475,[3]soaBnafar!$A:$G,5,FALSE),0)</f>
        <v>0</v>
      </c>
      <c r="R475">
        <f>IFERROR(VLOOKUP(A475,[3]soaBnafar!$A:$G,6,FALSE),0)</f>
        <v>0</v>
      </c>
      <c r="S475">
        <f>IFERROR(VLOOKUP(A475,[3]soaBnafar!$A:$G,7,FALSE),0)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3114</v>
      </c>
      <c r="E476">
        <f>IFERROR(VLOOKUP(A476,[1]Monitoramento_Base_somente_disp!$A:$J,8,FALSE),0)</f>
        <v>9287515</v>
      </c>
      <c r="F476">
        <f>IFERROR(VLOOKUP(A476,[1]Monitoramento_Base_somente_disp!$A:$J,9,FALSE),0)</f>
        <v>1200</v>
      </c>
      <c r="G476">
        <f>IFERROR(VLOOKUP(A476,[1]Monitoramento_Base_somente_disp!$A:$J,10,FALSE),0)</f>
        <v>4000061</v>
      </c>
      <c r="H476">
        <f>IFERROR(VLOOKUP(A476,'[2]Exportar Planilha'!$A:$I,4,FALSE),0)</f>
        <v>0</v>
      </c>
      <c r="I476">
        <f>IFERROR(VLOOKUP(A476,'[2]Exportar Planilha'!$A:$I,5,FALSE),0)</f>
        <v>0</v>
      </c>
      <c r="J476">
        <f>IFERROR(VLOOKUP(A476,'[2]Exportar Planilha'!$A:$I,6,FALSE),0)</f>
        <v>0</v>
      </c>
      <c r="K476">
        <f>IFERROR(VLOOKUP(A476,'[2]Exportar Planilha'!$A:$I,7,FALSE),0)</f>
        <v>0</v>
      </c>
      <c r="L476">
        <f>IFERROR(VLOOKUP(A476,'[2]Exportar Planilha'!$A:$I,8,FALSE),0)</f>
        <v>0</v>
      </c>
      <c r="M476">
        <f>IFERROR(VLOOKUP(A476,'[2]Exportar Planilha'!$A:$I,9,FALSE),0)</f>
        <v>0</v>
      </c>
      <c r="N476">
        <f>IFERROR(VLOOKUP(A476,[3]soaBnafar!$A:$G,2,FALSE),0)</f>
        <v>0</v>
      </c>
      <c r="O476">
        <f>IFERROR(VLOOKUP(A476,[3]soaBnafar!$A:$G,3,FALSE),0)</f>
        <v>0</v>
      </c>
      <c r="P476">
        <f>IFERROR(VLOOKUP(A476,[3]soaBnafar!$A:$G,4,FALSE),0)</f>
        <v>0</v>
      </c>
      <c r="Q476">
        <f>IFERROR(VLOOKUP(A476,[3]soaBnafar!$A:$G,5,FALSE),0)</f>
        <v>0</v>
      </c>
      <c r="R476">
        <f>IFERROR(VLOOKUP(A476,[3]soaBnafar!$A:$G,6,FALSE),0)</f>
        <v>0</v>
      </c>
      <c r="S476">
        <f>IFERROR(VLOOKUP(A476,[3]soaBnafar!$A:$G,7,FALSE),0)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5713</v>
      </c>
      <c r="E477">
        <f>IFERROR(VLOOKUP(A477,[1]Monitoramento_Base_somente_disp!$A:$J,8,FALSE),0)</f>
        <v>673331</v>
      </c>
      <c r="F477">
        <f>IFERROR(VLOOKUP(A477,[1]Monitoramento_Base_somente_disp!$A:$J,9,FALSE),0)</f>
        <v>2201</v>
      </c>
      <c r="G477">
        <f>IFERROR(VLOOKUP(A477,[1]Monitoramento_Base_somente_disp!$A:$J,10,FALSE),0)</f>
        <v>231338</v>
      </c>
      <c r="H477">
        <f>IFERROR(VLOOKUP(A477,'[2]Exportar Planilha'!$A:$I,4,FALSE),0)</f>
        <v>0</v>
      </c>
      <c r="I477">
        <f>IFERROR(VLOOKUP(A477,'[2]Exportar Planilha'!$A:$I,5,FALSE),0)</f>
        <v>0</v>
      </c>
      <c r="J477">
        <f>IFERROR(VLOOKUP(A477,'[2]Exportar Planilha'!$A:$I,6,FALSE),0)</f>
        <v>0</v>
      </c>
      <c r="K477">
        <f>IFERROR(VLOOKUP(A477,'[2]Exportar Planilha'!$A:$I,7,FALSE),0)</f>
        <v>0</v>
      </c>
      <c r="L477">
        <f>IFERROR(VLOOKUP(A477,'[2]Exportar Planilha'!$A:$I,8,FALSE),0)</f>
        <v>0</v>
      </c>
      <c r="M477">
        <f>IFERROR(VLOOKUP(A477,'[2]Exportar Planilha'!$A:$I,9,FALSE),0)</f>
        <v>0</v>
      </c>
      <c r="N477">
        <f>IFERROR(VLOOKUP(A477,[3]soaBnafar!$A:$G,2,FALSE),0)</f>
        <v>0</v>
      </c>
      <c r="O477">
        <f>IFERROR(VLOOKUP(A477,[3]soaBnafar!$A:$G,3,FALSE),0)</f>
        <v>0</v>
      </c>
      <c r="P477">
        <f>IFERROR(VLOOKUP(A477,[3]soaBnafar!$A:$G,4,FALSE),0)</f>
        <v>0</v>
      </c>
      <c r="Q477">
        <f>IFERROR(VLOOKUP(A477,[3]soaBnafar!$A:$G,5,FALSE),0)</f>
        <v>0</v>
      </c>
      <c r="R477">
        <f>IFERROR(VLOOKUP(A477,[3]soaBnafar!$A:$G,6,FALSE),0)</f>
        <v>0</v>
      </c>
      <c r="S477">
        <f>IFERROR(VLOOKUP(A477,[3]soaBnafar!$A:$G,7,FALSE),0)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15565</v>
      </c>
      <c r="E478">
        <f>IFERROR(VLOOKUP(A478,[1]Monitoramento_Base_somente_disp!$A:$J,8,FALSE),0)</f>
        <v>10164982</v>
      </c>
      <c r="F478">
        <f>IFERROR(VLOOKUP(A478,[1]Monitoramento_Base_somente_disp!$A:$J,9,FALSE),0)</f>
        <v>7119</v>
      </c>
      <c r="G478">
        <f>IFERROR(VLOOKUP(A478,[1]Monitoramento_Base_somente_disp!$A:$J,10,FALSE),0)</f>
        <v>4318845</v>
      </c>
      <c r="H478">
        <f>IFERROR(VLOOKUP(A478,'[2]Exportar Planilha'!$A:$I,4,FALSE),0)</f>
        <v>0</v>
      </c>
      <c r="I478">
        <f>IFERROR(VLOOKUP(A478,'[2]Exportar Planilha'!$A:$I,5,FALSE),0)</f>
        <v>0</v>
      </c>
      <c r="J478">
        <f>IFERROR(VLOOKUP(A478,'[2]Exportar Planilha'!$A:$I,6,FALSE),0)</f>
        <v>0</v>
      </c>
      <c r="K478">
        <f>IFERROR(VLOOKUP(A478,'[2]Exportar Planilha'!$A:$I,7,FALSE),0)</f>
        <v>0</v>
      </c>
      <c r="L478">
        <f>IFERROR(VLOOKUP(A478,'[2]Exportar Planilha'!$A:$I,8,FALSE),0)</f>
        <v>0</v>
      </c>
      <c r="M478">
        <f>IFERROR(VLOOKUP(A478,'[2]Exportar Planilha'!$A:$I,9,FALSE),0)</f>
        <v>0</v>
      </c>
      <c r="N478">
        <f>IFERROR(VLOOKUP(A478,[3]soaBnafar!$A:$G,2,FALSE),0)</f>
        <v>0</v>
      </c>
      <c r="O478">
        <f>IFERROR(VLOOKUP(A478,[3]soaBnafar!$A:$G,3,FALSE),0)</f>
        <v>0</v>
      </c>
      <c r="P478">
        <f>IFERROR(VLOOKUP(A478,[3]soaBnafar!$A:$G,4,FALSE),0)</f>
        <v>0</v>
      </c>
      <c r="Q478">
        <f>IFERROR(VLOOKUP(A478,[3]soaBnafar!$A:$G,5,FALSE),0)</f>
        <v>0</v>
      </c>
      <c r="R478">
        <f>IFERROR(VLOOKUP(A478,[3]soaBnafar!$A:$G,6,FALSE),0)</f>
        <v>0</v>
      </c>
      <c r="S478">
        <f>IFERROR(VLOOKUP(A478,[3]soaBnafar!$A:$G,7,FALSE),0)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1443585</v>
      </c>
      <c r="H479">
        <f>IFERROR(VLOOKUP(A479,'[2]Exportar Planilha'!$A:$I,4,FALSE),0)</f>
        <v>0</v>
      </c>
      <c r="I479">
        <f>IFERROR(VLOOKUP(A479,'[2]Exportar Planilha'!$A:$I,5,FALSE),0)</f>
        <v>0</v>
      </c>
      <c r="J479">
        <f>IFERROR(VLOOKUP(A479,'[2]Exportar Planilha'!$A:$I,6,FALSE),0)</f>
        <v>0</v>
      </c>
      <c r="K479">
        <f>IFERROR(VLOOKUP(A479,'[2]Exportar Planilha'!$A:$I,7,FALSE),0)</f>
        <v>0</v>
      </c>
      <c r="L479">
        <f>IFERROR(VLOOKUP(A479,'[2]Exportar Planilha'!$A:$I,8,FALSE),0)</f>
        <v>0</v>
      </c>
      <c r="M479">
        <f>IFERROR(VLOOKUP(A479,'[2]Exportar Planilha'!$A:$I,9,FALSE),0)</f>
        <v>0</v>
      </c>
      <c r="N479">
        <f>IFERROR(VLOOKUP(A479,[3]soaBnafar!$A:$G,2,FALSE),0)</f>
        <v>0</v>
      </c>
      <c r="O479">
        <f>IFERROR(VLOOKUP(A479,[3]soaBnafar!$A:$G,3,FALSE),0)</f>
        <v>0</v>
      </c>
      <c r="P479">
        <f>IFERROR(VLOOKUP(A479,[3]soaBnafar!$A:$G,4,FALSE),0)</f>
        <v>0</v>
      </c>
      <c r="Q479">
        <f>IFERROR(VLOOKUP(A479,[3]soaBnafar!$A:$G,5,FALSE),0)</f>
        <v>0</v>
      </c>
      <c r="R479">
        <f>IFERROR(VLOOKUP(A479,[3]soaBnafar!$A:$G,6,FALSE),0)</f>
        <v>0</v>
      </c>
      <c r="S479">
        <f>IFERROR(VLOOKUP(A479,[3]soaBnafar!$A:$G,7,FALSE),0)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20795</v>
      </c>
      <c r="E480">
        <f>IFERROR(VLOOKUP(A480,[1]Monitoramento_Base_somente_disp!$A:$J,8,FALSE),0)</f>
        <v>7443148</v>
      </c>
      <c r="F480">
        <f>IFERROR(VLOOKUP(A480,[1]Monitoramento_Base_somente_disp!$A:$J,9,FALSE),0)</f>
        <v>10012</v>
      </c>
      <c r="G480">
        <f>IFERROR(VLOOKUP(A480,[1]Monitoramento_Base_somente_disp!$A:$J,10,FALSE),0)</f>
        <v>3199911</v>
      </c>
      <c r="H480">
        <f>IFERROR(VLOOKUP(A480,'[2]Exportar Planilha'!$A:$I,4,FALSE),0)</f>
        <v>0</v>
      </c>
      <c r="I480">
        <f>IFERROR(VLOOKUP(A480,'[2]Exportar Planilha'!$A:$I,5,FALSE),0)</f>
        <v>0</v>
      </c>
      <c r="J480">
        <f>IFERROR(VLOOKUP(A480,'[2]Exportar Planilha'!$A:$I,6,FALSE),0)</f>
        <v>0</v>
      </c>
      <c r="K480">
        <f>IFERROR(VLOOKUP(A480,'[2]Exportar Planilha'!$A:$I,7,FALSE),0)</f>
        <v>0</v>
      </c>
      <c r="L480">
        <f>IFERROR(VLOOKUP(A480,'[2]Exportar Planilha'!$A:$I,8,FALSE),0)</f>
        <v>0</v>
      </c>
      <c r="M480">
        <f>IFERROR(VLOOKUP(A480,'[2]Exportar Planilha'!$A:$I,9,FALSE),0)</f>
        <v>0</v>
      </c>
      <c r="N480">
        <f>IFERROR(VLOOKUP(A480,[3]soaBnafar!$A:$G,2,FALSE),0)</f>
        <v>0</v>
      </c>
      <c r="O480">
        <f>IFERROR(VLOOKUP(A480,[3]soaBnafar!$A:$G,3,FALSE),0)</f>
        <v>0</v>
      </c>
      <c r="P480">
        <f>IFERROR(VLOOKUP(A480,[3]soaBnafar!$A:$G,4,FALSE),0)</f>
        <v>0</v>
      </c>
      <c r="Q480">
        <f>IFERROR(VLOOKUP(A480,[3]soaBnafar!$A:$G,5,FALSE),0)</f>
        <v>0</v>
      </c>
      <c r="R480">
        <f>IFERROR(VLOOKUP(A480,[3]soaBnafar!$A:$G,6,FALSE),0)</f>
        <v>0</v>
      </c>
      <c r="S480">
        <f>IFERROR(VLOOKUP(A480,[3]soaBnafar!$A:$G,7,FALSE),0)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9481</v>
      </c>
      <c r="E481">
        <f>IFERROR(VLOOKUP(A481,[1]Monitoramento_Base_somente_disp!$A:$J,8,FALSE),0)</f>
        <v>1647722</v>
      </c>
      <c r="F481">
        <f>IFERROR(VLOOKUP(A481,[1]Monitoramento_Base_somente_disp!$A:$J,9,FALSE),0)</f>
        <v>5155</v>
      </c>
      <c r="G481">
        <f>IFERROR(VLOOKUP(A481,[1]Monitoramento_Base_somente_disp!$A:$J,10,FALSE),0)</f>
        <v>682009</v>
      </c>
      <c r="H481">
        <f>IFERROR(VLOOKUP(A481,'[2]Exportar Planilha'!$A:$I,4,FALSE),0)</f>
        <v>0</v>
      </c>
      <c r="I481">
        <f>IFERROR(VLOOKUP(A481,'[2]Exportar Planilha'!$A:$I,5,FALSE),0)</f>
        <v>0</v>
      </c>
      <c r="J481">
        <f>IFERROR(VLOOKUP(A481,'[2]Exportar Planilha'!$A:$I,6,FALSE),0)</f>
        <v>0</v>
      </c>
      <c r="K481">
        <f>IFERROR(VLOOKUP(A481,'[2]Exportar Planilha'!$A:$I,7,FALSE),0)</f>
        <v>0</v>
      </c>
      <c r="L481">
        <f>IFERROR(VLOOKUP(A481,'[2]Exportar Planilha'!$A:$I,8,FALSE),0)</f>
        <v>0</v>
      </c>
      <c r="M481">
        <f>IFERROR(VLOOKUP(A481,'[2]Exportar Planilha'!$A:$I,9,FALSE),0)</f>
        <v>0</v>
      </c>
      <c r="N481">
        <f>IFERROR(VLOOKUP(A481,[3]soaBnafar!$A:$G,2,FALSE),0)</f>
        <v>0</v>
      </c>
      <c r="O481">
        <f>IFERROR(VLOOKUP(A481,[3]soaBnafar!$A:$G,3,FALSE),0)</f>
        <v>0</v>
      </c>
      <c r="P481">
        <f>IFERROR(VLOOKUP(A481,[3]soaBnafar!$A:$G,4,FALSE),0)</f>
        <v>0</v>
      </c>
      <c r="Q481">
        <f>IFERROR(VLOOKUP(A481,[3]soaBnafar!$A:$G,5,FALSE),0)</f>
        <v>0</v>
      </c>
      <c r="R481">
        <f>IFERROR(VLOOKUP(A481,[3]soaBnafar!$A:$G,6,FALSE),0)</f>
        <v>0</v>
      </c>
      <c r="S481">
        <f>IFERROR(VLOOKUP(A481,[3]soaBnafar!$A:$G,7,FALSE),0)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2539</v>
      </c>
      <c r="E482">
        <f>IFERROR(VLOOKUP(A482,[1]Monitoramento_Base_somente_disp!$A:$J,8,FALSE),0)</f>
        <v>6756047</v>
      </c>
      <c r="F482">
        <f>IFERROR(VLOOKUP(A482,[1]Monitoramento_Base_somente_disp!$A:$J,9,FALSE),0)</f>
        <v>7077</v>
      </c>
      <c r="G482">
        <f>IFERROR(VLOOKUP(A482,[1]Monitoramento_Base_somente_disp!$A:$J,10,FALSE),0)</f>
        <v>3568357</v>
      </c>
      <c r="H482">
        <f>IFERROR(VLOOKUP(A482,'[2]Exportar Planilha'!$A:$I,4,FALSE),0)</f>
        <v>0</v>
      </c>
      <c r="I482">
        <f>IFERROR(VLOOKUP(A482,'[2]Exportar Planilha'!$A:$I,5,FALSE),0)</f>
        <v>0</v>
      </c>
      <c r="J482">
        <f>IFERROR(VLOOKUP(A482,'[2]Exportar Planilha'!$A:$I,6,FALSE),0)</f>
        <v>0</v>
      </c>
      <c r="K482">
        <f>IFERROR(VLOOKUP(A482,'[2]Exportar Planilha'!$A:$I,7,FALSE),0)</f>
        <v>0</v>
      </c>
      <c r="L482">
        <f>IFERROR(VLOOKUP(A482,'[2]Exportar Planilha'!$A:$I,8,FALSE),0)</f>
        <v>0</v>
      </c>
      <c r="M482">
        <f>IFERROR(VLOOKUP(A482,'[2]Exportar Planilha'!$A:$I,9,FALSE),0)</f>
        <v>0</v>
      </c>
      <c r="N482">
        <f>IFERROR(VLOOKUP(A482,[3]soaBnafar!$A:$G,2,FALSE),0)</f>
        <v>0</v>
      </c>
      <c r="O482">
        <f>IFERROR(VLOOKUP(A482,[3]soaBnafar!$A:$G,3,FALSE),0)</f>
        <v>0</v>
      </c>
      <c r="P482">
        <f>IFERROR(VLOOKUP(A482,[3]soaBnafar!$A:$G,4,FALSE),0)</f>
        <v>0</v>
      </c>
      <c r="Q482">
        <f>IFERROR(VLOOKUP(A482,[3]soaBnafar!$A:$G,5,FALSE),0)</f>
        <v>0</v>
      </c>
      <c r="R482">
        <f>IFERROR(VLOOKUP(A482,[3]soaBnafar!$A:$G,6,FALSE),0)</f>
        <v>0</v>
      </c>
      <c r="S482">
        <f>IFERROR(VLOOKUP(A482,[3]soaBnafar!$A:$G,7,FALSE),0)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8522</v>
      </c>
      <c r="E483">
        <f>IFERROR(VLOOKUP(A483,[1]Monitoramento_Base_somente_disp!$A:$J,8,FALSE),0)</f>
        <v>9964906</v>
      </c>
      <c r="F483">
        <f>IFERROR(VLOOKUP(A483,[1]Monitoramento_Base_somente_disp!$A:$J,9,FALSE),0)</f>
        <v>7298</v>
      </c>
      <c r="G483">
        <f>IFERROR(VLOOKUP(A483,[1]Monitoramento_Base_somente_disp!$A:$J,10,FALSE),0)</f>
        <v>4369007</v>
      </c>
      <c r="H483">
        <f>IFERROR(VLOOKUP(A483,'[2]Exportar Planilha'!$A:$I,4,FALSE),0)</f>
        <v>0</v>
      </c>
      <c r="I483">
        <f>IFERROR(VLOOKUP(A483,'[2]Exportar Planilha'!$A:$I,5,FALSE),0)</f>
        <v>0</v>
      </c>
      <c r="J483">
        <f>IFERROR(VLOOKUP(A483,'[2]Exportar Planilha'!$A:$I,6,FALSE),0)</f>
        <v>0</v>
      </c>
      <c r="K483">
        <f>IFERROR(VLOOKUP(A483,'[2]Exportar Planilha'!$A:$I,7,FALSE),0)</f>
        <v>0</v>
      </c>
      <c r="L483">
        <f>IFERROR(VLOOKUP(A483,'[2]Exportar Planilha'!$A:$I,8,FALSE),0)</f>
        <v>0</v>
      </c>
      <c r="M483">
        <f>IFERROR(VLOOKUP(A483,'[2]Exportar Planilha'!$A:$I,9,FALSE),0)</f>
        <v>0</v>
      </c>
      <c r="N483">
        <f>IFERROR(VLOOKUP(A483,[3]soaBnafar!$A:$G,2,FALSE),0)</f>
        <v>0</v>
      </c>
      <c r="O483">
        <f>IFERROR(VLOOKUP(A483,[3]soaBnafar!$A:$G,3,FALSE),0)</f>
        <v>0</v>
      </c>
      <c r="P483">
        <f>IFERROR(VLOOKUP(A483,[3]soaBnafar!$A:$G,4,FALSE),0)</f>
        <v>0</v>
      </c>
      <c r="Q483">
        <f>IFERROR(VLOOKUP(A483,[3]soaBnafar!$A:$G,5,FALSE),0)</f>
        <v>0</v>
      </c>
      <c r="R483">
        <f>IFERROR(VLOOKUP(A483,[3]soaBnafar!$A:$G,6,FALSE),0)</f>
        <v>0</v>
      </c>
      <c r="S483">
        <f>IFERROR(VLOOKUP(A483,[3]soaBnafar!$A:$G,7,FALSE),0)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978705</v>
      </c>
      <c r="H484">
        <f>IFERROR(VLOOKUP(A484,'[2]Exportar Planilha'!$A:$I,4,FALSE),0)</f>
        <v>0</v>
      </c>
      <c r="I484">
        <f>IFERROR(VLOOKUP(A484,'[2]Exportar Planilha'!$A:$I,5,FALSE),0)</f>
        <v>0</v>
      </c>
      <c r="J484">
        <f>IFERROR(VLOOKUP(A484,'[2]Exportar Planilha'!$A:$I,6,FALSE),0)</f>
        <v>0</v>
      </c>
      <c r="K484">
        <f>IFERROR(VLOOKUP(A484,'[2]Exportar Planilha'!$A:$I,7,FALSE),0)</f>
        <v>0</v>
      </c>
      <c r="L484">
        <f>IFERROR(VLOOKUP(A484,'[2]Exportar Planilha'!$A:$I,8,FALSE),0)</f>
        <v>0</v>
      </c>
      <c r="M484">
        <f>IFERROR(VLOOKUP(A484,'[2]Exportar Planilha'!$A:$I,9,FALSE),0)</f>
        <v>0</v>
      </c>
      <c r="N484">
        <f>IFERROR(VLOOKUP(A484,[3]soaBnafar!$A:$G,2,FALSE),0)</f>
        <v>0</v>
      </c>
      <c r="O484">
        <f>IFERROR(VLOOKUP(A484,[3]soaBnafar!$A:$G,3,FALSE),0)</f>
        <v>0</v>
      </c>
      <c r="P484">
        <f>IFERROR(VLOOKUP(A484,[3]soaBnafar!$A:$G,4,FALSE),0)</f>
        <v>0</v>
      </c>
      <c r="Q484">
        <f>IFERROR(VLOOKUP(A484,[3]soaBnafar!$A:$G,5,FALSE),0)</f>
        <v>0</v>
      </c>
      <c r="R484">
        <f>IFERROR(VLOOKUP(A484,[3]soaBnafar!$A:$G,6,FALSE),0)</f>
        <v>0</v>
      </c>
      <c r="S484">
        <f>IFERROR(VLOOKUP(A484,[3]soaBnafar!$A:$G,7,FALSE),0)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117</v>
      </c>
      <c r="E485">
        <f>IFERROR(VLOOKUP(A485,[1]Monitoramento_Base_somente_disp!$A:$J,8,FALSE),0)</f>
        <v>18501328</v>
      </c>
      <c r="F485">
        <f>IFERROR(VLOOKUP(A485,[1]Monitoramento_Base_somente_disp!$A:$J,9,FALSE),0)</f>
        <v>4277</v>
      </c>
      <c r="G485">
        <f>IFERROR(VLOOKUP(A485,[1]Monitoramento_Base_somente_disp!$A:$J,10,FALSE),0)</f>
        <v>8007045</v>
      </c>
      <c r="H485">
        <f>IFERROR(VLOOKUP(A485,'[2]Exportar Planilha'!$A:$I,4,FALSE),0)</f>
        <v>0</v>
      </c>
      <c r="I485">
        <f>IFERROR(VLOOKUP(A485,'[2]Exportar Planilha'!$A:$I,5,FALSE),0)</f>
        <v>0</v>
      </c>
      <c r="J485">
        <f>IFERROR(VLOOKUP(A485,'[2]Exportar Planilha'!$A:$I,6,FALSE),0)</f>
        <v>0</v>
      </c>
      <c r="K485">
        <f>IFERROR(VLOOKUP(A485,'[2]Exportar Planilha'!$A:$I,7,FALSE),0)</f>
        <v>0</v>
      </c>
      <c r="L485">
        <f>IFERROR(VLOOKUP(A485,'[2]Exportar Planilha'!$A:$I,8,FALSE),0)</f>
        <v>0</v>
      </c>
      <c r="M485">
        <f>IFERROR(VLOOKUP(A485,'[2]Exportar Planilha'!$A:$I,9,FALSE),0)</f>
        <v>0</v>
      </c>
      <c r="N485">
        <f>IFERROR(VLOOKUP(A485,[3]soaBnafar!$A:$G,2,FALSE),0)</f>
        <v>0</v>
      </c>
      <c r="O485">
        <f>IFERROR(VLOOKUP(A485,[3]soaBnafar!$A:$G,3,FALSE),0)</f>
        <v>0</v>
      </c>
      <c r="P485">
        <f>IFERROR(VLOOKUP(A485,[3]soaBnafar!$A:$G,4,FALSE),0)</f>
        <v>0</v>
      </c>
      <c r="Q485">
        <f>IFERROR(VLOOKUP(A485,[3]soaBnafar!$A:$G,5,FALSE),0)</f>
        <v>0</v>
      </c>
      <c r="R485">
        <f>IFERROR(VLOOKUP(A485,[3]soaBnafar!$A:$G,6,FALSE),0)</f>
        <v>0</v>
      </c>
      <c r="S485">
        <f>IFERROR(VLOOKUP(A485,[3]soaBnafar!$A:$G,7,FALSE),0)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577</v>
      </c>
      <c r="E486">
        <f>IFERROR(VLOOKUP(A486,[1]Monitoramento_Base_somente_disp!$A:$J,8,FALSE),0)</f>
        <v>1515636</v>
      </c>
      <c r="F486">
        <f>IFERROR(VLOOKUP(A486,[1]Monitoramento_Base_somente_disp!$A:$J,9,FALSE),0)</f>
        <v>0</v>
      </c>
      <c r="G486">
        <f>IFERROR(VLOOKUP(A486,[1]Monitoramento_Base_somente_disp!$A:$J,10,FALSE),0)</f>
        <v>663624</v>
      </c>
      <c r="H486">
        <f>IFERROR(VLOOKUP(A486,'[2]Exportar Planilha'!$A:$I,4,FALSE),0)</f>
        <v>0</v>
      </c>
      <c r="I486">
        <f>IFERROR(VLOOKUP(A486,'[2]Exportar Planilha'!$A:$I,5,FALSE),0)</f>
        <v>0</v>
      </c>
      <c r="J486">
        <f>IFERROR(VLOOKUP(A486,'[2]Exportar Planilha'!$A:$I,6,FALSE),0)</f>
        <v>0</v>
      </c>
      <c r="K486">
        <f>IFERROR(VLOOKUP(A486,'[2]Exportar Planilha'!$A:$I,7,FALSE),0)</f>
        <v>0</v>
      </c>
      <c r="L486">
        <f>IFERROR(VLOOKUP(A486,'[2]Exportar Planilha'!$A:$I,8,FALSE),0)</f>
        <v>0</v>
      </c>
      <c r="M486">
        <f>IFERROR(VLOOKUP(A486,'[2]Exportar Planilha'!$A:$I,9,FALSE),0)</f>
        <v>0</v>
      </c>
      <c r="N486">
        <f>IFERROR(VLOOKUP(A486,[3]soaBnafar!$A:$G,2,FALSE),0)</f>
        <v>0</v>
      </c>
      <c r="O486">
        <f>IFERROR(VLOOKUP(A486,[3]soaBnafar!$A:$G,3,FALSE),0)</f>
        <v>0</v>
      </c>
      <c r="P486">
        <f>IFERROR(VLOOKUP(A486,[3]soaBnafar!$A:$G,4,FALSE),0)</f>
        <v>0</v>
      </c>
      <c r="Q486">
        <f>IFERROR(VLOOKUP(A486,[3]soaBnafar!$A:$G,5,FALSE),0)</f>
        <v>0</v>
      </c>
      <c r="R486">
        <f>IFERROR(VLOOKUP(A486,[3]soaBnafar!$A:$G,6,FALSE),0)</f>
        <v>0</v>
      </c>
      <c r="S486">
        <f>IFERROR(VLOOKUP(A486,[3]soaBnafar!$A:$G,7,FALSE),0)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5402</v>
      </c>
      <c r="E487">
        <f>IFERROR(VLOOKUP(A487,[1]Monitoramento_Base_somente_disp!$A:$J,8,FALSE),0)</f>
        <v>2042537</v>
      </c>
      <c r="F487">
        <f>IFERROR(VLOOKUP(A487,[1]Monitoramento_Base_somente_disp!$A:$J,9,FALSE),0)</f>
        <v>2279</v>
      </c>
      <c r="G487">
        <f>IFERROR(VLOOKUP(A487,[1]Monitoramento_Base_somente_disp!$A:$J,10,FALSE),0)</f>
        <v>1124340</v>
      </c>
      <c r="H487">
        <f>IFERROR(VLOOKUP(A487,'[2]Exportar Planilha'!$A:$I,4,FALSE),0)</f>
        <v>0</v>
      </c>
      <c r="I487">
        <f>IFERROR(VLOOKUP(A487,'[2]Exportar Planilha'!$A:$I,5,FALSE),0)</f>
        <v>0</v>
      </c>
      <c r="J487">
        <f>IFERROR(VLOOKUP(A487,'[2]Exportar Planilha'!$A:$I,6,FALSE),0)</f>
        <v>0</v>
      </c>
      <c r="K487">
        <f>IFERROR(VLOOKUP(A487,'[2]Exportar Planilha'!$A:$I,7,FALSE),0)</f>
        <v>0</v>
      </c>
      <c r="L487">
        <f>IFERROR(VLOOKUP(A487,'[2]Exportar Planilha'!$A:$I,8,FALSE),0)</f>
        <v>0</v>
      </c>
      <c r="M487">
        <f>IFERROR(VLOOKUP(A487,'[2]Exportar Planilha'!$A:$I,9,FALSE),0)</f>
        <v>0</v>
      </c>
      <c r="N487">
        <f>IFERROR(VLOOKUP(A487,[3]soaBnafar!$A:$G,2,FALSE),0)</f>
        <v>0</v>
      </c>
      <c r="O487">
        <f>IFERROR(VLOOKUP(A487,[3]soaBnafar!$A:$G,3,FALSE),0)</f>
        <v>0</v>
      </c>
      <c r="P487">
        <f>IFERROR(VLOOKUP(A487,[3]soaBnafar!$A:$G,4,FALSE),0)</f>
        <v>0</v>
      </c>
      <c r="Q487">
        <f>IFERROR(VLOOKUP(A487,[3]soaBnafar!$A:$G,5,FALSE),0)</f>
        <v>0</v>
      </c>
      <c r="R487">
        <f>IFERROR(VLOOKUP(A487,[3]soaBnafar!$A:$G,6,FALSE),0)</f>
        <v>0</v>
      </c>
      <c r="S487">
        <f>IFERROR(VLOOKUP(A487,[3]soaBnafar!$A:$G,7,FALSE),0)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505320</v>
      </c>
      <c r="F488">
        <f>IFERROR(VLOOKUP(A488,[1]Monitoramento_Base_somente_disp!$A:$J,9,FALSE),0)</f>
        <v>0</v>
      </c>
      <c r="G488">
        <f>IFERROR(VLOOKUP(A488,[1]Monitoramento_Base_somente_disp!$A:$J,10,FALSE),0)</f>
        <v>218972</v>
      </c>
      <c r="H488">
        <f>IFERROR(VLOOKUP(A488,'[2]Exportar Planilha'!$A:$I,4,FALSE),0)</f>
        <v>0</v>
      </c>
      <c r="I488">
        <f>IFERROR(VLOOKUP(A488,'[2]Exportar Planilha'!$A:$I,5,FALSE),0)</f>
        <v>0</v>
      </c>
      <c r="J488">
        <f>IFERROR(VLOOKUP(A488,'[2]Exportar Planilha'!$A:$I,6,FALSE),0)</f>
        <v>0</v>
      </c>
      <c r="K488">
        <f>IFERROR(VLOOKUP(A488,'[2]Exportar Planilha'!$A:$I,7,FALSE),0)</f>
        <v>0</v>
      </c>
      <c r="L488">
        <f>IFERROR(VLOOKUP(A488,'[2]Exportar Planilha'!$A:$I,8,FALSE),0)</f>
        <v>0</v>
      </c>
      <c r="M488">
        <f>IFERROR(VLOOKUP(A488,'[2]Exportar Planilha'!$A:$I,9,FALSE),0)</f>
        <v>0</v>
      </c>
      <c r="N488">
        <f>IFERROR(VLOOKUP(A488,[3]soaBnafar!$A:$G,2,FALSE),0)</f>
        <v>0</v>
      </c>
      <c r="O488">
        <f>IFERROR(VLOOKUP(A488,[3]soaBnafar!$A:$G,3,FALSE),0)</f>
        <v>0</v>
      </c>
      <c r="P488">
        <f>IFERROR(VLOOKUP(A488,[3]soaBnafar!$A:$G,4,FALSE),0)</f>
        <v>0</v>
      </c>
      <c r="Q488">
        <f>IFERROR(VLOOKUP(A488,[3]soaBnafar!$A:$G,5,FALSE),0)</f>
        <v>0</v>
      </c>
      <c r="R488">
        <f>IFERROR(VLOOKUP(A488,[3]soaBnafar!$A:$G,6,FALSE),0)</f>
        <v>0</v>
      </c>
      <c r="S488">
        <f>IFERROR(VLOOKUP(A488,[3]soaBnafar!$A:$G,7,FALSE),0)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2240537</v>
      </c>
      <c r="H489">
        <f>IFERROR(VLOOKUP(A489,'[2]Exportar Planilha'!$A:$I,4,FALSE),0)</f>
        <v>0</v>
      </c>
      <c r="I489">
        <f>IFERROR(VLOOKUP(A489,'[2]Exportar Planilha'!$A:$I,5,FALSE),0)</f>
        <v>0</v>
      </c>
      <c r="J489">
        <f>IFERROR(VLOOKUP(A489,'[2]Exportar Planilha'!$A:$I,6,FALSE),0)</f>
        <v>0</v>
      </c>
      <c r="K489">
        <f>IFERROR(VLOOKUP(A489,'[2]Exportar Planilha'!$A:$I,7,FALSE),0)</f>
        <v>0</v>
      </c>
      <c r="L489">
        <f>IFERROR(VLOOKUP(A489,'[2]Exportar Planilha'!$A:$I,8,FALSE),0)</f>
        <v>0</v>
      </c>
      <c r="M489">
        <f>IFERROR(VLOOKUP(A489,'[2]Exportar Planilha'!$A:$I,9,FALSE),0)</f>
        <v>0</v>
      </c>
      <c r="N489">
        <f>IFERROR(VLOOKUP(A489,[3]soaBnafar!$A:$G,2,FALSE),0)</f>
        <v>0</v>
      </c>
      <c r="O489">
        <f>IFERROR(VLOOKUP(A489,[3]soaBnafar!$A:$G,3,FALSE),0)</f>
        <v>0</v>
      </c>
      <c r="P489">
        <f>IFERROR(VLOOKUP(A489,[3]soaBnafar!$A:$G,4,FALSE),0)</f>
        <v>0</v>
      </c>
      <c r="Q489">
        <f>IFERROR(VLOOKUP(A489,[3]soaBnafar!$A:$G,5,FALSE),0)</f>
        <v>0</v>
      </c>
      <c r="R489">
        <f>IFERROR(VLOOKUP(A489,[3]soaBnafar!$A:$G,6,FALSE),0)</f>
        <v>0</v>
      </c>
      <c r="S489">
        <f>IFERROR(VLOOKUP(A489,[3]soaBnafar!$A:$G,7,FALSE),0)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64</v>
      </c>
      <c r="E490">
        <f>IFERROR(VLOOKUP(A490,[1]Monitoramento_Base_somente_disp!$A:$J,8,FALSE),0)</f>
        <v>17871285</v>
      </c>
      <c r="F490">
        <f>IFERROR(VLOOKUP(A490,[1]Monitoramento_Base_somente_disp!$A:$J,9,FALSE),0)</f>
        <v>0</v>
      </c>
      <c r="G490">
        <f>IFERROR(VLOOKUP(A490,[1]Monitoramento_Base_somente_disp!$A:$J,10,FALSE),0)</f>
        <v>7747077</v>
      </c>
      <c r="H490">
        <f>IFERROR(VLOOKUP(A490,'[2]Exportar Planilha'!$A:$I,4,FALSE),0)</f>
        <v>0</v>
      </c>
      <c r="I490">
        <f>IFERROR(VLOOKUP(A490,'[2]Exportar Planilha'!$A:$I,5,FALSE),0)</f>
        <v>0</v>
      </c>
      <c r="J490">
        <f>IFERROR(VLOOKUP(A490,'[2]Exportar Planilha'!$A:$I,6,FALSE),0)</f>
        <v>0</v>
      </c>
      <c r="K490">
        <f>IFERROR(VLOOKUP(A490,'[2]Exportar Planilha'!$A:$I,7,FALSE),0)</f>
        <v>0</v>
      </c>
      <c r="L490">
        <f>IFERROR(VLOOKUP(A490,'[2]Exportar Planilha'!$A:$I,8,FALSE),0)</f>
        <v>0</v>
      </c>
      <c r="M490">
        <f>IFERROR(VLOOKUP(A490,'[2]Exportar Planilha'!$A:$I,9,FALSE),0)</f>
        <v>0</v>
      </c>
      <c r="N490">
        <f>IFERROR(VLOOKUP(A490,[3]soaBnafar!$A:$G,2,FALSE),0)</f>
        <v>0</v>
      </c>
      <c r="O490">
        <f>IFERROR(VLOOKUP(A490,[3]soaBnafar!$A:$G,3,FALSE),0)</f>
        <v>0</v>
      </c>
      <c r="P490">
        <f>IFERROR(VLOOKUP(A490,[3]soaBnafar!$A:$G,4,FALSE),0)</f>
        <v>0</v>
      </c>
      <c r="Q490">
        <f>IFERROR(VLOOKUP(A490,[3]soaBnafar!$A:$G,5,FALSE),0)</f>
        <v>0</v>
      </c>
      <c r="R490">
        <f>IFERROR(VLOOKUP(A490,[3]soaBnafar!$A:$G,6,FALSE),0)</f>
        <v>0</v>
      </c>
      <c r="S490">
        <f>IFERROR(VLOOKUP(A490,[3]soaBnafar!$A:$G,7,FALSE),0)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387</v>
      </c>
      <c r="E491">
        <f>IFERROR(VLOOKUP(A491,[1]Monitoramento_Base_somente_disp!$A:$J,8,FALSE),0)</f>
        <v>5122842</v>
      </c>
      <c r="F491">
        <f>IFERROR(VLOOKUP(A491,[1]Monitoramento_Base_somente_disp!$A:$J,9,FALSE),0)</f>
        <v>0</v>
      </c>
      <c r="G491">
        <f>IFERROR(VLOOKUP(A491,[1]Monitoramento_Base_somente_disp!$A:$J,10,FALSE),0)</f>
        <v>2216201</v>
      </c>
      <c r="H491">
        <f>IFERROR(VLOOKUP(A491,'[2]Exportar Planilha'!$A:$I,4,FALSE),0)</f>
        <v>0</v>
      </c>
      <c r="I491">
        <f>IFERROR(VLOOKUP(A491,'[2]Exportar Planilha'!$A:$I,5,FALSE),0)</f>
        <v>0</v>
      </c>
      <c r="J491">
        <f>IFERROR(VLOOKUP(A491,'[2]Exportar Planilha'!$A:$I,6,FALSE),0)</f>
        <v>0</v>
      </c>
      <c r="K491">
        <f>IFERROR(VLOOKUP(A491,'[2]Exportar Planilha'!$A:$I,7,FALSE),0)</f>
        <v>0</v>
      </c>
      <c r="L491">
        <f>IFERROR(VLOOKUP(A491,'[2]Exportar Planilha'!$A:$I,8,FALSE),0)</f>
        <v>0</v>
      </c>
      <c r="M491">
        <f>IFERROR(VLOOKUP(A491,'[2]Exportar Planilha'!$A:$I,9,FALSE),0)</f>
        <v>0</v>
      </c>
      <c r="N491">
        <f>IFERROR(VLOOKUP(A491,[3]soaBnafar!$A:$G,2,FALSE),0)</f>
        <v>0</v>
      </c>
      <c r="O491">
        <f>IFERROR(VLOOKUP(A491,[3]soaBnafar!$A:$G,3,FALSE),0)</f>
        <v>0</v>
      </c>
      <c r="P491">
        <f>IFERROR(VLOOKUP(A491,[3]soaBnafar!$A:$G,4,FALSE),0)</f>
        <v>0</v>
      </c>
      <c r="Q491">
        <f>IFERROR(VLOOKUP(A491,[3]soaBnafar!$A:$G,5,FALSE),0)</f>
        <v>0</v>
      </c>
      <c r="R491">
        <f>IFERROR(VLOOKUP(A491,[3]soaBnafar!$A:$G,6,FALSE),0)</f>
        <v>0</v>
      </c>
      <c r="S491">
        <f>IFERROR(VLOOKUP(A491,[3]soaBnafar!$A:$G,7,FALSE),0)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5474</v>
      </c>
      <c r="E492">
        <f>IFERROR(VLOOKUP(A492,[1]Monitoramento_Base_somente_disp!$A:$J,8,FALSE),0)</f>
        <v>4445760</v>
      </c>
      <c r="F492">
        <f>IFERROR(VLOOKUP(A492,[1]Monitoramento_Base_somente_disp!$A:$J,9,FALSE),0)</f>
        <v>101</v>
      </c>
      <c r="G492">
        <f>IFERROR(VLOOKUP(A492,[1]Monitoramento_Base_somente_disp!$A:$J,10,FALSE),0)</f>
        <v>1681797</v>
      </c>
      <c r="H492">
        <f>IFERROR(VLOOKUP(A492,'[2]Exportar Planilha'!$A:$I,4,FALSE),0)</f>
        <v>0</v>
      </c>
      <c r="I492">
        <f>IFERROR(VLOOKUP(A492,'[2]Exportar Planilha'!$A:$I,5,FALSE),0)</f>
        <v>0</v>
      </c>
      <c r="J492">
        <f>IFERROR(VLOOKUP(A492,'[2]Exportar Planilha'!$A:$I,6,FALSE),0)</f>
        <v>0</v>
      </c>
      <c r="K492">
        <f>IFERROR(VLOOKUP(A492,'[2]Exportar Planilha'!$A:$I,7,FALSE),0)</f>
        <v>0</v>
      </c>
      <c r="L492">
        <f>IFERROR(VLOOKUP(A492,'[2]Exportar Planilha'!$A:$I,8,FALSE),0)</f>
        <v>0</v>
      </c>
      <c r="M492">
        <f>IFERROR(VLOOKUP(A492,'[2]Exportar Planilha'!$A:$I,9,FALSE),0)</f>
        <v>0</v>
      </c>
      <c r="N492">
        <f>IFERROR(VLOOKUP(A492,[3]soaBnafar!$A:$G,2,FALSE),0)</f>
        <v>0</v>
      </c>
      <c r="O492">
        <f>IFERROR(VLOOKUP(A492,[3]soaBnafar!$A:$G,3,FALSE),0)</f>
        <v>0</v>
      </c>
      <c r="P492">
        <f>IFERROR(VLOOKUP(A492,[3]soaBnafar!$A:$G,4,FALSE),0)</f>
        <v>0</v>
      </c>
      <c r="Q492">
        <f>IFERROR(VLOOKUP(A492,[3]soaBnafar!$A:$G,5,FALSE),0)</f>
        <v>0</v>
      </c>
      <c r="R492">
        <f>IFERROR(VLOOKUP(A492,[3]soaBnafar!$A:$G,6,FALSE),0)</f>
        <v>0</v>
      </c>
      <c r="S492">
        <f>IFERROR(VLOOKUP(A492,[3]soaBnafar!$A:$G,7,FALSE),0)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22294</v>
      </c>
      <c r="E493">
        <f>IFERROR(VLOOKUP(A493,[1]Monitoramento_Base_somente_disp!$A:$J,8,FALSE),0)</f>
        <v>7524344</v>
      </c>
      <c r="F493">
        <f>IFERROR(VLOOKUP(A493,[1]Monitoramento_Base_somente_disp!$A:$J,9,FALSE),0)</f>
        <v>2576</v>
      </c>
      <c r="G493">
        <f>IFERROR(VLOOKUP(A493,[1]Monitoramento_Base_somente_disp!$A:$J,10,FALSE),0)</f>
        <v>3338881</v>
      </c>
      <c r="H493">
        <f>IFERROR(VLOOKUP(A493,'[2]Exportar Planilha'!$A:$I,4,FALSE),0)</f>
        <v>0</v>
      </c>
      <c r="I493">
        <f>IFERROR(VLOOKUP(A493,'[2]Exportar Planilha'!$A:$I,5,FALSE),0)</f>
        <v>0</v>
      </c>
      <c r="J493">
        <f>IFERROR(VLOOKUP(A493,'[2]Exportar Planilha'!$A:$I,6,FALSE),0)</f>
        <v>0</v>
      </c>
      <c r="K493">
        <f>IFERROR(VLOOKUP(A493,'[2]Exportar Planilha'!$A:$I,7,FALSE),0)</f>
        <v>0</v>
      </c>
      <c r="L493">
        <f>IFERROR(VLOOKUP(A493,'[2]Exportar Planilha'!$A:$I,8,FALSE),0)</f>
        <v>0</v>
      </c>
      <c r="M493">
        <f>IFERROR(VLOOKUP(A493,'[2]Exportar Planilha'!$A:$I,9,FALSE),0)</f>
        <v>0</v>
      </c>
      <c r="N493">
        <f>IFERROR(VLOOKUP(A493,[3]soaBnafar!$A:$G,2,FALSE),0)</f>
        <v>0</v>
      </c>
      <c r="O493">
        <f>IFERROR(VLOOKUP(A493,[3]soaBnafar!$A:$G,3,FALSE),0)</f>
        <v>0</v>
      </c>
      <c r="P493">
        <f>IFERROR(VLOOKUP(A493,[3]soaBnafar!$A:$G,4,FALSE),0)</f>
        <v>0</v>
      </c>
      <c r="Q493">
        <f>IFERROR(VLOOKUP(A493,[3]soaBnafar!$A:$G,5,FALSE),0)</f>
        <v>0</v>
      </c>
      <c r="R493">
        <f>IFERROR(VLOOKUP(A493,[3]soaBnafar!$A:$G,6,FALSE),0)</f>
        <v>0</v>
      </c>
      <c r="S493">
        <f>IFERROR(VLOOKUP(A493,[3]soaBnafar!$A:$G,7,FALSE),0)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IFERROR(VLOOKUP(A494,'[2]Exportar Planilha'!$A:$I,4,FALSE),0)</f>
        <v>0</v>
      </c>
      <c r="I494">
        <f>IFERROR(VLOOKUP(A494,'[2]Exportar Planilha'!$A:$I,5,FALSE),0)</f>
        <v>0</v>
      </c>
      <c r="J494">
        <f>IFERROR(VLOOKUP(A494,'[2]Exportar Planilha'!$A:$I,6,FALSE),0)</f>
        <v>0</v>
      </c>
      <c r="K494">
        <f>IFERROR(VLOOKUP(A494,'[2]Exportar Planilha'!$A:$I,7,FALSE),0)</f>
        <v>0</v>
      </c>
      <c r="L494">
        <f>IFERROR(VLOOKUP(A494,'[2]Exportar Planilha'!$A:$I,8,FALSE),0)</f>
        <v>0</v>
      </c>
      <c r="M494">
        <f>IFERROR(VLOOKUP(A494,'[2]Exportar Planilha'!$A:$I,9,FALSE),0)</f>
        <v>0</v>
      </c>
      <c r="N494">
        <f>IFERROR(VLOOKUP(A494,[3]soaBnafar!$A:$G,2,FALSE),0)</f>
        <v>0</v>
      </c>
      <c r="O494">
        <f>IFERROR(VLOOKUP(A494,[3]soaBnafar!$A:$G,3,FALSE),0)</f>
        <v>0</v>
      </c>
      <c r="P494">
        <f>IFERROR(VLOOKUP(A494,[3]soaBnafar!$A:$G,4,FALSE),0)</f>
        <v>0</v>
      </c>
      <c r="Q494">
        <f>IFERROR(VLOOKUP(A494,[3]soaBnafar!$A:$G,5,FALSE),0)</f>
        <v>0</v>
      </c>
      <c r="R494">
        <f>IFERROR(VLOOKUP(A494,[3]soaBnafar!$A:$G,6,FALSE),0)</f>
        <v>0</v>
      </c>
      <c r="S494">
        <f>IFERROR(VLOOKUP(A494,[3]soaBnafar!$A:$G,7,FALSE),0)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57007</v>
      </c>
      <c r="E495">
        <f>IFERROR(VLOOKUP(A495,[1]Monitoramento_Base_somente_disp!$A:$J,8,FALSE),0)</f>
        <v>6594820</v>
      </c>
      <c r="F495">
        <f>IFERROR(VLOOKUP(A495,[1]Monitoramento_Base_somente_disp!$A:$J,9,FALSE),0)</f>
        <v>43267</v>
      </c>
      <c r="G495">
        <f>IFERROR(VLOOKUP(A495,[1]Monitoramento_Base_somente_disp!$A:$J,10,FALSE),0)</f>
        <v>2503366</v>
      </c>
      <c r="H495">
        <f>IFERROR(VLOOKUP(A495,'[2]Exportar Planilha'!$A:$I,4,FALSE),0)</f>
        <v>0</v>
      </c>
      <c r="I495">
        <f>IFERROR(VLOOKUP(A495,'[2]Exportar Planilha'!$A:$I,5,FALSE),0)</f>
        <v>0</v>
      </c>
      <c r="J495">
        <f>IFERROR(VLOOKUP(A495,'[2]Exportar Planilha'!$A:$I,6,FALSE),0)</f>
        <v>0</v>
      </c>
      <c r="K495">
        <f>IFERROR(VLOOKUP(A495,'[2]Exportar Planilha'!$A:$I,7,FALSE),0)</f>
        <v>0</v>
      </c>
      <c r="L495">
        <f>IFERROR(VLOOKUP(A495,'[2]Exportar Planilha'!$A:$I,8,FALSE),0)</f>
        <v>0</v>
      </c>
      <c r="M495">
        <f>IFERROR(VLOOKUP(A495,'[2]Exportar Planilha'!$A:$I,9,FALSE),0)</f>
        <v>0</v>
      </c>
      <c r="N495">
        <f>IFERROR(VLOOKUP(A495,[3]soaBnafar!$A:$G,2,FALSE),0)</f>
        <v>0</v>
      </c>
      <c r="O495">
        <f>IFERROR(VLOOKUP(A495,[3]soaBnafar!$A:$G,3,FALSE),0)</f>
        <v>0</v>
      </c>
      <c r="P495">
        <f>IFERROR(VLOOKUP(A495,[3]soaBnafar!$A:$G,4,FALSE),0)</f>
        <v>0</v>
      </c>
      <c r="Q495">
        <f>IFERROR(VLOOKUP(A495,[3]soaBnafar!$A:$G,5,FALSE),0)</f>
        <v>0</v>
      </c>
      <c r="R495">
        <f>IFERROR(VLOOKUP(A495,[3]soaBnafar!$A:$G,6,FALSE),0)</f>
        <v>0</v>
      </c>
      <c r="S495">
        <f>IFERROR(VLOOKUP(A495,[3]soaBnafar!$A:$G,7,FALSE),0)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8929620</v>
      </c>
      <c r="F496">
        <f>IFERROR(VLOOKUP(A496,[1]Monitoramento_Base_somente_disp!$A:$J,9,FALSE),0)</f>
        <v>0</v>
      </c>
      <c r="G496">
        <f>IFERROR(VLOOKUP(A496,[1]Monitoramento_Base_somente_disp!$A:$J,10,FALSE),0)</f>
        <v>3869502</v>
      </c>
      <c r="H496">
        <f>IFERROR(VLOOKUP(A496,'[2]Exportar Planilha'!$A:$I,4,FALSE),0)</f>
        <v>0</v>
      </c>
      <c r="I496">
        <f>IFERROR(VLOOKUP(A496,'[2]Exportar Planilha'!$A:$I,5,FALSE),0)</f>
        <v>0</v>
      </c>
      <c r="J496">
        <f>IFERROR(VLOOKUP(A496,'[2]Exportar Planilha'!$A:$I,6,FALSE),0)</f>
        <v>0</v>
      </c>
      <c r="K496">
        <f>IFERROR(VLOOKUP(A496,'[2]Exportar Planilha'!$A:$I,7,FALSE),0)</f>
        <v>0</v>
      </c>
      <c r="L496">
        <f>IFERROR(VLOOKUP(A496,'[2]Exportar Planilha'!$A:$I,8,FALSE),0)</f>
        <v>0</v>
      </c>
      <c r="M496">
        <f>IFERROR(VLOOKUP(A496,'[2]Exportar Planilha'!$A:$I,9,FALSE),0)</f>
        <v>0</v>
      </c>
      <c r="N496">
        <f>IFERROR(VLOOKUP(A496,[3]soaBnafar!$A:$G,2,FALSE),0)</f>
        <v>0</v>
      </c>
      <c r="O496">
        <f>IFERROR(VLOOKUP(A496,[3]soaBnafar!$A:$G,3,FALSE),0)</f>
        <v>0</v>
      </c>
      <c r="P496">
        <f>IFERROR(VLOOKUP(A496,[3]soaBnafar!$A:$G,4,FALSE),0)</f>
        <v>0</v>
      </c>
      <c r="Q496">
        <f>IFERROR(VLOOKUP(A496,[3]soaBnafar!$A:$G,5,FALSE),0)</f>
        <v>0</v>
      </c>
      <c r="R496">
        <f>IFERROR(VLOOKUP(A496,[3]soaBnafar!$A:$G,6,FALSE),0)</f>
        <v>0</v>
      </c>
      <c r="S496">
        <f>IFERROR(VLOOKUP(A496,[3]soaBnafar!$A:$G,7,FALSE),0)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14820</v>
      </c>
      <c r="H497">
        <f>IFERROR(VLOOKUP(A497,'[2]Exportar Planilha'!$A:$I,4,FALSE),0)</f>
        <v>0</v>
      </c>
      <c r="I497">
        <f>IFERROR(VLOOKUP(A497,'[2]Exportar Planilha'!$A:$I,5,FALSE),0)</f>
        <v>0</v>
      </c>
      <c r="J497">
        <f>IFERROR(VLOOKUP(A497,'[2]Exportar Planilha'!$A:$I,6,FALSE),0)</f>
        <v>0</v>
      </c>
      <c r="K497">
        <f>IFERROR(VLOOKUP(A497,'[2]Exportar Planilha'!$A:$I,7,FALSE),0)</f>
        <v>0</v>
      </c>
      <c r="L497">
        <f>IFERROR(VLOOKUP(A497,'[2]Exportar Planilha'!$A:$I,8,FALSE),0)</f>
        <v>0</v>
      </c>
      <c r="M497">
        <f>IFERROR(VLOOKUP(A497,'[2]Exportar Planilha'!$A:$I,9,FALSE),0)</f>
        <v>0</v>
      </c>
      <c r="N497">
        <f>IFERROR(VLOOKUP(A497,[3]soaBnafar!$A:$G,2,FALSE),0)</f>
        <v>0</v>
      </c>
      <c r="O497">
        <f>IFERROR(VLOOKUP(A497,[3]soaBnafar!$A:$G,3,FALSE),0)</f>
        <v>0</v>
      </c>
      <c r="P497">
        <f>IFERROR(VLOOKUP(A497,[3]soaBnafar!$A:$G,4,FALSE),0)</f>
        <v>0</v>
      </c>
      <c r="Q497">
        <f>IFERROR(VLOOKUP(A497,[3]soaBnafar!$A:$G,5,FALSE),0)</f>
        <v>0</v>
      </c>
      <c r="R497">
        <f>IFERROR(VLOOKUP(A497,[3]soaBnafar!$A:$G,6,FALSE),0)</f>
        <v>0</v>
      </c>
      <c r="S497">
        <f>IFERROR(VLOOKUP(A497,[3]soaBnafar!$A:$G,7,FALSE),0)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20148</v>
      </c>
      <c r="E498">
        <f>IFERROR(VLOOKUP(A498,[1]Monitoramento_Base_somente_disp!$A:$J,8,FALSE),0)</f>
        <v>1565899</v>
      </c>
      <c r="F498">
        <f>IFERROR(VLOOKUP(A498,[1]Monitoramento_Base_somente_disp!$A:$J,9,FALSE),0)</f>
        <v>9301</v>
      </c>
      <c r="G498">
        <f>IFERROR(VLOOKUP(A498,[1]Monitoramento_Base_somente_disp!$A:$J,10,FALSE),0)</f>
        <v>662868</v>
      </c>
      <c r="H498">
        <f>IFERROR(VLOOKUP(A498,'[2]Exportar Planilha'!$A:$I,4,FALSE),0)</f>
        <v>0</v>
      </c>
      <c r="I498">
        <f>IFERROR(VLOOKUP(A498,'[2]Exportar Planilha'!$A:$I,5,FALSE),0)</f>
        <v>0</v>
      </c>
      <c r="J498">
        <f>IFERROR(VLOOKUP(A498,'[2]Exportar Planilha'!$A:$I,6,FALSE),0)</f>
        <v>0</v>
      </c>
      <c r="K498">
        <f>IFERROR(VLOOKUP(A498,'[2]Exportar Planilha'!$A:$I,7,FALSE),0)</f>
        <v>0</v>
      </c>
      <c r="L498">
        <f>IFERROR(VLOOKUP(A498,'[2]Exportar Planilha'!$A:$I,8,FALSE),0)</f>
        <v>0</v>
      </c>
      <c r="M498">
        <f>IFERROR(VLOOKUP(A498,'[2]Exportar Planilha'!$A:$I,9,FALSE),0)</f>
        <v>0</v>
      </c>
      <c r="N498">
        <f>IFERROR(VLOOKUP(A498,[3]soaBnafar!$A:$G,2,FALSE),0)</f>
        <v>0</v>
      </c>
      <c r="O498">
        <f>IFERROR(VLOOKUP(A498,[3]soaBnafar!$A:$G,3,FALSE),0)</f>
        <v>0</v>
      </c>
      <c r="P498">
        <f>IFERROR(VLOOKUP(A498,[3]soaBnafar!$A:$G,4,FALSE),0)</f>
        <v>0</v>
      </c>
      <c r="Q498">
        <f>IFERROR(VLOOKUP(A498,[3]soaBnafar!$A:$G,5,FALSE),0)</f>
        <v>0</v>
      </c>
      <c r="R498">
        <f>IFERROR(VLOOKUP(A498,[3]soaBnafar!$A:$G,6,FALSE),0)</f>
        <v>0</v>
      </c>
      <c r="S498">
        <f>IFERROR(VLOOKUP(A498,[3]soaBnafar!$A:$G,7,FALSE),0)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2461862</v>
      </c>
      <c r="H499">
        <f>IFERROR(VLOOKUP(A499,'[2]Exportar Planilha'!$A:$I,4,FALSE),0)</f>
        <v>0</v>
      </c>
      <c r="I499">
        <f>IFERROR(VLOOKUP(A499,'[2]Exportar Planilha'!$A:$I,5,FALSE),0)</f>
        <v>0</v>
      </c>
      <c r="J499">
        <f>IFERROR(VLOOKUP(A499,'[2]Exportar Planilha'!$A:$I,6,FALSE),0)</f>
        <v>0</v>
      </c>
      <c r="K499">
        <f>IFERROR(VLOOKUP(A499,'[2]Exportar Planilha'!$A:$I,7,FALSE),0)</f>
        <v>0</v>
      </c>
      <c r="L499">
        <f>IFERROR(VLOOKUP(A499,'[2]Exportar Planilha'!$A:$I,8,FALSE),0)</f>
        <v>0</v>
      </c>
      <c r="M499">
        <f>IFERROR(VLOOKUP(A499,'[2]Exportar Planilha'!$A:$I,9,FALSE),0)</f>
        <v>0</v>
      </c>
      <c r="N499">
        <f>IFERROR(VLOOKUP(A499,[3]soaBnafar!$A:$G,2,FALSE),0)</f>
        <v>0</v>
      </c>
      <c r="O499">
        <f>IFERROR(VLOOKUP(A499,[3]soaBnafar!$A:$G,3,FALSE),0)</f>
        <v>0</v>
      </c>
      <c r="P499">
        <f>IFERROR(VLOOKUP(A499,[3]soaBnafar!$A:$G,4,FALSE),0)</f>
        <v>0</v>
      </c>
      <c r="Q499">
        <f>IFERROR(VLOOKUP(A499,[3]soaBnafar!$A:$G,5,FALSE),0)</f>
        <v>0</v>
      </c>
      <c r="R499">
        <f>IFERROR(VLOOKUP(A499,[3]soaBnafar!$A:$G,6,FALSE),0)</f>
        <v>0</v>
      </c>
      <c r="S499">
        <f>IFERROR(VLOOKUP(A499,[3]soaBnafar!$A:$G,7,FALSE),0)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6518</v>
      </c>
      <c r="E500">
        <f>IFERROR(VLOOKUP(A500,[1]Monitoramento_Base_somente_disp!$A:$J,8,FALSE),0)</f>
        <v>1048725</v>
      </c>
      <c r="F500">
        <f>IFERROR(VLOOKUP(A500,[1]Monitoramento_Base_somente_disp!$A:$J,9,FALSE),0)</f>
        <v>0</v>
      </c>
      <c r="G500">
        <f>IFERROR(VLOOKUP(A500,[1]Monitoramento_Base_somente_disp!$A:$J,10,FALSE),0)</f>
        <v>419614</v>
      </c>
      <c r="H500">
        <f>IFERROR(VLOOKUP(A500,'[2]Exportar Planilha'!$A:$I,4,FALSE),0)</f>
        <v>0</v>
      </c>
      <c r="I500">
        <f>IFERROR(VLOOKUP(A500,'[2]Exportar Planilha'!$A:$I,5,FALSE),0)</f>
        <v>0</v>
      </c>
      <c r="J500">
        <f>IFERROR(VLOOKUP(A500,'[2]Exportar Planilha'!$A:$I,6,FALSE),0)</f>
        <v>0</v>
      </c>
      <c r="K500">
        <f>IFERROR(VLOOKUP(A500,'[2]Exportar Planilha'!$A:$I,7,FALSE),0)</f>
        <v>0</v>
      </c>
      <c r="L500">
        <f>IFERROR(VLOOKUP(A500,'[2]Exportar Planilha'!$A:$I,8,FALSE),0)</f>
        <v>0</v>
      </c>
      <c r="M500">
        <f>IFERROR(VLOOKUP(A500,'[2]Exportar Planilha'!$A:$I,9,FALSE),0)</f>
        <v>0</v>
      </c>
      <c r="N500">
        <f>IFERROR(VLOOKUP(A500,[3]soaBnafar!$A:$G,2,FALSE),0)</f>
        <v>0</v>
      </c>
      <c r="O500">
        <f>IFERROR(VLOOKUP(A500,[3]soaBnafar!$A:$G,3,FALSE),0)</f>
        <v>0</v>
      </c>
      <c r="P500">
        <f>IFERROR(VLOOKUP(A500,[3]soaBnafar!$A:$G,4,FALSE),0)</f>
        <v>0</v>
      </c>
      <c r="Q500">
        <f>IFERROR(VLOOKUP(A500,[3]soaBnafar!$A:$G,5,FALSE),0)</f>
        <v>0</v>
      </c>
      <c r="R500">
        <f>IFERROR(VLOOKUP(A500,[3]soaBnafar!$A:$G,6,FALSE),0)</f>
        <v>0</v>
      </c>
      <c r="S500">
        <f>IFERROR(VLOOKUP(A500,[3]soaBnafar!$A:$G,7,FALSE),0)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4051</v>
      </c>
      <c r="E501">
        <f>IFERROR(VLOOKUP(A501,[1]Monitoramento_Base_somente_disp!$A:$J,8,FALSE),0)</f>
        <v>15046491</v>
      </c>
      <c r="F501">
        <f>IFERROR(VLOOKUP(A501,[1]Monitoramento_Base_somente_disp!$A:$J,9,FALSE),0)</f>
        <v>3100</v>
      </c>
      <c r="G501">
        <f>IFERROR(VLOOKUP(A501,[1]Monitoramento_Base_somente_disp!$A:$J,10,FALSE),0)</f>
        <v>6420339</v>
      </c>
      <c r="H501">
        <f>IFERROR(VLOOKUP(A501,'[2]Exportar Planilha'!$A:$I,4,FALSE),0)</f>
        <v>0</v>
      </c>
      <c r="I501">
        <f>IFERROR(VLOOKUP(A501,'[2]Exportar Planilha'!$A:$I,5,FALSE),0)</f>
        <v>0</v>
      </c>
      <c r="J501">
        <f>IFERROR(VLOOKUP(A501,'[2]Exportar Planilha'!$A:$I,6,FALSE),0)</f>
        <v>0</v>
      </c>
      <c r="K501">
        <f>IFERROR(VLOOKUP(A501,'[2]Exportar Planilha'!$A:$I,7,FALSE),0)</f>
        <v>0</v>
      </c>
      <c r="L501">
        <f>IFERROR(VLOOKUP(A501,'[2]Exportar Planilha'!$A:$I,8,FALSE),0)</f>
        <v>0</v>
      </c>
      <c r="M501">
        <f>IFERROR(VLOOKUP(A501,'[2]Exportar Planilha'!$A:$I,9,FALSE),0)</f>
        <v>0</v>
      </c>
      <c r="N501">
        <f>IFERROR(VLOOKUP(A501,[3]soaBnafar!$A:$G,2,FALSE),0)</f>
        <v>0</v>
      </c>
      <c r="O501">
        <f>IFERROR(VLOOKUP(A501,[3]soaBnafar!$A:$G,3,FALSE),0)</f>
        <v>0</v>
      </c>
      <c r="P501">
        <f>IFERROR(VLOOKUP(A501,[3]soaBnafar!$A:$G,4,FALSE),0)</f>
        <v>0</v>
      </c>
      <c r="Q501">
        <f>IFERROR(VLOOKUP(A501,[3]soaBnafar!$A:$G,5,FALSE),0)</f>
        <v>0</v>
      </c>
      <c r="R501">
        <f>IFERROR(VLOOKUP(A501,[3]soaBnafar!$A:$G,6,FALSE),0)</f>
        <v>0</v>
      </c>
      <c r="S501">
        <f>IFERROR(VLOOKUP(A501,[3]soaBnafar!$A:$G,7,FALSE),0)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35676</v>
      </c>
      <c r="E502">
        <f>IFERROR(VLOOKUP(A502,[1]Monitoramento_Base_somente_disp!$A:$J,8,FALSE),0)</f>
        <v>3986829</v>
      </c>
      <c r="F502">
        <f>IFERROR(VLOOKUP(A502,[1]Monitoramento_Base_somente_disp!$A:$J,9,FALSE),0)</f>
        <v>18566</v>
      </c>
      <c r="G502">
        <f>IFERROR(VLOOKUP(A502,[1]Monitoramento_Base_somente_disp!$A:$J,10,FALSE),0)</f>
        <v>2085738</v>
      </c>
      <c r="H502">
        <f>IFERROR(VLOOKUP(A502,'[2]Exportar Planilha'!$A:$I,4,FALSE),0)</f>
        <v>0</v>
      </c>
      <c r="I502">
        <f>IFERROR(VLOOKUP(A502,'[2]Exportar Planilha'!$A:$I,5,FALSE),0)</f>
        <v>0</v>
      </c>
      <c r="J502">
        <f>IFERROR(VLOOKUP(A502,'[2]Exportar Planilha'!$A:$I,6,FALSE),0)</f>
        <v>0</v>
      </c>
      <c r="K502">
        <f>IFERROR(VLOOKUP(A502,'[2]Exportar Planilha'!$A:$I,7,FALSE),0)</f>
        <v>0</v>
      </c>
      <c r="L502">
        <f>IFERROR(VLOOKUP(A502,'[2]Exportar Planilha'!$A:$I,8,FALSE),0)</f>
        <v>0</v>
      </c>
      <c r="M502">
        <f>IFERROR(VLOOKUP(A502,'[2]Exportar Planilha'!$A:$I,9,FALSE),0)</f>
        <v>0</v>
      </c>
      <c r="N502">
        <f>IFERROR(VLOOKUP(A502,[3]soaBnafar!$A:$G,2,FALSE),0)</f>
        <v>0</v>
      </c>
      <c r="O502">
        <f>IFERROR(VLOOKUP(A502,[3]soaBnafar!$A:$G,3,FALSE),0)</f>
        <v>0</v>
      </c>
      <c r="P502">
        <f>IFERROR(VLOOKUP(A502,[3]soaBnafar!$A:$G,4,FALSE),0)</f>
        <v>0</v>
      </c>
      <c r="Q502">
        <f>IFERROR(VLOOKUP(A502,[3]soaBnafar!$A:$G,5,FALSE),0)</f>
        <v>0</v>
      </c>
      <c r="R502">
        <f>IFERROR(VLOOKUP(A502,[3]soaBnafar!$A:$G,6,FALSE),0)</f>
        <v>0</v>
      </c>
      <c r="S502">
        <f>IFERROR(VLOOKUP(A502,[3]soaBnafar!$A:$G,7,FALSE),0)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25</v>
      </c>
      <c r="E503">
        <f>IFERROR(VLOOKUP(A503,[1]Monitoramento_Base_somente_disp!$A:$J,8,FALSE),0)</f>
        <v>5472791</v>
      </c>
      <c r="F503">
        <f>IFERROR(VLOOKUP(A503,[1]Monitoramento_Base_somente_disp!$A:$J,9,FALSE),0)</f>
        <v>0</v>
      </c>
      <c r="G503">
        <f>IFERROR(VLOOKUP(A503,[1]Monitoramento_Base_somente_disp!$A:$J,10,FALSE),0)</f>
        <v>2371421</v>
      </c>
      <c r="H503">
        <f>IFERROR(VLOOKUP(A503,'[2]Exportar Planilha'!$A:$I,4,FALSE),0)</f>
        <v>0</v>
      </c>
      <c r="I503">
        <f>IFERROR(VLOOKUP(A503,'[2]Exportar Planilha'!$A:$I,5,FALSE),0)</f>
        <v>0</v>
      </c>
      <c r="J503">
        <f>IFERROR(VLOOKUP(A503,'[2]Exportar Planilha'!$A:$I,6,FALSE),0)</f>
        <v>0</v>
      </c>
      <c r="K503">
        <f>IFERROR(VLOOKUP(A503,'[2]Exportar Planilha'!$A:$I,7,FALSE),0)</f>
        <v>0</v>
      </c>
      <c r="L503">
        <f>IFERROR(VLOOKUP(A503,'[2]Exportar Planilha'!$A:$I,8,FALSE),0)</f>
        <v>0</v>
      </c>
      <c r="M503">
        <f>IFERROR(VLOOKUP(A503,'[2]Exportar Planilha'!$A:$I,9,FALSE),0)</f>
        <v>0</v>
      </c>
      <c r="N503">
        <f>IFERROR(VLOOKUP(A503,[3]soaBnafar!$A:$G,2,FALSE),0)</f>
        <v>0</v>
      </c>
      <c r="O503">
        <f>IFERROR(VLOOKUP(A503,[3]soaBnafar!$A:$G,3,FALSE),0)</f>
        <v>0</v>
      </c>
      <c r="P503">
        <f>IFERROR(VLOOKUP(A503,[3]soaBnafar!$A:$G,4,FALSE),0)</f>
        <v>0</v>
      </c>
      <c r="Q503">
        <f>IFERROR(VLOOKUP(A503,[3]soaBnafar!$A:$G,5,FALSE),0)</f>
        <v>0</v>
      </c>
      <c r="R503">
        <f>IFERROR(VLOOKUP(A503,[3]soaBnafar!$A:$G,6,FALSE),0)</f>
        <v>0</v>
      </c>
      <c r="S503">
        <f>IFERROR(VLOOKUP(A503,[3]soaBnafar!$A:$G,7,FALSE),0)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4</v>
      </c>
      <c r="E504">
        <f>IFERROR(VLOOKUP(A504,[1]Monitoramento_Base_somente_disp!$A:$J,8,FALSE),0)</f>
        <v>345544</v>
      </c>
      <c r="F504">
        <f>IFERROR(VLOOKUP(A504,[1]Monitoramento_Base_somente_disp!$A:$J,9,FALSE),0)</f>
        <v>107</v>
      </c>
      <c r="G504">
        <f>IFERROR(VLOOKUP(A504,[1]Monitoramento_Base_somente_disp!$A:$J,10,FALSE),0)</f>
        <v>148876</v>
      </c>
      <c r="H504">
        <f>IFERROR(VLOOKUP(A504,'[2]Exportar Planilha'!$A:$I,4,FALSE),0)</f>
        <v>0</v>
      </c>
      <c r="I504">
        <f>IFERROR(VLOOKUP(A504,'[2]Exportar Planilha'!$A:$I,5,FALSE),0)</f>
        <v>0</v>
      </c>
      <c r="J504">
        <f>IFERROR(VLOOKUP(A504,'[2]Exportar Planilha'!$A:$I,6,FALSE),0)</f>
        <v>0</v>
      </c>
      <c r="K504">
        <f>IFERROR(VLOOKUP(A504,'[2]Exportar Planilha'!$A:$I,7,FALSE),0)</f>
        <v>0</v>
      </c>
      <c r="L504">
        <f>IFERROR(VLOOKUP(A504,'[2]Exportar Planilha'!$A:$I,8,FALSE),0)</f>
        <v>0</v>
      </c>
      <c r="M504">
        <f>IFERROR(VLOOKUP(A504,'[2]Exportar Planilha'!$A:$I,9,FALSE),0)</f>
        <v>0</v>
      </c>
      <c r="N504">
        <f>IFERROR(VLOOKUP(A504,[3]soaBnafar!$A:$G,2,FALSE),0)</f>
        <v>0</v>
      </c>
      <c r="O504">
        <f>IFERROR(VLOOKUP(A504,[3]soaBnafar!$A:$G,3,FALSE),0)</f>
        <v>0</v>
      </c>
      <c r="P504">
        <f>IFERROR(VLOOKUP(A504,[3]soaBnafar!$A:$G,4,FALSE),0)</f>
        <v>0</v>
      </c>
      <c r="Q504">
        <f>IFERROR(VLOOKUP(A504,[3]soaBnafar!$A:$G,5,FALSE),0)</f>
        <v>0</v>
      </c>
      <c r="R504">
        <f>IFERROR(VLOOKUP(A504,[3]soaBnafar!$A:$G,6,FALSE),0)</f>
        <v>0</v>
      </c>
      <c r="S504">
        <f>IFERROR(VLOOKUP(A504,[3]soaBnafar!$A:$G,7,FALSE),0)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21811</v>
      </c>
      <c r="E505">
        <f>IFERROR(VLOOKUP(A505,[1]Monitoramento_Base_somente_disp!$A:$J,8,FALSE),0)</f>
        <v>2219568</v>
      </c>
      <c r="F505">
        <f>IFERROR(VLOOKUP(A505,[1]Monitoramento_Base_somente_disp!$A:$J,9,FALSE),0)</f>
        <v>4621</v>
      </c>
      <c r="G505">
        <f>IFERROR(VLOOKUP(A505,[1]Monitoramento_Base_somente_disp!$A:$J,10,FALSE),0)</f>
        <v>867816</v>
      </c>
      <c r="H505">
        <f>IFERROR(VLOOKUP(A505,'[2]Exportar Planilha'!$A:$I,4,FALSE),0)</f>
        <v>0</v>
      </c>
      <c r="I505">
        <f>IFERROR(VLOOKUP(A505,'[2]Exportar Planilha'!$A:$I,5,FALSE),0)</f>
        <v>0</v>
      </c>
      <c r="J505">
        <f>IFERROR(VLOOKUP(A505,'[2]Exportar Planilha'!$A:$I,6,FALSE),0)</f>
        <v>0</v>
      </c>
      <c r="K505">
        <f>IFERROR(VLOOKUP(A505,'[2]Exportar Planilha'!$A:$I,7,FALSE),0)</f>
        <v>0</v>
      </c>
      <c r="L505">
        <f>IFERROR(VLOOKUP(A505,'[2]Exportar Planilha'!$A:$I,8,FALSE),0)</f>
        <v>0</v>
      </c>
      <c r="M505">
        <f>IFERROR(VLOOKUP(A505,'[2]Exportar Planilha'!$A:$I,9,FALSE),0)</f>
        <v>0</v>
      </c>
      <c r="N505">
        <f>IFERROR(VLOOKUP(A505,[3]soaBnafar!$A:$G,2,FALSE),0)</f>
        <v>0</v>
      </c>
      <c r="O505">
        <f>IFERROR(VLOOKUP(A505,[3]soaBnafar!$A:$G,3,FALSE),0)</f>
        <v>0</v>
      </c>
      <c r="P505">
        <f>IFERROR(VLOOKUP(A505,[3]soaBnafar!$A:$G,4,FALSE),0)</f>
        <v>0</v>
      </c>
      <c r="Q505">
        <f>IFERROR(VLOOKUP(A505,[3]soaBnafar!$A:$G,5,FALSE),0)</f>
        <v>0</v>
      </c>
      <c r="R505">
        <f>IFERROR(VLOOKUP(A505,[3]soaBnafar!$A:$G,6,FALSE),0)</f>
        <v>0</v>
      </c>
      <c r="S505">
        <f>IFERROR(VLOOKUP(A505,[3]soaBnafar!$A:$G,7,FALSE),0)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2060331</v>
      </c>
      <c r="H506">
        <f>IFERROR(VLOOKUP(A506,'[2]Exportar Planilha'!$A:$I,4,FALSE),0)</f>
        <v>0</v>
      </c>
      <c r="I506">
        <f>IFERROR(VLOOKUP(A506,'[2]Exportar Planilha'!$A:$I,5,FALSE),0)</f>
        <v>0</v>
      </c>
      <c r="J506">
        <f>IFERROR(VLOOKUP(A506,'[2]Exportar Planilha'!$A:$I,6,FALSE),0)</f>
        <v>0</v>
      </c>
      <c r="K506">
        <f>IFERROR(VLOOKUP(A506,'[2]Exportar Planilha'!$A:$I,7,FALSE),0)</f>
        <v>0</v>
      </c>
      <c r="L506">
        <f>IFERROR(VLOOKUP(A506,'[2]Exportar Planilha'!$A:$I,8,FALSE),0)</f>
        <v>0</v>
      </c>
      <c r="M506">
        <f>IFERROR(VLOOKUP(A506,'[2]Exportar Planilha'!$A:$I,9,FALSE),0)</f>
        <v>0</v>
      </c>
      <c r="N506">
        <f>IFERROR(VLOOKUP(A506,[3]soaBnafar!$A:$G,2,FALSE),0)</f>
        <v>0</v>
      </c>
      <c r="O506">
        <f>IFERROR(VLOOKUP(A506,[3]soaBnafar!$A:$G,3,FALSE),0)</f>
        <v>0</v>
      </c>
      <c r="P506">
        <f>IFERROR(VLOOKUP(A506,[3]soaBnafar!$A:$G,4,FALSE),0)</f>
        <v>0</v>
      </c>
      <c r="Q506">
        <f>IFERROR(VLOOKUP(A506,[3]soaBnafar!$A:$G,5,FALSE),0)</f>
        <v>0</v>
      </c>
      <c r="R506">
        <f>IFERROR(VLOOKUP(A506,[3]soaBnafar!$A:$G,6,FALSE),0)</f>
        <v>0</v>
      </c>
      <c r="S506">
        <f>IFERROR(VLOOKUP(A506,[3]soaBnafar!$A:$G,7,FALSE),0)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40385</v>
      </c>
      <c r="E507">
        <f>IFERROR(VLOOKUP(A507,[1]Monitoramento_Base_somente_disp!$A:$J,8,FALSE),0)</f>
        <v>3065450</v>
      </c>
      <c r="F507">
        <f>IFERROR(VLOOKUP(A507,[1]Monitoramento_Base_somente_disp!$A:$J,9,FALSE),0)</f>
        <v>10276</v>
      </c>
      <c r="G507">
        <f>IFERROR(VLOOKUP(A507,[1]Monitoramento_Base_somente_disp!$A:$J,10,FALSE),0)</f>
        <v>1130978</v>
      </c>
      <c r="H507">
        <f>IFERROR(VLOOKUP(A507,'[2]Exportar Planilha'!$A:$I,4,FALSE),0)</f>
        <v>0</v>
      </c>
      <c r="I507">
        <f>IFERROR(VLOOKUP(A507,'[2]Exportar Planilha'!$A:$I,5,FALSE),0)</f>
        <v>0</v>
      </c>
      <c r="J507">
        <f>IFERROR(VLOOKUP(A507,'[2]Exportar Planilha'!$A:$I,6,FALSE),0)</f>
        <v>0</v>
      </c>
      <c r="K507">
        <f>IFERROR(VLOOKUP(A507,'[2]Exportar Planilha'!$A:$I,7,FALSE),0)</f>
        <v>0</v>
      </c>
      <c r="L507">
        <f>IFERROR(VLOOKUP(A507,'[2]Exportar Planilha'!$A:$I,8,FALSE),0)</f>
        <v>0</v>
      </c>
      <c r="M507">
        <f>IFERROR(VLOOKUP(A507,'[2]Exportar Planilha'!$A:$I,9,FALSE),0)</f>
        <v>0</v>
      </c>
      <c r="N507">
        <f>IFERROR(VLOOKUP(A507,[3]soaBnafar!$A:$G,2,FALSE),0)</f>
        <v>0</v>
      </c>
      <c r="O507">
        <f>IFERROR(VLOOKUP(A507,[3]soaBnafar!$A:$G,3,FALSE),0)</f>
        <v>0</v>
      </c>
      <c r="P507">
        <f>IFERROR(VLOOKUP(A507,[3]soaBnafar!$A:$G,4,FALSE),0)</f>
        <v>0</v>
      </c>
      <c r="Q507">
        <f>IFERROR(VLOOKUP(A507,[3]soaBnafar!$A:$G,5,FALSE),0)</f>
        <v>0</v>
      </c>
      <c r="R507">
        <f>IFERROR(VLOOKUP(A507,[3]soaBnafar!$A:$G,6,FALSE),0)</f>
        <v>0</v>
      </c>
      <c r="S507">
        <f>IFERROR(VLOOKUP(A507,[3]soaBnafar!$A:$G,7,FALSE),0)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5043</v>
      </c>
      <c r="E508">
        <f>IFERROR(VLOOKUP(A508,[1]Monitoramento_Base_somente_disp!$A:$J,8,FALSE),0)</f>
        <v>37699722</v>
      </c>
      <c r="F508">
        <f>IFERROR(VLOOKUP(A508,[1]Monitoramento_Base_somente_disp!$A:$J,9,FALSE),0)</f>
        <v>0</v>
      </c>
      <c r="G508">
        <f>IFERROR(VLOOKUP(A508,[1]Monitoramento_Base_somente_disp!$A:$J,10,FALSE),0)</f>
        <v>16416582</v>
      </c>
      <c r="H508">
        <f>IFERROR(VLOOKUP(A508,'[2]Exportar Planilha'!$A:$I,4,FALSE),0)</f>
        <v>0</v>
      </c>
      <c r="I508">
        <f>IFERROR(VLOOKUP(A508,'[2]Exportar Planilha'!$A:$I,5,FALSE),0)</f>
        <v>0</v>
      </c>
      <c r="J508">
        <f>IFERROR(VLOOKUP(A508,'[2]Exportar Planilha'!$A:$I,6,FALSE),0)</f>
        <v>0</v>
      </c>
      <c r="K508">
        <f>IFERROR(VLOOKUP(A508,'[2]Exportar Planilha'!$A:$I,7,FALSE),0)</f>
        <v>0</v>
      </c>
      <c r="L508">
        <f>IFERROR(VLOOKUP(A508,'[2]Exportar Planilha'!$A:$I,8,FALSE),0)</f>
        <v>0</v>
      </c>
      <c r="M508">
        <f>IFERROR(VLOOKUP(A508,'[2]Exportar Planilha'!$A:$I,9,FALSE),0)</f>
        <v>0</v>
      </c>
      <c r="N508">
        <f>IFERROR(VLOOKUP(A508,[3]soaBnafar!$A:$G,2,FALSE),0)</f>
        <v>0</v>
      </c>
      <c r="O508">
        <f>IFERROR(VLOOKUP(A508,[3]soaBnafar!$A:$G,3,FALSE),0)</f>
        <v>0</v>
      </c>
      <c r="P508">
        <f>IFERROR(VLOOKUP(A508,[3]soaBnafar!$A:$G,4,FALSE),0)</f>
        <v>0</v>
      </c>
      <c r="Q508">
        <f>IFERROR(VLOOKUP(A508,[3]soaBnafar!$A:$G,5,FALSE),0)</f>
        <v>0</v>
      </c>
      <c r="R508">
        <f>IFERROR(VLOOKUP(A508,[3]soaBnafar!$A:$G,6,FALSE),0)</f>
        <v>0</v>
      </c>
      <c r="S508">
        <f>IFERROR(VLOOKUP(A508,[3]soaBnafar!$A:$G,7,FALSE),0)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5265</v>
      </c>
      <c r="H509">
        <f>IFERROR(VLOOKUP(A509,'[2]Exportar Planilha'!$A:$I,4,FALSE),0)</f>
        <v>0</v>
      </c>
      <c r="I509">
        <f>IFERROR(VLOOKUP(A509,'[2]Exportar Planilha'!$A:$I,5,FALSE),0)</f>
        <v>0</v>
      </c>
      <c r="J509">
        <f>IFERROR(VLOOKUP(A509,'[2]Exportar Planilha'!$A:$I,6,FALSE),0)</f>
        <v>0</v>
      </c>
      <c r="K509">
        <f>IFERROR(VLOOKUP(A509,'[2]Exportar Planilha'!$A:$I,7,FALSE),0)</f>
        <v>0</v>
      </c>
      <c r="L509">
        <f>IFERROR(VLOOKUP(A509,'[2]Exportar Planilha'!$A:$I,8,FALSE),0)</f>
        <v>0</v>
      </c>
      <c r="M509">
        <f>IFERROR(VLOOKUP(A509,'[2]Exportar Planilha'!$A:$I,9,FALSE),0)</f>
        <v>0</v>
      </c>
      <c r="N509">
        <f>IFERROR(VLOOKUP(A509,[3]soaBnafar!$A:$G,2,FALSE),0)</f>
        <v>0</v>
      </c>
      <c r="O509">
        <f>IFERROR(VLOOKUP(A509,[3]soaBnafar!$A:$G,3,FALSE),0)</f>
        <v>0</v>
      </c>
      <c r="P509">
        <f>IFERROR(VLOOKUP(A509,[3]soaBnafar!$A:$G,4,FALSE),0)</f>
        <v>0</v>
      </c>
      <c r="Q509">
        <f>IFERROR(VLOOKUP(A509,[3]soaBnafar!$A:$G,5,FALSE),0)</f>
        <v>0</v>
      </c>
      <c r="R509">
        <f>IFERROR(VLOOKUP(A509,[3]soaBnafar!$A:$G,6,FALSE),0)</f>
        <v>0</v>
      </c>
      <c r="S509">
        <f>IFERROR(VLOOKUP(A509,[3]soaBnafar!$A:$G,7,FALSE),0)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120</v>
      </c>
      <c r="E510">
        <f>IFERROR(VLOOKUP(A510,[1]Monitoramento_Base_somente_disp!$A:$J,8,FALSE),0)</f>
        <v>730644</v>
      </c>
      <c r="F510">
        <f>IFERROR(VLOOKUP(A510,[1]Monitoramento_Base_somente_disp!$A:$J,9,FALSE),0)</f>
        <v>0</v>
      </c>
      <c r="G510">
        <f>IFERROR(VLOOKUP(A510,[1]Monitoramento_Base_somente_disp!$A:$J,10,FALSE),0)</f>
        <v>460028</v>
      </c>
      <c r="H510">
        <f>IFERROR(VLOOKUP(A510,'[2]Exportar Planilha'!$A:$I,4,FALSE),0)</f>
        <v>0</v>
      </c>
      <c r="I510">
        <f>IFERROR(VLOOKUP(A510,'[2]Exportar Planilha'!$A:$I,5,FALSE),0)</f>
        <v>0</v>
      </c>
      <c r="J510">
        <f>IFERROR(VLOOKUP(A510,'[2]Exportar Planilha'!$A:$I,6,FALSE),0)</f>
        <v>0</v>
      </c>
      <c r="K510">
        <f>IFERROR(VLOOKUP(A510,'[2]Exportar Planilha'!$A:$I,7,FALSE),0)</f>
        <v>0</v>
      </c>
      <c r="L510">
        <f>IFERROR(VLOOKUP(A510,'[2]Exportar Planilha'!$A:$I,8,FALSE),0)</f>
        <v>0</v>
      </c>
      <c r="M510">
        <f>IFERROR(VLOOKUP(A510,'[2]Exportar Planilha'!$A:$I,9,FALSE),0)</f>
        <v>0</v>
      </c>
      <c r="N510">
        <f>IFERROR(VLOOKUP(A510,[3]soaBnafar!$A:$G,2,FALSE),0)</f>
        <v>0</v>
      </c>
      <c r="O510">
        <f>IFERROR(VLOOKUP(A510,[3]soaBnafar!$A:$G,3,FALSE),0)</f>
        <v>0</v>
      </c>
      <c r="P510">
        <f>IFERROR(VLOOKUP(A510,[3]soaBnafar!$A:$G,4,FALSE),0)</f>
        <v>0</v>
      </c>
      <c r="Q510">
        <f>IFERROR(VLOOKUP(A510,[3]soaBnafar!$A:$G,5,FALSE),0)</f>
        <v>0</v>
      </c>
      <c r="R510">
        <f>IFERROR(VLOOKUP(A510,[3]soaBnafar!$A:$G,6,FALSE),0)</f>
        <v>0</v>
      </c>
      <c r="S510">
        <f>IFERROR(VLOOKUP(A510,[3]soaBnafar!$A:$G,7,FALSE),0)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4885</v>
      </c>
      <c r="E511">
        <f>IFERROR(VLOOKUP(A511,[1]Monitoramento_Base_somente_disp!$A:$J,8,FALSE),0)</f>
        <v>2750095</v>
      </c>
      <c r="F511">
        <f>IFERROR(VLOOKUP(A511,[1]Monitoramento_Base_somente_disp!$A:$J,9,FALSE),0)</f>
        <v>0</v>
      </c>
      <c r="G511">
        <f>IFERROR(VLOOKUP(A511,[1]Monitoramento_Base_somente_disp!$A:$J,10,FALSE),0)</f>
        <v>1114503</v>
      </c>
      <c r="H511">
        <f>IFERROR(VLOOKUP(A511,'[2]Exportar Planilha'!$A:$I,4,FALSE),0)</f>
        <v>0</v>
      </c>
      <c r="I511">
        <f>IFERROR(VLOOKUP(A511,'[2]Exportar Planilha'!$A:$I,5,FALSE),0)</f>
        <v>0</v>
      </c>
      <c r="J511">
        <f>IFERROR(VLOOKUP(A511,'[2]Exportar Planilha'!$A:$I,6,FALSE),0)</f>
        <v>0</v>
      </c>
      <c r="K511">
        <f>IFERROR(VLOOKUP(A511,'[2]Exportar Planilha'!$A:$I,7,FALSE),0)</f>
        <v>0</v>
      </c>
      <c r="L511">
        <f>IFERROR(VLOOKUP(A511,'[2]Exportar Planilha'!$A:$I,8,FALSE),0)</f>
        <v>0</v>
      </c>
      <c r="M511">
        <f>IFERROR(VLOOKUP(A511,'[2]Exportar Planilha'!$A:$I,9,FALSE),0)</f>
        <v>0</v>
      </c>
      <c r="N511">
        <f>IFERROR(VLOOKUP(A511,[3]soaBnafar!$A:$G,2,FALSE),0)</f>
        <v>0</v>
      </c>
      <c r="O511">
        <f>IFERROR(VLOOKUP(A511,[3]soaBnafar!$A:$G,3,FALSE),0)</f>
        <v>0</v>
      </c>
      <c r="P511">
        <f>IFERROR(VLOOKUP(A511,[3]soaBnafar!$A:$G,4,FALSE),0)</f>
        <v>0</v>
      </c>
      <c r="Q511">
        <f>IFERROR(VLOOKUP(A511,[3]soaBnafar!$A:$G,5,FALSE),0)</f>
        <v>0</v>
      </c>
      <c r="R511">
        <f>IFERROR(VLOOKUP(A511,[3]soaBnafar!$A:$G,6,FALSE),0)</f>
        <v>0</v>
      </c>
      <c r="S511">
        <f>IFERROR(VLOOKUP(A511,[3]soaBnafar!$A:$G,7,FALSE),0)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4360369</v>
      </c>
      <c r="H512">
        <f>IFERROR(VLOOKUP(A512,'[2]Exportar Planilha'!$A:$I,4,FALSE),0)</f>
        <v>0</v>
      </c>
      <c r="I512">
        <f>IFERROR(VLOOKUP(A512,'[2]Exportar Planilha'!$A:$I,5,FALSE),0)</f>
        <v>0</v>
      </c>
      <c r="J512">
        <f>IFERROR(VLOOKUP(A512,'[2]Exportar Planilha'!$A:$I,6,FALSE),0)</f>
        <v>0</v>
      </c>
      <c r="K512">
        <f>IFERROR(VLOOKUP(A512,'[2]Exportar Planilha'!$A:$I,7,FALSE),0)</f>
        <v>0</v>
      </c>
      <c r="L512">
        <f>IFERROR(VLOOKUP(A512,'[2]Exportar Planilha'!$A:$I,8,FALSE),0)</f>
        <v>0</v>
      </c>
      <c r="M512">
        <f>IFERROR(VLOOKUP(A512,'[2]Exportar Planilha'!$A:$I,9,FALSE),0)</f>
        <v>0</v>
      </c>
      <c r="N512">
        <f>IFERROR(VLOOKUP(A512,[3]soaBnafar!$A:$G,2,FALSE),0)</f>
        <v>0</v>
      </c>
      <c r="O512">
        <f>IFERROR(VLOOKUP(A512,[3]soaBnafar!$A:$G,3,FALSE),0)</f>
        <v>0</v>
      </c>
      <c r="P512">
        <f>IFERROR(VLOOKUP(A512,[3]soaBnafar!$A:$G,4,FALSE),0)</f>
        <v>0</v>
      </c>
      <c r="Q512">
        <f>IFERROR(VLOOKUP(A512,[3]soaBnafar!$A:$G,5,FALSE),0)</f>
        <v>0</v>
      </c>
      <c r="R512">
        <f>IFERROR(VLOOKUP(A512,[3]soaBnafar!$A:$G,6,FALSE),0)</f>
        <v>0</v>
      </c>
      <c r="S512">
        <f>IFERROR(VLOOKUP(A512,[3]soaBnafar!$A:$G,7,FALSE),0)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6341370</v>
      </c>
      <c r="F513">
        <f>IFERROR(VLOOKUP(A513,[1]Monitoramento_Base_somente_disp!$A:$J,9,FALSE),0)</f>
        <v>0</v>
      </c>
      <c r="G513">
        <f>IFERROR(VLOOKUP(A513,[1]Monitoramento_Base_somente_disp!$A:$J,10,FALSE),0)</f>
        <v>2747927</v>
      </c>
      <c r="H513">
        <f>IFERROR(VLOOKUP(A513,'[2]Exportar Planilha'!$A:$I,4,FALSE),0)</f>
        <v>0</v>
      </c>
      <c r="I513">
        <f>IFERROR(VLOOKUP(A513,'[2]Exportar Planilha'!$A:$I,5,FALSE),0)</f>
        <v>0</v>
      </c>
      <c r="J513">
        <f>IFERROR(VLOOKUP(A513,'[2]Exportar Planilha'!$A:$I,6,FALSE),0)</f>
        <v>0</v>
      </c>
      <c r="K513">
        <f>IFERROR(VLOOKUP(A513,'[2]Exportar Planilha'!$A:$I,7,FALSE),0)</f>
        <v>0</v>
      </c>
      <c r="L513">
        <f>IFERROR(VLOOKUP(A513,'[2]Exportar Planilha'!$A:$I,8,FALSE),0)</f>
        <v>0</v>
      </c>
      <c r="M513">
        <f>IFERROR(VLOOKUP(A513,'[2]Exportar Planilha'!$A:$I,9,FALSE),0)</f>
        <v>0</v>
      </c>
      <c r="N513">
        <f>IFERROR(VLOOKUP(A513,[3]soaBnafar!$A:$G,2,FALSE),0)</f>
        <v>0</v>
      </c>
      <c r="O513">
        <f>IFERROR(VLOOKUP(A513,[3]soaBnafar!$A:$G,3,FALSE),0)</f>
        <v>0</v>
      </c>
      <c r="P513">
        <f>IFERROR(VLOOKUP(A513,[3]soaBnafar!$A:$G,4,FALSE),0)</f>
        <v>0</v>
      </c>
      <c r="Q513">
        <f>IFERROR(VLOOKUP(A513,[3]soaBnafar!$A:$G,5,FALSE),0)</f>
        <v>0</v>
      </c>
      <c r="R513">
        <f>IFERROR(VLOOKUP(A513,[3]soaBnafar!$A:$G,6,FALSE),0)</f>
        <v>0</v>
      </c>
      <c r="S513">
        <f>IFERROR(VLOOKUP(A513,[3]soaBnafar!$A:$G,7,FALSE),0)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16281</v>
      </c>
      <c r="E514">
        <f>IFERROR(VLOOKUP(A514,[1]Monitoramento_Base_somente_disp!$A:$J,8,FALSE),0)</f>
        <v>6517618</v>
      </c>
      <c r="F514">
        <f>IFERROR(VLOOKUP(A514,[1]Monitoramento_Base_somente_disp!$A:$J,9,FALSE),0)</f>
        <v>7540</v>
      </c>
      <c r="G514">
        <f>IFERROR(VLOOKUP(A514,[1]Monitoramento_Base_somente_disp!$A:$J,10,FALSE),0)</f>
        <v>2649392</v>
      </c>
      <c r="H514">
        <f>IFERROR(VLOOKUP(A514,'[2]Exportar Planilha'!$A:$I,4,FALSE),0)</f>
        <v>0</v>
      </c>
      <c r="I514">
        <f>IFERROR(VLOOKUP(A514,'[2]Exportar Planilha'!$A:$I,5,FALSE),0)</f>
        <v>0</v>
      </c>
      <c r="J514">
        <f>IFERROR(VLOOKUP(A514,'[2]Exportar Planilha'!$A:$I,6,FALSE),0)</f>
        <v>0</v>
      </c>
      <c r="K514">
        <f>IFERROR(VLOOKUP(A514,'[2]Exportar Planilha'!$A:$I,7,FALSE),0)</f>
        <v>0</v>
      </c>
      <c r="L514">
        <f>IFERROR(VLOOKUP(A514,'[2]Exportar Planilha'!$A:$I,8,FALSE),0)</f>
        <v>0</v>
      </c>
      <c r="M514">
        <f>IFERROR(VLOOKUP(A514,'[2]Exportar Planilha'!$A:$I,9,FALSE),0)</f>
        <v>0</v>
      </c>
      <c r="N514">
        <f>IFERROR(VLOOKUP(A514,[3]soaBnafar!$A:$G,2,FALSE),0)</f>
        <v>0</v>
      </c>
      <c r="O514">
        <f>IFERROR(VLOOKUP(A514,[3]soaBnafar!$A:$G,3,FALSE),0)</f>
        <v>0</v>
      </c>
      <c r="P514">
        <f>IFERROR(VLOOKUP(A514,[3]soaBnafar!$A:$G,4,FALSE),0)</f>
        <v>0</v>
      </c>
      <c r="Q514">
        <f>IFERROR(VLOOKUP(A514,[3]soaBnafar!$A:$G,5,FALSE),0)</f>
        <v>0</v>
      </c>
      <c r="R514">
        <f>IFERROR(VLOOKUP(A514,[3]soaBnafar!$A:$G,6,FALSE),0)</f>
        <v>0</v>
      </c>
      <c r="S514">
        <f>IFERROR(VLOOKUP(A514,[3]soaBnafar!$A:$G,7,FALSE),0)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4457</v>
      </c>
      <c r="E515">
        <f>IFERROR(VLOOKUP(A515,[1]Monitoramento_Base_somente_disp!$A:$J,8,FALSE),0)</f>
        <v>6427521</v>
      </c>
      <c r="F515">
        <f>IFERROR(VLOOKUP(A515,[1]Monitoramento_Base_somente_disp!$A:$J,9,FALSE),0)</f>
        <v>3961</v>
      </c>
      <c r="G515">
        <f>IFERROR(VLOOKUP(A515,[1]Monitoramento_Base_somente_disp!$A:$J,10,FALSE),0)</f>
        <v>3066530</v>
      </c>
      <c r="H515">
        <f>IFERROR(VLOOKUP(A515,'[2]Exportar Planilha'!$A:$I,4,FALSE),0)</f>
        <v>0</v>
      </c>
      <c r="I515">
        <f>IFERROR(VLOOKUP(A515,'[2]Exportar Planilha'!$A:$I,5,FALSE),0)</f>
        <v>0</v>
      </c>
      <c r="J515">
        <f>IFERROR(VLOOKUP(A515,'[2]Exportar Planilha'!$A:$I,6,FALSE),0)</f>
        <v>0</v>
      </c>
      <c r="K515">
        <f>IFERROR(VLOOKUP(A515,'[2]Exportar Planilha'!$A:$I,7,FALSE),0)</f>
        <v>0</v>
      </c>
      <c r="L515">
        <f>IFERROR(VLOOKUP(A515,'[2]Exportar Planilha'!$A:$I,8,FALSE),0)</f>
        <v>0</v>
      </c>
      <c r="M515">
        <f>IFERROR(VLOOKUP(A515,'[2]Exportar Planilha'!$A:$I,9,FALSE),0)</f>
        <v>0</v>
      </c>
      <c r="N515">
        <f>IFERROR(VLOOKUP(A515,[3]soaBnafar!$A:$G,2,FALSE),0)</f>
        <v>0</v>
      </c>
      <c r="O515">
        <f>IFERROR(VLOOKUP(A515,[3]soaBnafar!$A:$G,3,FALSE),0)</f>
        <v>0</v>
      </c>
      <c r="P515">
        <f>IFERROR(VLOOKUP(A515,[3]soaBnafar!$A:$G,4,FALSE),0)</f>
        <v>0</v>
      </c>
      <c r="Q515">
        <f>IFERROR(VLOOKUP(A515,[3]soaBnafar!$A:$G,5,FALSE),0)</f>
        <v>0</v>
      </c>
      <c r="R515">
        <f>IFERROR(VLOOKUP(A515,[3]soaBnafar!$A:$G,6,FALSE),0)</f>
        <v>0</v>
      </c>
      <c r="S515">
        <f>IFERROR(VLOOKUP(A515,[3]soaBnafar!$A:$G,7,FALSE),0)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476541</v>
      </c>
      <c r="H516">
        <f>IFERROR(VLOOKUP(A516,'[2]Exportar Planilha'!$A:$I,4,FALSE),0)</f>
        <v>0</v>
      </c>
      <c r="I516">
        <f>IFERROR(VLOOKUP(A516,'[2]Exportar Planilha'!$A:$I,5,FALSE),0)</f>
        <v>0</v>
      </c>
      <c r="J516">
        <f>IFERROR(VLOOKUP(A516,'[2]Exportar Planilha'!$A:$I,6,FALSE),0)</f>
        <v>0</v>
      </c>
      <c r="K516">
        <f>IFERROR(VLOOKUP(A516,'[2]Exportar Planilha'!$A:$I,7,FALSE),0)</f>
        <v>0</v>
      </c>
      <c r="L516">
        <f>IFERROR(VLOOKUP(A516,'[2]Exportar Planilha'!$A:$I,8,FALSE),0)</f>
        <v>0</v>
      </c>
      <c r="M516">
        <f>IFERROR(VLOOKUP(A516,'[2]Exportar Planilha'!$A:$I,9,FALSE),0)</f>
        <v>0</v>
      </c>
      <c r="N516">
        <f>IFERROR(VLOOKUP(A516,[3]soaBnafar!$A:$G,2,FALSE),0)</f>
        <v>0</v>
      </c>
      <c r="O516">
        <f>IFERROR(VLOOKUP(A516,[3]soaBnafar!$A:$G,3,FALSE),0)</f>
        <v>0</v>
      </c>
      <c r="P516">
        <f>IFERROR(VLOOKUP(A516,[3]soaBnafar!$A:$G,4,FALSE),0)</f>
        <v>0</v>
      </c>
      <c r="Q516">
        <f>IFERROR(VLOOKUP(A516,[3]soaBnafar!$A:$G,5,FALSE),0)</f>
        <v>0</v>
      </c>
      <c r="R516">
        <f>IFERROR(VLOOKUP(A516,[3]soaBnafar!$A:$G,6,FALSE),0)</f>
        <v>0</v>
      </c>
      <c r="S516">
        <f>IFERROR(VLOOKUP(A516,[3]soaBnafar!$A:$G,7,FALSE),0)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2355821</v>
      </c>
      <c r="H517">
        <f>IFERROR(VLOOKUP(A517,'[2]Exportar Planilha'!$A:$I,4,FALSE),0)</f>
        <v>0</v>
      </c>
      <c r="I517">
        <f>IFERROR(VLOOKUP(A517,'[2]Exportar Planilha'!$A:$I,5,FALSE),0)</f>
        <v>0</v>
      </c>
      <c r="J517">
        <f>IFERROR(VLOOKUP(A517,'[2]Exportar Planilha'!$A:$I,6,FALSE),0)</f>
        <v>0</v>
      </c>
      <c r="K517">
        <f>IFERROR(VLOOKUP(A517,'[2]Exportar Planilha'!$A:$I,7,FALSE),0)</f>
        <v>0</v>
      </c>
      <c r="L517">
        <f>IFERROR(VLOOKUP(A517,'[2]Exportar Planilha'!$A:$I,8,FALSE),0)</f>
        <v>0</v>
      </c>
      <c r="M517">
        <f>IFERROR(VLOOKUP(A517,'[2]Exportar Planilha'!$A:$I,9,FALSE),0)</f>
        <v>0</v>
      </c>
      <c r="N517">
        <f>IFERROR(VLOOKUP(A517,[3]soaBnafar!$A:$G,2,FALSE),0)</f>
        <v>0</v>
      </c>
      <c r="O517">
        <f>IFERROR(VLOOKUP(A517,[3]soaBnafar!$A:$G,3,FALSE),0)</f>
        <v>0</v>
      </c>
      <c r="P517">
        <f>IFERROR(VLOOKUP(A517,[3]soaBnafar!$A:$G,4,FALSE),0)</f>
        <v>0</v>
      </c>
      <c r="Q517">
        <f>IFERROR(VLOOKUP(A517,[3]soaBnafar!$A:$G,5,FALSE),0)</f>
        <v>0</v>
      </c>
      <c r="R517">
        <f>IFERROR(VLOOKUP(A517,[3]soaBnafar!$A:$G,6,FALSE),0)</f>
        <v>0</v>
      </c>
      <c r="S517">
        <f>IFERROR(VLOOKUP(A517,[3]soaBnafar!$A:$G,7,FALSE),0)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IFERROR(VLOOKUP(A518,'[2]Exportar Planilha'!$A:$I,4,FALSE),0)</f>
        <v>0</v>
      </c>
      <c r="I518">
        <f>IFERROR(VLOOKUP(A518,'[2]Exportar Planilha'!$A:$I,5,FALSE),0)</f>
        <v>0</v>
      </c>
      <c r="J518">
        <f>IFERROR(VLOOKUP(A518,'[2]Exportar Planilha'!$A:$I,6,FALSE),0)</f>
        <v>0</v>
      </c>
      <c r="K518">
        <f>IFERROR(VLOOKUP(A518,'[2]Exportar Planilha'!$A:$I,7,FALSE),0)</f>
        <v>0</v>
      </c>
      <c r="L518">
        <f>IFERROR(VLOOKUP(A518,'[2]Exportar Planilha'!$A:$I,8,FALSE),0)</f>
        <v>0</v>
      </c>
      <c r="M518">
        <f>IFERROR(VLOOKUP(A518,'[2]Exportar Planilha'!$A:$I,9,FALSE),0)</f>
        <v>0</v>
      </c>
      <c r="N518">
        <f>IFERROR(VLOOKUP(A518,[3]soaBnafar!$A:$G,2,FALSE),0)</f>
        <v>0</v>
      </c>
      <c r="O518">
        <f>IFERROR(VLOOKUP(A518,[3]soaBnafar!$A:$G,3,FALSE),0)</f>
        <v>0</v>
      </c>
      <c r="P518">
        <f>IFERROR(VLOOKUP(A518,[3]soaBnafar!$A:$G,4,FALSE),0)</f>
        <v>0</v>
      </c>
      <c r="Q518">
        <f>IFERROR(VLOOKUP(A518,[3]soaBnafar!$A:$G,5,FALSE),0)</f>
        <v>0</v>
      </c>
      <c r="R518">
        <f>IFERROR(VLOOKUP(A518,[3]soaBnafar!$A:$G,6,FALSE),0)</f>
        <v>0</v>
      </c>
      <c r="S518">
        <f>IFERROR(VLOOKUP(A518,[3]soaBnafar!$A:$G,7,FALSE),0)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IFERROR(VLOOKUP(A519,'[2]Exportar Planilha'!$A:$I,4,FALSE),0)</f>
        <v>0</v>
      </c>
      <c r="I519">
        <f>IFERROR(VLOOKUP(A519,'[2]Exportar Planilha'!$A:$I,5,FALSE),0)</f>
        <v>0</v>
      </c>
      <c r="J519">
        <f>IFERROR(VLOOKUP(A519,'[2]Exportar Planilha'!$A:$I,6,FALSE),0)</f>
        <v>0</v>
      </c>
      <c r="K519">
        <f>IFERROR(VLOOKUP(A519,'[2]Exportar Planilha'!$A:$I,7,FALSE),0)</f>
        <v>0</v>
      </c>
      <c r="L519">
        <f>IFERROR(VLOOKUP(A519,'[2]Exportar Planilha'!$A:$I,8,FALSE),0)</f>
        <v>0</v>
      </c>
      <c r="M519">
        <f>IFERROR(VLOOKUP(A519,'[2]Exportar Planilha'!$A:$I,9,FALSE),0)</f>
        <v>0</v>
      </c>
      <c r="N519">
        <f>IFERROR(VLOOKUP(A519,[3]soaBnafar!$A:$G,2,FALSE),0)</f>
        <v>0</v>
      </c>
      <c r="O519">
        <f>IFERROR(VLOOKUP(A519,[3]soaBnafar!$A:$G,3,FALSE),0)</f>
        <v>0</v>
      </c>
      <c r="P519">
        <f>IFERROR(VLOOKUP(A519,[3]soaBnafar!$A:$G,4,FALSE),0)</f>
        <v>0</v>
      </c>
      <c r="Q519">
        <f>IFERROR(VLOOKUP(A519,[3]soaBnafar!$A:$G,5,FALSE),0)</f>
        <v>0</v>
      </c>
      <c r="R519">
        <f>IFERROR(VLOOKUP(A519,[3]soaBnafar!$A:$G,6,FALSE),0)</f>
        <v>0</v>
      </c>
      <c r="S519">
        <f>IFERROR(VLOOKUP(A519,[3]soaBnafar!$A:$G,7,FALSE),0)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8062948</v>
      </c>
      <c r="F520">
        <f>IFERROR(VLOOKUP(A520,[1]Monitoramento_Base_somente_disp!$A:$J,9,FALSE),0)</f>
        <v>0</v>
      </c>
      <c r="G520">
        <f>IFERROR(VLOOKUP(A520,[1]Monitoramento_Base_somente_disp!$A:$J,10,FALSE),0)</f>
        <v>3493633</v>
      </c>
      <c r="H520">
        <f>IFERROR(VLOOKUP(A520,'[2]Exportar Planilha'!$A:$I,4,FALSE),0)</f>
        <v>0</v>
      </c>
      <c r="I520">
        <f>IFERROR(VLOOKUP(A520,'[2]Exportar Planilha'!$A:$I,5,FALSE),0)</f>
        <v>0</v>
      </c>
      <c r="J520">
        <f>IFERROR(VLOOKUP(A520,'[2]Exportar Planilha'!$A:$I,6,FALSE),0)</f>
        <v>0</v>
      </c>
      <c r="K520">
        <f>IFERROR(VLOOKUP(A520,'[2]Exportar Planilha'!$A:$I,7,FALSE),0)</f>
        <v>0</v>
      </c>
      <c r="L520">
        <f>IFERROR(VLOOKUP(A520,'[2]Exportar Planilha'!$A:$I,8,FALSE),0)</f>
        <v>0</v>
      </c>
      <c r="M520">
        <f>IFERROR(VLOOKUP(A520,'[2]Exportar Planilha'!$A:$I,9,FALSE),0)</f>
        <v>0</v>
      </c>
      <c r="N520">
        <f>IFERROR(VLOOKUP(A520,[3]soaBnafar!$A:$G,2,FALSE),0)</f>
        <v>0</v>
      </c>
      <c r="O520">
        <f>IFERROR(VLOOKUP(A520,[3]soaBnafar!$A:$G,3,FALSE),0)</f>
        <v>0</v>
      </c>
      <c r="P520">
        <f>IFERROR(VLOOKUP(A520,[3]soaBnafar!$A:$G,4,FALSE),0)</f>
        <v>0</v>
      </c>
      <c r="Q520">
        <f>IFERROR(VLOOKUP(A520,[3]soaBnafar!$A:$G,5,FALSE),0)</f>
        <v>0</v>
      </c>
      <c r="R520">
        <f>IFERROR(VLOOKUP(A520,[3]soaBnafar!$A:$G,6,FALSE),0)</f>
        <v>0</v>
      </c>
      <c r="S520">
        <f>IFERROR(VLOOKUP(A520,[3]soaBnafar!$A:$G,7,FALSE),0)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10650</v>
      </c>
      <c r="E521">
        <f>IFERROR(VLOOKUP(A521,[1]Monitoramento_Base_somente_disp!$A:$J,8,FALSE),0)</f>
        <v>10234470</v>
      </c>
      <c r="F521">
        <f>IFERROR(VLOOKUP(A521,[1]Monitoramento_Base_somente_disp!$A:$J,9,FALSE),0)</f>
        <v>3780</v>
      </c>
      <c r="G521">
        <f>IFERROR(VLOOKUP(A521,[1]Monitoramento_Base_somente_disp!$A:$J,10,FALSE),0)</f>
        <v>5392615</v>
      </c>
      <c r="H521">
        <f>IFERROR(VLOOKUP(A521,'[2]Exportar Planilha'!$A:$I,4,FALSE),0)</f>
        <v>0</v>
      </c>
      <c r="I521">
        <f>IFERROR(VLOOKUP(A521,'[2]Exportar Planilha'!$A:$I,5,FALSE),0)</f>
        <v>0</v>
      </c>
      <c r="J521">
        <f>IFERROR(VLOOKUP(A521,'[2]Exportar Planilha'!$A:$I,6,FALSE),0)</f>
        <v>0</v>
      </c>
      <c r="K521">
        <f>IFERROR(VLOOKUP(A521,'[2]Exportar Planilha'!$A:$I,7,FALSE),0)</f>
        <v>0</v>
      </c>
      <c r="L521">
        <f>IFERROR(VLOOKUP(A521,'[2]Exportar Planilha'!$A:$I,8,FALSE),0)</f>
        <v>0</v>
      </c>
      <c r="M521">
        <f>IFERROR(VLOOKUP(A521,'[2]Exportar Planilha'!$A:$I,9,FALSE),0)</f>
        <v>0</v>
      </c>
      <c r="N521">
        <f>IFERROR(VLOOKUP(A521,[3]soaBnafar!$A:$G,2,FALSE),0)</f>
        <v>0</v>
      </c>
      <c r="O521">
        <f>IFERROR(VLOOKUP(A521,[3]soaBnafar!$A:$G,3,FALSE),0)</f>
        <v>0</v>
      </c>
      <c r="P521">
        <f>IFERROR(VLOOKUP(A521,[3]soaBnafar!$A:$G,4,FALSE),0)</f>
        <v>0</v>
      </c>
      <c r="Q521">
        <f>IFERROR(VLOOKUP(A521,[3]soaBnafar!$A:$G,5,FALSE),0)</f>
        <v>0</v>
      </c>
      <c r="R521">
        <f>IFERROR(VLOOKUP(A521,[3]soaBnafar!$A:$G,6,FALSE),0)</f>
        <v>0</v>
      </c>
      <c r="S521">
        <f>IFERROR(VLOOKUP(A521,[3]soaBnafar!$A:$G,7,FALSE),0)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3952</v>
      </c>
      <c r="E522">
        <f>IFERROR(VLOOKUP(A522,[1]Monitoramento_Base_somente_disp!$A:$J,8,FALSE),0)</f>
        <v>3598124</v>
      </c>
      <c r="F522">
        <f>IFERROR(VLOOKUP(A522,[1]Monitoramento_Base_somente_disp!$A:$J,9,FALSE),0)</f>
        <v>0</v>
      </c>
      <c r="G522">
        <f>IFERROR(VLOOKUP(A522,[1]Monitoramento_Base_somente_disp!$A:$J,10,FALSE),0)</f>
        <v>1201210</v>
      </c>
      <c r="H522">
        <f>IFERROR(VLOOKUP(A522,'[2]Exportar Planilha'!$A:$I,4,FALSE),0)</f>
        <v>0</v>
      </c>
      <c r="I522">
        <f>IFERROR(VLOOKUP(A522,'[2]Exportar Planilha'!$A:$I,5,FALSE),0)</f>
        <v>0</v>
      </c>
      <c r="J522">
        <f>IFERROR(VLOOKUP(A522,'[2]Exportar Planilha'!$A:$I,6,FALSE),0)</f>
        <v>0</v>
      </c>
      <c r="K522">
        <f>IFERROR(VLOOKUP(A522,'[2]Exportar Planilha'!$A:$I,7,FALSE),0)</f>
        <v>0</v>
      </c>
      <c r="L522">
        <f>IFERROR(VLOOKUP(A522,'[2]Exportar Planilha'!$A:$I,8,FALSE),0)</f>
        <v>0</v>
      </c>
      <c r="M522">
        <f>IFERROR(VLOOKUP(A522,'[2]Exportar Planilha'!$A:$I,9,FALSE),0)</f>
        <v>0</v>
      </c>
      <c r="N522">
        <f>IFERROR(VLOOKUP(A522,[3]soaBnafar!$A:$G,2,FALSE),0)</f>
        <v>0</v>
      </c>
      <c r="O522">
        <f>IFERROR(VLOOKUP(A522,[3]soaBnafar!$A:$G,3,FALSE),0)</f>
        <v>0</v>
      </c>
      <c r="P522">
        <f>IFERROR(VLOOKUP(A522,[3]soaBnafar!$A:$G,4,FALSE),0)</f>
        <v>0</v>
      </c>
      <c r="Q522">
        <f>IFERROR(VLOOKUP(A522,[3]soaBnafar!$A:$G,5,FALSE),0)</f>
        <v>0</v>
      </c>
      <c r="R522">
        <f>IFERROR(VLOOKUP(A522,[3]soaBnafar!$A:$G,6,FALSE),0)</f>
        <v>0</v>
      </c>
      <c r="S522">
        <f>IFERROR(VLOOKUP(A522,[3]soaBnafar!$A:$G,7,FALSE),0)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4748</v>
      </c>
      <c r="E523">
        <f>IFERROR(VLOOKUP(A523,[1]Monitoramento_Base_somente_disp!$A:$J,8,FALSE),0)</f>
        <v>815726</v>
      </c>
      <c r="F523">
        <f>IFERROR(VLOOKUP(A523,[1]Monitoramento_Base_somente_disp!$A:$J,9,FALSE),0)</f>
        <v>0</v>
      </c>
      <c r="G523">
        <f>IFERROR(VLOOKUP(A523,[1]Monitoramento_Base_somente_disp!$A:$J,10,FALSE),0)</f>
        <v>269906</v>
      </c>
      <c r="H523">
        <f>IFERROR(VLOOKUP(A523,'[2]Exportar Planilha'!$A:$I,4,FALSE),0)</f>
        <v>0</v>
      </c>
      <c r="I523">
        <f>IFERROR(VLOOKUP(A523,'[2]Exportar Planilha'!$A:$I,5,FALSE),0)</f>
        <v>0</v>
      </c>
      <c r="J523">
        <f>IFERROR(VLOOKUP(A523,'[2]Exportar Planilha'!$A:$I,6,FALSE),0)</f>
        <v>0</v>
      </c>
      <c r="K523">
        <f>IFERROR(VLOOKUP(A523,'[2]Exportar Planilha'!$A:$I,7,FALSE),0)</f>
        <v>0</v>
      </c>
      <c r="L523">
        <f>IFERROR(VLOOKUP(A523,'[2]Exportar Planilha'!$A:$I,8,FALSE),0)</f>
        <v>0</v>
      </c>
      <c r="M523">
        <f>IFERROR(VLOOKUP(A523,'[2]Exportar Planilha'!$A:$I,9,FALSE),0)</f>
        <v>0</v>
      </c>
      <c r="N523">
        <f>IFERROR(VLOOKUP(A523,[3]soaBnafar!$A:$G,2,FALSE),0)</f>
        <v>0</v>
      </c>
      <c r="O523">
        <f>IFERROR(VLOOKUP(A523,[3]soaBnafar!$A:$G,3,FALSE),0)</f>
        <v>0</v>
      </c>
      <c r="P523">
        <f>IFERROR(VLOOKUP(A523,[3]soaBnafar!$A:$G,4,FALSE),0)</f>
        <v>0</v>
      </c>
      <c r="Q523">
        <f>IFERROR(VLOOKUP(A523,[3]soaBnafar!$A:$G,5,FALSE),0)</f>
        <v>0</v>
      </c>
      <c r="R523">
        <f>IFERROR(VLOOKUP(A523,[3]soaBnafar!$A:$G,6,FALSE),0)</f>
        <v>0</v>
      </c>
      <c r="S523">
        <f>IFERROR(VLOOKUP(A523,[3]soaBnafar!$A:$G,7,FALSE),0)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1672</v>
      </c>
      <c r="E524">
        <f>IFERROR(VLOOKUP(A524,[1]Monitoramento_Base_somente_disp!$A:$J,8,FALSE),0)</f>
        <v>1944827</v>
      </c>
      <c r="F524">
        <f>IFERROR(VLOOKUP(A524,[1]Monitoramento_Base_somente_disp!$A:$J,9,FALSE),0)</f>
        <v>1738</v>
      </c>
      <c r="G524">
        <f>IFERROR(VLOOKUP(A524,[1]Monitoramento_Base_somente_disp!$A:$J,10,FALSE),0)</f>
        <v>1334370</v>
      </c>
      <c r="H524">
        <f>IFERROR(VLOOKUP(A524,'[2]Exportar Planilha'!$A:$I,4,FALSE),0)</f>
        <v>0</v>
      </c>
      <c r="I524">
        <f>IFERROR(VLOOKUP(A524,'[2]Exportar Planilha'!$A:$I,5,FALSE),0)</f>
        <v>0</v>
      </c>
      <c r="J524">
        <f>IFERROR(VLOOKUP(A524,'[2]Exportar Planilha'!$A:$I,6,FALSE),0)</f>
        <v>0</v>
      </c>
      <c r="K524">
        <f>IFERROR(VLOOKUP(A524,'[2]Exportar Planilha'!$A:$I,7,FALSE),0)</f>
        <v>0</v>
      </c>
      <c r="L524">
        <f>IFERROR(VLOOKUP(A524,'[2]Exportar Planilha'!$A:$I,8,FALSE),0)</f>
        <v>0</v>
      </c>
      <c r="M524">
        <f>IFERROR(VLOOKUP(A524,'[2]Exportar Planilha'!$A:$I,9,FALSE),0)</f>
        <v>0</v>
      </c>
      <c r="N524">
        <f>IFERROR(VLOOKUP(A524,[3]soaBnafar!$A:$G,2,FALSE),0)</f>
        <v>0</v>
      </c>
      <c r="O524">
        <f>IFERROR(VLOOKUP(A524,[3]soaBnafar!$A:$G,3,FALSE),0)</f>
        <v>0</v>
      </c>
      <c r="P524">
        <f>IFERROR(VLOOKUP(A524,[3]soaBnafar!$A:$G,4,FALSE),0)</f>
        <v>0</v>
      </c>
      <c r="Q524">
        <f>IFERROR(VLOOKUP(A524,[3]soaBnafar!$A:$G,5,FALSE),0)</f>
        <v>0</v>
      </c>
      <c r="R524">
        <f>IFERROR(VLOOKUP(A524,[3]soaBnafar!$A:$G,6,FALSE),0)</f>
        <v>0</v>
      </c>
      <c r="S524">
        <f>IFERROR(VLOOKUP(A524,[3]soaBnafar!$A:$G,7,FALSE),0)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IFERROR(VLOOKUP(A525,'[2]Exportar Planilha'!$A:$I,4,FALSE),0)</f>
        <v>0</v>
      </c>
      <c r="I525">
        <f>IFERROR(VLOOKUP(A525,'[2]Exportar Planilha'!$A:$I,5,FALSE),0)</f>
        <v>0</v>
      </c>
      <c r="J525">
        <f>IFERROR(VLOOKUP(A525,'[2]Exportar Planilha'!$A:$I,6,FALSE),0)</f>
        <v>0</v>
      </c>
      <c r="K525">
        <f>IFERROR(VLOOKUP(A525,'[2]Exportar Planilha'!$A:$I,7,FALSE),0)</f>
        <v>0</v>
      </c>
      <c r="L525">
        <f>IFERROR(VLOOKUP(A525,'[2]Exportar Planilha'!$A:$I,8,FALSE),0)</f>
        <v>0</v>
      </c>
      <c r="M525">
        <f>IFERROR(VLOOKUP(A525,'[2]Exportar Planilha'!$A:$I,9,FALSE),0)</f>
        <v>0</v>
      </c>
      <c r="N525">
        <f>IFERROR(VLOOKUP(A525,[3]soaBnafar!$A:$G,2,FALSE),0)</f>
        <v>0</v>
      </c>
      <c r="O525">
        <f>IFERROR(VLOOKUP(A525,[3]soaBnafar!$A:$G,3,FALSE),0)</f>
        <v>0</v>
      </c>
      <c r="P525">
        <f>IFERROR(VLOOKUP(A525,[3]soaBnafar!$A:$G,4,FALSE),0)</f>
        <v>0</v>
      </c>
      <c r="Q525">
        <f>IFERROR(VLOOKUP(A525,[3]soaBnafar!$A:$G,5,FALSE),0)</f>
        <v>0</v>
      </c>
      <c r="R525">
        <f>IFERROR(VLOOKUP(A525,[3]soaBnafar!$A:$G,6,FALSE),0)</f>
        <v>0</v>
      </c>
      <c r="S525">
        <f>IFERROR(VLOOKUP(A525,[3]soaBnafar!$A:$G,7,FALSE),0)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557505</v>
      </c>
      <c r="H526">
        <f>IFERROR(VLOOKUP(A526,'[2]Exportar Planilha'!$A:$I,4,FALSE),0)</f>
        <v>0</v>
      </c>
      <c r="I526">
        <f>IFERROR(VLOOKUP(A526,'[2]Exportar Planilha'!$A:$I,5,FALSE),0)</f>
        <v>0</v>
      </c>
      <c r="J526">
        <f>IFERROR(VLOOKUP(A526,'[2]Exportar Planilha'!$A:$I,6,FALSE),0)</f>
        <v>0</v>
      </c>
      <c r="K526">
        <f>IFERROR(VLOOKUP(A526,'[2]Exportar Planilha'!$A:$I,7,FALSE),0)</f>
        <v>0</v>
      </c>
      <c r="L526">
        <f>IFERROR(VLOOKUP(A526,'[2]Exportar Planilha'!$A:$I,8,FALSE),0)</f>
        <v>0</v>
      </c>
      <c r="M526">
        <f>IFERROR(VLOOKUP(A526,'[2]Exportar Planilha'!$A:$I,9,FALSE),0)</f>
        <v>0</v>
      </c>
      <c r="N526">
        <f>IFERROR(VLOOKUP(A526,[3]soaBnafar!$A:$G,2,FALSE),0)</f>
        <v>0</v>
      </c>
      <c r="O526">
        <f>IFERROR(VLOOKUP(A526,[3]soaBnafar!$A:$G,3,FALSE),0)</f>
        <v>0</v>
      </c>
      <c r="P526">
        <f>IFERROR(VLOOKUP(A526,[3]soaBnafar!$A:$G,4,FALSE),0)</f>
        <v>0</v>
      </c>
      <c r="Q526">
        <f>IFERROR(VLOOKUP(A526,[3]soaBnafar!$A:$G,5,FALSE),0)</f>
        <v>0</v>
      </c>
      <c r="R526">
        <f>IFERROR(VLOOKUP(A526,[3]soaBnafar!$A:$G,6,FALSE),0)</f>
        <v>0</v>
      </c>
      <c r="S526">
        <f>IFERROR(VLOOKUP(A526,[3]soaBnafar!$A:$G,7,FALSE),0)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5700780</v>
      </c>
      <c r="F527">
        <f>IFERROR(VLOOKUP(A527,[1]Monitoramento_Base_somente_disp!$A:$J,9,FALSE),0)</f>
        <v>0</v>
      </c>
      <c r="G527">
        <f>IFERROR(VLOOKUP(A527,[1]Monitoramento_Base_somente_disp!$A:$J,10,FALSE),0)</f>
        <v>2470338</v>
      </c>
      <c r="H527">
        <f>IFERROR(VLOOKUP(A527,'[2]Exportar Planilha'!$A:$I,4,FALSE),0)</f>
        <v>0</v>
      </c>
      <c r="I527">
        <f>IFERROR(VLOOKUP(A527,'[2]Exportar Planilha'!$A:$I,5,FALSE),0)</f>
        <v>0</v>
      </c>
      <c r="J527">
        <f>IFERROR(VLOOKUP(A527,'[2]Exportar Planilha'!$A:$I,6,FALSE),0)</f>
        <v>0</v>
      </c>
      <c r="K527">
        <f>IFERROR(VLOOKUP(A527,'[2]Exportar Planilha'!$A:$I,7,FALSE),0)</f>
        <v>0</v>
      </c>
      <c r="L527">
        <f>IFERROR(VLOOKUP(A527,'[2]Exportar Planilha'!$A:$I,8,FALSE),0)</f>
        <v>0</v>
      </c>
      <c r="M527">
        <f>IFERROR(VLOOKUP(A527,'[2]Exportar Planilha'!$A:$I,9,FALSE),0)</f>
        <v>0</v>
      </c>
      <c r="N527">
        <f>IFERROR(VLOOKUP(A527,[3]soaBnafar!$A:$G,2,FALSE),0)</f>
        <v>0</v>
      </c>
      <c r="O527">
        <f>IFERROR(VLOOKUP(A527,[3]soaBnafar!$A:$G,3,FALSE),0)</f>
        <v>0</v>
      </c>
      <c r="P527">
        <f>IFERROR(VLOOKUP(A527,[3]soaBnafar!$A:$G,4,FALSE),0)</f>
        <v>0</v>
      </c>
      <c r="Q527">
        <f>IFERROR(VLOOKUP(A527,[3]soaBnafar!$A:$G,5,FALSE),0)</f>
        <v>0</v>
      </c>
      <c r="R527">
        <f>IFERROR(VLOOKUP(A527,[3]soaBnafar!$A:$G,6,FALSE),0)</f>
        <v>0</v>
      </c>
      <c r="S527">
        <f>IFERROR(VLOOKUP(A527,[3]soaBnafar!$A:$G,7,FALSE),0)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6515</v>
      </c>
      <c r="E528">
        <f>IFERROR(VLOOKUP(A528,[1]Monitoramento_Base_somente_disp!$A:$J,8,FALSE),0)</f>
        <v>78151974</v>
      </c>
      <c r="F528">
        <f>IFERROR(VLOOKUP(A528,[1]Monitoramento_Base_somente_disp!$A:$J,9,FALSE),0)</f>
        <v>1621</v>
      </c>
      <c r="G528">
        <f>IFERROR(VLOOKUP(A528,[1]Monitoramento_Base_somente_disp!$A:$J,10,FALSE),0)</f>
        <v>33808922</v>
      </c>
      <c r="H528">
        <f>IFERROR(VLOOKUP(A528,'[2]Exportar Planilha'!$A:$I,4,FALSE),0)</f>
        <v>0</v>
      </c>
      <c r="I528">
        <f>IFERROR(VLOOKUP(A528,'[2]Exportar Planilha'!$A:$I,5,FALSE),0)</f>
        <v>0</v>
      </c>
      <c r="J528">
        <f>IFERROR(VLOOKUP(A528,'[2]Exportar Planilha'!$A:$I,6,FALSE),0)</f>
        <v>0</v>
      </c>
      <c r="K528">
        <f>IFERROR(VLOOKUP(A528,'[2]Exportar Planilha'!$A:$I,7,FALSE),0)</f>
        <v>0</v>
      </c>
      <c r="L528">
        <f>IFERROR(VLOOKUP(A528,'[2]Exportar Planilha'!$A:$I,8,FALSE),0)</f>
        <v>0</v>
      </c>
      <c r="M528">
        <f>IFERROR(VLOOKUP(A528,'[2]Exportar Planilha'!$A:$I,9,FALSE),0)</f>
        <v>0</v>
      </c>
      <c r="N528">
        <f>IFERROR(VLOOKUP(A528,[3]soaBnafar!$A:$G,2,FALSE),0)</f>
        <v>0</v>
      </c>
      <c r="O528">
        <f>IFERROR(VLOOKUP(A528,[3]soaBnafar!$A:$G,3,FALSE),0)</f>
        <v>0</v>
      </c>
      <c r="P528">
        <f>IFERROR(VLOOKUP(A528,[3]soaBnafar!$A:$G,4,FALSE),0)</f>
        <v>0</v>
      </c>
      <c r="Q528">
        <f>IFERROR(VLOOKUP(A528,[3]soaBnafar!$A:$G,5,FALSE),0)</f>
        <v>0</v>
      </c>
      <c r="R528">
        <f>IFERROR(VLOOKUP(A528,[3]soaBnafar!$A:$G,6,FALSE),0)</f>
        <v>0</v>
      </c>
      <c r="S528">
        <f>IFERROR(VLOOKUP(A528,[3]soaBnafar!$A:$G,7,FALSE),0)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3139</v>
      </c>
      <c r="E529">
        <f>IFERROR(VLOOKUP(A529,[1]Monitoramento_Base_somente_disp!$A:$J,8,FALSE),0)</f>
        <v>18581702</v>
      </c>
      <c r="F529">
        <f>IFERROR(VLOOKUP(A529,[1]Monitoramento_Base_somente_disp!$A:$J,9,FALSE),0)</f>
        <v>552</v>
      </c>
      <c r="G529">
        <f>IFERROR(VLOOKUP(A529,[1]Monitoramento_Base_somente_disp!$A:$J,10,FALSE),0)</f>
        <v>8163427</v>
      </c>
      <c r="H529">
        <f>IFERROR(VLOOKUP(A529,'[2]Exportar Planilha'!$A:$I,4,FALSE),0)</f>
        <v>0</v>
      </c>
      <c r="I529">
        <f>IFERROR(VLOOKUP(A529,'[2]Exportar Planilha'!$A:$I,5,FALSE),0)</f>
        <v>0</v>
      </c>
      <c r="J529">
        <f>IFERROR(VLOOKUP(A529,'[2]Exportar Planilha'!$A:$I,6,FALSE),0)</f>
        <v>0</v>
      </c>
      <c r="K529">
        <f>IFERROR(VLOOKUP(A529,'[2]Exportar Planilha'!$A:$I,7,FALSE),0)</f>
        <v>0</v>
      </c>
      <c r="L529">
        <f>IFERROR(VLOOKUP(A529,'[2]Exportar Planilha'!$A:$I,8,FALSE),0)</f>
        <v>0</v>
      </c>
      <c r="M529">
        <f>IFERROR(VLOOKUP(A529,'[2]Exportar Planilha'!$A:$I,9,FALSE),0)</f>
        <v>0</v>
      </c>
      <c r="N529">
        <f>IFERROR(VLOOKUP(A529,[3]soaBnafar!$A:$G,2,FALSE),0)</f>
        <v>0</v>
      </c>
      <c r="O529">
        <f>IFERROR(VLOOKUP(A529,[3]soaBnafar!$A:$G,3,FALSE),0)</f>
        <v>0</v>
      </c>
      <c r="P529">
        <f>IFERROR(VLOOKUP(A529,[3]soaBnafar!$A:$G,4,FALSE),0)</f>
        <v>0</v>
      </c>
      <c r="Q529">
        <f>IFERROR(VLOOKUP(A529,[3]soaBnafar!$A:$G,5,FALSE),0)</f>
        <v>0</v>
      </c>
      <c r="R529">
        <f>IFERROR(VLOOKUP(A529,[3]soaBnafar!$A:$G,6,FALSE),0)</f>
        <v>0</v>
      </c>
      <c r="S529">
        <f>IFERROR(VLOOKUP(A529,[3]soaBnafar!$A:$G,7,FALSE),0)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28953</v>
      </c>
      <c r="E530">
        <f>IFERROR(VLOOKUP(A530,[1]Monitoramento_Base_somente_disp!$A:$J,8,FALSE),0)</f>
        <v>4411789</v>
      </c>
      <c r="F530">
        <f>IFERROR(VLOOKUP(A530,[1]Monitoramento_Base_somente_disp!$A:$J,9,FALSE),0)</f>
        <v>3545</v>
      </c>
      <c r="G530">
        <f>IFERROR(VLOOKUP(A530,[1]Monitoramento_Base_somente_disp!$A:$J,10,FALSE),0)</f>
        <v>1751209</v>
      </c>
      <c r="H530">
        <f>IFERROR(VLOOKUP(A530,'[2]Exportar Planilha'!$A:$I,4,FALSE),0)</f>
        <v>0</v>
      </c>
      <c r="I530">
        <f>IFERROR(VLOOKUP(A530,'[2]Exportar Planilha'!$A:$I,5,FALSE),0)</f>
        <v>0</v>
      </c>
      <c r="J530">
        <f>IFERROR(VLOOKUP(A530,'[2]Exportar Planilha'!$A:$I,6,FALSE),0)</f>
        <v>0</v>
      </c>
      <c r="K530">
        <f>IFERROR(VLOOKUP(A530,'[2]Exportar Planilha'!$A:$I,7,FALSE),0)</f>
        <v>0</v>
      </c>
      <c r="L530">
        <f>IFERROR(VLOOKUP(A530,'[2]Exportar Planilha'!$A:$I,8,FALSE),0)</f>
        <v>0</v>
      </c>
      <c r="M530">
        <f>IFERROR(VLOOKUP(A530,'[2]Exportar Planilha'!$A:$I,9,FALSE),0)</f>
        <v>0</v>
      </c>
      <c r="N530">
        <f>IFERROR(VLOOKUP(A530,[3]soaBnafar!$A:$G,2,FALSE),0)</f>
        <v>0</v>
      </c>
      <c r="O530">
        <f>IFERROR(VLOOKUP(A530,[3]soaBnafar!$A:$G,3,FALSE),0)</f>
        <v>0</v>
      </c>
      <c r="P530">
        <f>IFERROR(VLOOKUP(A530,[3]soaBnafar!$A:$G,4,FALSE),0)</f>
        <v>0</v>
      </c>
      <c r="Q530">
        <f>IFERROR(VLOOKUP(A530,[3]soaBnafar!$A:$G,5,FALSE),0)</f>
        <v>0</v>
      </c>
      <c r="R530">
        <f>IFERROR(VLOOKUP(A530,[3]soaBnafar!$A:$G,6,FALSE),0)</f>
        <v>0</v>
      </c>
      <c r="S530">
        <f>IFERROR(VLOOKUP(A530,[3]soaBnafar!$A:$G,7,FALSE),0)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9537</v>
      </c>
      <c r="E531">
        <f>IFERROR(VLOOKUP(A531,[1]Monitoramento_Base_somente_disp!$A:$J,8,FALSE),0)</f>
        <v>10665224</v>
      </c>
      <c r="F531">
        <f>IFERROR(VLOOKUP(A531,[1]Monitoramento_Base_somente_disp!$A:$J,9,FALSE),0)</f>
        <v>2853</v>
      </c>
      <c r="G531">
        <f>IFERROR(VLOOKUP(A531,[1]Monitoramento_Base_somente_disp!$A:$J,10,FALSE),0)</f>
        <v>4535717</v>
      </c>
      <c r="H531">
        <f>IFERROR(VLOOKUP(A531,'[2]Exportar Planilha'!$A:$I,4,FALSE),0)</f>
        <v>0</v>
      </c>
      <c r="I531">
        <f>IFERROR(VLOOKUP(A531,'[2]Exportar Planilha'!$A:$I,5,FALSE),0)</f>
        <v>0</v>
      </c>
      <c r="J531">
        <f>IFERROR(VLOOKUP(A531,'[2]Exportar Planilha'!$A:$I,6,FALSE),0)</f>
        <v>0</v>
      </c>
      <c r="K531">
        <f>IFERROR(VLOOKUP(A531,'[2]Exportar Planilha'!$A:$I,7,FALSE),0)</f>
        <v>0</v>
      </c>
      <c r="L531">
        <f>IFERROR(VLOOKUP(A531,'[2]Exportar Planilha'!$A:$I,8,FALSE),0)</f>
        <v>0</v>
      </c>
      <c r="M531">
        <f>IFERROR(VLOOKUP(A531,'[2]Exportar Planilha'!$A:$I,9,FALSE),0)</f>
        <v>0</v>
      </c>
      <c r="N531">
        <f>IFERROR(VLOOKUP(A531,[3]soaBnafar!$A:$G,2,FALSE),0)</f>
        <v>0</v>
      </c>
      <c r="O531">
        <f>IFERROR(VLOOKUP(A531,[3]soaBnafar!$A:$G,3,FALSE),0)</f>
        <v>0</v>
      </c>
      <c r="P531">
        <f>IFERROR(VLOOKUP(A531,[3]soaBnafar!$A:$G,4,FALSE),0)</f>
        <v>0</v>
      </c>
      <c r="Q531">
        <f>IFERROR(VLOOKUP(A531,[3]soaBnafar!$A:$G,5,FALSE),0)</f>
        <v>0</v>
      </c>
      <c r="R531">
        <f>IFERROR(VLOOKUP(A531,[3]soaBnafar!$A:$G,6,FALSE),0)</f>
        <v>0</v>
      </c>
      <c r="S531">
        <f>IFERROR(VLOOKUP(A531,[3]soaBnafar!$A:$G,7,FALSE),0)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5656320</v>
      </c>
      <c r="F532">
        <f>IFERROR(VLOOKUP(A532,[1]Monitoramento_Base_somente_disp!$A:$J,9,FALSE),0)</f>
        <v>0</v>
      </c>
      <c r="G532">
        <f>IFERROR(VLOOKUP(A532,[1]Monitoramento_Base_somente_disp!$A:$J,10,FALSE),0)</f>
        <v>2611273</v>
      </c>
      <c r="H532">
        <f>IFERROR(VLOOKUP(A532,'[2]Exportar Planilha'!$A:$I,4,FALSE),0)</f>
        <v>0</v>
      </c>
      <c r="I532">
        <f>IFERROR(VLOOKUP(A532,'[2]Exportar Planilha'!$A:$I,5,FALSE),0)</f>
        <v>0</v>
      </c>
      <c r="J532">
        <f>IFERROR(VLOOKUP(A532,'[2]Exportar Planilha'!$A:$I,6,FALSE),0)</f>
        <v>0</v>
      </c>
      <c r="K532">
        <f>IFERROR(VLOOKUP(A532,'[2]Exportar Planilha'!$A:$I,7,FALSE),0)</f>
        <v>0</v>
      </c>
      <c r="L532">
        <f>IFERROR(VLOOKUP(A532,'[2]Exportar Planilha'!$A:$I,8,FALSE),0)</f>
        <v>0</v>
      </c>
      <c r="M532">
        <f>IFERROR(VLOOKUP(A532,'[2]Exportar Planilha'!$A:$I,9,FALSE),0)</f>
        <v>0</v>
      </c>
      <c r="N532">
        <f>IFERROR(VLOOKUP(A532,[3]soaBnafar!$A:$G,2,FALSE),0)</f>
        <v>0</v>
      </c>
      <c r="O532">
        <f>IFERROR(VLOOKUP(A532,[3]soaBnafar!$A:$G,3,FALSE),0)</f>
        <v>0</v>
      </c>
      <c r="P532">
        <f>IFERROR(VLOOKUP(A532,[3]soaBnafar!$A:$G,4,FALSE),0)</f>
        <v>0</v>
      </c>
      <c r="Q532">
        <f>IFERROR(VLOOKUP(A532,[3]soaBnafar!$A:$G,5,FALSE),0)</f>
        <v>0</v>
      </c>
      <c r="R532">
        <f>IFERROR(VLOOKUP(A532,[3]soaBnafar!$A:$G,6,FALSE),0)</f>
        <v>0</v>
      </c>
      <c r="S532">
        <f>IFERROR(VLOOKUP(A532,[3]soaBnafar!$A:$G,7,FALSE),0)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4566183</v>
      </c>
      <c r="F533">
        <f>IFERROR(VLOOKUP(A533,[1]Monitoramento_Base_somente_disp!$A:$J,9,FALSE),0)</f>
        <v>0</v>
      </c>
      <c r="G533">
        <f>IFERROR(VLOOKUP(A533,[1]Monitoramento_Base_somente_disp!$A:$J,10,FALSE),0)</f>
        <v>1978522</v>
      </c>
      <c r="H533">
        <f>IFERROR(VLOOKUP(A533,'[2]Exportar Planilha'!$A:$I,4,FALSE),0)</f>
        <v>0</v>
      </c>
      <c r="I533">
        <f>IFERROR(VLOOKUP(A533,'[2]Exportar Planilha'!$A:$I,5,FALSE),0)</f>
        <v>0</v>
      </c>
      <c r="J533">
        <f>IFERROR(VLOOKUP(A533,'[2]Exportar Planilha'!$A:$I,6,FALSE),0)</f>
        <v>0</v>
      </c>
      <c r="K533">
        <f>IFERROR(VLOOKUP(A533,'[2]Exportar Planilha'!$A:$I,7,FALSE),0)</f>
        <v>0</v>
      </c>
      <c r="L533">
        <f>IFERROR(VLOOKUP(A533,'[2]Exportar Planilha'!$A:$I,8,FALSE),0)</f>
        <v>0</v>
      </c>
      <c r="M533">
        <f>IFERROR(VLOOKUP(A533,'[2]Exportar Planilha'!$A:$I,9,FALSE),0)</f>
        <v>0</v>
      </c>
      <c r="N533">
        <f>IFERROR(VLOOKUP(A533,[3]soaBnafar!$A:$G,2,FALSE),0)</f>
        <v>0</v>
      </c>
      <c r="O533">
        <f>IFERROR(VLOOKUP(A533,[3]soaBnafar!$A:$G,3,FALSE),0)</f>
        <v>0</v>
      </c>
      <c r="P533">
        <f>IFERROR(VLOOKUP(A533,[3]soaBnafar!$A:$G,4,FALSE),0)</f>
        <v>0</v>
      </c>
      <c r="Q533">
        <f>IFERROR(VLOOKUP(A533,[3]soaBnafar!$A:$G,5,FALSE),0)</f>
        <v>0</v>
      </c>
      <c r="R533">
        <f>IFERROR(VLOOKUP(A533,[3]soaBnafar!$A:$G,6,FALSE),0)</f>
        <v>0</v>
      </c>
      <c r="S533">
        <f>IFERROR(VLOOKUP(A533,[3]soaBnafar!$A:$G,7,FALSE),0)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261300</v>
      </c>
      <c r="H534">
        <f>IFERROR(VLOOKUP(A534,'[2]Exportar Planilha'!$A:$I,4,FALSE),0)</f>
        <v>0</v>
      </c>
      <c r="I534">
        <f>IFERROR(VLOOKUP(A534,'[2]Exportar Planilha'!$A:$I,5,FALSE),0)</f>
        <v>0</v>
      </c>
      <c r="J534">
        <f>IFERROR(VLOOKUP(A534,'[2]Exportar Planilha'!$A:$I,6,FALSE),0)</f>
        <v>0</v>
      </c>
      <c r="K534">
        <f>IFERROR(VLOOKUP(A534,'[2]Exportar Planilha'!$A:$I,7,FALSE),0)</f>
        <v>0</v>
      </c>
      <c r="L534">
        <f>IFERROR(VLOOKUP(A534,'[2]Exportar Planilha'!$A:$I,8,FALSE),0)</f>
        <v>0</v>
      </c>
      <c r="M534">
        <f>IFERROR(VLOOKUP(A534,'[2]Exportar Planilha'!$A:$I,9,FALSE),0)</f>
        <v>0</v>
      </c>
      <c r="N534">
        <f>IFERROR(VLOOKUP(A534,[3]soaBnafar!$A:$G,2,FALSE),0)</f>
        <v>0</v>
      </c>
      <c r="O534">
        <f>IFERROR(VLOOKUP(A534,[3]soaBnafar!$A:$G,3,FALSE),0)</f>
        <v>0</v>
      </c>
      <c r="P534">
        <f>IFERROR(VLOOKUP(A534,[3]soaBnafar!$A:$G,4,FALSE),0)</f>
        <v>0</v>
      </c>
      <c r="Q534">
        <f>IFERROR(VLOOKUP(A534,[3]soaBnafar!$A:$G,5,FALSE),0)</f>
        <v>0</v>
      </c>
      <c r="R534">
        <f>IFERROR(VLOOKUP(A534,[3]soaBnafar!$A:$G,6,FALSE),0)</f>
        <v>0</v>
      </c>
      <c r="S534">
        <f>IFERROR(VLOOKUP(A534,[3]soaBnafar!$A:$G,7,FALSE),0)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10752</v>
      </c>
      <c r="E535">
        <f>IFERROR(VLOOKUP(A535,[1]Monitoramento_Base_somente_disp!$A:$J,8,FALSE),0)</f>
        <v>25231092</v>
      </c>
      <c r="F535">
        <f>IFERROR(VLOOKUP(A535,[1]Monitoramento_Base_somente_disp!$A:$J,9,FALSE),0)</f>
        <v>2132</v>
      </c>
      <c r="G535">
        <f>IFERROR(VLOOKUP(A535,[1]Monitoramento_Base_somente_disp!$A:$J,10,FALSE),0)</f>
        <v>10868001</v>
      </c>
      <c r="H535">
        <f>IFERROR(VLOOKUP(A535,'[2]Exportar Planilha'!$A:$I,4,FALSE),0)</f>
        <v>0</v>
      </c>
      <c r="I535">
        <f>IFERROR(VLOOKUP(A535,'[2]Exportar Planilha'!$A:$I,5,FALSE),0)</f>
        <v>0</v>
      </c>
      <c r="J535">
        <f>IFERROR(VLOOKUP(A535,'[2]Exportar Planilha'!$A:$I,6,FALSE),0)</f>
        <v>0</v>
      </c>
      <c r="K535">
        <f>IFERROR(VLOOKUP(A535,'[2]Exportar Planilha'!$A:$I,7,FALSE),0)</f>
        <v>0</v>
      </c>
      <c r="L535">
        <f>IFERROR(VLOOKUP(A535,'[2]Exportar Planilha'!$A:$I,8,FALSE),0)</f>
        <v>0</v>
      </c>
      <c r="M535">
        <f>IFERROR(VLOOKUP(A535,'[2]Exportar Planilha'!$A:$I,9,FALSE),0)</f>
        <v>0</v>
      </c>
      <c r="N535">
        <f>IFERROR(VLOOKUP(A535,[3]soaBnafar!$A:$G,2,FALSE),0)</f>
        <v>0</v>
      </c>
      <c r="O535">
        <f>IFERROR(VLOOKUP(A535,[3]soaBnafar!$A:$G,3,FALSE),0)</f>
        <v>0</v>
      </c>
      <c r="P535">
        <f>IFERROR(VLOOKUP(A535,[3]soaBnafar!$A:$G,4,FALSE),0)</f>
        <v>0</v>
      </c>
      <c r="Q535">
        <f>IFERROR(VLOOKUP(A535,[3]soaBnafar!$A:$G,5,FALSE),0)</f>
        <v>0</v>
      </c>
      <c r="R535">
        <f>IFERROR(VLOOKUP(A535,[3]soaBnafar!$A:$G,6,FALSE),0)</f>
        <v>0</v>
      </c>
      <c r="S535">
        <f>IFERROR(VLOOKUP(A535,[3]soaBnafar!$A:$G,7,FALSE),0)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1720</v>
      </c>
      <c r="E536">
        <f>IFERROR(VLOOKUP(A536,[1]Monitoramento_Base_somente_disp!$A:$J,8,FALSE),0)</f>
        <v>6965401</v>
      </c>
      <c r="F536">
        <f>IFERROR(VLOOKUP(A536,[1]Monitoramento_Base_somente_disp!$A:$J,9,FALSE),0)</f>
        <v>0</v>
      </c>
      <c r="G536">
        <f>IFERROR(VLOOKUP(A536,[1]Monitoramento_Base_somente_disp!$A:$J,10,FALSE),0)</f>
        <v>3443745</v>
      </c>
      <c r="H536">
        <f>IFERROR(VLOOKUP(A536,'[2]Exportar Planilha'!$A:$I,4,FALSE),0)</f>
        <v>0</v>
      </c>
      <c r="I536">
        <f>IFERROR(VLOOKUP(A536,'[2]Exportar Planilha'!$A:$I,5,FALSE),0)</f>
        <v>0</v>
      </c>
      <c r="J536">
        <f>IFERROR(VLOOKUP(A536,'[2]Exportar Planilha'!$A:$I,6,FALSE),0)</f>
        <v>0</v>
      </c>
      <c r="K536">
        <f>IFERROR(VLOOKUP(A536,'[2]Exportar Planilha'!$A:$I,7,FALSE),0)</f>
        <v>0</v>
      </c>
      <c r="L536">
        <f>IFERROR(VLOOKUP(A536,'[2]Exportar Planilha'!$A:$I,8,FALSE),0)</f>
        <v>0</v>
      </c>
      <c r="M536">
        <f>IFERROR(VLOOKUP(A536,'[2]Exportar Planilha'!$A:$I,9,FALSE),0)</f>
        <v>0</v>
      </c>
      <c r="N536">
        <f>IFERROR(VLOOKUP(A536,[3]soaBnafar!$A:$G,2,FALSE),0)</f>
        <v>0</v>
      </c>
      <c r="O536">
        <f>IFERROR(VLOOKUP(A536,[3]soaBnafar!$A:$G,3,FALSE),0)</f>
        <v>0</v>
      </c>
      <c r="P536">
        <f>IFERROR(VLOOKUP(A536,[3]soaBnafar!$A:$G,4,FALSE),0)</f>
        <v>0</v>
      </c>
      <c r="Q536">
        <f>IFERROR(VLOOKUP(A536,[3]soaBnafar!$A:$G,5,FALSE),0)</f>
        <v>0</v>
      </c>
      <c r="R536">
        <f>IFERROR(VLOOKUP(A536,[3]soaBnafar!$A:$G,6,FALSE),0)</f>
        <v>0</v>
      </c>
      <c r="S536">
        <f>IFERROR(VLOOKUP(A536,[3]soaBnafar!$A:$G,7,FALSE),0)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35796</v>
      </c>
      <c r="E537">
        <f>IFERROR(VLOOKUP(A537,[1]Monitoramento_Base_somente_disp!$A:$J,8,FALSE),0)</f>
        <v>2779975</v>
      </c>
      <c r="F537">
        <f>IFERROR(VLOOKUP(A537,[1]Monitoramento_Base_somente_disp!$A:$J,9,FALSE),0)</f>
        <v>14607</v>
      </c>
      <c r="G537">
        <f>IFERROR(VLOOKUP(A537,[1]Monitoramento_Base_somente_disp!$A:$J,10,FALSE),0)</f>
        <v>1213222</v>
      </c>
      <c r="H537">
        <f>IFERROR(VLOOKUP(A537,'[2]Exportar Planilha'!$A:$I,4,FALSE),0)</f>
        <v>0</v>
      </c>
      <c r="I537">
        <f>IFERROR(VLOOKUP(A537,'[2]Exportar Planilha'!$A:$I,5,FALSE),0)</f>
        <v>0</v>
      </c>
      <c r="J537">
        <f>IFERROR(VLOOKUP(A537,'[2]Exportar Planilha'!$A:$I,6,FALSE),0)</f>
        <v>0</v>
      </c>
      <c r="K537">
        <f>IFERROR(VLOOKUP(A537,'[2]Exportar Planilha'!$A:$I,7,FALSE),0)</f>
        <v>0</v>
      </c>
      <c r="L537">
        <f>IFERROR(VLOOKUP(A537,'[2]Exportar Planilha'!$A:$I,8,FALSE),0)</f>
        <v>0</v>
      </c>
      <c r="M537">
        <f>IFERROR(VLOOKUP(A537,'[2]Exportar Planilha'!$A:$I,9,FALSE),0)</f>
        <v>0</v>
      </c>
      <c r="N537">
        <f>IFERROR(VLOOKUP(A537,[3]soaBnafar!$A:$G,2,FALSE),0)</f>
        <v>0</v>
      </c>
      <c r="O537">
        <f>IFERROR(VLOOKUP(A537,[3]soaBnafar!$A:$G,3,FALSE),0)</f>
        <v>0</v>
      </c>
      <c r="P537">
        <f>IFERROR(VLOOKUP(A537,[3]soaBnafar!$A:$G,4,FALSE),0)</f>
        <v>0</v>
      </c>
      <c r="Q537">
        <f>IFERROR(VLOOKUP(A537,[3]soaBnafar!$A:$G,5,FALSE),0)</f>
        <v>0</v>
      </c>
      <c r="R537">
        <f>IFERROR(VLOOKUP(A537,[3]soaBnafar!$A:$G,6,FALSE),0)</f>
        <v>0</v>
      </c>
      <c r="S537">
        <f>IFERROR(VLOOKUP(A537,[3]soaBnafar!$A:$G,7,FALSE),0)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18320</v>
      </c>
      <c r="E538">
        <f>IFERROR(VLOOKUP(A538,[1]Monitoramento_Base_somente_disp!$A:$J,8,FALSE),0)</f>
        <v>6551086</v>
      </c>
      <c r="F538">
        <f>IFERROR(VLOOKUP(A538,[1]Monitoramento_Base_somente_disp!$A:$J,9,FALSE),0)</f>
        <v>5634</v>
      </c>
      <c r="G538">
        <f>IFERROR(VLOOKUP(A538,[1]Monitoramento_Base_somente_disp!$A:$J,10,FALSE),0)</f>
        <v>2666450</v>
      </c>
      <c r="H538">
        <f>IFERROR(VLOOKUP(A538,'[2]Exportar Planilha'!$A:$I,4,FALSE),0)</f>
        <v>0</v>
      </c>
      <c r="I538">
        <f>IFERROR(VLOOKUP(A538,'[2]Exportar Planilha'!$A:$I,5,FALSE),0)</f>
        <v>0</v>
      </c>
      <c r="J538">
        <f>IFERROR(VLOOKUP(A538,'[2]Exportar Planilha'!$A:$I,6,FALSE),0)</f>
        <v>0</v>
      </c>
      <c r="K538">
        <f>IFERROR(VLOOKUP(A538,'[2]Exportar Planilha'!$A:$I,7,FALSE),0)</f>
        <v>0</v>
      </c>
      <c r="L538">
        <f>IFERROR(VLOOKUP(A538,'[2]Exportar Planilha'!$A:$I,8,FALSE),0)</f>
        <v>0</v>
      </c>
      <c r="M538">
        <f>IFERROR(VLOOKUP(A538,'[2]Exportar Planilha'!$A:$I,9,FALSE),0)</f>
        <v>0</v>
      </c>
      <c r="N538">
        <f>IFERROR(VLOOKUP(A538,[3]soaBnafar!$A:$G,2,FALSE),0)</f>
        <v>0</v>
      </c>
      <c r="O538">
        <f>IFERROR(VLOOKUP(A538,[3]soaBnafar!$A:$G,3,FALSE),0)</f>
        <v>0</v>
      </c>
      <c r="P538">
        <f>IFERROR(VLOOKUP(A538,[3]soaBnafar!$A:$G,4,FALSE),0)</f>
        <v>0</v>
      </c>
      <c r="Q538">
        <f>IFERROR(VLOOKUP(A538,[3]soaBnafar!$A:$G,5,FALSE),0)</f>
        <v>0</v>
      </c>
      <c r="R538">
        <f>IFERROR(VLOOKUP(A538,[3]soaBnafar!$A:$G,6,FALSE),0)</f>
        <v>0</v>
      </c>
      <c r="S538">
        <f>IFERROR(VLOOKUP(A538,[3]soaBnafar!$A:$G,7,FALSE),0)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IFERROR(VLOOKUP(A539,'[2]Exportar Planilha'!$A:$I,4,FALSE),0)</f>
        <v>0</v>
      </c>
      <c r="I539">
        <f>IFERROR(VLOOKUP(A539,'[2]Exportar Planilha'!$A:$I,5,FALSE),0)</f>
        <v>0</v>
      </c>
      <c r="J539">
        <f>IFERROR(VLOOKUP(A539,'[2]Exportar Planilha'!$A:$I,6,FALSE),0)</f>
        <v>0</v>
      </c>
      <c r="K539">
        <f>IFERROR(VLOOKUP(A539,'[2]Exportar Planilha'!$A:$I,7,FALSE),0)</f>
        <v>0</v>
      </c>
      <c r="L539">
        <f>IFERROR(VLOOKUP(A539,'[2]Exportar Planilha'!$A:$I,8,FALSE),0)</f>
        <v>0</v>
      </c>
      <c r="M539">
        <f>IFERROR(VLOOKUP(A539,'[2]Exportar Planilha'!$A:$I,9,FALSE),0)</f>
        <v>0</v>
      </c>
      <c r="N539">
        <f>IFERROR(VLOOKUP(A539,[3]soaBnafar!$A:$G,2,FALSE),0)</f>
        <v>0</v>
      </c>
      <c r="O539">
        <f>IFERROR(VLOOKUP(A539,[3]soaBnafar!$A:$G,3,FALSE),0)</f>
        <v>0</v>
      </c>
      <c r="P539">
        <f>IFERROR(VLOOKUP(A539,[3]soaBnafar!$A:$G,4,FALSE),0)</f>
        <v>0</v>
      </c>
      <c r="Q539">
        <f>IFERROR(VLOOKUP(A539,[3]soaBnafar!$A:$G,5,FALSE),0)</f>
        <v>0</v>
      </c>
      <c r="R539">
        <f>IFERROR(VLOOKUP(A539,[3]soaBnafar!$A:$G,6,FALSE),0)</f>
        <v>0</v>
      </c>
      <c r="S539">
        <f>IFERROR(VLOOKUP(A539,[3]soaBnafar!$A:$G,7,FALSE),0)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12298</v>
      </c>
      <c r="E540">
        <f>IFERROR(VLOOKUP(A540,[1]Monitoramento_Base_somente_disp!$A:$J,8,FALSE),0)</f>
        <v>444173</v>
      </c>
      <c r="F540">
        <f>IFERROR(VLOOKUP(A540,[1]Monitoramento_Base_somente_disp!$A:$J,9,FALSE),0)</f>
        <v>246</v>
      </c>
      <c r="G540">
        <f>IFERROR(VLOOKUP(A540,[1]Monitoramento_Base_somente_disp!$A:$J,10,FALSE),0)</f>
        <v>160484</v>
      </c>
      <c r="H540">
        <f>IFERROR(VLOOKUP(A540,'[2]Exportar Planilha'!$A:$I,4,FALSE),0)</f>
        <v>0</v>
      </c>
      <c r="I540">
        <f>IFERROR(VLOOKUP(A540,'[2]Exportar Planilha'!$A:$I,5,FALSE),0)</f>
        <v>0</v>
      </c>
      <c r="J540">
        <f>IFERROR(VLOOKUP(A540,'[2]Exportar Planilha'!$A:$I,6,FALSE),0)</f>
        <v>0</v>
      </c>
      <c r="K540">
        <f>IFERROR(VLOOKUP(A540,'[2]Exportar Planilha'!$A:$I,7,FALSE),0)</f>
        <v>0</v>
      </c>
      <c r="L540">
        <f>IFERROR(VLOOKUP(A540,'[2]Exportar Planilha'!$A:$I,8,FALSE),0)</f>
        <v>0</v>
      </c>
      <c r="M540">
        <f>IFERROR(VLOOKUP(A540,'[2]Exportar Planilha'!$A:$I,9,FALSE),0)</f>
        <v>0</v>
      </c>
      <c r="N540">
        <f>IFERROR(VLOOKUP(A540,[3]soaBnafar!$A:$G,2,FALSE),0)</f>
        <v>0</v>
      </c>
      <c r="O540">
        <f>IFERROR(VLOOKUP(A540,[3]soaBnafar!$A:$G,3,FALSE),0)</f>
        <v>0</v>
      </c>
      <c r="P540">
        <f>IFERROR(VLOOKUP(A540,[3]soaBnafar!$A:$G,4,FALSE),0)</f>
        <v>0</v>
      </c>
      <c r="Q540">
        <f>IFERROR(VLOOKUP(A540,[3]soaBnafar!$A:$G,5,FALSE),0)</f>
        <v>0</v>
      </c>
      <c r="R540">
        <f>IFERROR(VLOOKUP(A540,[3]soaBnafar!$A:$G,6,FALSE),0)</f>
        <v>0</v>
      </c>
      <c r="S540">
        <f>IFERROR(VLOOKUP(A540,[3]soaBnafar!$A:$G,7,FALSE),0)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30197</v>
      </c>
      <c r="E541">
        <f>IFERROR(VLOOKUP(A541,[1]Monitoramento_Base_somente_disp!$A:$J,8,FALSE),0)</f>
        <v>19892842</v>
      </c>
      <c r="F541">
        <f>IFERROR(VLOOKUP(A541,[1]Monitoramento_Base_somente_disp!$A:$J,9,FALSE),0)</f>
        <v>13241</v>
      </c>
      <c r="G541">
        <f>IFERROR(VLOOKUP(A541,[1]Monitoramento_Base_somente_disp!$A:$J,10,FALSE),0)</f>
        <v>8625161</v>
      </c>
      <c r="H541">
        <f>IFERROR(VLOOKUP(A541,'[2]Exportar Planilha'!$A:$I,4,FALSE),0)</f>
        <v>0</v>
      </c>
      <c r="I541">
        <f>IFERROR(VLOOKUP(A541,'[2]Exportar Planilha'!$A:$I,5,FALSE),0)</f>
        <v>0</v>
      </c>
      <c r="J541">
        <f>IFERROR(VLOOKUP(A541,'[2]Exportar Planilha'!$A:$I,6,FALSE),0)</f>
        <v>0</v>
      </c>
      <c r="K541">
        <f>IFERROR(VLOOKUP(A541,'[2]Exportar Planilha'!$A:$I,7,FALSE),0)</f>
        <v>0</v>
      </c>
      <c r="L541">
        <f>IFERROR(VLOOKUP(A541,'[2]Exportar Planilha'!$A:$I,8,FALSE),0)</f>
        <v>0</v>
      </c>
      <c r="M541">
        <f>IFERROR(VLOOKUP(A541,'[2]Exportar Planilha'!$A:$I,9,FALSE),0)</f>
        <v>0</v>
      </c>
      <c r="N541">
        <f>IFERROR(VLOOKUP(A541,[3]soaBnafar!$A:$G,2,FALSE),0)</f>
        <v>0</v>
      </c>
      <c r="O541">
        <f>IFERROR(VLOOKUP(A541,[3]soaBnafar!$A:$G,3,FALSE),0)</f>
        <v>0</v>
      </c>
      <c r="P541">
        <f>IFERROR(VLOOKUP(A541,[3]soaBnafar!$A:$G,4,FALSE),0)</f>
        <v>0</v>
      </c>
      <c r="Q541">
        <f>IFERROR(VLOOKUP(A541,[3]soaBnafar!$A:$G,5,FALSE),0)</f>
        <v>0</v>
      </c>
      <c r="R541">
        <f>IFERROR(VLOOKUP(A541,[3]soaBnafar!$A:$G,6,FALSE),0)</f>
        <v>0</v>
      </c>
      <c r="S541">
        <f>IFERROR(VLOOKUP(A541,[3]soaBnafar!$A:$G,7,FALSE),0)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11610</v>
      </c>
      <c r="E542">
        <f>IFERROR(VLOOKUP(A542,[1]Monitoramento_Base_somente_disp!$A:$J,8,FALSE),0)</f>
        <v>3775766</v>
      </c>
      <c r="F542">
        <f>IFERROR(VLOOKUP(A542,[1]Monitoramento_Base_somente_disp!$A:$J,9,FALSE),0)</f>
        <v>540</v>
      </c>
      <c r="G542">
        <f>IFERROR(VLOOKUP(A542,[1]Monitoramento_Base_somente_disp!$A:$J,10,FALSE),0)</f>
        <v>8114074</v>
      </c>
      <c r="H542">
        <f>IFERROR(VLOOKUP(A542,'[2]Exportar Planilha'!$A:$I,4,FALSE),0)</f>
        <v>0</v>
      </c>
      <c r="I542">
        <f>IFERROR(VLOOKUP(A542,'[2]Exportar Planilha'!$A:$I,5,FALSE),0)</f>
        <v>0</v>
      </c>
      <c r="J542">
        <f>IFERROR(VLOOKUP(A542,'[2]Exportar Planilha'!$A:$I,6,FALSE),0)</f>
        <v>0</v>
      </c>
      <c r="K542">
        <f>IFERROR(VLOOKUP(A542,'[2]Exportar Planilha'!$A:$I,7,FALSE),0)</f>
        <v>0</v>
      </c>
      <c r="L542">
        <f>IFERROR(VLOOKUP(A542,'[2]Exportar Planilha'!$A:$I,8,FALSE),0)</f>
        <v>0</v>
      </c>
      <c r="M542">
        <f>IFERROR(VLOOKUP(A542,'[2]Exportar Planilha'!$A:$I,9,FALSE),0)</f>
        <v>0</v>
      </c>
      <c r="N542">
        <f>IFERROR(VLOOKUP(A542,[3]soaBnafar!$A:$G,2,FALSE),0)</f>
        <v>0</v>
      </c>
      <c r="O542">
        <f>IFERROR(VLOOKUP(A542,[3]soaBnafar!$A:$G,3,FALSE),0)</f>
        <v>0</v>
      </c>
      <c r="P542">
        <f>IFERROR(VLOOKUP(A542,[3]soaBnafar!$A:$G,4,FALSE),0)</f>
        <v>0</v>
      </c>
      <c r="Q542">
        <f>IFERROR(VLOOKUP(A542,[3]soaBnafar!$A:$G,5,FALSE),0)</f>
        <v>0</v>
      </c>
      <c r="R542">
        <f>IFERROR(VLOOKUP(A542,[3]soaBnafar!$A:$G,6,FALSE),0)</f>
        <v>0</v>
      </c>
      <c r="S542">
        <f>IFERROR(VLOOKUP(A542,[3]soaBnafar!$A:$G,7,FALSE),0)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2400</v>
      </c>
      <c r="E543">
        <f>IFERROR(VLOOKUP(A543,[1]Monitoramento_Base_somente_disp!$A:$J,8,FALSE),0)</f>
        <v>6625243</v>
      </c>
      <c r="F543">
        <f>IFERROR(VLOOKUP(A543,[1]Monitoramento_Base_somente_disp!$A:$J,9,FALSE),0)</f>
        <v>0</v>
      </c>
      <c r="G543">
        <f>IFERROR(VLOOKUP(A543,[1]Monitoramento_Base_somente_disp!$A:$J,10,FALSE),0)</f>
        <v>1571645</v>
      </c>
      <c r="H543">
        <f>IFERROR(VLOOKUP(A543,'[2]Exportar Planilha'!$A:$I,4,FALSE),0)</f>
        <v>0</v>
      </c>
      <c r="I543">
        <f>IFERROR(VLOOKUP(A543,'[2]Exportar Planilha'!$A:$I,5,FALSE),0)</f>
        <v>0</v>
      </c>
      <c r="J543">
        <f>IFERROR(VLOOKUP(A543,'[2]Exportar Planilha'!$A:$I,6,FALSE),0)</f>
        <v>0</v>
      </c>
      <c r="K543">
        <f>IFERROR(VLOOKUP(A543,'[2]Exportar Planilha'!$A:$I,7,FALSE),0)</f>
        <v>0</v>
      </c>
      <c r="L543">
        <f>IFERROR(VLOOKUP(A543,'[2]Exportar Planilha'!$A:$I,8,FALSE),0)</f>
        <v>0</v>
      </c>
      <c r="M543">
        <f>IFERROR(VLOOKUP(A543,'[2]Exportar Planilha'!$A:$I,9,FALSE),0)</f>
        <v>0</v>
      </c>
      <c r="N543">
        <f>IFERROR(VLOOKUP(A543,[3]soaBnafar!$A:$G,2,FALSE),0)</f>
        <v>0</v>
      </c>
      <c r="O543">
        <f>IFERROR(VLOOKUP(A543,[3]soaBnafar!$A:$G,3,FALSE),0)</f>
        <v>0</v>
      </c>
      <c r="P543">
        <f>IFERROR(VLOOKUP(A543,[3]soaBnafar!$A:$G,4,FALSE),0)</f>
        <v>0</v>
      </c>
      <c r="Q543">
        <f>IFERROR(VLOOKUP(A543,[3]soaBnafar!$A:$G,5,FALSE),0)</f>
        <v>0</v>
      </c>
      <c r="R543">
        <f>IFERROR(VLOOKUP(A543,[3]soaBnafar!$A:$G,6,FALSE),0)</f>
        <v>0</v>
      </c>
      <c r="S543">
        <f>IFERROR(VLOOKUP(A543,[3]soaBnafar!$A:$G,7,FALSE),0)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155492</v>
      </c>
      <c r="E544">
        <f>IFERROR(VLOOKUP(A544,[1]Monitoramento_Base_somente_disp!$A:$J,8,FALSE),0)</f>
        <v>39217758</v>
      </c>
      <c r="F544">
        <f>IFERROR(VLOOKUP(A544,[1]Monitoramento_Base_somente_disp!$A:$J,9,FALSE),0)</f>
        <v>25380</v>
      </c>
      <c r="G544">
        <f>IFERROR(VLOOKUP(A544,[1]Monitoramento_Base_somente_disp!$A:$J,10,FALSE),0)</f>
        <v>17626779</v>
      </c>
      <c r="H544">
        <f>IFERROR(VLOOKUP(A544,'[2]Exportar Planilha'!$A:$I,4,FALSE),0)</f>
        <v>0</v>
      </c>
      <c r="I544">
        <f>IFERROR(VLOOKUP(A544,'[2]Exportar Planilha'!$A:$I,5,FALSE),0)</f>
        <v>0</v>
      </c>
      <c r="J544">
        <f>IFERROR(VLOOKUP(A544,'[2]Exportar Planilha'!$A:$I,6,FALSE),0)</f>
        <v>0</v>
      </c>
      <c r="K544">
        <f>IFERROR(VLOOKUP(A544,'[2]Exportar Planilha'!$A:$I,7,FALSE),0)</f>
        <v>0</v>
      </c>
      <c r="L544">
        <f>IFERROR(VLOOKUP(A544,'[2]Exportar Planilha'!$A:$I,8,FALSE),0)</f>
        <v>0</v>
      </c>
      <c r="M544">
        <f>IFERROR(VLOOKUP(A544,'[2]Exportar Planilha'!$A:$I,9,FALSE),0)</f>
        <v>0</v>
      </c>
      <c r="N544">
        <f>IFERROR(VLOOKUP(A544,[3]soaBnafar!$A:$G,2,FALSE),0)</f>
        <v>0</v>
      </c>
      <c r="O544">
        <f>IFERROR(VLOOKUP(A544,[3]soaBnafar!$A:$G,3,FALSE),0)</f>
        <v>0</v>
      </c>
      <c r="P544">
        <f>IFERROR(VLOOKUP(A544,[3]soaBnafar!$A:$G,4,FALSE),0)</f>
        <v>0</v>
      </c>
      <c r="Q544">
        <f>IFERROR(VLOOKUP(A544,[3]soaBnafar!$A:$G,5,FALSE),0)</f>
        <v>0</v>
      </c>
      <c r="R544">
        <f>IFERROR(VLOOKUP(A544,[3]soaBnafar!$A:$G,6,FALSE),0)</f>
        <v>0</v>
      </c>
      <c r="S544">
        <f>IFERROR(VLOOKUP(A544,[3]soaBnafar!$A:$G,7,FALSE),0)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12486825</v>
      </c>
      <c r="H545">
        <f>IFERROR(VLOOKUP(A545,'[2]Exportar Planilha'!$A:$I,4,FALSE),0)</f>
        <v>0</v>
      </c>
      <c r="I545">
        <f>IFERROR(VLOOKUP(A545,'[2]Exportar Planilha'!$A:$I,5,FALSE),0)</f>
        <v>0</v>
      </c>
      <c r="J545">
        <f>IFERROR(VLOOKUP(A545,'[2]Exportar Planilha'!$A:$I,6,FALSE),0)</f>
        <v>0</v>
      </c>
      <c r="K545">
        <f>IFERROR(VLOOKUP(A545,'[2]Exportar Planilha'!$A:$I,7,FALSE),0)</f>
        <v>0</v>
      </c>
      <c r="L545">
        <f>IFERROR(VLOOKUP(A545,'[2]Exportar Planilha'!$A:$I,8,FALSE),0)</f>
        <v>0</v>
      </c>
      <c r="M545">
        <f>IFERROR(VLOOKUP(A545,'[2]Exportar Planilha'!$A:$I,9,FALSE),0)</f>
        <v>0</v>
      </c>
      <c r="N545">
        <f>IFERROR(VLOOKUP(A545,[3]soaBnafar!$A:$G,2,FALSE),0)</f>
        <v>0</v>
      </c>
      <c r="O545">
        <f>IFERROR(VLOOKUP(A545,[3]soaBnafar!$A:$G,3,FALSE),0)</f>
        <v>0</v>
      </c>
      <c r="P545">
        <f>IFERROR(VLOOKUP(A545,[3]soaBnafar!$A:$G,4,FALSE),0)</f>
        <v>0</v>
      </c>
      <c r="Q545">
        <f>IFERROR(VLOOKUP(A545,[3]soaBnafar!$A:$G,5,FALSE),0)</f>
        <v>0</v>
      </c>
      <c r="R545">
        <f>IFERROR(VLOOKUP(A545,[3]soaBnafar!$A:$G,6,FALSE),0)</f>
        <v>0</v>
      </c>
      <c r="S545">
        <f>IFERROR(VLOOKUP(A545,[3]soaBnafar!$A:$G,7,FALSE),0)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376103</v>
      </c>
      <c r="H546">
        <f>IFERROR(VLOOKUP(A546,'[2]Exportar Planilha'!$A:$I,4,FALSE),0)</f>
        <v>0</v>
      </c>
      <c r="I546">
        <f>IFERROR(VLOOKUP(A546,'[2]Exportar Planilha'!$A:$I,5,FALSE),0)</f>
        <v>0</v>
      </c>
      <c r="J546">
        <f>IFERROR(VLOOKUP(A546,'[2]Exportar Planilha'!$A:$I,6,FALSE),0)</f>
        <v>0</v>
      </c>
      <c r="K546">
        <f>IFERROR(VLOOKUP(A546,'[2]Exportar Planilha'!$A:$I,7,FALSE),0)</f>
        <v>0</v>
      </c>
      <c r="L546">
        <f>IFERROR(VLOOKUP(A546,'[2]Exportar Planilha'!$A:$I,8,FALSE),0)</f>
        <v>0</v>
      </c>
      <c r="M546">
        <f>IFERROR(VLOOKUP(A546,'[2]Exportar Planilha'!$A:$I,9,FALSE),0)</f>
        <v>0</v>
      </c>
      <c r="N546">
        <f>IFERROR(VLOOKUP(A546,[3]soaBnafar!$A:$G,2,FALSE),0)</f>
        <v>0</v>
      </c>
      <c r="O546">
        <f>IFERROR(VLOOKUP(A546,[3]soaBnafar!$A:$G,3,FALSE),0)</f>
        <v>0</v>
      </c>
      <c r="P546">
        <f>IFERROR(VLOOKUP(A546,[3]soaBnafar!$A:$G,4,FALSE),0)</f>
        <v>0</v>
      </c>
      <c r="Q546">
        <f>IFERROR(VLOOKUP(A546,[3]soaBnafar!$A:$G,5,FALSE),0)</f>
        <v>0</v>
      </c>
      <c r="R546">
        <f>IFERROR(VLOOKUP(A546,[3]soaBnafar!$A:$G,6,FALSE),0)</f>
        <v>0</v>
      </c>
      <c r="S546">
        <f>IFERROR(VLOOKUP(A546,[3]soaBnafar!$A:$G,7,FALSE),0)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268645</v>
      </c>
      <c r="H547">
        <f>IFERROR(VLOOKUP(A547,'[2]Exportar Planilha'!$A:$I,4,FALSE),0)</f>
        <v>0</v>
      </c>
      <c r="I547">
        <f>IFERROR(VLOOKUP(A547,'[2]Exportar Planilha'!$A:$I,5,FALSE),0)</f>
        <v>0</v>
      </c>
      <c r="J547">
        <f>IFERROR(VLOOKUP(A547,'[2]Exportar Planilha'!$A:$I,6,FALSE),0)</f>
        <v>0</v>
      </c>
      <c r="K547">
        <f>IFERROR(VLOOKUP(A547,'[2]Exportar Planilha'!$A:$I,7,FALSE),0)</f>
        <v>0</v>
      </c>
      <c r="L547">
        <f>IFERROR(VLOOKUP(A547,'[2]Exportar Planilha'!$A:$I,8,FALSE),0)</f>
        <v>0</v>
      </c>
      <c r="M547">
        <f>IFERROR(VLOOKUP(A547,'[2]Exportar Planilha'!$A:$I,9,FALSE),0)</f>
        <v>0</v>
      </c>
      <c r="N547">
        <f>IFERROR(VLOOKUP(A547,[3]soaBnafar!$A:$G,2,FALSE),0)</f>
        <v>0</v>
      </c>
      <c r="O547">
        <f>IFERROR(VLOOKUP(A547,[3]soaBnafar!$A:$G,3,FALSE),0)</f>
        <v>0</v>
      </c>
      <c r="P547">
        <f>IFERROR(VLOOKUP(A547,[3]soaBnafar!$A:$G,4,FALSE),0)</f>
        <v>0</v>
      </c>
      <c r="Q547">
        <f>IFERROR(VLOOKUP(A547,[3]soaBnafar!$A:$G,5,FALSE),0)</f>
        <v>0</v>
      </c>
      <c r="R547">
        <f>IFERROR(VLOOKUP(A547,[3]soaBnafar!$A:$G,6,FALSE),0)</f>
        <v>0</v>
      </c>
      <c r="S547">
        <f>IFERROR(VLOOKUP(A547,[3]soaBnafar!$A:$G,7,FALSE),0)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1348680</v>
      </c>
      <c r="F548">
        <f>IFERROR(VLOOKUP(A548,[1]Monitoramento_Base_somente_disp!$A:$J,9,FALSE),0)</f>
        <v>0</v>
      </c>
      <c r="G548">
        <f>IFERROR(VLOOKUP(A548,[1]Monitoramento_Base_somente_disp!$A:$J,10,FALSE),0)</f>
        <v>584389</v>
      </c>
      <c r="H548">
        <f>IFERROR(VLOOKUP(A548,'[2]Exportar Planilha'!$A:$I,4,FALSE),0)</f>
        <v>0</v>
      </c>
      <c r="I548">
        <f>IFERROR(VLOOKUP(A548,'[2]Exportar Planilha'!$A:$I,5,FALSE),0)</f>
        <v>0</v>
      </c>
      <c r="J548">
        <f>IFERROR(VLOOKUP(A548,'[2]Exportar Planilha'!$A:$I,6,FALSE),0)</f>
        <v>0</v>
      </c>
      <c r="K548">
        <f>IFERROR(VLOOKUP(A548,'[2]Exportar Planilha'!$A:$I,7,FALSE),0)</f>
        <v>0</v>
      </c>
      <c r="L548">
        <f>IFERROR(VLOOKUP(A548,'[2]Exportar Planilha'!$A:$I,8,FALSE),0)</f>
        <v>0</v>
      </c>
      <c r="M548">
        <f>IFERROR(VLOOKUP(A548,'[2]Exportar Planilha'!$A:$I,9,FALSE),0)</f>
        <v>0</v>
      </c>
      <c r="N548">
        <f>IFERROR(VLOOKUP(A548,[3]soaBnafar!$A:$G,2,FALSE),0)</f>
        <v>0</v>
      </c>
      <c r="O548">
        <f>IFERROR(VLOOKUP(A548,[3]soaBnafar!$A:$G,3,FALSE),0)</f>
        <v>0</v>
      </c>
      <c r="P548">
        <f>IFERROR(VLOOKUP(A548,[3]soaBnafar!$A:$G,4,FALSE),0)</f>
        <v>0</v>
      </c>
      <c r="Q548">
        <f>IFERROR(VLOOKUP(A548,[3]soaBnafar!$A:$G,5,FALSE),0)</f>
        <v>0</v>
      </c>
      <c r="R548">
        <f>IFERROR(VLOOKUP(A548,[3]soaBnafar!$A:$G,6,FALSE),0)</f>
        <v>0</v>
      </c>
      <c r="S548">
        <f>IFERROR(VLOOKUP(A548,[3]soaBnafar!$A:$G,7,FALSE),0)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54643</v>
      </c>
      <c r="C549">
        <f>IFERROR(VLOOKUP(A549,[1]Monitoramento_Base_somente_disp!$A:$J,6,FALSE),0)</f>
        <v>2862998</v>
      </c>
      <c r="D549">
        <f>IFERROR(VLOOKUP(A549,[1]Monitoramento_Base_somente_disp!$A:$J,7,FALSE),0)</f>
        <v>73903</v>
      </c>
      <c r="E549">
        <f>IFERROR(VLOOKUP(A549,[1]Monitoramento_Base_somente_disp!$A:$J,8,FALSE),0)</f>
        <v>5159636</v>
      </c>
      <c r="F549">
        <f>IFERROR(VLOOKUP(A549,[1]Monitoramento_Base_somente_disp!$A:$J,9,FALSE),0)</f>
        <v>45550</v>
      </c>
      <c r="G549">
        <f>IFERROR(VLOOKUP(A549,[1]Monitoramento_Base_somente_disp!$A:$J,10,FALSE),0)</f>
        <v>3010145</v>
      </c>
      <c r="H549">
        <f>IFERROR(VLOOKUP(A549,'[2]Exportar Planilha'!$A:$I,4,FALSE),0)</f>
        <v>0</v>
      </c>
      <c r="I549">
        <f>IFERROR(VLOOKUP(A549,'[2]Exportar Planilha'!$A:$I,5,FALSE),0)</f>
        <v>0</v>
      </c>
      <c r="J549">
        <f>IFERROR(VLOOKUP(A549,'[2]Exportar Planilha'!$A:$I,6,FALSE),0)</f>
        <v>0</v>
      </c>
      <c r="K549">
        <f>IFERROR(VLOOKUP(A549,'[2]Exportar Planilha'!$A:$I,7,FALSE),0)</f>
        <v>0</v>
      </c>
      <c r="L549">
        <f>IFERROR(VLOOKUP(A549,'[2]Exportar Planilha'!$A:$I,8,FALSE),0)</f>
        <v>0</v>
      </c>
      <c r="M549">
        <f>IFERROR(VLOOKUP(A549,'[2]Exportar Planilha'!$A:$I,9,FALSE),0)</f>
        <v>0</v>
      </c>
      <c r="N549">
        <f>IFERROR(VLOOKUP(A549,[3]soaBnafar!$A:$G,2,FALSE),0)</f>
        <v>0</v>
      </c>
      <c r="O549">
        <f>IFERROR(VLOOKUP(A549,[3]soaBnafar!$A:$G,3,FALSE),0)</f>
        <v>0</v>
      </c>
      <c r="P549">
        <f>IFERROR(VLOOKUP(A549,[3]soaBnafar!$A:$G,4,FALSE),0)</f>
        <v>0</v>
      </c>
      <c r="Q549">
        <f>IFERROR(VLOOKUP(A549,[3]soaBnafar!$A:$G,5,FALSE),0)</f>
        <v>0</v>
      </c>
      <c r="R549">
        <f>IFERROR(VLOOKUP(A549,[3]soaBnafar!$A:$G,6,FALSE),0)</f>
        <v>0</v>
      </c>
      <c r="S549">
        <f>IFERROR(VLOOKUP(A549,[3]soaBnafar!$A:$G,7,FALSE),0)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IFERROR(VLOOKUP(A550,'[2]Exportar Planilha'!$A:$I,4,FALSE),0)</f>
        <v>0</v>
      </c>
      <c r="I550">
        <f>IFERROR(VLOOKUP(A550,'[2]Exportar Planilha'!$A:$I,5,FALSE),0)</f>
        <v>0</v>
      </c>
      <c r="J550">
        <f>IFERROR(VLOOKUP(A550,'[2]Exportar Planilha'!$A:$I,6,FALSE),0)</f>
        <v>0</v>
      </c>
      <c r="K550">
        <f>IFERROR(VLOOKUP(A550,'[2]Exportar Planilha'!$A:$I,7,FALSE),0)</f>
        <v>0</v>
      </c>
      <c r="L550">
        <f>IFERROR(VLOOKUP(A550,'[2]Exportar Planilha'!$A:$I,8,FALSE),0)</f>
        <v>0</v>
      </c>
      <c r="M550">
        <f>IFERROR(VLOOKUP(A550,'[2]Exportar Planilha'!$A:$I,9,FALSE),0)</f>
        <v>0</v>
      </c>
      <c r="N550">
        <f>IFERROR(VLOOKUP(A550,[3]soaBnafar!$A:$G,2,FALSE),0)</f>
        <v>0</v>
      </c>
      <c r="O550">
        <f>IFERROR(VLOOKUP(A550,[3]soaBnafar!$A:$G,3,FALSE),0)</f>
        <v>0</v>
      </c>
      <c r="P550">
        <f>IFERROR(VLOOKUP(A550,[3]soaBnafar!$A:$G,4,FALSE),0)</f>
        <v>0</v>
      </c>
      <c r="Q550">
        <f>IFERROR(VLOOKUP(A550,[3]soaBnafar!$A:$G,5,FALSE),0)</f>
        <v>0</v>
      </c>
      <c r="R550">
        <f>IFERROR(VLOOKUP(A550,[3]soaBnafar!$A:$G,6,FALSE),0)</f>
        <v>0</v>
      </c>
      <c r="S550">
        <f>IFERROR(VLOOKUP(A550,[3]soaBnafar!$A:$G,7,FALSE),0)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30746</v>
      </c>
      <c r="E551">
        <f>IFERROR(VLOOKUP(A551,[1]Monitoramento_Base_somente_disp!$A:$J,8,FALSE),0)</f>
        <v>11340109</v>
      </c>
      <c r="F551">
        <f>IFERROR(VLOOKUP(A551,[1]Monitoramento_Base_somente_disp!$A:$J,9,FALSE),0)</f>
        <v>21681</v>
      </c>
      <c r="G551">
        <f>IFERROR(VLOOKUP(A551,[1]Monitoramento_Base_somente_disp!$A:$J,10,FALSE),0)</f>
        <v>5244720</v>
      </c>
      <c r="H551">
        <f>IFERROR(VLOOKUP(A551,'[2]Exportar Planilha'!$A:$I,4,FALSE),0)</f>
        <v>0</v>
      </c>
      <c r="I551">
        <f>IFERROR(VLOOKUP(A551,'[2]Exportar Planilha'!$A:$I,5,FALSE),0)</f>
        <v>0</v>
      </c>
      <c r="J551">
        <f>IFERROR(VLOOKUP(A551,'[2]Exportar Planilha'!$A:$I,6,FALSE),0)</f>
        <v>0</v>
      </c>
      <c r="K551">
        <f>IFERROR(VLOOKUP(A551,'[2]Exportar Planilha'!$A:$I,7,FALSE),0)</f>
        <v>0</v>
      </c>
      <c r="L551">
        <f>IFERROR(VLOOKUP(A551,'[2]Exportar Planilha'!$A:$I,8,FALSE),0)</f>
        <v>0</v>
      </c>
      <c r="M551">
        <f>IFERROR(VLOOKUP(A551,'[2]Exportar Planilha'!$A:$I,9,FALSE),0)</f>
        <v>0</v>
      </c>
      <c r="N551">
        <f>IFERROR(VLOOKUP(A551,[3]soaBnafar!$A:$G,2,FALSE),0)</f>
        <v>0</v>
      </c>
      <c r="O551">
        <f>IFERROR(VLOOKUP(A551,[3]soaBnafar!$A:$G,3,FALSE),0)</f>
        <v>0</v>
      </c>
      <c r="P551">
        <f>IFERROR(VLOOKUP(A551,[3]soaBnafar!$A:$G,4,FALSE),0)</f>
        <v>0</v>
      </c>
      <c r="Q551">
        <f>IFERROR(VLOOKUP(A551,[3]soaBnafar!$A:$G,5,FALSE),0)</f>
        <v>0</v>
      </c>
      <c r="R551">
        <f>IFERROR(VLOOKUP(A551,[3]soaBnafar!$A:$G,6,FALSE),0)</f>
        <v>0</v>
      </c>
      <c r="S551">
        <f>IFERROR(VLOOKUP(A551,[3]soaBnafar!$A:$G,7,FALSE),0)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10037</v>
      </c>
      <c r="E552">
        <f>IFERROR(VLOOKUP(A552,[1]Monitoramento_Base_somente_disp!$A:$J,8,FALSE),0)</f>
        <v>3617095</v>
      </c>
      <c r="F552">
        <f>IFERROR(VLOOKUP(A552,[1]Monitoramento_Base_somente_disp!$A:$J,9,FALSE),0)</f>
        <v>7332</v>
      </c>
      <c r="G552">
        <f>IFERROR(VLOOKUP(A552,[1]Monitoramento_Base_somente_disp!$A:$J,10,FALSE),0)</f>
        <v>2432266</v>
      </c>
      <c r="H552">
        <f>IFERROR(VLOOKUP(A552,'[2]Exportar Planilha'!$A:$I,4,FALSE),0)</f>
        <v>0</v>
      </c>
      <c r="I552">
        <f>IFERROR(VLOOKUP(A552,'[2]Exportar Planilha'!$A:$I,5,FALSE),0)</f>
        <v>0</v>
      </c>
      <c r="J552">
        <f>IFERROR(VLOOKUP(A552,'[2]Exportar Planilha'!$A:$I,6,FALSE),0)</f>
        <v>0</v>
      </c>
      <c r="K552">
        <f>IFERROR(VLOOKUP(A552,'[2]Exportar Planilha'!$A:$I,7,FALSE),0)</f>
        <v>0</v>
      </c>
      <c r="L552">
        <f>IFERROR(VLOOKUP(A552,'[2]Exportar Planilha'!$A:$I,8,FALSE),0)</f>
        <v>0</v>
      </c>
      <c r="M552">
        <f>IFERROR(VLOOKUP(A552,'[2]Exportar Planilha'!$A:$I,9,FALSE),0)</f>
        <v>0</v>
      </c>
      <c r="N552">
        <f>IFERROR(VLOOKUP(A552,[3]soaBnafar!$A:$G,2,FALSE),0)</f>
        <v>0</v>
      </c>
      <c r="O552">
        <f>IFERROR(VLOOKUP(A552,[3]soaBnafar!$A:$G,3,FALSE),0)</f>
        <v>0</v>
      </c>
      <c r="P552">
        <f>IFERROR(VLOOKUP(A552,[3]soaBnafar!$A:$G,4,FALSE),0)</f>
        <v>0</v>
      </c>
      <c r="Q552">
        <f>IFERROR(VLOOKUP(A552,[3]soaBnafar!$A:$G,5,FALSE),0)</f>
        <v>0</v>
      </c>
      <c r="R552">
        <f>IFERROR(VLOOKUP(A552,[3]soaBnafar!$A:$G,6,FALSE),0)</f>
        <v>0</v>
      </c>
      <c r="S552">
        <f>IFERROR(VLOOKUP(A552,[3]soaBnafar!$A:$G,7,FALSE),0)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18595</v>
      </c>
      <c r="E553">
        <f>IFERROR(VLOOKUP(A553,[1]Monitoramento_Base_somente_disp!$A:$J,8,FALSE),0)</f>
        <v>4268276</v>
      </c>
      <c r="F553">
        <f>IFERROR(VLOOKUP(A553,[1]Monitoramento_Base_somente_disp!$A:$J,9,FALSE),0)</f>
        <v>14124</v>
      </c>
      <c r="G553">
        <f>IFERROR(VLOOKUP(A553,[1]Monitoramento_Base_somente_disp!$A:$J,10,FALSE),0)</f>
        <v>2077752</v>
      </c>
      <c r="H553">
        <f>IFERROR(VLOOKUP(A553,'[2]Exportar Planilha'!$A:$I,4,FALSE),0)</f>
        <v>0</v>
      </c>
      <c r="I553">
        <f>IFERROR(VLOOKUP(A553,'[2]Exportar Planilha'!$A:$I,5,FALSE),0)</f>
        <v>0</v>
      </c>
      <c r="J553">
        <f>IFERROR(VLOOKUP(A553,'[2]Exportar Planilha'!$A:$I,6,FALSE),0)</f>
        <v>0</v>
      </c>
      <c r="K553">
        <f>IFERROR(VLOOKUP(A553,'[2]Exportar Planilha'!$A:$I,7,FALSE),0)</f>
        <v>0</v>
      </c>
      <c r="L553">
        <f>IFERROR(VLOOKUP(A553,'[2]Exportar Planilha'!$A:$I,8,FALSE),0)</f>
        <v>0</v>
      </c>
      <c r="M553">
        <f>IFERROR(VLOOKUP(A553,'[2]Exportar Planilha'!$A:$I,9,FALSE),0)</f>
        <v>0</v>
      </c>
      <c r="N553">
        <f>IFERROR(VLOOKUP(A553,[3]soaBnafar!$A:$G,2,FALSE),0)</f>
        <v>0</v>
      </c>
      <c r="O553">
        <f>IFERROR(VLOOKUP(A553,[3]soaBnafar!$A:$G,3,FALSE),0)</f>
        <v>0</v>
      </c>
      <c r="P553">
        <f>IFERROR(VLOOKUP(A553,[3]soaBnafar!$A:$G,4,FALSE),0)</f>
        <v>0</v>
      </c>
      <c r="Q553">
        <f>IFERROR(VLOOKUP(A553,[3]soaBnafar!$A:$G,5,FALSE),0)</f>
        <v>0</v>
      </c>
      <c r="R553">
        <f>IFERROR(VLOOKUP(A553,[3]soaBnafar!$A:$G,6,FALSE),0)</f>
        <v>0</v>
      </c>
      <c r="S553">
        <f>IFERROR(VLOOKUP(A553,[3]soaBnafar!$A:$G,7,FALSE),0)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180</v>
      </c>
      <c r="E554">
        <f>IFERROR(VLOOKUP(A554,[1]Monitoramento_Base_somente_disp!$A:$J,8,FALSE),0)</f>
        <v>736620</v>
      </c>
      <c r="F554">
        <f>IFERROR(VLOOKUP(A554,[1]Monitoramento_Base_somente_disp!$A:$J,9,FALSE),0)</f>
        <v>1060</v>
      </c>
      <c r="G554">
        <f>IFERROR(VLOOKUP(A554,[1]Monitoramento_Base_somente_disp!$A:$J,10,FALSE),0)</f>
        <v>313905</v>
      </c>
      <c r="H554">
        <f>IFERROR(VLOOKUP(A554,'[2]Exportar Planilha'!$A:$I,4,FALSE),0)</f>
        <v>0</v>
      </c>
      <c r="I554">
        <f>IFERROR(VLOOKUP(A554,'[2]Exportar Planilha'!$A:$I,5,FALSE),0)</f>
        <v>0</v>
      </c>
      <c r="J554">
        <f>IFERROR(VLOOKUP(A554,'[2]Exportar Planilha'!$A:$I,6,FALSE),0)</f>
        <v>0</v>
      </c>
      <c r="K554">
        <f>IFERROR(VLOOKUP(A554,'[2]Exportar Planilha'!$A:$I,7,FALSE),0)</f>
        <v>0</v>
      </c>
      <c r="L554">
        <f>IFERROR(VLOOKUP(A554,'[2]Exportar Planilha'!$A:$I,8,FALSE),0)</f>
        <v>0</v>
      </c>
      <c r="M554">
        <f>IFERROR(VLOOKUP(A554,'[2]Exportar Planilha'!$A:$I,9,FALSE),0)</f>
        <v>0</v>
      </c>
      <c r="N554">
        <f>IFERROR(VLOOKUP(A554,[3]soaBnafar!$A:$G,2,FALSE),0)</f>
        <v>0</v>
      </c>
      <c r="O554">
        <f>IFERROR(VLOOKUP(A554,[3]soaBnafar!$A:$G,3,FALSE),0)</f>
        <v>0</v>
      </c>
      <c r="P554">
        <f>IFERROR(VLOOKUP(A554,[3]soaBnafar!$A:$G,4,FALSE),0)</f>
        <v>0</v>
      </c>
      <c r="Q554">
        <f>IFERROR(VLOOKUP(A554,[3]soaBnafar!$A:$G,5,FALSE),0)</f>
        <v>0</v>
      </c>
      <c r="R554">
        <f>IFERROR(VLOOKUP(A554,[3]soaBnafar!$A:$G,6,FALSE),0)</f>
        <v>0</v>
      </c>
      <c r="S554">
        <f>IFERROR(VLOOKUP(A554,[3]soaBnafar!$A:$G,7,FALSE),0)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153270</v>
      </c>
      <c r="H555">
        <f>IFERROR(VLOOKUP(A555,'[2]Exportar Planilha'!$A:$I,4,FALSE),0)</f>
        <v>0</v>
      </c>
      <c r="I555">
        <f>IFERROR(VLOOKUP(A555,'[2]Exportar Planilha'!$A:$I,5,FALSE),0)</f>
        <v>0</v>
      </c>
      <c r="J555">
        <f>IFERROR(VLOOKUP(A555,'[2]Exportar Planilha'!$A:$I,6,FALSE),0)</f>
        <v>0</v>
      </c>
      <c r="K555">
        <f>IFERROR(VLOOKUP(A555,'[2]Exportar Planilha'!$A:$I,7,FALSE),0)</f>
        <v>0</v>
      </c>
      <c r="L555">
        <f>IFERROR(VLOOKUP(A555,'[2]Exportar Planilha'!$A:$I,8,FALSE),0)</f>
        <v>0</v>
      </c>
      <c r="M555">
        <f>IFERROR(VLOOKUP(A555,'[2]Exportar Planilha'!$A:$I,9,FALSE),0)</f>
        <v>0</v>
      </c>
      <c r="N555">
        <f>IFERROR(VLOOKUP(A555,[3]soaBnafar!$A:$G,2,FALSE),0)</f>
        <v>0</v>
      </c>
      <c r="O555">
        <f>IFERROR(VLOOKUP(A555,[3]soaBnafar!$A:$G,3,FALSE),0)</f>
        <v>0</v>
      </c>
      <c r="P555">
        <f>IFERROR(VLOOKUP(A555,[3]soaBnafar!$A:$G,4,FALSE),0)</f>
        <v>0</v>
      </c>
      <c r="Q555">
        <f>IFERROR(VLOOKUP(A555,[3]soaBnafar!$A:$G,5,FALSE),0)</f>
        <v>0</v>
      </c>
      <c r="R555">
        <f>IFERROR(VLOOKUP(A555,[3]soaBnafar!$A:$G,6,FALSE),0)</f>
        <v>0</v>
      </c>
      <c r="S555">
        <f>IFERROR(VLOOKUP(A555,[3]soaBnafar!$A:$G,7,FALSE),0)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2790</v>
      </c>
      <c r="E556">
        <f>IFERROR(VLOOKUP(A556,[1]Monitoramento_Base_somente_disp!$A:$J,8,FALSE),0)</f>
        <v>2462380</v>
      </c>
      <c r="F556">
        <f>IFERROR(VLOOKUP(A556,[1]Monitoramento_Base_somente_disp!$A:$J,9,FALSE),0)</f>
        <v>0</v>
      </c>
      <c r="G556">
        <f>IFERROR(VLOOKUP(A556,[1]Monitoramento_Base_somente_disp!$A:$J,10,FALSE),0)</f>
        <v>1455804</v>
      </c>
      <c r="H556">
        <f>IFERROR(VLOOKUP(A556,'[2]Exportar Planilha'!$A:$I,4,FALSE),0)</f>
        <v>0</v>
      </c>
      <c r="I556">
        <f>IFERROR(VLOOKUP(A556,'[2]Exportar Planilha'!$A:$I,5,FALSE),0)</f>
        <v>0</v>
      </c>
      <c r="J556">
        <f>IFERROR(VLOOKUP(A556,'[2]Exportar Planilha'!$A:$I,6,FALSE),0)</f>
        <v>0</v>
      </c>
      <c r="K556">
        <f>IFERROR(VLOOKUP(A556,'[2]Exportar Planilha'!$A:$I,7,FALSE),0)</f>
        <v>0</v>
      </c>
      <c r="L556">
        <f>IFERROR(VLOOKUP(A556,'[2]Exportar Planilha'!$A:$I,8,FALSE),0)</f>
        <v>0</v>
      </c>
      <c r="M556">
        <f>IFERROR(VLOOKUP(A556,'[2]Exportar Planilha'!$A:$I,9,FALSE),0)</f>
        <v>0</v>
      </c>
      <c r="N556">
        <f>IFERROR(VLOOKUP(A556,[3]soaBnafar!$A:$G,2,FALSE),0)</f>
        <v>0</v>
      </c>
      <c r="O556">
        <f>IFERROR(VLOOKUP(A556,[3]soaBnafar!$A:$G,3,FALSE),0)</f>
        <v>0</v>
      </c>
      <c r="P556">
        <f>IFERROR(VLOOKUP(A556,[3]soaBnafar!$A:$G,4,FALSE),0)</f>
        <v>0</v>
      </c>
      <c r="Q556">
        <f>IFERROR(VLOOKUP(A556,[3]soaBnafar!$A:$G,5,FALSE),0)</f>
        <v>0</v>
      </c>
      <c r="R556">
        <f>IFERROR(VLOOKUP(A556,[3]soaBnafar!$A:$G,6,FALSE),0)</f>
        <v>0</v>
      </c>
      <c r="S556">
        <f>IFERROR(VLOOKUP(A556,[3]soaBnafar!$A:$G,7,FALSE),0)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1099397</v>
      </c>
      <c r="H557">
        <f>IFERROR(VLOOKUP(A557,'[2]Exportar Planilha'!$A:$I,4,FALSE),0)</f>
        <v>0</v>
      </c>
      <c r="I557">
        <f>IFERROR(VLOOKUP(A557,'[2]Exportar Planilha'!$A:$I,5,FALSE),0)</f>
        <v>0</v>
      </c>
      <c r="J557">
        <f>IFERROR(VLOOKUP(A557,'[2]Exportar Planilha'!$A:$I,6,FALSE),0)</f>
        <v>0</v>
      </c>
      <c r="K557">
        <f>IFERROR(VLOOKUP(A557,'[2]Exportar Planilha'!$A:$I,7,FALSE),0)</f>
        <v>0</v>
      </c>
      <c r="L557">
        <f>IFERROR(VLOOKUP(A557,'[2]Exportar Planilha'!$A:$I,8,FALSE),0)</f>
        <v>0</v>
      </c>
      <c r="M557">
        <f>IFERROR(VLOOKUP(A557,'[2]Exportar Planilha'!$A:$I,9,FALSE),0)</f>
        <v>0</v>
      </c>
      <c r="N557">
        <f>IFERROR(VLOOKUP(A557,[3]soaBnafar!$A:$G,2,FALSE),0)</f>
        <v>0</v>
      </c>
      <c r="O557">
        <f>IFERROR(VLOOKUP(A557,[3]soaBnafar!$A:$G,3,FALSE),0)</f>
        <v>0</v>
      </c>
      <c r="P557">
        <f>IFERROR(VLOOKUP(A557,[3]soaBnafar!$A:$G,4,FALSE),0)</f>
        <v>0</v>
      </c>
      <c r="Q557">
        <f>IFERROR(VLOOKUP(A557,[3]soaBnafar!$A:$G,5,FALSE),0)</f>
        <v>0</v>
      </c>
      <c r="R557">
        <f>IFERROR(VLOOKUP(A557,[3]soaBnafar!$A:$G,6,FALSE),0)</f>
        <v>0</v>
      </c>
      <c r="S557">
        <f>IFERROR(VLOOKUP(A557,[3]soaBnafar!$A:$G,7,FALSE),0)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3029650</v>
      </c>
      <c r="H558">
        <f>IFERROR(VLOOKUP(A558,'[2]Exportar Planilha'!$A:$I,4,FALSE),0)</f>
        <v>0</v>
      </c>
      <c r="I558">
        <f>IFERROR(VLOOKUP(A558,'[2]Exportar Planilha'!$A:$I,5,FALSE),0)</f>
        <v>0</v>
      </c>
      <c r="J558">
        <f>IFERROR(VLOOKUP(A558,'[2]Exportar Planilha'!$A:$I,6,FALSE),0)</f>
        <v>0</v>
      </c>
      <c r="K558">
        <f>IFERROR(VLOOKUP(A558,'[2]Exportar Planilha'!$A:$I,7,FALSE),0)</f>
        <v>0</v>
      </c>
      <c r="L558">
        <f>IFERROR(VLOOKUP(A558,'[2]Exportar Planilha'!$A:$I,8,FALSE),0)</f>
        <v>0</v>
      </c>
      <c r="M558">
        <f>IFERROR(VLOOKUP(A558,'[2]Exportar Planilha'!$A:$I,9,FALSE),0)</f>
        <v>0</v>
      </c>
      <c r="N558">
        <f>IFERROR(VLOOKUP(A558,[3]soaBnafar!$A:$G,2,FALSE),0)</f>
        <v>0</v>
      </c>
      <c r="O558">
        <f>IFERROR(VLOOKUP(A558,[3]soaBnafar!$A:$G,3,FALSE),0)</f>
        <v>0</v>
      </c>
      <c r="P558">
        <f>IFERROR(VLOOKUP(A558,[3]soaBnafar!$A:$G,4,FALSE),0)</f>
        <v>0</v>
      </c>
      <c r="Q558">
        <f>IFERROR(VLOOKUP(A558,[3]soaBnafar!$A:$G,5,FALSE),0)</f>
        <v>0</v>
      </c>
      <c r="R558">
        <f>IFERROR(VLOOKUP(A558,[3]soaBnafar!$A:$G,6,FALSE),0)</f>
        <v>0</v>
      </c>
      <c r="S558">
        <f>IFERROR(VLOOKUP(A558,[3]soaBnafar!$A:$G,7,FALSE),0)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2234</v>
      </c>
      <c r="E559">
        <f>IFERROR(VLOOKUP(A559,[1]Monitoramento_Base_somente_disp!$A:$J,8,FALSE),0)</f>
        <v>3969393</v>
      </c>
      <c r="F559">
        <f>IFERROR(VLOOKUP(A559,[1]Monitoramento_Base_somente_disp!$A:$J,9,FALSE),0)</f>
        <v>368</v>
      </c>
      <c r="G559">
        <f>IFERROR(VLOOKUP(A559,[1]Monitoramento_Base_somente_disp!$A:$J,10,FALSE),0)</f>
        <v>1740784</v>
      </c>
      <c r="H559">
        <f>IFERROR(VLOOKUP(A559,'[2]Exportar Planilha'!$A:$I,4,FALSE),0)</f>
        <v>0</v>
      </c>
      <c r="I559">
        <f>IFERROR(VLOOKUP(A559,'[2]Exportar Planilha'!$A:$I,5,FALSE),0)</f>
        <v>0</v>
      </c>
      <c r="J559">
        <f>IFERROR(VLOOKUP(A559,'[2]Exportar Planilha'!$A:$I,6,FALSE),0)</f>
        <v>0</v>
      </c>
      <c r="K559">
        <f>IFERROR(VLOOKUP(A559,'[2]Exportar Planilha'!$A:$I,7,FALSE),0)</f>
        <v>0</v>
      </c>
      <c r="L559">
        <f>IFERROR(VLOOKUP(A559,'[2]Exportar Planilha'!$A:$I,8,FALSE),0)</f>
        <v>0</v>
      </c>
      <c r="M559">
        <f>IFERROR(VLOOKUP(A559,'[2]Exportar Planilha'!$A:$I,9,FALSE),0)</f>
        <v>0</v>
      </c>
      <c r="N559">
        <f>IFERROR(VLOOKUP(A559,[3]soaBnafar!$A:$G,2,FALSE),0)</f>
        <v>0</v>
      </c>
      <c r="O559">
        <f>IFERROR(VLOOKUP(A559,[3]soaBnafar!$A:$G,3,FALSE),0)</f>
        <v>0</v>
      </c>
      <c r="P559">
        <f>IFERROR(VLOOKUP(A559,[3]soaBnafar!$A:$G,4,FALSE),0)</f>
        <v>0</v>
      </c>
      <c r="Q559">
        <f>IFERROR(VLOOKUP(A559,[3]soaBnafar!$A:$G,5,FALSE),0)</f>
        <v>0</v>
      </c>
      <c r="R559">
        <f>IFERROR(VLOOKUP(A559,[3]soaBnafar!$A:$G,6,FALSE),0)</f>
        <v>0</v>
      </c>
      <c r="S559">
        <f>IFERROR(VLOOKUP(A559,[3]soaBnafar!$A:$G,7,FALSE),0)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1178112</v>
      </c>
      <c r="H560">
        <f>IFERROR(VLOOKUP(A560,'[2]Exportar Planilha'!$A:$I,4,FALSE),0)</f>
        <v>0</v>
      </c>
      <c r="I560">
        <f>IFERROR(VLOOKUP(A560,'[2]Exportar Planilha'!$A:$I,5,FALSE),0)</f>
        <v>0</v>
      </c>
      <c r="J560">
        <f>IFERROR(VLOOKUP(A560,'[2]Exportar Planilha'!$A:$I,6,FALSE),0)</f>
        <v>0</v>
      </c>
      <c r="K560">
        <f>IFERROR(VLOOKUP(A560,'[2]Exportar Planilha'!$A:$I,7,FALSE),0)</f>
        <v>0</v>
      </c>
      <c r="L560">
        <f>IFERROR(VLOOKUP(A560,'[2]Exportar Planilha'!$A:$I,8,FALSE),0)</f>
        <v>0</v>
      </c>
      <c r="M560">
        <f>IFERROR(VLOOKUP(A560,'[2]Exportar Planilha'!$A:$I,9,FALSE),0)</f>
        <v>0</v>
      </c>
      <c r="N560">
        <f>IFERROR(VLOOKUP(A560,[3]soaBnafar!$A:$G,2,FALSE),0)</f>
        <v>0</v>
      </c>
      <c r="O560">
        <f>IFERROR(VLOOKUP(A560,[3]soaBnafar!$A:$G,3,FALSE),0)</f>
        <v>0</v>
      </c>
      <c r="P560">
        <f>IFERROR(VLOOKUP(A560,[3]soaBnafar!$A:$G,4,FALSE),0)</f>
        <v>0</v>
      </c>
      <c r="Q560">
        <f>IFERROR(VLOOKUP(A560,[3]soaBnafar!$A:$G,5,FALSE),0)</f>
        <v>0</v>
      </c>
      <c r="R560">
        <f>IFERROR(VLOOKUP(A560,[3]soaBnafar!$A:$G,6,FALSE),0)</f>
        <v>0</v>
      </c>
      <c r="S560">
        <f>IFERROR(VLOOKUP(A560,[3]soaBnafar!$A:$G,7,FALSE),0)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682</v>
      </c>
      <c r="E561">
        <f>IFERROR(VLOOKUP(A561,[1]Monitoramento_Base_somente_disp!$A:$J,8,FALSE),0)</f>
        <v>6266038</v>
      </c>
      <c r="F561">
        <f>IFERROR(VLOOKUP(A561,[1]Monitoramento_Base_somente_disp!$A:$J,9,FALSE),0)</f>
        <v>4375</v>
      </c>
      <c r="G561">
        <f>IFERROR(VLOOKUP(A561,[1]Monitoramento_Base_somente_disp!$A:$J,10,FALSE),0)</f>
        <v>2681880</v>
      </c>
      <c r="H561">
        <f>IFERROR(VLOOKUP(A561,'[2]Exportar Planilha'!$A:$I,4,FALSE),0)</f>
        <v>0</v>
      </c>
      <c r="I561">
        <f>IFERROR(VLOOKUP(A561,'[2]Exportar Planilha'!$A:$I,5,FALSE),0)</f>
        <v>0</v>
      </c>
      <c r="J561">
        <f>IFERROR(VLOOKUP(A561,'[2]Exportar Planilha'!$A:$I,6,FALSE),0)</f>
        <v>0</v>
      </c>
      <c r="K561">
        <f>IFERROR(VLOOKUP(A561,'[2]Exportar Planilha'!$A:$I,7,FALSE),0)</f>
        <v>0</v>
      </c>
      <c r="L561">
        <f>IFERROR(VLOOKUP(A561,'[2]Exportar Planilha'!$A:$I,8,FALSE),0)</f>
        <v>0</v>
      </c>
      <c r="M561">
        <f>IFERROR(VLOOKUP(A561,'[2]Exportar Planilha'!$A:$I,9,FALSE),0)</f>
        <v>0</v>
      </c>
      <c r="N561">
        <f>IFERROR(VLOOKUP(A561,[3]soaBnafar!$A:$G,2,FALSE),0)</f>
        <v>0</v>
      </c>
      <c r="O561">
        <f>IFERROR(VLOOKUP(A561,[3]soaBnafar!$A:$G,3,FALSE),0)</f>
        <v>0</v>
      </c>
      <c r="P561">
        <f>IFERROR(VLOOKUP(A561,[3]soaBnafar!$A:$G,4,FALSE),0)</f>
        <v>0</v>
      </c>
      <c r="Q561">
        <f>IFERROR(VLOOKUP(A561,[3]soaBnafar!$A:$G,5,FALSE),0)</f>
        <v>0</v>
      </c>
      <c r="R561">
        <f>IFERROR(VLOOKUP(A561,[3]soaBnafar!$A:$G,6,FALSE),0)</f>
        <v>0</v>
      </c>
      <c r="S561">
        <f>IFERROR(VLOOKUP(A561,[3]soaBnafar!$A:$G,7,FALSE),0)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IFERROR(VLOOKUP(A562,'[2]Exportar Planilha'!$A:$I,4,FALSE),0)</f>
        <v>0</v>
      </c>
      <c r="I562">
        <f>IFERROR(VLOOKUP(A562,'[2]Exportar Planilha'!$A:$I,5,FALSE),0)</f>
        <v>0</v>
      </c>
      <c r="J562">
        <f>IFERROR(VLOOKUP(A562,'[2]Exportar Planilha'!$A:$I,6,FALSE),0)</f>
        <v>0</v>
      </c>
      <c r="K562">
        <f>IFERROR(VLOOKUP(A562,'[2]Exportar Planilha'!$A:$I,7,FALSE),0)</f>
        <v>0</v>
      </c>
      <c r="L562">
        <f>IFERROR(VLOOKUP(A562,'[2]Exportar Planilha'!$A:$I,8,FALSE),0)</f>
        <v>0</v>
      </c>
      <c r="M562">
        <f>IFERROR(VLOOKUP(A562,'[2]Exportar Planilha'!$A:$I,9,FALSE),0)</f>
        <v>0</v>
      </c>
      <c r="N562">
        <f>IFERROR(VLOOKUP(A562,[3]soaBnafar!$A:$G,2,FALSE),0)</f>
        <v>0</v>
      </c>
      <c r="O562">
        <f>IFERROR(VLOOKUP(A562,[3]soaBnafar!$A:$G,3,FALSE),0)</f>
        <v>0</v>
      </c>
      <c r="P562">
        <f>IFERROR(VLOOKUP(A562,[3]soaBnafar!$A:$G,4,FALSE),0)</f>
        <v>0</v>
      </c>
      <c r="Q562">
        <f>IFERROR(VLOOKUP(A562,[3]soaBnafar!$A:$G,5,FALSE),0)</f>
        <v>0</v>
      </c>
      <c r="R562">
        <f>IFERROR(VLOOKUP(A562,[3]soaBnafar!$A:$G,6,FALSE),0)</f>
        <v>0</v>
      </c>
      <c r="S562">
        <f>IFERROR(VLOOKUP(A562,[3]soaBnafar!$A:$G,7,FALSE),0)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1335</v>
      </c>
      <c r="E563">
        <f>IFERROR(VLOOKUP(A563,[1]Monitoramento_Base_somente_disp!$A:$J,8,FALSE),0)</f>
        <v>3136792</v>
      </c>
      <c r="F563">
        <f>IFERROR(VLOOKUP(A563,[1]Monitoramento_Base_somente_disp!$A:$J,9,FALSE),0)</f>
        <v>1115</v>
      </c>
      <c r="G563">
        <f>IFERROR(VLOOKUP(A563,[1]Monitoramento_Base_somente_disp!$A:$J,10,FALSE),0)</f>
        <v>1643724</v>
      </c>
      <c r="H563">
        <f>IFERROR(VLOOKUP(A563,'[2]Exportar Planilha'!$A:$I,4,FALSE),0)</f>
        <v>0</v>
      </c>
      <c r="I563">
        <f>IFERROR(VLOOKUP(A563,'[2]Exportar Planilha'!$A:$I,5,FALSE),0)</f>
        <v>0</v>
      </c>
      <c r="J563">
        <f>IFERROR(VLOOKUP(A563,'[2]Exportar Planilha'!$A:$I,6,FALSE),0)</f>
        <v>0</v>
      </c>
      <c r="K563">
        <f>IFERROR(VLOOKUP(A563,'[2]Exportar Planilha'!$A:$I,7,FALSE),0)</f>
        <v>0</v>
      </c>
      <c r="L563">
        <f>IFERROR(VLOOKUP(A563,'[2]Exportar Planilha'!$A:$I,8,FALSE),0)</f>
        <v>0</v>
      </c>
      <c r="M563">
        <f>IFERROR(VLOOKUP(A563,'[2]Exportar Planilha'!$A:$I,9,FALSE),0)</f>
        <v>0</v>
      </c>
      <c r="N563">
        <f>IFERROR(VLOOKUP(A563,[3]soaBnafar!$A:$G,2,FALSE),0)</f>
        <v>0</v>
      </c>
      <c r="O563">
        <f>IFERROR(VLOOKUP(A563,[3]soaBnafar!$A:$G,3,FALSE),0)</f>
        <v>0</v>
      </c>
      <c r="P563">
        <f>IFERROR(VLOOKUP(A563,[3]soaBnafar!$A:$G,4,FALSE),0)</f>
        <v>0</v>
      </c>
      <c r="Q563">
        <f>IFERROR(VLOOKUP(A563,[3]soaBnafar!$A:$G,5,FALSE),0)</f>
        <v>0</v>
      </c>
      <c r="R563">
        <f>IFERROR(VLOOKUP(A563,[3]soaBnafar!$A:$G,6,FALSE),0)</f>
        <v>0</v>
      </c>
      <c r="S563">
        <f>IFERROR(VLOOKUP(A563,[3]soaBnafar!$A:$G,7,FALSE),0)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6960</v>
      </c>
      <c r="E564">
        <f>IFERROR(VLOOKUP(A564,[1]Monitoramento_Base_somente_disp!$A:$J,8,FALSE),0)</f>
        <v>1801955</v>
      </c>
      <c r="F564">
        <f>IFERROR(VLOOKUP(A564,[1]Monitoramento_Base_somente_disp!$A:$J,9,FALSE),0)</f>
        <v>3060</v>
      </c>
      <c r="G564">
        <f>IFERROR(VLOOKUP(A564,[1]Monitoramento_Base_somente_disp!$A:$J,10,FALSE),0)</f>
        <v>845765</v>
      </c>
      <c r="H564">
        <f>IFERROR(VLOOKUP(A564,'[2]Exportar Planilha'!$A:$I,4,FALSE),0)</f>
        <v>0</v>
      </c>
      <c r="I564">
        <f>IFERROR(VLOOKUP(A564,'[2]Exportar Planilha'!$A:$I,5,FALSE),0)</f>
        <v>0</v>
      </c>
      <c r="J564">
        <f>IFERROR(VLOOKUP(A564,'[2]Exportar Planilha'!$A:$I,6,FALSE),0)</f>
        <v>0</v>
      </c>
      <c r="K564">
        <f>IFERROR(VLOOKUP(A564,'[2]Exportar Planilha'!$A:$I,7,FALSE),0)</f>
        <v>0</v>
      </c>
      <c r="L564">
        <f>IFERROR(VLOOKUP(A564,'[2]Exportar Planilha'!$A:$I,8,FALSE),0)</f>
        <v>0</v>
      </c>
      <c r="M564">
        <f>IFERROR(VLOOKUP(A564,'[2]Exportar Planilha'!$A:$I,9,FALSE),0)</f>
        <v>0</v>
      </c>
      <c r="N564">
        <f>IFERROR(VLOOKUP(A564,[3]soaBnafar!$A:$G,2,FALSE),0)</f>
        <v>0</v>
      </c>
      <c r="O564">
        <f>IFERROR(VLOOKUP(A564,[3]soaBnafar!$A:$G,3,FALSE),0)</f>
        <v>0</v>
      </c>
      <c r="P564">
        <f>IFERROR(VLOOKUP(A564,[3]soaBnafar!$A:$G,4,FALSE),0)</f>
        <v>0</v>
      </c>
      <c r="Q564">
        <f>IFERROR(VLOOKUP(A564,[3]soaBnafar!$A:$G,5,FALSE),0)</f>
        <v>0</v>
      </c>
      <c r="R564">
        <f>IFERROR(VLOOKUP(A564,[3]soaBnafar!$A:$G,6,FALSE),0)</f>
        <v>0</v>
      </c>
      <c r="S564">
        <f>IFERROR(VLOOKUP(A564,[3]soaBnafar!$A:$G,7,FALSE),0)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0</v>
      </c>
      <c r="G565">
        <f>IFERROR(VLOOKUP(A565,[1]Monitoramento_Base_somente_disp!$A:$J,10,FALSE),0)</f>
        <v>7408011</v>
      </c>
      <c r="H565">
        <f>IFERROR(VLOOKUP(A565,'[2]Exportar Planilha'!$A:$I,4,FALSE),0)</f>
        <v>0</v>
      </c>
      <c r="I565">
        <f>IFERROR(VLOOKUP(A565,'[2]Exportar Planilha'!$A:$I,5,FALSE),0)</f>
        <v>0</v>
      </c>
      <c r="J565">
        <f>IFERROR(VLOOKUP(A565,'[2]Exportar Planilha'!$A:$I,6,FALSE),0)</f>
        <v>0</v>
      </c>
      <c r="K565">
        <f>IFERROR(VLOOKUP(A565,'[2]Exportar Planilha'!$A:$I,7,FALSE),0)</f>
        <v>0</v>
      </c>
      <c r="L565">
        <f>IFERROR(VLOOKUP(A565,'[2]Exportar Planilha'!$A:$I,8,FALSE),0)</f>
        <v>0</v>
      </c>
      <c r="M565">
        <f>IFERROR(VLOOKUP(A565,'[2]Exportar Planilha'!$A:$I,9,FALSE),0)</f>
        <v>0</v>
      </c>
      <c r="N565">
        <f>IFERROR(VLOOKUP(A565,[3]soaBnafar!$A:$G,2,FALSE),0)</f>
        <v>0</v>
      </c>
      <c r="O565">
        <f>IFERROR(VLOOKUP(A565,[3]soaBnafar!$A:$G,3,FALSE),0)</f>
        <v>0</v>
      </c>
      <c r="P565">
        <f>IFERROR(VLOOKUP(A565,[3]soaBnafar!$A:$G,4,FALSE),0)</f>
        <v>0</v>
      </c>
      <c r="Q565">
        <f>IFERROR(VLOOKUP(A565,[3]soaBnafar!$A:$G,5,FALSE),0)</f>
        <v>0</v>
      </c>
      <c r="R565">
        <f>IFERROR(VLOOKUP(A565,[3]soaBnafar!$A:$G,6,FALSE),0)</f>
        <v>0</v>
      </c>
      <c r="S565">
        <f>IFERROR(VLOOKUP(A565,[3]soaBnafar!$A:$G,7,FALSE),0)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11696</v>
      </c>
      <c r="E566">
        <f>IFERROR(VLOOKUP(A566,[1]Monitoramento_Base_somente_disp!$A:$J,8,FALSE),0)</f>
        <v>2599456</v>
      </c>
      <c r="F566">
        <f>IFERROR(VLOOKUP(A566,[1]Monitoramento_Base_somente_disp!$A:$J,9,FALSE),0)</f>
        <v>15940</v>
      </c>
      <c r="G566">
        <f>IFERROR(VLOOKUP(A566,[1]Monitoramento_Base_somente_disp!$A:$J,10,FALSE),0)</f>
        <v>1632785</v>
      </c>
      <c r="H566">
        <f>IFERROR(VLOOKUP(A566,'[2]Exportar Planilha'!$A:$I,4,FALSE),0)</f>
        <v>0</v>
      </c>
      <c r="I566">
        <f>IFERROR(VLOOKUP(A566,'[2]Exportar Planilha'!$A:$I,5,FALSE),0)</f>
        <v>0</v>
      </c>
      <c r="J566">
        <f>IFERROR(VLOOKUP(A566,'[2]Exportar Planilha'!$A:$I,6,FALSE),0)</f>
        <v>0</v>
      </c>
      <c r="K566">
        <f>IFERROR(VLOOKUP(A566,'[2]Exportar Planilha'!$A:$I,7,FALSE),0)</f>
        <v>0</v>
      </c>
      <c r="L566">
        <f>IFERROR(VLOOKUP(A566,'[2]Exportar Planilha'!$A:$I,8,FALSE),0)</f>
        <v>0</v>
      </c>
      <c r="M566">
        <f>IFERROR(VLOOKUP(A566,'[2]Exportar Planilha'!$A:$I,9,FALSE),0)</f>
        <v>0</v>
      </c>
      <c r="N566">
        <f>IFERROR(VLOOKUP(A566,[3]soaBnafar!$A:$G,2,FALSE),0)</f>
        <v>0</v>
      </c>
      <c r="O566">
        <f>IFERROR(VLOOKUP(A566,[3]soaBnafar!$A:$G,3,FALSE),0)</f>
        <v>0</v>
      </c>
      <c r="P566">
        <f>IFERROR(VLOOKUP(A566,[3]soaBnafar!$A:$G,4,FALSE),0)</f>
        <v>0</v>
      </c>
      <c r="Q566">
        <f>IFERROR(VLOOKUP(A566,[3]soaBnafar!$A:$G,5,FALSE),0)</f>
        <v>0</v>
      </c>
      <c r="R566">
        <f>IFERROR(VLOOKUP(A566,[3]soaBnafar!$A:$G,6,FALSE),0)</f>
        <v>0</v>
      </c>
      <c r="S566">
        <f>IFERROR(VLOOKUP(A566,[3]soaBnafar!$A:$G,7,FALSE),0)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5163060</v>
      </c>
      <c r="F567">
        <f>IFERROR(VLOOKUP(A567,[1]Monitoramento_Base_somente_disp!$A:$J,9,FALSE),0)</f>
        <v>0</v>
      </c>
      <c r="G567">
        <f>IFERROR(VLOOKUP(A567,[1]Monitoramento_Base_somente_disp!$A:$J,10,FALSE),0)</f>
        <v>2237326</v>
      </c>
      <c r="H567">
        <f>IFERROR(VLOOKUP(A567,'[2]Exportar Planilha'!$A:$I,4,FALSE),0)</f>
        <v>0</v>
      </c>
      <c r="I567">
        <f>IFERROR(VLOOKUP(A567,'[2]Exportar Planilha'!$A:$I,5,FALSE),0)</f>
        <v>0</v>
      </c>
      <c r="J567">
        <f>IFERROR(VLOOKUP(A567,'[2]Exportar Planilha'!$A:$I,6,FALSE),0)</f>
        <v>0</v>
      </c>
      <c r="K567">
        <f>IFERROR(VLOOKUP(A567,'[2]Exportar Planilha'!$A:$I,7,FALSE),0)</f>
        <v>0</v>
      </c>
      <c r="L567">
        <f>IFERROR(VLOOKUP(A567,'[2]Exportar Planilha'!$A:$I,8,FALSE),0)</f>
        <v>0</v>
      </c>
      <c r="M567">
        <f>IFERROR(VLOOKUP(A567,'[2]Exportar Planilha'!$A:$I,9,FALSE),0)</f>
        <v>0</v>
      </c>
      <c r="N567">
        <f>IFERROR(VLOOKUP(A567,[3]soaBnafar!$A:$G,2,FALSE),0)</f>
        <v>0</v>
      </c>
      <c r="O567">
        <f>IFERROR(VLOOKUP(A567,[3]soaBnafar!$A:$G,3,FALSE),0)</f>
        <v>0</v>
      </c>
      <c r="P567">
        <f>IFERROR(VLOOKUP(A567,[3]soaBnafar!$A:$G,4,FALSE),0)</f>
        <v>0</v>
      </c>
      <c r="Q567">
        <f>IFERROR(VLOOKUP(A567,[3]soaBnafar!$A:$G,5,FALSE),0)</f>
        <v>0</v>
      </c>
      <c r="R567">
        <f>IFERROR(VLOOKUP(A567,[3]soaBnafar!$A:$G,6,FALSE),0)</f>
        <v>0</v>
      </c>
      <c r="S567">
        <f>IFERROR(VLOOKUP(A567,[3]soaBnafar!$A:$G,7,FALSE),0)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1713114</v>
      </c>
      <c r="H568">
        <f>IFERROR(VLOOKUP(A568,'[2]Exportar Planilha'!$A:$I,4,FALSE),0)</f>
        <v>0</v>
      </c>
      <c r="I568">
        <f>IFERROR(VLOOKUP(A568,'[2]Exportar Planilha'!$A:$I,5,FALSE),0)</f>
        <v>0</v>
      </c>
      <c r="J568">
        <f>IFERROR(VLOOKUP(A568,'[2]Exportar Planilha'!$A:$I,6,FALSE),0)</f>
        <v>0</v>
      </c>
      <c r="K568">
        <f>IFERROR(VLOOKUP(A568,'[2]Exportar Planilha'!$A:$I,7,FALSE),0)</f>
        <v>0</v>
      </c>
      <c r="L568">
        <f>IFERROR(VLOOKUP(A568,'[2]Exportar Planilha'!$A:$I,8,FALSE),0)</f>
        <v>0</v>
      </c>
      <c r="M568">
        <f>IFERROR(VLOOKUP(A568,'[2]Exportar Planilha'!$A:$I,9,FALSE),0)</f>
        <v>0</v>
      </c>
      <c r="N568">
        <f>IFERROR(VLOOKUP(A568,[3]soaBnafar!$A:$G,2,FALSE),0)</f>
        <v>0</v>
      </c>
      <c r="O568">
        <f>IFERROR(VLOOKUP(A568,[3]soaBnafar!$A:$G,3,FALSE),0)</f>
        <v>0</v>
      </c>
      <c r="P568">
        <f>IFERROR(VLOOKUP(A568,[3]soaBnafar!$A:$G,4,FALSE),0)</f>
        <v>0</v>
      </c>
      <c r="Q568">
        <f>IFERROR(VLOOKUP(A568,[3]soaBnafar!$A:$G,5,FALSE),0)</f>
        <v>0</v>
      </c>
      <c r="R568">
        <f>IFERROR(VLOOKUP(A568,[3]soaBnafar!$A:$G,6,FALSE),0)</f>
        <v>0</v>
      </c>
      <c r="S568">
        <f>IFERROR(VLOOKUP(A568,[3]soaBnafar!$A:$G,7,FALSE),0)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4842</v>
      </c>
      <c r="E569">
        <f>IFERROR(VLOOKUP(A569,[1]Monitoramento_Base_somente_disp!$A:$J,8,FALSE),0)</f>
        <v>1342500</v>
      </c>
      <c r="F569">
        <f>IFERROR(VLOOKUP(A569,[1]Monitoramento_Base_somente_disp!$A:$J,9,FALSE),0)</f>
        <v>3639</v>
      </c>
      <c r="G569">
        <f>IFERROR(VLOOKUP(A569,[1]Monitoramento_Base_somente_disp!$A:$J,10,FALSE),0)</f>
        <v>760568</v>
      </c>
      <c r="H569">
        <f>IFERROR(VLOOKUP(A569,'[2]Exportar Planilha'!$A:$I,4,FALSE),0)</f>
        <v>0</v>
      </c>
      <c r="I569">
        <f>IFERROR(VLOOKUP(A569,'[2]Exportar Planilha'!$A:$I,5,FALSE),0)</f>
        <v>0</v>
      </c>
      <c r="J569">
        <f>IFERROR(VLOOKUP(A569,'[2]Exportar Planilha'!$A:$I,6,FALSE),0)</f>
        <v>0</v>
      </c>
      <c r="K569">
        <f>IFERROR(VLOOKUP(A569,'[2]Exportar Planilha'!$A:$I,7,FALSE),0)</f>
        <v>0</v>
      </c>
      <c r="L569">
        <f>IFERROR(VLOOKUP(A569,'[2]Exportar Planilha'!$A:$I,8,FALSE),0)</f>
        <v>0</v>
      </c>
      <c r="M569">
        <f>IFERROR(VLOOKUP(A569,'[2]Exportar Planilha'!$A:$I,9,FALSE),0)</f>
        <v>0</v>
      </c>
      <c r="N569">
        <f>IFERROR(VLOOKUP(A569,[3]soaBnafar!$A:$G,2,FALSE),0)</f>
        <v>0</v>
      </c>
      <c r="O569">
        <f>IFERROR(VLOOKUP(A569,[3]soaBnafar!$A:$G,3,FALSE),0)</f>
        <v>0</v>
      </c>
      <c r="P569">
        <f>IFERROR(VLOOKUP(A569,[3]soaBnafar!$A:$G,4,FALSE),0)</f>
        <v>0</v>
      </c>
      <c r="Q569">
        <f>IFERROR(VLOOKUP(A569,[3]soaBnafar!$A:$G,5,FALSE),0)</f>
        <v>0</v>
      </c>
      <c r="R569">
        <f>IFERROR(VLOOKUP(A569,[3]soaBnafar!$A:$G,6,FALSE),0)</f>
        <v>0</v>
      </c>
      <c r="S569">
        <f>IFERROR(VLOOKUP(A569,[3]soaBnafar!$A:$G,7,FALSE),0)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1324</v>
      </c>
      <c r="E570">
        <f>IFERROR(VLOOKUP(A570,[1]Monitoramento_Base_somente_disp!$A:$J,8,FALSE),0)</f>
        <v>3815487</v>
      </c>
      <c r="F570">
        <f>IFERROR(VLOOKUP(A570,[1]Monitoramento_Base_somente_disp!$A:$J,9,FALSE),0)</f>
        <v>0</v>
      </c>
      <c r="G570">
        <f>IFERROR(VLOOKUP(A570,[1]Monitoramento_Base_somente_disp!$A:$J,10,FALSE),0)</f>
        <v>1742923</v>
      </c>
      <c r="H570">
        <f>IFERROR(VLOOKUP(A570,'[2]Exportar Planilha'!$A:$I,4,FALSE),0)</f>
        <v>0</v>
      </c>
      <c r="I570">
        <f>IFERROR(VLOOKUP(A570,'[2]Exportar Planilha'!$A:$I,5,FALSE),0)</f>
        <v>0</v>
      </c>
      <c r="J570">
        <f>IFERROR(VLOOKUP(A570,'[2]Exportar Planilha'!$A:$I,6,FALSE),0)</f>
        <v>0</v>
      </c>
      <c r="K570">
        <f>IFERROR(VLOOKUP(A570,'[2]Exportar Planilha'!$A:$I,7,FALSE),0)</f>
        <v>0</v>
      </c>
      <c r="L570">
        <f>IFERROR(VLOOKUP(A570,'[2]Exportar Planilha'!$A:$I,8,FALSE),0)</f>
        <v>0</v>
      </c>
      <c r="M570">
        <f>IFERROR(VLOOKUP(A570,'[2]Exportar Planilha'!$A:$I,9,FALSE),0)</f>
        <v>0</v>
      </c>
      <c r="N570">
        <f>IFERROR(VLOOKUP(A570,[3]soaBnafar!$A:$G,2,FALSE),0)</f>
        <v>0</v>
      </c>
      <c r="O570">
        <f>IFERROR(VLOOKUP(A570,[3]soaBnafar!$A:$G,3,FALSE),0)</f>
        <v>0</v>
      </c>
      <c r="P570">
        <f>IFERROR(VLOOKUP(A570,[3]soaBnafar!$A:$G,4,FALSE),0)</f>
        <v>0</v>
      </c>
      <c r="Q570">
        <f>IFERROR(VLOOKUP(A570,[3]soaBnafar!$A:$G,5,FALSE),0)</f>
        <v>0</v>
      </c>
      <c r="R570">
        <f>IFERROR(VLOOKUP(A570,[3]soaBnafar!$A:$G,6,FALSE),0)</f>
        <v>0</v>
      </c>
      <c r="S570">
        <f>IFERROR(VLOOKUP(A570,[3]soaBnafar!$A:$G,7,FALSE),0)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IFERROR(VLOOKUP(A571,'[2]Exportar Planilha'!$A:$I,4,FALSE),0)</f>
        <v>0</v>
      </c>
      <c r="I571">
        <f>IFERROR(VLOOKUP(A571,'[2]Exportar Planilha'!$A:$I,5,FALSE),0)</f>
        <v>0</v>
      </c>
      <c r="J571">
        <f>IFERROR(VLOOKUP(A571,'[2]Exportar Planilha'!$A:$I,6,FALSE),0)</f>
        <v>0</v>
      </c>
      <c r="K571">
        <f>IFERROR(VLOOKUP(A571,'[2]Exportar Planilha'!$A:$I,7,FALSE),0)</f>
        <v>0</v>
      </c>
      <c r="L571">
        <f>IFERROR(VLOOKUP(A571,'[2]Exportar Planilha'!$A:$I,8,FALSE),0)</f>
        <v>0</v>
      </c>
      <c r="M571">
        <f>IFERROR(VLOOKUP(A571,'[2]Exportar Planilha'!$A:$I,9,FALSE),0)</f>
        <v>0</v>
      </c>
      <c r="N571">
        <f>IFERROR(VLOOKUP(A571,[3]soaBnafar!$A:$G,2,FALSE),0)</f>
        <v>1891</v>
      </c>
      <c r="O571">
        <f>IFERROR(VLOOKUP(A571,[3]soaBnafar!$A:$G,3,FALSE),0)</f>
        <v>28490</v>
      </c>
      <c r="P571">
        <f>IFERROR(VLOOKUP(A571,[3]soaBnafar!$A:$G,4,FALSE),0)</f>
        <v>2686</v>
      </c>
      <c r="Q571">
        <f>IFERROR(VLOOKUP(A571,[3]soaBnafar!$A:$G,5,FALSE),0)</f>
        <v>89257</v>
      </c>
      <c r="R571">
        <f>IFERROR(VLOOKUP(A571,[3]soaBnafar!$A:$G,6,FALSE),0)</f>
        <v>0</v>
      </c>
      <c r="S571">
        <f>IFERROR(VLOOKUP(A571,[3]soaBnafar!$A:$G,7,FALSE),0)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36416</v>
      </c>
      <c r="E572">
        <f>IFERROR(VLOOKUP(A572,[1]Monitoramento_Base_somente_disp!$A:$J,8,FALSE),0)</f>
        <v>2564625</v>
      </c>
      <c r="F572">
        <f>IFERROR(VLOOKUP(A572,[1]Monitoramento_Base_somente_disp!$A:$J,9,FALSE),0)</f>
        <v>13712</v>
      </c>
      <c r="G572">
        <f>IFERROR(VLOOKUP(A572,[1]Monitoramento_Base_somente_disp!$A:$J,10,FALSE),0)</f>
        <v>1148613</v>
      </c>
      <c r="H572">
        <f>IFERROR(VLOOKUP(A572,'[2]Exportar Planilha'!$A:$I,4,FALSE),0)</f>
        <v>0</v>
      </c>
      <c r="I572">
        <f>IFERROR(VLOOKUP(A572,'[2]Exportar Planilha'!$A:$I,5,FALSE),0)</f>
        <v>0</v>
      </c>
      <c r="J572">
        <f>IFERROR(VLOOKUP(A572,'[2]Exportar Planilha'!$A:$I,6,FALSE),0)</f>
        <v>0</v>
      </c>
      <c r="K572">
        <f>IFERROR(VLOOKUP(A572,'[2]Exportar Planilha'!$A:$I,7,FALSE),0)</f>
        <v>0</v>
      </c>
      <c r="L572">
        <f>IFERROR(VLOOKUP(A572,'[2]Exportar Planilha'!$A:$I,8,FALSE),0)</f>
        <v>0</v>
      </c>
      <c r="M572">
        <f>IFERROR(VLOOKUP(A572,'[2]Exportar Planilha'!$A:$I,9,FALSE),0)</f>
        <v>0</v>
      </c>
      <c r="N572">
        <f>IFERROR(VLOOKUP(A572,[3]soaBnafar!$A:$G,2,FALSE),0)</f>
        <v>0</v>
      </c>
      <c r="O572">
        <f>IFERROR(VLOOKUP(A572,[3]soaBnafar!$A:$G,3,FALSE),0)</f>
        <v>0</v>
      </c>
      <c r="P572">
        <f>IFERROR(VLOOKUP(A572,[3]soaBnafar!$A:$G,4,FALSE),0)</f>
        <v>0</v>
      </c>
      <c r="Q572">
        <f>IFERROR(VLOOKUP(A572,[3]soaBnafar!$A:$G,5,FALSE),0)</f>
        <v>0</v>
      </c>
      <c r="R572">
        <f>IFERROR(VLOOKUP(A572,[3]soaBnafar!$A:$G,6,FALSE),0)</f>
        <v>0</v>
      </c>
      <c r="S572">
        <f>IFERROR(VLOOKUP(A572,[3]soaBnafar!$A:$G,7,FALSE),0)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1260</v>
      </c>
      <c r="E573">
        <f>IFERROR(VLOOKUP(A573,[1]Monitoramento_Base_somente_disp!$A:$J,8,FALSE),0)</f>
        <v>20265904</v>
      </c>
      <c r="F573">
        <f>IFERROR(VLOOKUP(A573,[1]Monitoramento_Base_somente_disp!$A:$J,9,FALSE),0)</f>
        <v>1366</v>
      </c>
      <c r="G573">
        <f>IFERROR(VLOOKUP(A573,[1]Monitoramento_Base_somente_disp!$A:$J,10,FALSE),0)</f>
        <v>8778093</v>
      </c>
      <c r="H573">
        <f>IFERROR(VLOOKUP(A573,'[2]Exportar Planilha'!$A:$I,4,FALSE),0)</f>
        <v>0</v>
      </c>
      <c r="I573">
        <f>IFERROR(VLOOKUP(A573,'[2]Exportar Planilha'!$A:$I,5,FALSE),0)</f>
        <v>0</v>
      </c>
      <c r="J573">
        <f>IFERROR(VLOOKUP(A573,'[2]Exportar Planilha'!$A:$I,6,FALSE),0)</f>
        <v>0</v>
      </c>
      <c r="K573">
        <f>IFERROR(VLOOKUP(A573,'[2]Exportar Planilha'!$A:$I,7,FALSE),0)</f>
        <v>0</v>
      </c>
      <c r="L573">
        <f>IFERROR(VLOOKUP(A573,'[2]Exportar Planilha'!$A:$I,8,FALSE),0)</f>
        <v>0</v>
      </c>
      <c r="M573">
        <f>IFERROR(VLOOKUP(A573,'[2]Exportar Planilha'!$A:$I,9,FALSE),0)</f>
        <v>0</v>
      </c>
      <c r="N573">
        <f>IFERROR(VLOOKUP(A573,[3]soaBnafar!$A:$G,2,FALSE),0)</f>
        <v>0</v>
      </c>
      <c r="O573">
        <f>IFERROR(VLOOKUP(A573,[3]soaBnafar!$A:$G,3,FALSE),0)</f>
        <v>0</v>
      </c>
      <c r="P573">
        <f>IFERROR(VLOOKUP(A573,[3]soaBnafar!$A:$G,4,FALSE),0)</f>
        <v>0</v>
      </c>
      <c r="Q573">
        <f>IFERROR(VLOOKUP(A573,[3]soaBnafar!$A:$G,5,FALSE),0)</f>
        <v>0</v>
      </c>
      <c r="R573">
        <f>IFERROR(VLOOKUP(A573,[3]soaBnafar!$A:$G,6,FALSE),0)</f>
        <v>0</v>
      </c>
      <c r="S573">
        <f>IFERROR(VLOOKUP(A573,[3]soaBnafar!$A:$G,7,FALSE),0)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109114499</v>
      </c>
      <c r="F574">
        <f>IFERROR(VLOOKUP(A574,[1]Monitoramento_Base_somente_disp!$A:$J,9,FALSE),0)</f>
        <v>0</v>
      </c>
      <c r="G574">
        <f>IFERROR(VLOOKUP(A574,[1]Monitoramento_Base_somente_disp!$A:$J,10,FALSE),0)</f>
        <v>45283647</v>
      </c>
      <c r="H574">
        <f>IFERROR(VLOOKUP(A574,'[2]Exportar Planilha'!$A:$I,4,FALSE),0)</f>
        <v>0</v>
      </c>
      <c r="I574">
        <f>IFERROR(VLOOKUP(A574,'[2]Exportar Planilha'!$A:$I,5,FALSE),0)</f>
        <v>0</v>
      </c>
      <c r="J574">
        <f>IFERROR(VLOOKUP(A574,'[2]Exportar Planilha'!$A:$I,6,FALSE),0)</f>
        <v>0</v>
      </c>
      <c r="K574">
        <f>IFERROR(VLOOKUP(A574,'[2]Exportar Planilha'!$A:$I,7,FALSE),0)</f>
        <v>0</v>
      </c>
      <c r="L574">
        <f>IFERROR(VLOOKUP(A574,'[2]Exportar Planilha'!$A:$I,8,FALSE),0)</f>
        <v>0</v>
      </c>
      <c r="M574">
        <f>IFERROR(VLOOKUP(A574,'[2]Exportar Planilha'!$A:$I,9,FALSE),0)</f>
        <v>0</v>
      </c>
      <c r="N574">
        <f>IFERROR(VLOOKUP(A574,[3]soaBnafar!$A:$G,2,FALSE),0)</f>
        <v>0</v>
      </c>
      <c r="O574">
        <f>IFERROR(VLOOKUP(A574,[3]soaBnafar!$A:$G,3,FALSE),0)</f>
        <v>0</v>
      </c>
      <c r="P574">
        <f>IFERROR(VLOOKUP(A574,[3]soaBnafar!$A:$G,4,FALSE),0)</f>
        <v>0</v>
      </c>
      <c r="Q574">
        <f>IFERROR(VLOOKUP(A574,[3]soaBnafar!$A:$G,5,FALSE),0)</f>
        <v>0</v>
      </c>
      <c r="R574">
        <f>IFERROR(VLOOKUP(A574,[3]soaBnafar!$A:$G,6,FALSE),0)</f>
        <v>0</v>
      </c>
      <c r="S574">
        <f>IFERROR(VLOOKUP(A574,[3]soaBnafar!$A:$G,7,FALSE),0)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15790</v>
      </c>
      <c r="E575">
        <f>IFERROR(VLOOKUP(A575,[1]Monitoramento_Base_somente_disp!$A:$J,8,FALSE),0)</f>
        <v>4645126</v>
      </c>
      <c r="F575">
        <f>IFERROR(VLOOKUP(A575,[1]Monitoramento_Base_somente_disp!$A:$J,9,FALSE),0)</f>
        <v>22540</v>
      </c>
      <c r="G575">
        <f>IFERROR(VLOOKUP(A575,[1]Monitoramento_Base_somente_disp!$A:$J,10,FALSE),0)</f>
        <v>1707164</v>
      </c>
      <c r="H575">
        <f>IFERROR(VLOOKUP(A575,'[2]Exportar Planilha'!$A:$I,4,FALSE),0)</f>
        <v>0</v>
      </c>
      <c r="I575">
        <f>IFERROR(VLOOKUP(A575,'[2]Exportar Planilha'!$A:$I,5,FALSE),0)</f>
        <v>0</v>
      </c>
      <c r="J575">
        <f>IFERROR(VLOOKUP(A575,'[2]Exportar Planilha'!$A:$I,6,FALSE),0)</f>
        <v>0</v>
      </c>
      <c r="K575">
        <f>IFERROR(VLOOKUP(A575,'[2]Exportar Planilha'!$A:$I,7,FALSE),0)</f>
        <v>0</v>
      </c>
      <c r="L575">
        <f>IFERROR(VLOOKUP(A575,'[2]Exportar Planilha'!$A:$I,8,FALSE),0)</f>
        <v>0</v>
      </c>
      <c r="M575">
        <f>IFERROR(VLOOKUP(A575,'[2]Exportar Planilha'!$A:$I,9,FALSE),0)</f>
        <v>0</v>
      </c>
      <c r="N575">
        <f>IFERROR(VLOOKUP(A575,[3]soaBnafar!$A:$G,2,FALSE),0)</f>
        <v>0</v>
      </c>
      <c r="O575">
        <f>IFERROR(VLOOKUP(A575,[3]soaBnafar!$A:$G,3,FALSE),0)</f>
        <v>0</v>
      </c>
      <c r="P575">
        <f>IFERROR(VLOOKUP(A575,[3]soaBnafar!$A:$G,4,FALSE),0)</f>
        <v>0</v>
      </c>
      <c r="Q575">
        <f>IFERROR(VLOOKUP(A575,[3]soaBnafar!$A:$G,5,FALSE),0)</f>
        <v>0</v>
      </c>
      <c r="R575">
        <f>IFERROR(VLOOKUP(A575,[3]soaBnafar!$A:$G,6,FALSE),0)</f>
        <v>0</v>
      </c>
      <c r="S575">
        <f>IFERROR(VLOOKUP(A575,[3]soaBnafar!$A:$G,7,FALSE),0)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13907</v>
      </c>
      <c r="E576">
        <f>IFERROR(VLOOKUP(A576,[1]Monitoramento_Base_somente_disp!$A:$J,8,FALSE),0)</f>
        <v>4475050</v>
      </c>
      <c r="F576">
        <f>IFERROR(VLOOKUP(A576,[1]Monitoramento_Base_somente_disp!$A:$J,9,FALSE),0)</f>
        <v>0</v>
      </c>
      <c r="G576">
        <f>IFERROR(VLOOKUP(A576,[1]Monitoramento_Base_somente_disp!$A:$J,10,FALSE),0)</f>
        <v>2788812</v>
      </c>
      <c r="H576">
        <f>IFERROR(VLOOKUP(A576,'[2]Exportar Planilha'!$A:$I,4,FALSE),0)</f>
        <v>0</v>
      </c>
      <c r="I576">
        <f>IFERROR(VLOOKUP(A576,'[2]Exportar Planilha'!$A:$I,5,FALSE),0)</f>
        <v>0</v>
      </c>
      <c r="J576">
        <f>IFERROR(VLOOKUP(A576,'[2]Exportar Planilha'!$A:$I,6,FALSE),0)</f>
        <v>0</v>
      </c>
      <c r="K576">
        <f>IFERROR(VLOOKUP(A576,'[2]Exportar Planilha'!$A:$I,7,FALSE),0)</f>
        <v>0</v>
      </c>
      <c r="L576">
        <f>IFERROR(VLOOKUP(A576,'[2]Exportar Planilha'!$A:$I,8,FALSE),0)</f>
        <v>0</v>
      </c>
      <c r="M576">
        <f>IFERROR(VLOOKUP(A576,'[2]Exportar Planilha'!$A:$I,9,FALSE),0)</f>
        <v>0</v>
      </c>
      <c r="N576">
        <f>IFERROR(VLOOKUP(A576,[3]soaBnafar!$A:$G,2,FALSE),0)</f>
        <v>0</v>
      </c>
      <c r="O576">
        <f>IFERROR(VLOOKUP(A576,[3]soaBnafar!$A:$G,3,FALSE),0)</f>
        <v>0</v>
      </c>
      <c r="P576">
        <f>IFERROR(VLOOKUP(A576,[3]soaBnafar!$A:$G,4,FALSE),0)</f>
        <v>0</v>
      </c>
      <c r="Q576">
        <f>IFERROR(VLOOKUP(A576,[3]soaBnafar!$A:$G,5,FALSE),0)</f>
        <v>0</v>
      </c>
      <c r="R576">
        <f>IFERROR(VLOOKUP(A576,[3]soaBnafar!$A:$G,6,FALSE),0)</f>
        <v>0</v>
      </c>
      <c r="S576">
        <f>IFERROR(VLOOKUP(A576,[3]soaBnafar!$A:$G,7,FALSE),0)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355</v>
      </c>
      <c r="E577">
        <f>IFERROR(VLOOKUP(A577,[1]Monitoramento_Base_somente_disp!$A:$J,8,FALSE),0)</f>
        <v>1001264</v>
      </c>
      <c r="F577">
        <f>IFERROR(VLOOKUP(A577,[1]Monitoramento_Base_somente_disp!$A:$J,9,FALSE),0)</f>
        <v>259</v>
      </c>
      <c r="G577">
        <f>IFERROR(VLOOKUP(A577,[1]Monitoramento_Base_somente_disp!$A:$J,10,FALSE),0)</f>
        <v>356339</v>
      </c>
      <c r="H577">
        <f>IFERROR(VLOOKUP(A577,'[2]Exportar Planilha'!$A:$I,4,FALSE),0)</f>
        <v>0</v>
      </c>
      <c r="I577">
        <f>IFERROR(VLOOKUP(A577,'[2]Exportar Planilha'!$A:$I,5,FALSE),0)</f>
        <v>0</v>
      </c>
      <c r="J577">
        <f>IFERROR(VLOOKUP(A577,'[2]Exportar Planilha'!$A:$I,6,FALSE),0)</f>
        <v>0</v>
      </c>
      <c r="K577">
        <f>IFERROR(VLOOKUP(A577,'[2]Exportar Planilha'!$A:$I,7,FALSE),0)</f>
        <v>0</v>
      </c>
      <c r="L577">
        <f>IFERROR(VLOOKUP(A577,'[2]Exportar Planilha'!$A:$I,8,FALSE),0)</f>
        <v>0</v>
      </c>
      <c r="M577">
        <f>IFERROR(VLOOKUP(A577,'[2]Exportar Planilha'!$A:$I,9,FALSE),0)</f>
        <v>0</v>
      </c>
      <c r="N577">
        <f>IFERROR(VLOOKUP(A577,[3]soaBnafar!$A:$G,2,FALSE),0)</f>
        <v>0</v>
      </c>
      <c r="O577">
        <f>IFERROR(VLOOKUP(A577,[3]soaBnafar!$A:$G,3,FALSE),0)</f>
        <v>0</v>
      </c>
      <c r="P577">
        <f>IFERROR(VLOOKUP(A577,[3]soaBnafar!$A:$G,4,FALSE),0)</f>
        <v>0</v>
      </c>
      <c r="Q577">
        <f>IFERROR(VLOOKUP(A577,[3]soaBnafar!$A:$G,5,FALSE),0)</f>
        <v>0</v>
      </c>
      <c r="R577">
        <f>IFERROR(VLOOKUP(A577,[3]soaBnafar!$A:$G,6,FALSE),0)</f>
        <v>0</v>
      </c>
      <c r="S577">
        <f>IFERROR(VLOOKUP(A577,[3]soaBnafar!$A:$G,7,FALSE),0)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19345</v>
      </c>
      <c r="E578">
        <f>IFERROR(VLOOKUP(A578,[1]Monitoramento_Base_somente_disp!$A:$J,8,FALSE),0)</f>
        <v>2894187</v>
      </c>
      <c r="F578">
        <f>IFERROR(VLOOKUP(A578,[1]Monitoramento_Base_somente_disp!$A:$J,9,FALSE),0)</f>
        <v>7865</v>
      </c>
      <c r="G578">
        <f>IFERROR(VLOOKUP(A578,[1]Monitoramento_Base_somente_disp!$A:$J,10,FALSE),0)</f>
        <v>1277842</v>
      </c>
      <c r="H578">
        <f>IFERROR(VLOOKUP(A578,'[2]Exportar Planilha'!$A:$I,4,FALSE),0)</f>
        <v>0</v>
      </c>
      <c r="I578">
        <f>IFERROR(VLOOKUP(A578,'[2]Exportar Planilha'!$A:$I,5,FALSE),0)</f>
        <v>0</v>
      </c>
      <c r="J578">
        <f>IFERROR(VLOOKUP(A578,'[2]Exportar Planilha'!$A:$I,6,FALSE),0)</f>
        <v>0</v>
      </c>
      <c r="K578">
        <f>IFERROR(VLOOKUP(A578,'[2]Exportar Planilha'!$A:$I,7,FALSE),0)</f>
        <v>0</v>
      </c>
      <c r="L578">
        <f>IFERROR(VLOOKUP(A578,'[2]Exportar Planilha'!$A:$I,8,FALSE),0)</f>
        <v>0</v>
      </c>
      <c r="M578">
        <f>IFERROR(VLOOKUP(A578,'[2]Exportar Planilha'!$A:$I,9,FALSE),0)</f>
        <v>0</v>
      </c>
      <c r="N578">
        <f>IFERROR(VLOOKUP(A578,[3]soaBnafar!$A:$G,2,FALSE),0)</f>
        <v>0</v>
      </c>
      <c r="O578">
        <f>IFERROR(VLOOKUP(A578,[3]soaBnafar!$A:$G,3,FALSE),0)</f>
        <v>0</v>
      </c>
      <c r="P578">
        <f>IFERROR(VLOOKUP(A578,[3]soaBnafar!$A:$G,4,FALSE),0)</f>
        <v>0</v>
      </c>
      <c r="Q578">
        <f>IFERROR(VLOOKUP(A578,[3]soaBnafar!$A:$G,5,FALSE),0)</f>
        <v>0</v>
      </c>
      <c r="R578">
        <f>IFERROR(VLOOKUP(A578,[3]soaBnafar!$A:$G,6,FALSE),0)</f>
        <v>0</v>
      </c>
      <c r="S578">
        <f>IFERROR(VLOOKUP(A578,[3]soaBnafar!$A:$G,7,FALSE),0)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11506</v>
      </c>
      <c r="E579">
        <f>IFERROR(VLOOKUP(A579,[1]Monitoramento_Base_somente_disp!$A:$J,8,FALSE),0)</f>
        <v>32649951</v>
      </c>
      <c r="F579">
        <f>IFERROR(VLOOKUP(A579,[1]Monitoramento_Base_somente_disp!$A:$J,9,FALSE),0)</f>
        <v>243</v>
      </c>
      <c r="G579">
        <f>IFERROR(VLOOKUP(A579,[1]Monitoramento_Base_somente_disp!$A:$J,10,FALSE),0)</f>
        <v>14108120</v>
      </c>
      <c r="H579">
        <f>IFERROR(VLOOKUP(A579,'[2]Exportar Planilha'!$A:$I,4,FALSE),0)</f>
        <v>0</v>
      </c>
      <c r="I579">
        <f>IFERROR(VLOOKUP(A579,'[2]Exportar Planilha'!$A:$I,5,FALSE),0)</f>
        <v>0</v>
      </c>
      <c r="J579">
        <f>IFERROR(VLOOKUP(A579,'[2]Exportar Planilha'!$A:$I,6,FALSE),0)</f>
        <v>0</v>
      </c>
      <c r="K579">
        <f>IFERROR(VLOOKUP(A579,'[2]Exportar Planilha'!$A:$I,7,FALSE),0)</f>
        <v>0</v>
      </c>
      <c r="L579">
        <f>IFERROR(VLOOKUP(A579,'[2]Exportar Planilha'!$A:$I,8,FALSE),0)</f>
        <v>0</v>
      </c>
      <c r="M579">
        <f>IFERROR(VLOOKUP(A579,'[2]Exportar Planilha'!$A:$I,9,FALSE),0)</f>
        <v>0</v>
      </c>
      <c r="N579">
        <f>IFERROR(VLOOKUP(A579,[3]soaBnafar!$A:$G,2,FALSE),0)</f>
        <v>0</v>
      </c>
      <c r="O579">
        <f>IFERROR(VLOOKUP(A579,[3]soaBnafar!$A:$G,3,FALSE),0)</f>
        <v>0</v>
      </c>
      <c r="P579">
        <f>IFERROR(VLOOKUP(A579,[3]soaBnafar!$A:$G,4,FALSE),0)</f>
        <v>0</v>
      </c>
      <c r="Q579">
        <f>IFERROR(VLOOKUP(A579,[3]soaBnafar!$A:$G,5,FALSE),0)</f>
        <v>0</v>
      </c>
      <c r="R579">
        <f>IFERROR(VLOOKUP(A579,[3]soaBnafar!$A:$G,6,FALSE),0)</f>
        <v>0</v>
      </c>
      <c r="S579">
        <f>IFERROR(VLOOKUP(A579,[3]soaBnafar!$A:$G,7,FALSE),0)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138820</v>
      </c>
      <c r="E580">
        <f>IFERROR(VLOOKUP(A580,[1]Monitoramento_Base_somente_disp!$A:$J,8,FALSE),0)</f>
        <v>92791111</v>
      </c>
      <c r="F580">
        <f>IFERROR(VLOOKUP(A580,[1]Monitoramento_Base_somente_disp!$A:$J,9,FALSE),0)</f>
        <v>55569</v>
      </c>
      <c r="G580">
        <f>IFERROR(VLOOKUP(A580,[1]Monitoramento_Base_somente_disp!$A:$J,10,FALSE),0)</f>
        <v>44168424</v>
      </c>
      <c r="H580">
        <f>IFERROR(VLOOKUP(A580,'[2]Exportar Planilha'!$A:$I,4,FALSE),0)</f>
        <v>0</v>
      </c>
      <c r="I580">
        <f>IFERROR(VLOOKUP(A580,'[2]Exportar Planilha'!$A:$I,5,FALSE),0)</f>
        <v>0</v>
      </c>
      <c r="J580">
        <f>IFERROR(VLOOKUP(A580,'[2]Exportar Planilha'!$A:$I,6,FALSE),0)</f>
        <v>0</v>
      </c>
      <c r="K580">
        <f>IFERROR(VLOOKUP(A580,'[2]Exportar Planilha'!$A:$I,7,FALSE),0)</f>
        <v>0</v>
      </c>
      <c r="L580">
        <f>IFERROR(VLOOKUP(A580,'[2]Exportar Planilha'!$A:$I,8,FALSE),0)</f>
        <v>0</v>
      </c>
      <c r="M580">
        <f>IFERROR(VLOOKUP(A580,'[2]Exportar Planilha'!$A:$I,9,FALSE),0)</f>
        <v>0</v>
      </c>
      <c r="N580">
        <f>IFERROR(VLOOKUP(A580,[3]soaBnafar!$A:$G,2,FALSE),0)</f>
        <v>0</v>
      </c>
      <c r="O580">
        <f>IFERROR(VLOOKUP(A580,[3]soaBnafar!$A:$G,3,FALSE),0)</f>
        <v>0</v>
      </c>
      <c r="P580">
        <f>IFERROR(VLOOKUP(A580,[3]soaBnafar!$A:$G,4,FALSE),0)</f>
        <v>0</v>
      </c>
      <c r="Q580">
        <f>IFERROR(VLOOKUP(A580,[3]soaBnafar!$A:$G,5,FALSE),0)</f>
        <v>0</v>
      </c>
      <c r="R580">
        <f>IFERROR(VLOOKUP(A580,[3]soaBnafar!$A:$G,6,FALSE),0)</f>
        <v>0</v>
      </c>
      <c r="S580">
        <f>IFERROR(VLOOKUP(A580,[3]soaBnafar!$A:$G,7,FALSE),0)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2162579</v>
      </c>
      <c r="F581">
        <f>IFERROR(VLOOKUP(A581,[1]Monitoramento_Base_somente_disp!$A:$J,9,FALSE),0)</f>
        <v>0</v>
      </c>
      <c r="G581">
        <f>IFERROR(VLOOKUP(A581,[1]Monitoramento_Base_somente_disp!$A:$J,10,FALSE),0)</f>
        <v>1043728</v>
      </c>
      <c r="H581">
        <f>IFERROR(VLOOKUP(A581,'[2]Exportar Planilha'!$A:$I,4,FALSE),0)</f>
        <v>0</v>
      </c>
      <c r="I581">
        <f>IFERROR(VLOOKUP(A581,'[2]Exportar Planilha'!$A:$I,5,FALSE),0)</f>
        <v>0</v>
      </c>
      <c r="J581">
        <f>IFERROR(VLOOKUP(A581,'[2]Exportar Planilha'!$A:$I,6,FALSE),0)</f>
        <v>0</v>
      </c>
      <c r="K581">
        <f>IFERROR(VLOOKUP(A581,'[2]Exportar Planilha'!$A:$I,7,FALSE),0)</f>
        <v>0</v>
      </c>
      <c r="L581">
        <f>IFERROR(VLOOKUP(A581,'[2]Exportar Planilha'!$A:$I,8,FALSE),0)</f>
        <v>0</v>
      </c>
      <c r="M581">
        <f>IFERROR(VLOOKUP(A581,'[2]Exportar Planilha'!$A:$I,9,FALSE),0)</f>
        <v>0</v>
      </c>
      <c r="N581">
        <f>IFERROR(VLOOKUP(A581,[3]soaBnafar!$A:$G,2,FALSE),0)</f>
        <v>0</v>
      </c>
      <c r="O581">
        <f>IFERROR(VLOOKUP(A581,[3]soaBnafar!$A:$G,3,FALSE),0)</f>
        <v>0</v>
      </c>
      <c r="P581">
        <f>IFERROR(VLOOKUP(A581,[3]soaBnafar!$A:$G,4,FALSE),0)</f>
        <v>0</v>
      </c>
      <c r="Q581">
        <f>IFERROR(VLOOKUP(A581,[3]soaBnafar!$A:$G,5,FALSE),0)</f>
        <v>0</v>
      </c>
      <c r="R581">
        <f>IFERROR(VLOOKUP(A581,[3]soaBnafar!$A:$G,6,FALSE),0)</f>
        <v>0</v>
      </c>
      <c r="S581">
        <f>IFERROR(VLOOKUP(A581,[3]soaBnafar!$A:$G,7,FALSE),0)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69335</v>
      </c>
      <c r="E582">
        <f>IFERROR(VLOOKUP(A582,[1]Monitoramento_Base_somente_disp!$A:$J,8,FALSE),0)</f>
        <v>29183982</v>
      </c>
      <c r="F582">
        <f>IFERROR(VLOOKUP(A582,[1]Monitoramento_Base_somente_disp!$A:$J,9,FALSE),0)</f>
        <v>20468</v>
      </c>
      <c r="G582">
        <f>IFERROR(VLOOKUP(A582,[1]Monitoramento_Base_somente_disp!$A:$J,10,FALSE),0)</f>
        <v>12816971</v>
      </c>
      <c r="H582">
        <f>IFERROR(VLOOKUP(A582,'[2]Exportar Planilha'!$A:$I,4,FALSE),0)</f>
        <v>0</v>
      </c>
      <c r="I582">
        <f>IFERROR(VLOOKUP(A582,'[2]Exportar Planilha'!$A:$I,5,FALSE),0)</f>
        <v>0</v>
      </c>
      <c r="J582">
        <f>IFERROR(VLOOKUP(A582,'[2]Exportar Planilha'!$A:$I,6,FALSE),0)</f>
        <v>0</v>
      </c>
      <c r="K582">
        <f>IFERROR(VLOOKUP(A582,'[2]Exportar Planilha'!$A:$I,7,FALSE),0)</f>
        <v>0</v>
      </c>
      <c r="L582">
        <f>IFERROR(VLOOKUP(A582,'[2]Exportar Planilha'!$A:$I,8,FALSE),0)</f>
        <v>0</v>
      </c>
      <c r="M582">
        <f>IFERROR(VLOOKUP(A582,'[2]Exportar Planilha'!$A:$I,9,FALSE),0)</f>
        <v>0</v>
      </c>
      <c r="N582">
        <f>IFERROR(VLOOKUP(A582,[3]soaBnafar!$A:$G,2,FALSE),0)</f>
        <v>0</v>
      </c>
      <c r="O582">
        <f>IFERROR(VLOOKUP(A582,[3]soaBnafar!$A:$G,3,FALSE),0)</f>
        <v>0</v>
      </c>
      <c r="P582">
        <f>IFERROR(VLOOKUP(A582,[3]soaBnafar!$A:$G,4,FALSE),0)</f>
        <v>0</v>
      </c>
      <c r="Q582">
        <f>IFERROR(VLOOKUP(A582,[3]soaBnafar!$A:$G,5,FALSE),0)</f>
        <v>0</v>
      </c>
      <c r="R582">
        <f>IFERROR(VLOOKUP(A582,[3]soaBnafar!$A:$G,6,FALSE),0)</f>
        <v>0</v>
      </c>
      <c r="S582">
        <f>IFERROR(VLOOKUP(A582,[3]soaBnafar!$A:$G,7,FALSE),0)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40998</v>
      </c>
      <c r="E583">
        <f>IFERROR(VLOOKUP(A583,[1]Monitoramento_Base_somente_disp!$A:$J,8,FALSE),0)</f>
        <v>5061265</v>
      </c>
      <c r="F583">
        <f>IFERROR(VLOOKUP(A583,[1]Monitoramento_Base_somente_disp!$A:$J,9,FALSE),0)</f>
        <v>24892</v>
      </c>
      <c r="G583">
        <f>IFERROR(VLOOKUP(A583,[1]Monitoramento_Base_somente_disp!$A:$J,10,FALSE),0)</f>
        <v>2841683</v>
      </c>
      <c r="H583">
        <f>IFERROR(VLOOKUP(A583,'[2]Exportar Planilha'!$A:$I,4,FALSE),0)</f>
        <v>0</v>
      </c>
      <c r="I583">
        <f>IFERROR(VLOOKUP(A583,'[2]Exportar Planilha'!$A:$I,5,FALSE),0)</f>
        <v>0</v>
      </c>
      <c r="J583">
        <f>IFERROR(VLOOKUP(A583,'[2]Exportar Planilha'!$A:$I,6,FALSE),0)</f>
        <v>0</v>
      </c>
      <c r="K583">
        <f>IFERROR(VLOOKUP(A583,'[2]Exportar Planilha'!$A:$I,7,FALSE),0)</f>
        <v>0</v>
      </c>
      <c r="L583">
        <f>IFERROR(VLOOKUP(A583,'[2]Exportar Planilha'!$A:$I,8,FALSE),0)</f>
        <v>0</v>
      </c>
      <c r="M583">
        <f>IFERROR(VLOOKUP(A583,'[2]Exportar Planilha'!$A:$I,9,FALSE),0)</f>
        <v>0</v>
      </c>
      <c r="N583">
        <f>IFERROR(VLOOKUP(A583,[3]soaBnafar!$A:$G,2,FALSE),0)</f>
        <v>0</v>
      </c>
      <c r="O583">
        <f>IFERROR(VLOOKUP(A583,[3]soaBnafar!$A:$G,3,FALSE),0)</f>
        <v>0</v>
      </c>
      <c r="P583">
        <f>IFERROR(VLOOKUP(A583,[3]soaBnafar!$A:$G,4,FALSE),0)</f>
        <v>0</v>
      </c>
      <c r="Q583">
        <f>IFERROR(VLOOKUP(A583,[3]soaBnafar!$A:$G,5,FALSE),0)</f>
        <v>0</v>
      </c>
      <c r="R583">
        <f>IFERROR(VLOOKUP(A583,[3]soaBnafar!$A:$G,6,FALSE),0)</f>
        <v>0</v>
      </c>
      <c r="S583">
        <f>IFERROR(VLOOKUP(A583,[3]soaBnafar!$A:$G,7,FALSE),0)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76386</v>
      </c>
      <c r="E584">
        <f>IFERROR(VLOOKUP(A584,[1]Monitoramento_Base_somente_disp!$A:$J,8,FALSE),0)</f>
        <v>9045788</v>
      </c>
      <c r="F584">
        <f>IFERROR(VLOOKUP(A584,[1]Monitoramento_Base_somente_disp!$A:$J,9,FALSE),0)</f>
        <v>23532</v>
      </c>
      <c r="G584">
        <f>IFERROR(VLOOKUP(A584,[1]Monitoramento_Base_somente_disp!$A:$J,10,FALSE),0)</f>
        <v>3460874</v>
      </c>
      <c r="H584">
        <f>IFERROR(VLOOKUP(A584,'[2]Exportar Planilha'!$A:$I,4,FALSE),0)</f>
        <v>0</v>
      </c>
      <c r="I584">
        <f>IFERROR(VLOOKUP(A584,'[2]Exportar Planilha'!$A:$I,5,FALSE),0)</f>
        <v>0</v>
      </c>
      <c r="J584">
        <f>IFERROR(VLOOKUP(A584,'[2]Exportar Planilha'!$A:$I,6,FALSE),0)</f>
        <v>0</v>
      </c>
      <c r="K584">
        <f>IFERROR(VLOOKUP(A584,'[2]Exportar Planilha'!$A:$I,7,FALSE),0)</f>
        <v>0</v>
      </c>
      <c r="L584">
        <f>IFERROR(VLOOKUP(A584,'[2]Exportar Planilha'!$A:$I,8,FALSE),0)</f>
        <v>0</v>
      </c>
      <c r="M584">
        <f>IFERROR(VLOOKUP(A584,'[2]Exportar Planilha'!$A:$I,9,FALSE),0)</f>
        <v>0</v>
      </c>
      <c r="N584">
        <f>IFERROR(VLOOKUP(A584,[3]soaBnafar!$A:$G,2,FALSE),0)</f>
        <v>0</v>
      </c>
      <c r="O584">
        <f>IFERROR(VLOOKUP(A584,[3]soaBnafar!$A:$G,3,FALSE),0)</f>
        <v>0</v>
      </c>
      <c r="P584">
        <f>IFERROR(VLOOKUP(A584,[3]soaBnafar!$A:$G,4,FALSE),0)</f>
        <v>0</v>
      </c>
      <c r="Q584">
        <f>IFERROR(VLOOKUP(A584,[3]soaBnafar!$A:$G,5,FALSE),0)</f>
        <v>0</v>
      </c>
      <c r="R584">
        <f>IFERROR(VLOOKUP(A584,[3]soaBnafar!$A:$G,6,FALSE),0)</f>
        <v>0</v>
      </c>
      <c r="S584">
        <f>IFERROR(VLOOKUP(A584,[3]soaBnafar!$A:$G,7,FALSE),0)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61442</v>
      </c>
      <c r="E585">
        <f>IFERROR(VLOOKUP(A585,[1]Monitoramento_Base_somente_disp!$A:$J,8,FALSE),0)</f>
        <v>10210124</v>
      </c>
      <c r="F585">
        <f>IFERROR(VLOOKUP(A585,[1]Monitoramento_Base_somente_disp!$A:$J,9,FALSE),0)</f>
        <v>19333</v>
      </c>
      <c r="G585">
        <f>IFERROR(VLOOKUP(A585,[1]Monitoramento_Base_somente_disp!$A:$J,10,FALSE),0)</f>
        <v>3714426</v>
      </c>
      <c r="H585">
        <f>IFERROR(VLOOKUP(A585,'[2]Exportar Planilha'!$A:$I,4,FALSE),0)</f>
        <v>0</v>
      </c>
      <c r="I585">
        <f>IFERROR(VLOOKUP(A585,'[2]Exportar Planilha'!$A:$I,5,FALSE),0)</f>
        <v>0</v>
      </c>
      <c r="J585">
        <f>IFERROR(VLOOKUP(A585,'[2]Exportar Planilha'!$A:$I,6,FALSE),0)</f>
        <v>0</v>
      </c>
      <c r="K585">
        <f>IFERROR(VLOOKUP(A585,'[2]Exportar Planilha'!$A:$I,7,FALSE),0)</f>
        <v>0</v>
      </c>
      <c r="L585">
        <f>IFERROR(VLOOKUP(A585,'[2]Exportar Planilha'!$A:$I,8,FALSE),0)</f>
        <v>0</v>
      </c>
      <c r="M585">
        <f>IFERROR(VLOOKUP(A585,'[2]Exportar Planilha'!$A:$I,9,FALSE),0)</f>
        <v>0</v>
      </c>
      <c r="N585">
        <f>IFERROR(VLOOKUP(A585,[3]soaBnafar!$A:$G,2,FALSE),0)</f>
        <v>0</v>
      </c>
      <c r="O585">
        <f>IFERROR(VLOOKUP(A585,[3]soaBnafar!$A:$G,3,FALSE),0)</f>
        <v>0</v>
      </c>
      <c r="P585">
        <f>IFERROR(VLOOKUP(A585,[3]soaBnafar!$A:$G,4,FALSE),0)</f>
        <v>0</v>
      </c>
      <c r="Q585">
        <f>IFERROR(VLOOKUP(A585,[3]soaBnafar!$A:$G,5,FALSE),0)</f>
        <v>0</v>
      </c>
      <c r="R585">
        <f>IFERROR(VLOOKUP(A585,[3]soaBnafar!$A:$G,6,FALSE),0)</f>
        <v>0</v>
      </c>
      <c r="S585">
        <f>IFERROR(VLOOKUP(A585,[3]soaBnafar!$A:$G,7,FALSE),0)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245484</v>
      </c>
      <c r="E586">
        <f>IFERROR(VLOOKUP(A586,[1]Monitoramento_Base_somente_disp!$A:$J,8,FALSE),0)</f>
        <v>69136221</v>
      </c>
      <c r="F586">
        <f>IFERROR(VLOOKUP(A586,[1]Monitoramento_Base_somente_disp!$A:$J,9,FALSE),0)</f>
        <v>141984</v>
      </c>
      <c r="G586">
        <f>IFERROR(VLOOKUP(A586,[1]Monitoramento_Base_somente_disp!$A:$J,10,FALSE),0)</f>
        <v>40150148</v>
      </c>
      <c r="H586">
        <f>IFERROR(VLOOKUP(A586,'[2]Exportar Planilha'!$A:$I,4,FALSE),0)</f>
        <v>0</v>
      </c>
      <c r="I586">
        <f>IFERROR(VLOOKUP(A586,'[2]Exportar Planilha'!$A:$I,5,FALSE),0)</f>
        <v>0</v>
      </c>
      <c r="J586">
        <f>IFERROR(VLOOKUP(A586,'[2]Exportar Planilha'!$A:$I,6,FALSE),0)</f>
        <v>0</v>
      </c>
      <c r="K586">
        <f>IFERROR(VLOOKUP(A586,'[2]Exportar Planilha'!$A:$I,7,FALSE),0)</f>
        <v>0</v>
      </c>
      <c r="L586">
        <f>IFERROR(VLOOKUP(A586,'[2]Exportar Planilha'!$A:$I,8,FALSE),0)</f>
        <v>0</v>
      </c>
      <c r="M586">
        <f>IFERROR(VLOOKUP(A586,'[2]Exportar Planilha'!$A:$I,9,FALSE),0)</f>
        <v>0</v>
      </c>
      <c r="N586">
        <f>IFERROR(VLOOKUP(A586,[3]soaBnafar!$A:$G,2,FALSE),0)</f>
        <v>0</v>
      </c>
      <c r="O586">
        <f>IFERROR(VLOOKUP(A586,[3]soaBnafar!$A:$G,3,FALSE),0)</f>
        <v>0</v>
      </c>
      <c r="P586">
        <f>IFERROR(VLOOKUP(A586,[3]soaBnafar!$A:$G,4,FALSE),0)</f>
        <v>0</v>
      </c>
      <c r="Q586">
        <f>IFERROR(VLOOKUP(A586,[3]soaBnafar!$A:$G,5,FALSE),0)</f>
        <v>0</v>
      </c>
      <c r="R586">
        <f>IFERROR(VLOOKUP(A586,[3]soaBnafar!$A:$G,6,FALSE),0)</f>
        <v>0</v>
      </c>
      <c r="S586">
        <f>IFERROR(VLOOKUP(A586,[3]soaBnafar!$A:$G,7,FALSE),0)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7130</v>
      </c>
      <c r="E587">
        <f>IFERROR(VLOOKUP(A587,[1]Monitoramento_Base_somente_disp!$A:$J,8,FALSE),0)</f>
        <v>10240636</v>
      </c>
      <c r="F587">
        <f>IFERROR(VLOOKUP(A587,[1]Monitoramento_Base_somente_disp!$A:$J,9,FALSE),0)</f>
        <v>1318</v>
      </c>
      <c r="G587">
        <f>IFERROR(VLOOKUP(A587,[1]Monitoramento_Base_somente_disp!$A:$J,10,FALSE),0)</f>
        <v>4179706</v>
      </c>
      <c r="H587">
        <f>IFERROR(VLOOKUP(A587,'[2]Exportar Planilha'!$A:$I,4,FALSE),0)</f>
        <v>0</v>
      </c>
      <c r="I587">
        <f>IFERROR(VLOOKUP(A587,'[2]Exportar Planilha'!$A:$I,5,FALSE),0)</f>
        <v>0</v>
      </c>
      <c r="J587">
        <f>IFERROR(VLOOKUP(A587,'[2]Exportar Planilha'!$A:$I,6,FALSE),0)</f>
        <v>0</v>
      </c>
      <c r="K587">
        <f>IFERROR(VLOOKUP(A587,'[2]Exportar Planilha'!$A:$I,7,FALSE),0)</f>
        <v>0</v>
      </c>
      <c r="L587">
        <f>IFERROR(VLOOKUP(A587,'[2]Exportar Planilha'!$A:$I,8,FALSE),0)</f>
        <v>0</v>
      </c>
      <c r="M587">
        <f>IFERROR(VLOOKUP(A587,'[2]Exportar Planilha'!$A:$I,9,FALSE),0)</f>
        <v>0</v>
      </c>
      <c r="N587">
        <f>IFERROR(VLOOKUP(A587,[3]soaBnafar!$A:$G,2,FALSE),0)</f>
        <v>0</v>
      </c>
      <c r="O587">
        <f>IFERROR(VLOOKUP(A587,[3]soaBnafar!$A:$G,3,FALSE),0)</f>
        <v>0</v>
      </c>
      <c r="P587">
        <f>IFERROR(VLOOKUP(A587,[3]soaBnafar!$A:$G,4,FALSE),0)</f>
        <v>0</v>
      </c>
      <c r="Q587">
        <f>IFERROR(VLOOKUP(A587,[3]soaBnafar!$A:$G,5,FALSE),0)</f>
        <v>0</v>
      </c>
      <c r="R587">
        <f>IFERROR(VLOOKUP(A587,[3]soaBnafar!$A:$G,6,FALSE),0)</f>
        <v>0</v>
      </c>
      <c r="S587">
        <f>IFERROR(VLOOKUP(A587,[3]soaBnafar!$A:$G,7,FALSE),0)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7210664</v>
      </c>
      <c r="F588">
        <f>IFERROR(VLOOKUP(A588,[1]Monitoramento_Base_somente_disp!$A:$J,9,FALSE),0)</f>
        <v>0</v>
      </c>
      <c r="G588">
        <f>IFERROR(VLOOKUP(A588,[1]Monitoramento_Base_somente_disp!$A:$J,10,FALSE),0)</f>
        <v>2830017</v>
      </c>
      <c r="H588">
        <f>IFERROR(VLOOKUP(A588,'[2]Exportar Planilha'!$A:$I,4,FALSE),0)</f>
        <v>0</v>
      </c>
      <c r="I588">
        <f>IFERROR(VLOOKUP(A588,'[2]Exportar Planilha'!$A:$I,5,FALSE),0)</f>
        <v>0</v>
      </c>
      <c r="J588">
        <f>IFERROR(VLOOKUP(A588,'[2]Exportar Planilha'!$A:$I,6,FALSE),0)</f>
        <v>0</v>
      </c>
      <c r="K588">
        <f>IFERROR(VLOOKUP(A588,'[2]Exportar Planilha'!$A:$I,7,FALSE),0)</f>
        <v>0</v>
      </c>
      <c r="L588">
        <f>IFERROR(VLOOKUP(A588,'[2]Exportar Planilha'!$A:$I,8,FALSE),0)</f>
        <v>0</v>
      </c>
      <c r="M588">
        <f>IFERROR(VLOOKUP(A588,'[2]Exportar Planilha'!$A:$I,9,FALSE),0)</f>
        <v>0</v>
      </c>
      <c r="N588">
        <f>IFERROR(VLOOKUP(A588,[3]soaBnafar!$A:$G,2,FALSE),0)</f>
        <v>0</v>
      </c>
      <c r="O588">
        <f>IFERROR(VLOOKUP(A588,[3]soaBnafar!$A:$G,3,FALSE),0)</f>
        <v>0</v>
      </c>
      <c r="P588">
        <f>IFERROR(VLOOKUP(A588,[3]soaBnafar!$A:$G,4,FALSE),0)</f>
        <v>0</v>
      </c>
      <c r="Q588">
        <f>IFERROR(VLOOKUP(A588,[3]soaBnafar!$A:$G,5,FALSE),0)</f>
        <v>0</v>
      </c>
      <c r="R588">
        <f>IFERROR(VLOOKUP(A588,[3]soaBnafar!$A:$G,6,FALSE),0)</f>
        <v>0</v>
      </c>
      <c r="S588">
        <f>IFERROR(VLOOKUP(A588,[3]soaBnafar!$A:$G,7,FALSE),0)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71056943</v>
      </c>
      <c r="F589">
        <f>IFERROR(VLOOKUP(A589,[1]Monitoramento_Base_somente_disp!$A:$J,9,FALSE),0)</f>
        <v>0</v>
      </c>
      <c r="G589">
        <f>IFERROR(VLOOKUP(A589,[1]Monitoramento_Base_somente_disp!$A:$J,10,FALSE),0)</f>
        <v>59069548</v>
      </c>
      <c r="H589">
        <f>IFERROR(VLOOKUP(A589,'[2]Exportar Planilha'!$A:$I,4,FALSE),0)</f>
        <v>0</v>
      </c>
      <c r="I589">
        <f>IFERROR(VLOOKUP(A589,'[2]Exportar Planilha'!$A:$I,5,FALSE),0)</f>
        <v>0</v>
      </c>
      <c r="J589">
        <f>IFERROR(VLOOKUP(A589,'[2]Exportar Planilha'!$A:$I,6,FALSE),0)</f>
        <v>0</v>
      </c>
      <c r="K589">
        <f>IFERROR(VLOOKUP(A589,'[2]Exportar Planilha'!$A:$I,7,FALSE),0)</f>
        <v>0</v>
      </c>
      <c r="L589">
        <f>IFERROR(VLOOKUP(A589,'[2]Exportar Planilha'!$A:$I,8,FALSE),0)</f>
        <v>0</v>
      </c>
      <c r="M589">
        <f>IFERROR(VLOOKUP(A589,'[2]Exportar Planilha'!$A:$I,9,FALSE),0)</f>
        <v>0</v>
      </c>
      <c r="N589">
        <f>IFERROR(VLOOKUP(A589,[3]soaBnafar!$A:$G,2,FALSE),0)</f>
        <v>0</v>
      </c>
      <c r="O589">
        <f>IFERROR(VLOOKUP(A589,[3]soaBnafar!$A:$G,3,FALSE),0)</f>
        <v>0</v>
      </c>
      <c r="P589">
        <f>IFERROR(VLOOKUP(A589,[3]soaBnafar!$A:$G,4,FALSE),0)</f>
        <v>0</v>
      </c>
      <c r="Q589">
        <f>IFERROR(VLOOKUP(A589,[3]soaBnafar!$A:$G,5,FALSE),0)</f>
        <v>0</v>
      </c>
      <c r="R589">
        <f>IFERROR(VLOOKUP(A589,[3]soaBnafar!$A:$G,6,FALSE),0)</f>
        <v>0</v>
      </c>
      <c r="S589">
        <f>IFERROR(VLOOKUP(A589,[3]soaBnafar!$A:$G,7,FALSE),0)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411015</v>
      </c>
      <c r="C590">
        <f>IFERROR(VLOOKUP(A590,[1]Monitoramento_Base_somente_disp!$A:$J,6,FALSE),0)</f>
        <v>42553388</v>
      </c>
      <c r="D590">
        <f>IFERROR(VLOOKUP(A590,[1]Monitoramento_Base_somente_disp!$A:$J,7,FALSE),0)</f>
        <v>171036</v>
      </c>
      <c r="E590">
        <f>IFERROR(VLOOKUP(A590,[1]Monitoramento_Base_somente_disp!$A:$J,8,FALSE),0)</f>
        <v>29230226</v>
      </c>
      <c r="F590">
        <f>IFERROR(VLOOKUP(A590,[1]Monitoramento_Base_somente_disp!$A:$J,9,FALSE),0)</f>
        <v>50210</v>
      </c>
      <c r="G590">
        <f>IFERROR(VLOOKUP(A590,[1]Monitoramento_Base_somente_disp!$A:$J,10,FALSE),0)</f>
        <v>9819945</v>
      </c>
      <c r="H590">
        <f>IFERROR(VLOOKUP(A590,'[2]Exportar Planilha'!$A:$I,4,FALSE),0)</f>
        <v>0</v>
      </c>
      <c r="I590">
        <f>IFERROR(VLOOKUP(A590,'[2]Exportar Planilha'!$A:$I,5,FALSE),0)</f>
        <v>0</v>
      </c>
      <c r="J590">
        <f>IFERROR(VLOOKUP(A590,'[2]Exportar Planilha'!$A:$I,6,FALSE),0)</f>
        <v>0</v>
      </c>
      <c r="K590">
        <f>IFERROR(VLOOKUP(A590,'[2]Exportar Planilha'!$A:$I,7,FALSE),0)</f>
        <v>0</v>
      </c>
      <c r="L590">
        <f>IFERROR(VLOOKUP(A590,'[2]Exportar Planilha'!$A:$I,8,FALSE),0)</f>
        <v>0</v>
      </c>
      <c r="M590">
        <f>IFERROR(VLOOKUP(A590,'[2]Exportar Planilha'!$A:$I,9,FALSE),0)</f>
        <v>0</v>
      </c>
      <c r="N590">
        <f>IFERROR(VLOOKUP(A590,[3]soaBnafar!$A:$G,2,FALSE),0)</f>
        <v>0</v>
      </c>
      <c r="O590">
        <f>IFERROR(VLOOKUP(A590,[3]soaBnafar!$A:$G,3,FALSE),0)</f>
        <v>0</v>
      </c>
      <c r="P590">
        <f>IFERROR(VLOOKUP(A590,[3]soaBnafar!$A:$G,4,FALSE),0)</f>
        <v>0</v>
      </c>
      <c r="Q590">
        <f>IFERROR(VLOOKUP(A590,[3]soaBnafar!$A:$G,5,FALSE),0)</f>
        <v>0</v>
      </c>
      <c r="R590">
        <f>IFERROR(VLOOKUP(A590,[3]soaBnafar!$A:$G,6,FALSE),0)</f>
        <v>0</v>
      </c>
      <c r="S590">
        <f>IFERROR(VLOOKUP(A590,[3]soaBnafar!$A:$G,7,FALSE),0)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66106</v>
      </c>
      <c r="E591">
        <f>IFERROR(VLOOKUP(A591,[1]Monitoramento_Base_somente_disp!$A:$J,8,FALSE),0)</f>
        <v>16566343</v>
      </c>
      <c r="F591">
        <f>IFERROR(VLOOKUP(A591,[1]Monitoramento_Base_somente_disp!$A:$J,9,FALSE),0)</f>
        <v>56892</v>
      </c>
      <c r="G591">
        <f>IFERROR(VLOOKUP(A591,[1]Monitoramento_Base_somente_disp!$A:$J,10,FALSE),0)</f>
        <v>9731601</v>
      </c>
      <c r="H591">
        <f>IFERROR(VLOOKUP(A591,'[2]Exportar Planilha'!$A:$I,4,FALSE),0)</f>
        <v>0</v>
      </c>
      <c r="I591">
        <f>IFERROR(VLOOKUP(A591,'[2]Exportar Planilha'!$A:$I,5,FALSE),0)</f>
        <v>0</v>
      </c>
      <c r="J591">
        <f>IFERROR(VLOOKUP(A591,'[2]Exportar Planilha'!$A:$I,6,FALSE),0)</f>
        <v>0</v>
      </c>
      <c r="K591">
        <f>IFERROR(VLOOKUP(A591,'[2]Exportar Planilha'!$A:$I,7,FALSE),0)</f>
        <v>0</v>
      </c>
      <c r="L591">
        <f>IFERROR(VLOOKUP(A591,'[2]Exportar Planilha'!$A:$I,8,FALSE),0)</f>
        <v>0</v>
      </c>
      <c r="M591">
        <f>IFERROR(VLOOKUP(A591,'[2]Exportar Planilha'!$A:$I,9,FALSE),0)</f>
        <v>0</v>
      </c>
      <c r="N591">
        <f>IFERROR(VLOOKUP(A591,[3]soaBnafar!$A:$G,2,FALSE),0)</f>
        <v>0</v>
      </c>
      <c r="O591">
        <f>IFERROR(VLOOKUP(A591,[3]soaBnafar!$A:$G,3,FALSE),0)</f>
        <v>0</v>
      </c>
      <c r="P591">
        <f>IFERROR(VLOOKUP(A591,[3]soaBnafar!$A:$G,4,FALSE),0)</f>
        <v>0</v>
      </c>
      <c r="Q591">
        <f>IFERROR(VLOOKUP(A591,[3]soaBnafar!$A:$G,5,FALSE),0)</f>
        <v>0</v>
      </c>
      <c r="R591">
        <f>IFERROR(VLOOKUP(A591,[3]soaBnafar!$A:$G,6,FALSE),0)</f>
        <v>0</v>
      </c>
      <c r="S591">
        <f>IFERROR(VLOOKUP(A591,[3]soaBnafar!$A:$G,7,FALSE),0)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19739</v>
      </c>
      <c r="E592">
        <f>IFERROR(VLOOKUP(A592,[1]Monitoramento_Base_somente_disp!$A:$J,8,FALSE),0)</f>
        <v>66127137</v>
      </c>
      <c r="F592">
        <f>IFERROR(VLOOKUP(A592,[1]Monitoramento_Base_somente_disp!$A:$J,9,FALSE),0)</f>
        <v>7242</v>
      </c>
      <c r="G592">
        <f>IFERROR(VLOOKUP(A592,[1]Monitoramento_Base_somente_disp!$A:$J,10,FALSE),0)</f>
        <v>28559854</v>
      </c>
      <c r="H592">
        <f>IFERROR(VLOOKUP(A592,'[2]Exportar Planilha'!$A:$I,4,FALSE),0)</f>
        <v>0</v>
      </c>
      <c r="I592">
        <f>IFERROR(VLOOKUP(A592,'[2]Exportar Planilha'!$A:$I,5,FALSE),0)</f>
        <v>0</v>
      </c>
      <c r="J592">
        <f>IFERROR(VLOOKUP(A592,'[2]Exportar Planilha'!$A:$I,6,FALSE),0)</f>
        <v>0</v>
      </c>
      <c r="K592">
        <f>IFERROR(VLOOKUP(A592,'[2]Exportar Planilha'!$A:$I,7,FALSE),0)</f>
        <v>0</v>
      </c>
      <c r="L592">
        <f>IFERROR(VLOOKUP(A592,'[2]Exportar Planilha'!$A:$I,8,FALSE),0)</f>
        <v>0</v>
      </c>
      <c r="M592">
        <f>IFERROR(VLOOKUP(A592,'[2]Exportar Planilha'!$A:$I,9,FALSE),0)</f>
        <v>0</v>
      </c>
      <c r="N592">
        <f>IFERROR(VLOOKUP(A592,[3]soaBnafar!$A:$G,2,FALSE),0)</f>
        <v>0</v>
      </c>
      <c r="O592">
        <f>IFERROR(VLOOKUP(A592,[3]soaBnafar!$A:$G,3,FALSE),0)</f>
        <v>0</v>
      </c>
      <c r="P592">
        <f>IFERROR(VLOOKUP(A592,[3]soaBnafar!$A:$G,4,FALSE),0)</f>
        <v>0</v>
      </c>
      <c r="Q592">
        <f>IFERROR(VLOOKUP(A592,[3]soaBnafar!$A:$G,5,FALSE),0)</f>
        <v>0</v>
      </c>
      <c r="R592">
        <f>IFERROR(VLOOKUP(A592,[3]soaBnafar!$A:$G,6,FALSE),0)</f>
        <v>0</v>
      </c>
      <c r="S592">
        <f>IFERROR(VLOOKUP(A592,[3]soaBnafar!$A:$G,7,FALSE),0)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80605</v>
      </c>
      <c r="C593">
        <f>IFERROR(VLOOKUP(A593,[1]Monitoramento_Base_somente_disp!$A:$J,6,FALSE),0)</f>
        <v>34320829</v>
      </c>
      <c r="D593">
        <f>IFERROR(VLOOKUP(A593,[1]Monitoramento_Base_somente_disp!$A:$J,7,FALSE),0)</f>
        <v>89470</v>
      </c>
      <c r="E593">
        <f>IFERROR(VLOOKUP(A593,[1]Monitoramento_Base_somente_disp!$A:$J,8,FALSE),0)</f>
        <v>26124230</v>
      </c>
      <c r="F593">
        <f>IFERROR(VLOOKUP(A593,[1]Monitoramento_Base_somente_disp!$A:$J,9,FALSE),0)</f>
        <v>37978</v>
      </c>
      <c r="G593">
        <f>IFERROR(VLOOKUP(A593,[1]Monitoramento_Base_somente_disp!$A:$J,10,FALSE),0)</f>
        <v>9409424</v>
      </c>
      <c r="H593">
        <f>IFERROR(VLOOKUP(A593,'[2]Exportar Planilha'!$A:$I,4,FALSE),0)</f>
        <v>0</v>
      </c>
      <c r="I593">
        <f>IFERROR(VLOOKUP(A593,'[2]Exportar Planilha'!$A:$I,5,FALSE),0)</f>
        <v>0</v>
      </c>
      <c r="J593">
        <f>IFERROR(VLOOKUP(A593,'[2]Exportar Planilha'!$A:$I,6,FALSE),0)</f>
        <v>0</v>
      </c>
      <c r="K593">
        <f>IFERROR(VLOOKUP(A593,'[2]Exportar Planilha'!$A:$I,7,FALSE),0)</f>
        <v>0</v>
      </c>
      <c r="L593">
        <f>IFERROR(VLOOKUP(A593,'[2]Exportar Planilha'!$A:$I,8,FALSE),0)</f>
        <v>0</v>
      </c>
      <c r="M593">
        <f>IFERROR(VLOOKUP(A593,'[2]Exportar Planilha'!$A:$I,9,FALSE),0)</f>
        <v>0</v>
      </c>
      <c r="N593">
        <f>IFERROR(VLOOKUP(A593,[3]soaBnafar!$A:$G,2,FALSE),0)</f>
        <v>0</v>
      </c>
      <c r="O593">
        <f>IFERROR(VLOOKUP(A593,[3]soaBnafar!$A:$G,3,FALSE),0)</f>
        <v>0</v>
      </c>
      <c r="P593">
        <f>IFERROR(VLOOKUP(A593,[3]soaBnafar!$A:$G,4,FALSE),0)</f>
        <v>0</v>
      </c>
      <c r="Q593">
        <f>IFERROR(VLOOKUP(A593,[3]soaBnafar!$A:$G,5,FALSE),0)</f>
        <v>0</v>
      </c>
      <c r="R593">
        <f>IFERROR(VLOOKUP(A593,[3]soaBnafar!$A:$G,6,FALSE),0)</f>
        <v>0</v>
      </c>
      <c r="S593">
        <f>IFERROR(VLOOKUP(A593,[3]soaBnafar!$A:$G,7,FALSE),0)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140313</v>
      </c>
      <c r="E594">
        <f>IFERROR(VLOOKUP(A594,[1]Monitoramento_Base_somente_disp!$A:$J,8,FALSE),0)</f>
        <v>10612202</v>
      </c>
      <c r="F594">
        <f>IFERROR(VLOOKUP(A594,[1]Monitoramento_Base_somente_disp!$A:$J,9,FALSE),0)</f>
        <v>53398</v>
      </c>
      <c r="G594">
        <f>IFERROR(VLOOKUP(A594,[1]Monitoramento_Base_somente_disp!$A:$J,10,FALSE),0)</f>
        <v>3737937</v>
      </c>
      <c r="H594">
        <f>IFERROR(VLOOKUP(A594,'[2]Exportar Planilha'!$A:$I,4,FALSE),0)</f>
        <v>0</v>
      </c>
      <c r="I594">
        <f>IFERROR(VLOOKUP(A594,'[2]Exportar Planilha'!$A:$I,5,FALSE),0)</f>
        <v>0</v>
      </c>
      <c r="J594">
        <f>IFERROR(VLOOKUP(A594,'[2]Exportar Planilha'!$A:$I,6,FALSE),0)</f>
        <v>0</v>
      </c>
      <c r="K594">
        <f>IFERROR(VLOOKUP(A594,'[2]Exportar Planilha'!$A:$I,7,FALSE),0)</f>
        <v>0</v>
      </c>
      <c r="L594">
        <f>IFERROR(VLOOKUP(A594,'[2]Exportar Planilha'!$A:$I,8,FALSE),0)</f>
        <v>0</v>
      </c>
      <c r="M594">
        <f>IFERROR(VLOOKUP(A594,'[2]Exportar Planilha'!$A:$I,9,FALSE),0)</f>
        <v>0</v>
      </c>
      <c r="N594">
        <f>IFERROR(VLOOKUP(A594,[3]soaBnafar!$A:$G,2,FALSE),0)</f>
        <v>0</v>
      </c>
      <c r="O594">
        <f>IFERROR(VLOOKUP(A594,[3]soaBnafar!$A:$G,3,FALSE),0)</f>
        <v>0</v>
      </c>
      <c r="P594">
        <f>IFERROR(VLOOKUP(A594,[3]soaBnafar!$A:$G,4,FALSE),0)</f>
        <v>0</v>
      </c>
      <c r="Q594">
        <f>IFERROR(VLOOKUP(A594,[3]soaBnafar!$A:$G,5,FALSE),0)</f>
        <v>0</v>
      </c>
      <c r="R594">
        <f>IFERROR(VLOOKUP(A594,[3]soaBnafar!$A:$G,6,FALSE),0)</f>
        <v>0</v>
      </c>
      <c r="S594">
        <f>IFERROR(VLOOKUP(A594,[3]soaBnafar!$A:$G,7,FALSE),0)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52803</v>
      </c>
      <c r="E595">
        <f>IFERROR(VLOOKUP(A595,[1]Monitoramento_Base_somente_disp!$A:$J,8,FALSE),0)</f>
        <v>7104974</v>
      </c>
      <c r="F595">
        <f>IFERROR(VLOOKUP(A595,[1]Monitoramento_Base_somente_disp!$A:$J,9,FALSE),0)</f>
        <v>13898</v>
      </c>
      <c r="G595">
        <f>IFERROR(VLOOKUP(A595,[1]Monitoramento_Base_somente_disp!$A:$J,10,FALSE),0)</f>
        <v>2577759</v>
      </c>
      <c r="H595">
        <f>IFERROR(VLOOKUP(A595,'[2]Exportar Planilha'!$A:$I,4,FALSE),0)</f>
        <v>0</v>
      </c>
      <c r="I595">
        <f>IFERROR(VLOOKUP(A595,'[2]Exportar Planilha'!$A:$I,5,FALSE),0)</f>
        <v>0</v>
      </c>
      <c r="J595">
        <f>IFERROR(VLOOKUP(A595,'[2]Exportar Planilha'!$A:$I,6,FALSE),0)</f>
        <v>0</v>
      </c>
      <c r="K595">
        <f>IFERROR(VLOOKUP(A595,'[2]Exportar Planilha'!$A:$I,7,FALSE),0)</f>
        <v>0</v>
      </c>
      <c r="L595">
        <f>IFERROR(VLOOKUP(A595,'[2]Exportar Planilha'!$A:$I,8,FALSE),0)</f>
        <v>0</v>
      </c>
      <c r="M595">
        <f>IFERROR(VLOOKUP(A595,'[2]Exportar Planilha'!$A:$I,9,FALSE),0)</f>
        <v>0</v>
      </c>
      <c r="N595">
        <f>IFERROR(VLOOKUP(A595,[3]soaBnafar!$A:$G,2,FALSE),0)</f>
        <v>0</v>
      </c>
      <c r="O595">
        <f>IFERROR(VLOOKUP(A595,[3]soaBnafar!$A:$G,3,FALSE),0)</f>
        <v>0</v>
      </c>
      <c r="P595">
        <f>IFERROR(VLOOKUP(A595,[3]soaBnafar!$A:$G,4,FALSE),0)</f>
        <v>0</v>
      </c>
      <c r="Q595">
        <f>IFERROR(VLOOKUP(A595,[3]soaBnafar!$A:$G,5,FALSE),0)</f>
        <v>0</v>
      </c>
      <c r="R595">
        <f>IFERROR(VLOOKUP(A595,[3]soaBnafar!$A:$G,6,FALSE),0)</f>
        <v>0</v>
      </c>
      <c r="S595">
        <f>IFERROR(VLOOKUP(A595,[3]soaBnafar!$A:$G,7,FALSE),0)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100659</v>
      </c>
      <c r="C596">
        <f>IFERROR(VLOOKUP(A596,[1]Monitoramento_Base_somente_disp!$A:$J,6,FALSE),0)</f>
        <v>26772159</v>
      </c>
      <c r="D596">
        <f>IFERROR(VLOOKUP(A596,[1]Monitoramento_Base_somente_disp!$A:$J,7,FALSE),0)</f>
        <v>95283</v>
      </c>
      <c r="E596">
        <f>IFERROR(VLOOKUP(A596,[1]Monitoramento_Base_somente_disp!$A:$J,8,FALSE),0)</f>
        <v>21234457</v>
      </c>
      <c r="F596">
        <f>IFERROR(VLOOKUP(A596,[1]Monitoramento_Base_somente_disp!$A:$J,9,FALSE),0)</f>
        <v>30619</v>
      </c>
      <c r="G596">
        <f>IFERROR(VLOOKUP(A596,[1]Monitoramento_Base_somente_disp!$A:$J,10,FALSE),0)</f>
        <v>7826246</v>
      </c>
      <c r="H596">
        <f>IFERROR(VLOOKUP(A596,'[2]Exportar Planilha'!$A:$I,4,FALSE),0)</f>
        <v>0</v>
      </c>
      <c r="I596">
        <f>IFERROR(VLOOKUP(A596,'[2]Exportar Planilha'!$A:$I,5,FALSE),0)</f>
        <v>0</v>
      </c>
      <c r="J596">
        <f>IFERROR(VLOOKUP(A596,'[2]Exportar Planilha'!$A:$I,6,FALSE),0)</f>
        <v>0</v>
      </c>
      <c r="K596">
        <f>IFERROR(VLOOKUP(A596,'[2]Exportar Planilha'!$A:$I,7,FALSE),0)</f>
        <v>0</v>
      </c>
      <c r="L596">
        <f>IFERROR(VLOOKUP(A596,'[2]Exportar Planilha'!$A:$I,8,FALSE),0)</f>
        <v>0</v>
      </c>
      <c r="M596">
        <f>IFERROR(VLOOKUP(A596,'[2]Exportar Planilha'!$A:$I,9,FALSE),0)</f>
        <v>0</v>
      </c>
      <c r="N596">
        <f>IFERROR(VLOOKUP(A596,[3]soaBnafar!$A:$G,2,FALSE),0)</f>
        <v>0</v>
      </c>
      <c r="O596">
        <f>IFERROR(VLOOKUP(A596,[3]soaBnafar!$A:$G,3,FALSE),0)</f>
        <v>0</v>
      </c>
      <c r="P596">
        <f>IFERROR(VLOOKUP(A596,[3]soaBnafar!$A:$G,4,FALSE),0)</f>
        <v>0</v>
      </c>
      <c r="Q596">
        <f>IFERROR(VLOOKUP(A596,[3]soaBnafar!$A:$G,5,FALSE),0)</f>
        <v>0</v>
      </c>
      <c r="R596">
        <f>IFERROR(VLOOKUP(A596,[3]soaBnafar!$A:$G,6,FALSE),0)</f>
        <v>0</v>
      </c>
      <c r="S596">
        <f>IFERROR(VLOOKUP(A596,[3]soaBnafar!$A:$G,7,FALSE),0)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64629150</v>
      </c>
      <c r="F597">
        <f>IFERROR(VLOOKUP(A597,[1]Monitoramento_Base_somente_disp!$A:$J,9,FALSE),0)</f>
        <v>0</v>
      </c>
      <c r="G597">
        <f>IFERROR(VLOOKUP(A597,[1]Monitoramento_Base_somente_disp!$A:$J,10,FALSE),0)</f>
        <v>30057794</v>
      </c>
      <c r="H597">
        <f>IFERROR(VLOOKUP(A597,'[2]Exportar Planilha'!$A:$I,4,FALSE),0)</f>
        <v>0</v>
      </c>
      <c r="I597">
        <f>IFERROR(VLOOKUP(A597,'[2]Exportar Planilha'!$A:$I,5,FALSE),0)</f>
        <v>0</v>
      </c>
      <c r="J597">
        <f>IFERROR(VLOOKUP(A597,'[2]Exportar Planilha'!$A:$I,6,FALSE),0)</f>
        <v>0</v>
      </c>
      <c r="K597">
        <f>IFERROR(VLOOKUP(A597,'[2]Exportar Planilha'!$A:$I,7,FALSE),0)</f>
        <v>0</v>
      </c>
      <c r="L597">
        <f>IFERROR(VLOOKUP(A597,'[2]Exportar Planilha'!$A:$I,8,FALSE),0)</f>
        <v>0</v>
      </c>
      <c r="M597">
        <f>IFERROR(VLOOKUP(A597,'[2]Exportar Planilha'!$A:$I,9,FALSE),0)</f>
        <v>0</v>
      </c>
      <c r="N597">
        <f>IFERROR(VLOOKUP(A597,[3]soaBnafar!$A:$G,2,FALSE),0)</f>
        <v>0</v>
      </c>
      <c r="O597">
        <f>IFERROR(VLOOKUP(A597,[3]soaBnafar!$A:$G,3,FALSE),0)</f>
        <v>0</v>
      </c>
      <c r="P597">
        <f>IFERROR(VLOOKUP(A597,[3]soaBnafar!$A:$G,4,FALSE),0)</f>
        <v>0</v>
      </c>
      <c r="Q597">
        <f>IFERROR(VLOOKUP(A597,[3]soaBnafar!$A:$G,5,FALSE),0)</f>
        <v>0</v>
      </c>
      <c r="R597">
        <f>IFERROR(VLOOKUP(A597,[3]soaBnafar!$A:$G,6,FALSE),0)</f>
        <v>0</v>
      </c>
      <c r="S597">
        <f>IFERROR(VLOOKUP(A597,[3]soaBnafar!$A:$G,7,FALSE),0)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3439</v>
      </c>
      <c r="E598">
        <f>IFERROR(VLOOKUP(A598,[1]Monitoramento_Base_somente_disp!$A:$J,8,FALSE),0)</f>
        <v>8335784</v>
      </c>
      <c r="F598">
        <f>IFERROR(VLOOKUP(A598,[1]Monitoramento_Base_somente_disp!$A:$J,9,FALSE),0)</f>
        <v>13979</v>
      </c>
      <c r="G598">
        <f>IFERROR(VLOOKUP(A598,[1]Monitoramento_Base_somente_disp!$A:$J,10,FALSE),0)</f>
        <v>5406488</v>
      </c>
      <c r="H598">
        <f>IFERROR(VLOOKUP(A598,'[2]Exportar Planilha'!$A:$I,4,FALSE),0)</f>
        <v>0</v>
      </c>
      <c r="I598">
        <f>IFERROR(VLOOKUP(A598,'[2]Exportar Planilha'!$A:$I,5,FALSE),0)</f>
        <v>0</v>
      </c>
      <c r="J598">
        <f>IFERROR(VLOOKUP(A598,'[2]Exportar Planilha'!$A:$I,6,FALSE),0)</f>
        <v>0</v>
      </c>
      <c r="K598">
        <f>IFERROR(VLOOKUP(A598,'[2]Exportar Planilha'!$A:$I,7,FALSE),0)</f>
        <v>0</v>
      </c>
      <c r="L598">
        <f>IFERROR(VLOOKUP(A598,'[2]Exportar Planilha'!$A:$I,8,FALSE),0)</f>
        <v>0</v>
      </c>
      <c r="M598">
        <f>IFERROR(VLOOKUP(A598,'[2]Exportar Planilha'!$A:$I,9,FALSE),0)</f>
        <v>0</v>
      </c>
      <c r="N598">
        <f>IFERROR(VLOOKUP(A598,[3]soaBnafar!$A:$G,2,FALSE),0)</f>
        <v>0</v>
      </c>
      <c r="O598">
        <f>IFERROR(VLOOKUP(A598,[3]soaBnafar!$A:$G,3,FALSE),0)</f>
        <v>0</v>
      </c>
      <c r="P598">
        <f>IFERROR(VLOOKUP(A598,[3]soaBnafar!$A:$G,4,FALSE),0)</f>
        <v>0</v>
      </c>
      <c r="Q598">
        <f>IFERROR(VLOOKUP(A598,[3]soaBnafar!$A:$G,5,FALSE),0)</f>
        <v>0</v>
      </c>
      <c r="R598">
        <f>IFERROR(VLOOKUP(A598,[3]soaBnafar!$A:$G,6,FALSE),0)</f>
        <v>0</v>
      </c>
      <c r="S598">
        <f>IFERROR(VLOOKUP(A598,[3]soaBnafar!$A:$G,7,FALSE),0)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149487</v>
      </c>
      <c r="E599">
        <f>IFERROR(VLOOKUP(A599,[1]Monitoramento_Base_somente_disp!$A:$J,8,FALSE),0)</f>
        <v>22608025</v>
      </c>
      <c r="F599">
        <f>IFERROR(VLOOKUP(A599,[1]Monitoramento_Base_somente_disp!$A:$J,9,FALSE),0)</f>
        <v>48200</v>
      </c>
      <c r="G599">
        <f>IFERROR(VLOOKUP(A599,[1]Monitoramento_Base_somente_disp!$A:$J,10,FALSE),0)</f>
        <v>8373146</v>
      </c>
      <c r="H599">
        <f>IFERROR(VLOOKUP(A599,'[2]Exportar Planilha'!$A:$I,4,FALSE),0)</f>
        <v>0</v>
      </c>
      <c r="I599">
        <f>IFERROR(VLOOKUP(A599,'[2]Exportar Planilha'!$A:$I,5,FALSE),0)</f>
        <v>0</v>
      </c>
      <c r="J599">
        <f>IFERROR(VLOOKUP(A599,'[2]Exportar Planilha'!$A:$I,6,FALSE),0)</f>
        <v>0</v>
      </c>
      <c r="K599">
        <f>IFERROR(VLOOKUP(A599,'[2]Exportar Planilha'!$A:$I,7,FALSE),0)</f>
        <v>0</v>
      </c>
      <c r="L599">
        <f>IFERROR(VLOOKUP(A599,'[2]Exportar Planilha'!$A:$I,8,FALSE),0)</f>
        <v>0</v>
      </c>
      <c r="M599">
        <f>IFERROR(VLOOKUP(A599,'[2]Exportar Planilha'!$A:$I,9,FALSE),0)</f>
        <v>0</v>
      </c>
      <c r="N599">
        <f>IFERROR(VLOOKUP(A599,[3]soaBnafar!$A:$G,2,FALSE),0)</f>
        <v>0</v>
      </c>
      <c r="O599">
        <f>IFERROR(VLOOKUP(A599,[3]soaBnafar!$A:$G,3,FALSE),0)</f>
        <v>0</v>
      </c>
      <c r="P599">
        <f>IFERROR(VLOOKUP(A599,[3]soaBnafar!$A:$G,4,FALSE),0)</f>
        <v>0</v>
      </c>
      <c r="Q599">
        <f>IFERROR(VLOOKUP(A599,[3]soaBnafar!$A:$G,5,FALSE),0)</f>
        <v>0</v>
      </c>
      <c r="R599">
        <f>IFERROR(VLOOKUP(A599,[3]soaBnafar!$A:$G,6,FALSE),0)</f>
        <v>0</v>
      </c>
      <c r="S599">
        <f>IFERROR(VLOOKUP(A599,[3]soaBnafar!$A:$G,7,FALSE),0)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472831</v>
      </c>
      <c r="E600">
        <f>IFERROR(VLOOKUP(A600,[1]Monitoramento_Base_somente_disp!$A:$J,8,FALSE),0)</f>
        <v>126029845</v>
      </c>
      <c r="F600">
        <f>IFERROR(VLOOKUP(A600,[1]Monitoramento_Base_somente_disp!$A:$J,9,FALSE),0)</f>
        <v>239846</v>
      </c>
      <c r="G600">
        <f>IFERROR(VLOOKUP(A600,[1]Monitoramento_Base_somente_disp!$A:$J,10,FALSE),0)</f>
        <v>49301702</v>
      </c>
      <c r="H600">
        <f>IFERROR(VLOOKUP(A600,'[2]Exportar Planilha'!$A:$I,4,FALSE),0)</f>
        <v>0</v>
      </c>
      <c r="I600">
        <f>IFERROR(VLOOKUP(A600,'[2]Exportar Planilha'!$A:$I,5,FALSE),0)</f>
        <v>0</v>
      </c>
      <c r="J600">
        <f>IFERROR(VLOOKUP(A600,'[2]Exportar Planilha'!$A:$I,6,FALSE),0)</f>
        <v>0</v>
      </c>
      <c r="K600">
        <f>IFERROR(VLOOKUP(A600,'[2]Exportar Planilha'!$A:$I,7,FALSE),0)</f>
        <v>0</v>
      </c>
      <c r="L600">
        <f>IFERROR(VLOOKUP(A600,'[2]Exportar Planilha'!$A:$I,8,FALSE),0)</f>
        <v>0</v>
      </c>
      <c r="M600">
        <f>IFERROR(VLOOKUP(A600,'[2]Exportar Planilha'!$A:$I,9,FALSE),0)</f>
        <v>0</v>
      </c>
      <c r="N600">
        <f>IFERROR(VLOOKUP(A600,[3]soaBnafar!$A:$G,2,FALSE),0)</f>
        <v>0</v>
      </c>
      <c r="O600">
        <f>IFERROR(VLOOKUP(A600,[3]soaBnafar!$A:$G,3,FALSE),0)</f>
        <v>0</v>
      </c>
      <c r="P600">
        <f>IFERROR(VLOOKUP(A600,[3]soaBnafar!$A:$G,4,FALSE),0)</f>
        <v>0</v>
      </c>
      <c r="Q600">
        <f>IFERROR(VLOOKUP(A600,[3]soaBnafar!$A:$G,5,FALSE),0)</f>
        <v>0</v>
      </c>
      <c r="R600">
        <f>IFERROR(VLOOKUP(A600,[3]soaBnafar!$A:$G,6,FALSE),0)</f>
        <v>0</v>
      </c>
      <c r="S600">
        <f>IFERROR(VLOOKUP(A600,[3]soaBnafar!$A:$G,7,FALSE),0)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5410</v>
      </c>
      <c r="E601">
        <f>IFERROR(VLOOKUP(A601,[1]Monitoramento_Base_somente_disp!$A:$J,8,FALSE),0)</f>
        <v>12317886</v>
      </c>
      <c r="F601">
        <f>IFERROR(VLOOKUP(A601,[1]Monitoramento_Base_somente_disp!$A:$J,9,FALSE),0)</f>
        <v>305</v>
      </c>
      <c r="G601">
        <f>IFERROR(VLOOKUP(A601,[1]Monitoramento_Base_somente_disp!$A:$J,10,FALSE),0)</f>
        <v>4225046</v>
      </c>
      <c r="H601">
        <f>IFERROR(VLOOKUP(A601,'[2]Exportar Planilha'!$A:$I,4,FALSE),0)</f>
        <v>0</v>
      </c>
      <c r="I601">
        <f>IFERROR(VLOOKUP(A601,'[2]Exportar Planilha'!$A:$I,5,FALSE),0)</f>
        <v>0</v>
      </c>
      <c r="J601">
        <f>IFERROR(VLOOKUP(A601,'[2]Exportar Planilha'!$A:$I,6,FALSE),0)</f>
        <v>0</v>
      </c>
      <c r="K601">
        <f>IFERROR(VLOOKUP(A601,'[2]Exportar Planilha'!$A:$I,7,FALSE),0)</f>
        <v>0</v>
      </c>
      <c r="L601">
        <f>IFERROR(VLOOKUP(A601,'[2]Exportar Planilha'!$A:$I,8,FALSE),0)</f>
        <v>0</v>
      </c>
      <c r="M601">
        <f>IFERROR(VLOOKUP(A601,'[2]Exportar Planilha'!$A:$I,9,FALSE),0)</f>
        <v>0</v>
      </c>
      <c r="N601">
        <f>IFERROR(VLOOKUP(A601,[3]soaBnafar!$A:$G,2,FALSE),0)</f>
        <v>0</v>
      </c>
      <c r="O601">
        <f>IFERROR(VLOOKUP(A601,[3]soaBnafar!$A:$G,3,FALSE),0)</f>
        <v>0</v>
      </c>
      <c r="P601">
        <f>IFERROR(VLOOKUP(A601,[3]soaBnafar!$A:$G,4,FALSE),0)</f>
        <v>0</v>
      </c>
      <c r="Q601">
        <f>IFERROR(VLOOKUP(A601,[3]soaBnafar!$A:$G,5,FALSE),0)</f>
        <v>0</v>
      </c>
      <c r="R601">
        <f>IFERROR(VLOOKUP(A601,[3]soaBnafar!$A:$G,6,FALSE),0)</f>
        <v>0</v>
      </c>
      <c r="S601">
        <f>IFERROR(VLOOKUP(A601,[3]soaBnafar!$A:$G,7,FALSE),0)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142029</v>
      </c>
      <c r="E602">
        <f>IFERROR(VLOOKUP(A602,[1]Monitoramento_Base_somente_disp!$A:$J,8,FALSE),0)</f>
        <v>20012785</v>
      </c>
      <c r="F602">
        <f>IFERROR(VLOOKUP(A602,[1]Monitoramento_Base_somente_disp!$A:$J,9,FALSE),0)</f>
        <v>108356</v>
      </c>
      <c r="G602">
        <f>IFERROR(VLOOKUP(A602,[1]Monitoramento_Base_somente_disp!$A:$J,10,FALSE),0)</f>
        <v>14448342</v>
      </c>
      <c r="H602">
        <f>IFERROR(VLOOKUP(A602,'[2]Exportar Planilha'!$A:$I,4,FALSE),0)</f>
        <v>0</v>
      </c>
      <c r="I602">
        <f>IFERROR(VLOOKUP(A602,'[2]Exportar Planilha'!$A:$I,5,FALSE),0)</f>
        <v>0</v>
      </c>
      <c r="J602">
        <f>IFERROR(VLOOKUP(A602,'[2]Exportar Planilha'!$A:$I,6,FALSE),0)</f>
        <v>0</v>
      </c>
      <c r="K602">
        <f>IFERROR(VLOOKUP(A602,'[2]Exportar Planilha'!$A:$I,7,FALSE),0)</f>
        <v>0</v>
      </c>
      <c r="L602">
        <f>IFERROR(VLOOKUP(A602,'[2]Exportar Planilha'!$A:$I,8,FALSE),0)</f>
        <v>0</v>
      </c>
      <c r="M602">
        <f>IFERROR(VLOOKUP(A602,'[2]Exportar Planilha'!$A:$I,9,FALSE),0)</f>
        <v>0</v>
      </c>
      <c r="N602">
        <f>IFERROR(VLOOKUP(A602,[3]soaBnafar!$A:$G,2,FALSE),0)</f>
        <v>0</v>
      </c>
      <c r="O602">
        <f>IFERROR(VLOOKUP(A602,[3]soaBnafar!$A:$G,3,FALSE),0)</f>
        <v>0</v>
      </c>
      <c r="P602">
        <f>IFERROR(VLOOKUP(A602,[3]soaBnafar!$A:$G,4,FALSE),0)</f>
        <v>0</v>
      </c>
      <c r="Q602">
        <f>IFERROR(VLOOKUP(A602,[3]soaBnafar!$A:$G,5,FALSE),0)</f>
        <v>0</v>
      </c>
      <c r="R602">
        <f>IFERROR(VLOOKUP(A602,[3]soaBnafar!$A:$G,6,FALSE),0)</f>
        <v>0</v>
      </c>
      <c r="S602">
        <f>IFERROR(VLOOKUP(A602,[3]soaBnafar!$A:$G,7,FALSE),0)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843</v>
      </c>
      <c r="E603">
        <f>IFERROR(VLOOKUP(A603,[1]Monitoramento_Base_somente_disp!$A:$J,8,FALSE),0)</f>
        <v>1260787</v>
      </c>
      <c r="F603">
        <f>IFERROR(VLOOKUP(A603,[1]Monitoramento_Base_somente_disp!$A:$J,9,FALSE),0)</f>
        <v>338</v>
      </c>
      <c r="G603">
        <f>IFERROR(VLOOKUP(A603,[1]Monitoramento_Base_somente_disp!$A:$J,10,FALSE),0)</f>
        <v>424394</v>
      </c>
      <c r="H603">
        <f>IFERROR(VLOOKUP(A603,'[2]Exportar Planilha'!$A:$I,4,FALSE),0)</f>
        <v>0</v>
      </c>
      <c r="I603">
        <f>IFERROR(VLOOKUP(A603,'[2]Exportar Planilha'!$A:$I,5,FALSE),0)</f>
        <v>0</v>
      </c>
      <c r="J603">
        <f>IFERROR(VLOOKUP(A603,'[2]Exportar Planilha'!$A:$I,6,FALSE),0)</f>
        <v>0</v>
      </c>
      <c r="K603">
        <f>IFERROR(VLOOKUP(A603,'[2]Exportar Planilha'!$A:$I,7,FALSE),0)</f>
        <v>0</v>
      </c>
      <c r="L603">
        <f>IFERROR(VLOOKUP(A603,'[2]Exportar Planilha'!$A:$I,8,FALSE),0)</f>
        <v>0</v>
      </c>
      <c r="M603">
        <f>IFERROR(VLOOKUP(A603,'[2]Exportar Planilha'!$A:$I,9,FALSE),0)</f>
        <v>0</v>
      </c>
      <c r="N603">
        <f>IFERROR(VLOOKUP(A603,[3]soaBnafar!$A:$G,2,FALSE),0)</f>
        <v>0</v>
      </c>
      <c r="O603">
        <f>IFERROR(VLOOKUP(A603,[3]soaBnafar!$A:$G,3,FALSE),0)</f>
        <v>0</v>
      </c>
      <c r="P603">
        <f>IFERROR(VLOOKUP(A603,[3]soaBnafar!$A:$G,4,FALSE),0)</f>
        <v>0</v>
      </c>
      <c r="Q603">
        <f>IFERROR(VLOOKUP(A603,[3]soaBnafar!$A:$G,5,FALSE),0)</f>
        <v>0</v>
      </c>
      <c r="R603">
        <f>IFERROR(VLOOKUP(A603,[3]soaBnafar!$A:$G,6,FALSE),0)</f>
        <v>0</v>
      </c>
      <c r="S603">
        <f>IFERROR(VLOOKUP(A603,[3]soaBnafar!$A:$G,7,FALSE),0)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54723</v>
      </c>
      <c r="E604">
        <f>IFERROR(VLOOKUP(A604,[1]Monitoramento_Base_somente_disp!$A:$J,8,FALSE),0)</f>
        <v>24508551</v>
      </c>
      <c r="F604">
        <f>IFERROR(VLOOKUP(A604,[1]Monitoramento_Base_somente_disp!$A:$J,9,FALSE),0)</f>
        <v>51049</v>
      </c>
      <c r="G604">
        <f>IFERROR(VLOOKUP(A604,[1]Monitoramento_Base_somente_disp!$A:$J,10,FALSE),0)</f>
        <v>18098115</v>
      </c>
      <c r="H604">
        <f>IFERROR(VLOOKUP(A604,'[2]Exportar Planilha'!$A:$I,4,FALSE),0)</f>
        <v>0</v>
      </c>
      <c r="I604">
        <f>IFERROR(VLOOKUP(A604,'[2]Exportar Planilha'!$A:$I,5,FALSE),0)</f>
        <v>0</v>
      </c>
      <c r="J604">
        <f>IFERROR(VLOOKUP(A604,'[2]Exportar Planilha'!$A:$I,6,FALSE),0)</f>
        <v>0</v>
      </c>
      <c r="K604">
        <f>IFERROR(VLOOKUP(A604,'[2]Exportar Planilha'!$A:$I,7,FALSE),0)</f>
        <v>0</v>
      </c>
      <c r="L604">
        <f>IFERROR(VLOOKUP(A604,'[2]Exportar Planilha'!$A:$I,8,FALSE),0)</f>
        <v>0</v>
      </c>
      <c r="M604">
        <f>IFERROR(VLOOKUP(A604,'[2]Exportar Planilha'!$A:$I,9,FALSE),0)</f>
        <v>0</v>
      </c>
      <c r="N604">
        <f>IFERROR(VLOOKUP(A604,[3]soaBnafar!$A:$G,2,FALSE),0)</f>
        <v>0</v>
      </c>
      <c r="O604">
        <f>IFERROR(VLOOKUP(A604,[3]soaBnafar!$A:$G,3,FALSE),0)</f>
        <v>0</v>
      </c>
      <c r="P604">
        <f>IFERROR(VLOOKUP(A604,[3]soaBnafar!$A:$G,4,FALSE),0)</f>
        <v>0</v>
      </c>
      <c r="Q604">
        <f>IFERROR(VLOOKUP(A604,[3]soaBnafar!$A:$G,5,FALSE),0)</f>
        <v>0</v>
      </c>
      <c r="R604">
        <f>IFERROR(VLOOKUP(A604,[3]soaBnafar!$A:$G,6,FALSE),0)</f>
        <v>0</v>
      </c>
      <c r="S604">
        <f>IFERROR(VLOOKUP(A604,[3]soaBnafar!$A:$G,7,FALSE),0)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81752</v>
      </c>
      <c r="E605">
        <f>IFERROR(VLOOKUP(A605,[1]Monitoramento_Base_somente_disp!$A:$J,8,FALSE),0)</f>
        <v>14935644</v>
      </c>
      <c r="F605">
        <f>IFERROR(VLOOKUP(A605,[1]Monitoramento_Base_somente_disp!$A:$J,9,FALSE),0)</f>
        <v>231042</v>
      </c>
      <c r="G605">
        <f>IFERROR(VLOOKUP(A605,[1]Monitoramento_Base_somente_disp!$A:$J,10,FALSE),0)</f>
        <v>20713432</v>
      </c>
      <c r="H605">
        <f>IFERROR(VLOOKUP(A605,'[2]Exportar Planilha'!$A:$I,4,FALSE),0)</f>
        <v>0</v>
      </c>
      <c r="I605">
        <f>IFERROR(VLOOKUP(A605,'[2]Exportar Planilha'!$A:$I,5,FALSE),0)</f>
        <v>0</v>
      </c>
      <c r="J605">
        <f>IFERROR(VLOOKUP(A605,'[2]Exportar Planilha'!$A:$I,6,FALSE),0)</f>
        <v>0</v>
      </c>
      <c r="K605">
        <f>IFERROR(VLOOKUP(A605,'[2]Exportar Planilha'!$A:$I,7,FALSE),0)</f>
        <v>0</v>
      </c>
      <c r="L605">
        <f>IFERROR(VLOOKUP(A605,'[2]Exportar Planilha'!$A:$I,8,FALSE),0)</f>
        <v>0</v>
      </c>
      <c r="M605">
        <f>IFERROR(VLOOKUP(A605,'[2]Exportar Planilha'!$A:$I,9,FALSE),0)</f>
        <v>0</v>
      </c>
      <c r="N605">
        <f>IFERROR(VLOOKUP(A605,[3]soaBnafar!$A:$G,2,FALSE),0)</f>
        <v>0</v>
      </c>
      <c r="O605">
        <f>IFERROR(VLOOKUP(A605,[3]soaBnafar!$A:$G,3,FALSE),0)</f>
        <v>0</v>
      </c>
      <c r="P605">
        <f>IFERROR(VLOOKUP(A605,[3]soaBnafar!$A:$G,4,FALSE),0)</f>
        <v>0</v>
      </c>
      <c r="Q605">
        <f>IFERROR(VLOOKUP(A605,[3]soaBnafar!$A:$G,5,FALSE),0)</f>
        <v>0</v>
      </c>
      <c r="R605">
        <f>IFERROR(VLOOKUP(A605,[3]soaBnafar!$A:$G,6,FALSE),0)</f>
        <v>0</v>
      </c>
      <c r="S605">
        <f>IFERROR(VLOOKUP(A605,[3]soaBnafar!$A:$G,7,FALSE),0)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4583</v>
      </c>
      <c r="E606">
        <f>IFERROR(VLOOKUP(A606,[1]Monitoramento_Base_somente_disp!$A:$J,8,FALSE),0)</f>
        <v>10130627</v>
      </c>
      <c r="F606">
        <f>IFERROR(VLOOKUP(A606,[1]Monitoramento_Base_somente_disp!$A:$J,9,FALSE),0)</f>
        <v>1912</v>
      </c>
      <c r="G606">
        <f>IFERROR(VLOOKUP(A606,[1]Monitoramento_Base_somente_disp!$A:$J,10,FALSE),0)</f>
        <v>4534241</v>
      </c>
      <c r="H606">
        <f>IFERROR(VLOOKUP(A606,'[2]Exportar Planilha'!$A:$I,4,FALSE),0)</f>
        <v>0</v>
      </c>
      <c r="I606">
        <f>IFERROR(VLOOKUP(A606,'[2]Exportar Planilha'!$A:$I,5,FALSE),0)</f>
        <v>0</v>
      </c>
      <c r="J606">
        <f>IFERROR(VLOOKUP(A606,'[2]Exportar Planilha'!$A:$I,6,FALSE),0)</f>
        <v>0</v>
      </c>
      <c r="K606">
        <f>IFERROR(VLOOKUP(A606,'[2]Exportar Planilha'!$A:$I,7,FALSE),0)</f>
        <v>0</v>
      </c>
      <c r="L606">
        <f>IFERROR(VLOOKUP(A606,'[2]Exportar Planilha'!$A:$I,8,FALSE),0)</f>
        <v>0</v>
      </c>
      <c r="M606">
        <f>IFERROR(VLOOKUP(A606,'[2]Exportar Planilha'!$A:$I,9,FALSE),0)</f>
        <v>0</v>
      </c>
      <c r="N606">
        <f>IFERROR(VLOOKUP(A606,[3]soaBnafar!$A:$G,2,FALSE),0)</f>
        <v>0</v>
      </c>
      <c r="O606">
        <f>IFERROR(VLOOKUP(A606,[3]soaBnafar!$A:$G,3,FALSE),0)</f>
        <v>0</v>
      </c>
      <c r="P606">
        <f>IFERROR(VLOOKUP(A606,[3]soaBnafar!$A:$G,4,FALSE),0)</f>
        <v>0</v>
      </c>
      <c r="Q606">
        <f>IFERROR(VLOOKUP(A606,[3]soaBnafar!$A:$G,5,FALSE),0)</f>
        <v>0</v>
      </c>
      <c r="R606">
        <f>IFERROR(VLOOKUP(A606,[3]soaBnafar!$A:$G,6,FALSE),0)</f>
        <v>0</v>
      </c>
      <c r="S606">
        <f>IFERROR(VLOOKUP(A606,[3]soaBnafar!$A:$G,7,FALSE),0)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375965</v>
      </c>
      <c r="C607">
        <f>IFERROR(VLOOKUP(A607,[1]Monitoramento_Base_somente_disp!$A:$J,6,FALSE),0)</f>
        <v>36560088</v>
      </c>
      <c r="D607">
        <f>IFERROR(VLOOKUP(A607,[1]Monitoramento_Base_somente_disp!$A:$J,7,FALSE),0)</f>
        <v>222576</v>
      </c>
      <c r="E607">
        <f>IFERROR(VLOOKUP(A607,[1]Monitoramento_Base_somente_disp!$A:$J,8,FALSE),0)</f>
        <v>25646615</v>
      </c>
      <c r="F607">
        <f>IFERROR(VLOOKUP(A607,[1]Monitoramento_Base_somente_disp!$A:$J,9,FALSE),0)</f>
        <v>242874</v>
      </c>
      <c r="G607">
        <f>IFERROR(VLOOKUP(A607,[1]Monitoramento_Base_somente_disp!$A:$J,10,FALSE),0)</f>
        <v>24181744</v>
      </c>
      <c r="H607">
        <f>IFERROR(VLOOKUP(A607,'[2]Exportar Planilha'!$A:$I,4,FALSE),0)</f>
        <v>0</v>
      </c>
      <c r="I607">
        <f>IFERROR(VLOOKUP(A607,'[2]Exportar Planilha'!$A:$I,5,FALSE),0)</f>
        <v>0</v>
      </c>
      <c r="J607">
        <f>IFERROR(VLOOKUP(A607,'[2]Exportar Planilha'!$A:$I,6,FALSE),0)</f>
        <v>0</v>
      </c>
      <c r="K607">
        <f>IFERROR(VLOOKUP(A607,'[2]Exportar Planilha'!$A:$I,7,FALSE),0)</f>
        <v>0</v>
      </c>
      <c r="L607">
        <f>IFERROR(VLOOKUP(A607,'[2]Exportar Planilha'!$A:$I,8,FALSE),0)</f>
        <v>0</v>
      </c>
      <c r="M607">
        <f>IFERROR(VLOOKUP(A607,'[2]Exportar Planilha'!$A:$I,9,FALSE),0)</f>
        <v>0</v>
      </c>
      <c r="N607">
        <f>IFERROR(VLOOKUP(A607,[3]soaBnafar!$A:$G,2,FALSE),0)</f>
        <v>0</v>
      </c>
      <c r="O607">
        <f>IFERROR(VLOOKUP(A607,[3]soaBnafar!$A:$G,3,FALSE),0)</f>
        <v>0</v>
      </c>
      <c r="P607">
        <f>IFERROR(VLOOKUP(A607,[3]soaBnafar!$A:$G,4,FALSE),0)</f>
        <v>0</v>
      </c>
      <c r="Q607">
        <f>IFERROR(VLOOKUP(A607,[3]soaBnafar!$A:$G,5,FALSE),0)</f>
        <v>0</v>
      </c>
      <c r="R607">
        <f>IFERROR(VLOOKUP(A607,[3]soaBnafar!$A:$G,6,FALSE),0)</f>
        <v>0</v>
      </c>
      <c r="S607">
        <f>IFERROR(VLOOKUP(A607,[3]soaBnafar!$A:$G,7,FALSE),0)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208205</v>
      </c>
      <c r="E608">
        <f>IFERROR(VLOOKUP(A608,[1]Monitoramento_Base_somente_disp!$A:$J,8,FALSE),0)</f>
        <v>32537479</v>
      </c>
      <c r="F608">
        <f>IFERROR(VLOOKUP(A608,[1]Monitoramento_Base_somente_disp!$A:$J,9,FALSE),0)</f>
        <v>90471</v>
      </c>
      <c r="G608">
        <f>IFERROR(VLOOKUP(A608,[1]Monitoramento_Base_somente_disp!$A:$J,10,FALSE),0)</f>
        <v>11392347</v>
      </c>
      <c r="H608">
        <f>IFERROR(VLOOKUP(A608,'[2]Exportar Planilha'!$A:$I,4,FALSE),0)</f>
        <v>0</v>
      </c>
      <c r="I608">
        <f>IFERROR(VLOOKUP(A608,'[2]Exportar Planilha'!$A:$I,5,FALSE),0)</f>
        <v>0</v>
      </c>
      <c r="J608">
        <f>IFERROR(VLOOKUP(A608,'[2]Exportar Planilha'!$A:$I,6,FALSE),0)</f>
        <v>0</v>
      </c>
      <c r="K608">
        <f>IFERROR(VLOOKUP(A608,'[2]Exportar Planilha'!$A:$I,7,FALSE),0)</f>
        <v>0</v>
      </c>
      <c r="L608">
        <f>IFERROR(VLOOKUP(A608,'[2]Exportar Planilha'!$A:$I,8,FALSE),0)</f>
        <v>0</v>
      </c>
      <c r="M608">
        <f>IFERROR(VLOOKUP(A608,'[2]Exportar Planilha'!$A:$I,9,FALSE),0)</f>
        <v>0</v>
      </c>
      <c r="N608">
        <f>IFERROR(VLOOKUP(A608,[3]soaBnafar!$A:$G,2,FALSE),0)</f>
        <v>0</v>
      </c>
      <c r="O608">
        <f>IFERROR(VLOOKUP(A608,[3]soaBnafar!$A:$G,3,FALSE),0)</f>
        <v>0</v>
      </c>
      <c r="P608">
        <f>IFERROR(VLOOKUP(A608,[3]soaBnafar!$A:$G,4,FALSE),0)</f>
        <v>0</v>
      </c>
      <c r="Q608">
        <f>IFERROR(VLOOKUP(A608,[3]soaBnafar!$A:$G,5,FALSE),0)</f>
        <v>0</v>
      </c>
      <c r="R608">
        <f>IFERROR(VLOOKUP(A608,[3]soaBnafar!$A:$G,6,FALSE),0)</f>
        <v>0</v>
      </c>
      <c r="S608">
        <f>IFERROR(VLOOKUP(A608,[3]soaBnafar!$A:$G,7,FALSE),0)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122945</v>
      </c>
      <c r="E609">
        <f>IFERROR(VLOOKUP(A609,[1]Monitoramento_Base_somente_disp!$A:$J,8,FALSE),0)</f>
        <v>166655591</v>
      </c>
      <c r="F609">
        <f>IFERROR(VLOOKUP(A609,[1]Monitoramento_Base_somente_disp!$A:$J,9,FALSE),0)</f>
        <v>54670</v>
      </c>
      <c r="G609">
        <f>IFERROR(VLOOKUP(A609,[1]Monitoramento_Base_somente_disp!$A:$J,10,FALSE),0)</f>
        <v>71488291</v>
      </c>
      <c r="H609">
        <f>IFERROR(VLOOKUP(A609,'[2]Exportar Planilha'!$A:$I,4,FALSE),0)</f>
        <v>0</v>
      </c>
      <c r="I609">
        <f>IFERROR(VLOOKUP(A609,'[2]Exportar Planilha'!$A:$I,5,FALSE),0)</f>
        <v>0</v>
      </c>
      <c r="J609">
        <f>IFERROR(VLOOKUP(A609,'[2]Exportar Planilha'!$A:$I,6,FALSE),0)</f>
        <v>0</v>
      </c>
      <c r="K609">
        <f>IFERROR(VLOOKUP(A609,'[2]Exportar Planilha'!$A:$I,7,FALSE),0)</f>
        <v>0</v>
      </c>
      <c r="L609">
        <f>IFERROR(VLOOKUP(A609,'[2]Exportar Planilha'!$A:$I,8,FALSE),0)</f>
        <v>0</v>
      </c>
      <c r="M609">
        <f>IFERROR(VLOOKUP(A609,'[2]Exportar Planilha'!$A:$I,9,FALSE),0)</f>
        <v>0</v>
      </c>
      <c r="N609">
        <f>IFERROR(VLOOKUP(A609,[3]soaBnafar!$A:$G,2,FALSE),0)</f>
        <v>0</v>
      </c>
      <c r="O609">
        <f>IFERROR(VLOOKUP(A609,[3]soaBnafar!$A:$G,3,FALSE),0)</f>
        <v>0</v>
      </c>
      <c r="P609">
        <f>IFERROR(VLOOKUP(A609,[3]soaBnafar!$A:$G,4,FALSE),0)</f>
        <v>0</v>
      </c>
      <c r="Q609">
        <f>IFERROR(VLOOKUP(A609,[3]soaBnafar!$A:$G,5,FALSE),0)</f>
        <v>0</v>
      </c>
      <c r="R609">
        <f>IFERROR(VLOOKUP(A609,[3]soaBnafar!$A:$G,6,FALSE),0)</f>
        <v>0</v>
      </c>
      <c r="S609">
        <f>IFERROR(VLOOKUP(A609,[3]soaBnafar!$A:$G,7,FALSE),0)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2737</v>
      </c>
      <c r="E610">
        <f>IFERROR(VLOOKUP(A610,[1]Monitoramento_Base_somente_disp!$A:$J,8,FALSE),0)</f>
        <v>317997219</v>
      </c>
      <c r="F610">
        <f>IFERROR(VLOOKUP(A610,[1]Monitoramento_Base_somente_disp!$A:$J,9,FALSE),0)</f>
        <v>161</v>
      </c>
      <c r="G610">
        <f>IFERROR(VLOOKUP(A610,[1]Monitoramento_Base_somente_disp!$A:$J,10,FALSE),0)</f>
        <v>137019036</v>
      </c>
      <c r="H610">
        <f>IFERROR(VLOOKUP(A610,'[2]Exportar Planilha'!$A:$I,4,FALSE),0)</f>
        <v>0</v>
      </c>
      <c r="I610">
        <f>IFERROR(VLOOKUP(A610,'[2]Exportar Planilha'!$A:$I,5,FALSE),0)</f>
        <v>0</v>
      </c>
      <c r="J610">
        <f>IFERROR(VLOOKUP(A610,'[2]Exportar Planilha'!$A:$I,6,FALSE),0)</f>
        <v>0</v>
      </c>
      <c r="K610">
        <f>IFERROR(VLOOKUP(A610,'[2]Exportar Planilha'!$A:$I,7,FALSE),0)</f>
        <v>0</v>
      </c>
      <c r="L610">
        <f>IFERROR(VLOOKUP(A610,'[2]Exportar Planilha'!$A:$I,8,FALSE),0)</f>
        <v>0</v>
      </c>
      <c r="M610">
        <f>IFERROR(VLOOKUP(A610,'[2]Exportar Planilha'!$A:$I,9,FALSE),0)</f>
        <v>0</v>
      </c>
      <c r="N610">
        <f>IFERROR(VLOOKUP(A610,[3]soaBnafar!$A:$G,2,FALSE),0)</f>
        <v>0</v>
      </c>
      <c r="O610">
        <f>IFERROR(VLOOKUP(A610,[3]soaBnafar!$A:$G,3,FALSE),0)</f>
        <v>0</v>
      </c>
      <c r="P610">
        <f>IFERROR(VLOOKUP(A610,[3]soaBnafar!$A:$G,4,FALSE),0)</f>
        <v>0</v>
      </c>
      <c r="Q610">
        <f>IFERROR(VLOOKUP(A610,[3]soaBnafar!$A:$G,5,FALSE),0)</f>
        <v>0</v>
      </c>
      <c r="R610">
        <f>IFERROR(VLOOKUP(A610,[3]soaBnafar!$A:$G,6,FALSE),0)</f>
        <v>0</v>
      </c>
      <c r="S610">
        <f>IFERROR(VLOOKUP(A610,[3]soaBnafar!$A:$G,7,FALSE),0)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511851</v>
      </c>
      <c r="C611">
        <f>IFERROR(VLOOKUP(A611,[1]Monitoramento_Base_somente_disp!$A:$J,6,FALSE),0)</f>
        <v>69620584</v>
      </c>
      <c r="D611">
        <f>IFERROR(VLOOKUP(A611,[1]Monitoramento_Base_somente_disp!$A:$J,7,FALSE),0)</f>
        <v>438808</v>
      </c>
      <c r="E611">
        <f>IFERROR(VLOOKUP(A611,[1]Monitoramento_Base_somente_disp!$A:$J,8,FALSE),0)</f>
        <v>44121499</v>
      </c>
      <c r="F611">
        <f>IFERROR(VLOOKUP(A611,[1]Monitoramento_Base_somente_disp!$A:$J,9,FALSE),0)</f>
        <v>166825</v>
      </c>
      <c r="G611">
        <f>IFERROR(VLOOKUP(A611,[1]Monitoramento_Base_somente_disp!$A:$J,10,FALSE),0)</f>
        <v>12467054</v>
      </c>
      <c r="H611">
        <f>IFERROR(VLOOKUP(A611,'[2]Exportar Planilha'!$A:$I,4,FALSE),0)</f>
        <v>0</v>
      </c>
      <c r="I611">
        <f>IFERROR(VLOOKUP(A611,'[2]Exportar Planilha'!$A:$I,5,FALSE),0)</f>
        <v>0</v>
      </c>
      <c r="J611">
        <f>IFERROR(VLOOKUP(A611,'[2]Exportar Planilha'!$A:$I,6,FALSE),0)</f>
        <v>0</v>
      </c>
      <c r="K611">
        <f>IFERROR(VLOOKUP(A611,'[2]Exportar Planilha'!$A:$I,7,FALSE),0)</f>
        <v>0</v>
      </c>
      <c r="L611">
        <f>IFERROR(VLOOKUP(A611,'[2]Exportar Planilha'!$A:$I,8,FALSE),0)</f>
        <v>0</v>
      </c>
      <c r="M611">
        <f>IFERROR(VLOOKUP(A611,'[2]Exportar Planilha'!$A:$I,9,FALSE),0)</f>
        <v>0</v>
      </c>
      <c r="N611">
        <f>IFERROR(VLOOKUP(A611,[3]soaBnafar!$A:$G,2,FALSE),0)</f>
        <v>0</v>
      </c>
      <c r="O611">
        <f>IFERROR(VLOOKUP(A611,[3]soaBnafar!$A:$G,3,FALSE),0)</f>
        <v>0</v>
      </c>
      <c r="P611">
        <f>IFERROR(VLOOKUP(A611,[3]soaBnafar!$A:$G,4,FALSE),0)</f>
        <v>0</v>
      </c>
      <c r="Q611">
        <f>IFERROR(VLOOKUP(A611,[3]soaBnafar!$A:$G,5,FALSE),0)</f>
        <v>0</v>
      </c>
      <c r="R611">
        <f>IFERROR(VLOOKUP(A611,[3]soaBnafar!$A:$G,6,FALSE),0)</f>
        <v>0</v>
      </c>
      <c r="S611">
        <f>IFERROR(VLOOKUP(A611,[3]soaBnafar!$A:$G,7,FALSE),0)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6661</v>
      </c>
      <c r="E612">
        <f>IFERROR(VLOOKUP(A612,[1]Monitoramento_Base_somente_disp!$A:$J,8,FALSE),0)</f>
        <v>8048694</v>
      </c>
      <c r="F612">
        <f>IFERROR(VLOOKUP(A612,[1]Monitoramento_Base_somente_disp!$A:$J,9,FALSE),0)</f>
        <v>33013</v>
      </c>
      <c r="G612">
        <f>IFERROR(VLOOKUP(A612,[1]Monitoramento_Base_somente_disp!$A:$J,10,FALSE),0)</f>
        <v>4319366</v>
      </c>
      <c r="H612">
        <f>IFERROR(VLOOKUP(A612,'[2]Exportar Planilha'!$A:$I,4,FALSE),0)</f>
        <v>0</v>
      </c>
      <c r="I612">
        <f>IFERROR(VLOOKUP(A612,'[2]Exportar Planilha'!$A:$I,5,FALSE),0)</f>
        <v>0</v>
      </c>
      <c r="J612">
        <f>IFERROR(VLOOKUP(A612,'[2]Exportar Planilha'!$A:$I,6,FALSE),0)</f>
        <v>0</v>
      </c>
      <c r="K612">
        <f>IFERROR(VLOOKUP(A612,'[2]Exportar Planilha'!$A:$I,7,FALSE),0)</f>
        <v>0</v>
      </c>
      <c r="L612">
        <f>IFERROR(VLOOKUP(A612,'[2]Exportar Planilha'!$A:$I,8,FALSE),0)</f>
        <v>0</v>
      </c>
      <c r="M612">
        <f>IFERROR(VLOOKUP(A612,'[2]Exportar Planilha'!$A:$I,9,FALSE),0)</f>
        <v>0</v>
      </c>
      <c r="N612">
        <f>IFERROR(VLOOKUP(A612,[3]soaBnafar!$A:$G,2,FALSE),0)</f>
        <v>0</v>
      </c>
      <c r="O612">
        <f>IFERROR(VLOOKUP(A612,[3]soaBnafar!$A:$G,3,FALSE),0)</f>
        <v>0</v>
      </c>
      <c r="P612">
        <f>IFERROR(VLOOKUP(A612,[3]soaBnafar!$A:$G,4,FALSE),0)</f>
        <v>0</v>
      </c>
      <c r="Q612">
        <f>IFERROR(VLOOKUP(A612,[3]soaBnafar!$A:$G,5,FALSE),0)</f>
        <v>0</v>
      </c>
      <c r="R612">
        <f>IFERROR(VLOOKUP(A612,[3]soaBnafar!$A:$G,6,FALSE),0)</f>
        <v>0</v>
      </c>
      <c r="S612">
        <f>IFERROR(VLOOKUP(A612,[3]soaBnafar!$A:$G,7,FALSE),0)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1729</v>
      </c>
      <c r="E613">
        <f>IFERROR(VLOOKUP(A613,[1]Monitoramento_Base_somente_disp!$A:$J,8,FALSE),0)</f>
        <v>8475471</v>
      </c>
      <c r="F613">
        <f>IFERROR(VLOOKUP(A613,[1]Monitoramento_Base_somente_disp!$A:$J,9,FALSE),0)</f>
        <v>683</v>
      </c>
      <c r="G613">
        <f>IFERROR(VLOOKUP(A613,[1]Monitoramento_Base_somente_disp!$A:$J,10,FALSE),0)</f>
        <v>3189594</v>
      </c>
      <c r="H613">
        <f>IFERROR(VLOOKUP(A613,'[2]Exportar Planilha'!$A:$I,4,FALSE),0)</f>
        <v>0</v>
      </c>
      <c r="I613">
        <f>IFERROR(VLOOKUP(A613,'[2]Exportar Planilha'!$A:$I,5,FALSE),0)</f>
        <v>0</v>
      </c>
      <c r="J613">
        <f>IFERROR(VLOOKUP(A613,'[2]Exportar Planilha'!$A:$I,6,FALSE),0)</f>
        <v>0</v>
      </c>
      <c r="K613">
        <f>IFERROR(VLOOKUP(A613,'[2]Exportar Planilha'!$A:$I,7,FALSE),0)</f>
        <v>0</v>
      </c>
      <c r="L613">
        <f>IFERROR(VLOOKUP(A613,'[2]Exportar Planilha'!$A:$I,8,FALSE),0)</f>
        <v>0</v>
      </c>
      <c r="M613">
        <f>IFERROR(VLOOKUP(A613,'[2]Exportar Planilha'!$A:$I,9,FALSE),0)</f>
        <v>0</v>
      </c>
      <c r="N613">
        <f>IFERROR(VLOOKUP(A613,[3]soaBnafar!$A:$G,2,FALSE),0)</f>
        <v>0</v>
      </c>
      <c r="O613">
        <f>IFERROR(VLOOKUP(A613,[3]soaBnafar!$A:$G,3,FALSE),0)</f>
        <v>0</v>
      </c>
      <c r="P613">
        <f>IFERROR(VLOOKUP(A613,[3]soaBnafar!$A:$G,4,FALSE),0)</f>
        <v>0</v>
      </c>
      <c r="Q613">
        <f>IFERROR(VLOOKUP(A613,[3]soaBnafar!$A:$G,5,FALSE),0)</f>
        <v>0</v>
      </c>
      <c r="R613">
        <f>IFERROR(VLOOKUP(A613,[3]soaBnafar!$A:$G,6,FALSE),0)</f>
        <v>0</v>
      </c>
      <c r="S613">
        <f>IFERROR(VLOOKUP(A613,[3]soaBnafar!$A:$G,7,FALSE),0)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31116</v>
      </c>
      <c r="E614">
        <f>IFERROR(VLOOKUP(A614,[1]Monitoramento_Base_somente_disp!$A:$J,8,FALSE),0)</f>
        <v>5602785</v>
      </c>
      <c r="F614">
        <f>IFERROR(VLOOKUP(A614,[1]Monitoramento_Base_somente_disp!$A:$J,9,FALSE),0)</f>
        <v>15277</v>
      </c>
      <c r="G614">
        <f>IFERROR(VLOOKUP(A614,[1]Monitoramento_Base_somente_disp!$A:$J,10,FALSE),0)</f>
        <v>2153488</v>
      </c>
      <c r="H614">
        <f>IFERROR(VLOOKUP(A614,'[2]Exportar Planilha'!$A:$I,4,FALSE),0)</f>
        <v>0</v>
      </c>
      <c r="I614">
        <f>IFERROR(VLOOKUP(A614,'[2]Exportar Planilha'!$A:$I,5,FALSE),0)</f>
        <v>0</v>
      </c>
      <c r="J614">
        <f>IFERROR(VLOOKUP(A614,'[2]Exportar Planilha'!$A:$I,6,FALSE),0)</f>
        <v>0</v>
      </c>
      <c r="K614">
        <f>IFERROR(VLOOKUP(A614,'[2]Exportar Planilha'!$A:$I,7,FALSE),0)</f>
        <v>0</v>
      </c>
      <c r="L614">
        <f>IFERROR(VLOOKUP(A614,'[2]Exportar Planilha'!$A:$I,8,FALSE),0)</f>
        <v>0</v>
      </c>
      <c r="M614">
        <f>IFERROR(VLOOKUP(A614,'[2]Exportar Planilha'!$A:$I,9,FALSE),0)</f>
        <v>0</v>
      </c>
      <c r="N614">
        <f>IFERROR(VLOOKUP(A614,[3]soaBnafar!$A:$G,2,FALSE),0)</f>
        <v>0</v>
      </c>
      <c r="O614">
        <f>IFERROR(VLOOKUP(A614,[3]soaBnafar!$A:$G,3,FALSE),0)</f>
        <v>0</v>
      </c>
      <c r="P614">
        <f>IFERROR(VLOOKUP(A614,[3]soaBnafar!$A:$G,4,FALSE),0)</f>
        <v>0</v>
      </c>
      <c r="Q614">
        <f>IFERROR(VLOOKUP(A614,[3]soaBnafar!$A:$G,5,FALSE),0)</f>
        <v>0</v>
      </c>
      <c r="R614">
        <f>IFERROR(VLOOKUP(A614,[3]soaBnafar!$A:$G,6,FALSE),0)</f>
        <v>0</v>
      </c>
      <c r="S614">
        <f>IFERROR(VLOOKUP(A614,[3]soaBnafar!$A:$G,7,FALSE),0)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114959</v>
      </c>
      <c r="E615">
        <f>IFERROR(VLOOKUP(A615,[1]Monitoramento_Base_somente_disp!$A:$J,8,FALSE),0)</f>
        <v>10833073</v>
      </c>
      <c r="F615">
        <f>IFERROR(VLOOKUP(A615,[1]Monitoramento_Base_somente_disp!$A:$J,9,FALSE),0)</f>
        <v>135509</v>
      </c>
      <c r="G615">
        <f>IFERROR(VLOOKUP(A615,[1]Monitoramento_Base_somente_disp!$A:$J,10,FALSE),0)</f>
        <v>7844941</v>
      </c>
      <c r="H615">
        <f>IFERROR(VLOOKUP(A615,'[2]Exportar Planilha'!$A:$I,4,FALSE),0)</f>
        <v>0</v>
      </c>
      <c r="I615">
        <f>IFERROR(VLOOKUP(A615,'[2]Exportar Planilha'!$A:$I,5,FALSE),0)</f>
        <v>0</v>
      </c>
      <c r="J615">
        <f>IFERROR(VLOOKUP(A615,'[2]Exportar Planilha'!$A:$I,6,FALSE),0)</f>
        <v>0</v>
      </c>
      <c r="K615">
        <f>IFERROR(VLOOKUP(A615,'[2]Exportar Planilha'!$A:$I,7,FALSE),0)</f>
        <v>0</v>
      </c>
      <c r="L615">
        <f>IFERROR(VLOOKUP(A615,'[2]Exportar Planilha'!$A:$I,8,FALSE),0)</f>
        <v>0</v>
      </c>
      <c r="M615">
        <f>IFERROR(VLOOKUP(A615,'[2]Exportar Planilha'!$A:$I,9,FALSE),0)</f>
        <v>0</v>
      </c>
      <c r="N615">
        <f>IFERROR(VLOOKUP(A615,[3]soaBnafar!$A:$G,2,FALSE),0)</f>
        <v>0</v>
      </c>
      <c r="O615">
        <f>IFERROR(VLOOKUP(A615,[3]soaBnafar!$A:$G,3,FALSE),0)</f>
        <v>0</v>
      </c>
      <c r="P615">
        <f>IFERROR(VLOOKUP(A615,[3]soaBnafar!$A:$G,4,FALSE),0)</f>
        <v>0</v>
      </c>
      <c r="Q615">
        <f>IFERROR(VLOOKUP(A615,[3]soaBnafar!$A:$G,5,FALSE),0)</f>
        <v>0</v>
      </c>
      <c r="R615">
        <f>IFERROR(VLOOKUP(A615,[3]soaBnafar!$A:$G,6,FALSE),0)</f>
        <v>0</v>
      </c>
      <c r="S615">
        <f>IFERROR(VLOOKUP(A615,[3]soaBnafar!$A:$G,7,FALSE),0)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3518353</v>
      </c>
      <c r="F616">
        <f>IFERROR(VLOOKUP(A616,[1]Monitoramento_Base_somente_disp!$A:$J,9,FALSE),0)</f>
        <v>0</v>
      </c>
      <c r="G616">
        <f>IFERROR(VLOOKUP(A616,[1]Monitoramento_Base_somente_disp!$A:$J,10,FALSE),0)</f>
        <v>1487135</v>
      </c>
      <c r="H616">
        <f>IFERROR(VLOOKUP(A616,'[2]Exportar Planilha'!$A:$I,4,FALSE),0)</f>
        <v>0</v>
      </c>
      <c r="I616">
        <f>IFERROR(VLOOKUP(A616,'[2]Exportar Planilha'!$A:$I,5,FALSE),0)</f>
        <v>0</v>
      </c>
      <c r="J616">
        <f>IFERROR(VLOOKUP(A616,'[2]Exportar Planilha'!$A:$I,6,FALSE),0)</f>
        <v>0</v>
      </c>
      <c r="K616">
        <f>IFERROR(VLOOKUP(A616,'[2]Exportar Planilha'!$A:$I,7,FALSE),0)</f>
        <v>0</v>
      </c>
      <c r="L616">
        <f>IFERROR(VLOOKUP(A616,'[2]Exportar Planilha'!$A:$I,8,FALSE),0)</f>
        <v>0</v>
      </c>
      <c r="M616">
        <f>IFERROR(VLOOKUP(A616,'[2]Exportar Planilha'!$A:$I,9,FALSE),0)</f>
        <v>0</v>
      </c>
      <c r="N616">
        <f>IFERROR(VLOOKUP(A616,[3]soaBnafar!$A:$G,2,FALSE),0)</f>
        <v>0</v>
      </c>
      <c r="O616">
        <f>IFERROR(VLOOKUP(A616,[3]soaBnafar!$A:$G,3,FALSE),0)</f>
        <v>0</v>
      </c>
      <c r="P616">
        <f>IFERROR(VLOOKUP(A616,[3]soaBnafar!$A:$G,4,FALSE),0)</f>
        <v>0</v>
      </c>
      <c r="Q616">
        <f>IFERROR(VLOOKUP(A616,[3]soaBnafar!$A:$G,5,FALSE),0)</f>
        <v>0</v>
      </c>
      <c r="R616">
        <f>IFERROR(VLOOKUP(A616,[3]soaBnafar!$A:$G,6,FALSE),0)</f>
        <v>0</v>
      </c>
      <c r="S616">
        <f>IFERROR(VLOOKUP(A616,[3]soaBnafar!$A:$G,7,FALSE),0)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108724</v>
      </c>
      <c r="E617">
        <f>IFERROR(VLOOKUP(A617,[1]Monitoramento_Base_somente_disp!$A:$J,8,FALSE),0)</f>
        <v>20046561</v>
      </c>
      <c r="F617">
        <f>IFERROR(VLOOKUP(A617,[1]Monitoramento_Base_somente_disp!$A:$J,9,FALSE),0)</f>
        <v>25057</v>
      </c>
      <c r="G617">
        <f>IFERROR(VLOOKUP(A617,[1]Monitoramento_Base_somente_disp!$A:$J,10,FALSE),0)</f>
        <v>7202954</v>
      </c>
      <c r="H617">
        <f>IFERROR(VLOOKUP(A617,'[2]Exportar Planilha'!$A:$I,4,FALSE),0)</f>
        <v>0</v>
      </c>
      <c r="I617">
        <f>IFERROR(VLOOKUP(A617,'[2]Exportar Planilha'!$A:$I,5,FALSE),0)</f>
        <v>0</v>
      </c>
      <c r="J617">
        <f>IFERROR(VLOOKUP(A617,'[2]Exportar Planilha'!$A:$I,6,FALSE),0)</f>
        <v>0</v>
      </c>
      <c r="K617">
        <f>IFERROR(VLOOKUP(A617,'[2]Exportar Planilha'!$A:$I,7,FALSE),0)</f>
        <v>0</v>
      </c>
      <c r="L617">
        <f>IFERROR(VLOOKUP(A617,'[2]Exportar Planilha'!$A:$I,8,FALSE),0)</f>
        <v>0</v>
      </c>
      <c r="M617">
        <f>IFERROR(VLOOKUP(A617,'[2]Exportar Planilha'!$A:$I,9,FALSE),0)</f>
        <v>0</v>
      </c>
      <c r="N617">
        <f>IFERROR(VLOOKUP(A617,[3]soaBnafar!$A:$G,2,FALSE),0)</f>
        <v>0</v>
      </c>
      <c r="O617">
        <f>IFERROR(VLOOKUP(A617,[3]soaBnafar!$A:$G,3,FALSE),0)</f>
        <v>0</v>
      </c>
      <c r="P617">
        <f>IFERROR(VLOOKUP(A617,[3]soaBnafar!$A:$G,4,FALSE),0)</f>
        <v>0</v>
      </c>
      <c r="Q617">
        <f>IFERROR(VLOOKUP(A617,[3]soaBnafar!$A:$G,5,FALSE),0)</f>
        <v>0</v>
      </c>
      <c r="R617">
        <f>IFERROR(VLOOKUP(A617,[3]soaBnafar!$A:$G,6,FALSE),0)</f>
        <v>0</v>
      </c>
      <c r="S617">
        <f>IFERROR(VLOOKUP(A617,[3]soaBnafar!$A:$G,7,FALSE),0)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24590</v>
      </c>
      <c r="E618">
        <f>IFERROR(VLOOKUP(A618,[1]Monitoramento_Base_somente_disp!$A:$J,8,FALSE),0)</f>
        <v>29417898</v>
      </c>
      <c r="F618">
        <f>IFERROR(VLOOKUP(A618,[1]Monitoramento_Base_somente_disp!$A:$J,9,FALSE),0)</f>
        <v>27203</v>
      </c>
      <c r="G618">
        <f>IFERROR(VLOOKUP(A618,[1]Monitoramento_Base_somente_disp!$A:$J,10,FALSE),0)</f>
        <v>15677408</v>
      </c>
      <c r="H618">
        <f>IFERROR(VLOOKUP(A618,'[2]Exportar Planilha'!$A:$I,4,FALSE),0)</f>
        <v>0</v>
      </c>
      <c r="I618">
        <f>IFERROR(VLOOKUP(A618,'[2]Exportar Planilha'!$A:$I,5,FALSE),0)</f>
        <v>0</v>
      </c>
      <c r="J618">
        <f>IFERROR(VLOOKUP(A618,'[2]Exportar Planilha'!$A:$I,6,FALSE),0)</f>
        <v>0</v>
      </c>
      <c r="K618">
        <f>IFERROR(VLOOKUP(A618,'[2]Exportar Planilha'!$A:$I,7,FALSE),0)</f>
        <v>0</v>
      </c>
      <c r="L618">
        <f>IFERROR(VLOOKUP(A618,'[2]Exportar Planilha'!$A:$I,8,FALSE),0)</f>
        <v>0</v>
      </c>
      <c r="M618">
        <f>IFERROR(VLOOKUP(A618,'[2]Exportar Planilha'!$A:$I,9,FALSE),0)</f>
        <v>0</v>
      </c>
      <c r="N618">
        <f>IFERROR(VLOOKUP(A618,[3]soaBnafar!$A:$G,2,FALSE),0)</f>
        <v>0</v>
      </c>
      <c r="O618">
        <f>IFERROR(VLOOKUP(A618,[3]soaBnafar!$A:$G,3,FALSE),0)</f>
        <v>0</v>
      </c>
      <c r="P618">
        <f>IFERROR(VLOOKUP(A618,[3]soaBnafar!$A:$G,4,FALSE),0)</f>
        <v>0</v>
      </c>
      <c r="Q618">
        <f>IFERROR(VLOOKUP(A618,[3]soaBnafar!$A:$G,5,FALSE),0)</f>
        <v>0</v>
      </c>
      <c r="R618">
        <f>IFERROR(VLOOKUP(A618,[3]soaBnafar!$A:$G,6,FALSE),0)</f>
        <v>0</v>
      </c>
      <c r="S618">
        <f>IFERROR(VLOOKUP(A618,[3]soaBnafar!$A:$G,7,FALSE),0)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63678</v>
      </c>
      <c r="E619">
        <f>IFERROR(VLOOKUP(A619,[1]Monitoramento_Base_somente_disp!$A:$J,8,FALSE),0)</f>
        <v>21804179</v>
      </c>
      <c r="F619">
        <f>IFERROR(VLOOKUP(A619,[1]Monitoramento_Base_somente_disp!$A:$J,9,FALSE),0)</f>
        <v>26032</v>
      </c>
      <c r="G619">
        <f>IFERROR(VLOOKUP(A619,[1]Monitoramento_Base_somente_disp!$A:$J,10,FALSE),0)</f>
        <v>8452650</v>
      </c>
      <c r="H619">
        <f>IFERROR(VLOOKUP(A619,'[2]Exportar Planilha'!$A:$I,4,FALSE),0)</f>
        <v>0</v>
      </c>
      <c r="I619">
        <f>IFERROR(VLOOKUP(A619,'[2]Exportar Planilha'!$A:$I,5,FALSE),0)</f>
        <v>0</v>
      </c>
      <c r="J619">
        <f>IFERROR(VLOOKUP(A619,'[2]Exportar Planilha'!$A:$I,6,FALSE),0)</f>
        <v>0</v>
      </c>
      <c r="K619">
        <f>IFERROR(VLOOKUP(A619,'[2]Exportar Planilha'!$A:$I,7,FALSE),0)</f>
        <v>0</v>
      </c>
      <c r="L619">
        <f>IFERROR(VLOOKUP(A619,'[2]Exportar Planilha'!$A:$I,8,FALSE),0)</f>
        <v>0</v>
      </c>
      <c r="M619">
        <f>IFERROR(VLOOKUP(A619,'[2]Exportar Planilha'!$A:$I,9,FALSE),0)</f>
        <v>0</v>
      </c>
      <c r="N619">
        <f>IFERROR(VLOOKUP(A619,[3]soaBnafar!$A:$G,2,FALSE),0)</f>
        <v>0</v>
      </c>
      <c r="O619">
        <f>IFERROR(VLOOKUP(A619,[3]soaBnafar!$A:$G,3,FALSE),0)</f>
        <v>0</v>
      </c>
      <c r="P619">
        <f>IFERROR(VLOOKUP(A619,[3]soaBnafar!$A:$G,4,FALSE),0)</f>
        <v>0</v>
      </c>
      <c r="Q619">
        <f>IFERROR(VLOOKUP(A619,[3]soaBnafar!$A:$G,5,FALSE),0)</f>
        <v>0</v>
      </c>
      <c r="R619">
        <f>IFERROR(VLOOKUP(A619,[3]soaBnafar!$A:$G,6,FALSE),0)</f>
        <v>0</v>
      </c>
      <c r="S619">
        <f>IFERROR(VLOOKUP(A619,[3]soaBnafar!$A:$G,7,FALSE),0)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53597</v>
      </c>
      <c r="E620">
        <f>IFERROR(VLOOKUP(A620,[1]Monitoramento_Base_somente_disp!$A:$J,8,FALSE),0)</f>
        <v>33469091</v>
      </c>
      <c r="F620">
        <f>IFERROR(VLOOKUP(A620,[1]Monitoramento_Base_somente_disp!$A:$J,9,FALSE),0)</f>
        <v>47911</v>
      </c>
      <c r="G620">
        <f>IFERROR(VLOOKUP(A620,[1]Monitoramento_Base_somente_disp!$A:$J,10,FALSE),0)</f>
        <v>16484750</v>
      </c>
      <c r="H620">
        <f>IFERROR(VLOOKUP(A620,'[2]Exportar Planilha'!$A:$I,4,FALSE),0)</f>
        <v>0</v>
      </c>
      <c r="I620">
        <f>IFERROR(VLOOKUP(A620,'[2]Exportar Planilha'!$A:$I,5,FALSE),0)</f>
        <v>0</v>
      </c>
      <c r="J620">
        <f>IFERROR(VLOOKUP(A620,'[2]Exportar Planilha'!$A:$I,6,FALSE),0)</f>
        <v>0</v>
      </c>
      <c r="K620">
        <f>IFERROR(VLOOKUP(A620,'[2]Exportar Planilha'!$A:$I,7,FALSE),0)</f>
        <v>0</v>
      </c>
      <c r="L620">
        <f>IFERROR(VLOOKUP(A620,'[2]Exportar Planilha'!$A:$I,8,FALSE),0)</f>
        <v>0</v>
      </c>
      <c r="M620">
        <f>IFERROR(VLOOKUP(A620,'[2]Exportar Planilha'!$A:$I,9,FALSE),0)</f>
        <v>0</v>
      </c>
      <c r="N620">
        <f>IFERROR(VLOOKUP(A620,[3]soaBnafar!$A:$G,2,FALSE),0)</f>
        <v>0</v>
      </c>
      <c r="O620">
        <f>IFERROR(VLOOKUP(A620,[3]soaBnafar!$A:$G,3,FALSE),0)</f>
        <v>0</v>
      </c>
      <c r="P620">
        <f>IFERROR(VLOOKUP(A620,[3]soaBnafar!$A:$G,4,FALSE),0)</f>
        <v>0</v>
      </c>
      <c r="Q620">
        <f>IFERROR(VLOOKUP(A620,[3]soaBnafar!$A:$G,5,FALSE),0)</f>
        <v>0</v>
      </c>
      <c r="R620">
        <f>IFERROR(VLOOKUP(A620,[3]soaBnafar!$A:$G,6,FALSE),0)</f>
        <v>0</v>
      </c>
      <c r="S620">
        <f>IFERROR(VLOOKUP(A620,[3]soaBnafar!$A:$G,7,FALSE),0)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102072</v>
      </c>
      <c r="E621">
        <f>IFERROR(VLOOKUP(A621,[1]Monitoramento_Base_somente_disp!$A:$J,8,FALSE),0)</f>
        <v>210076057</v>
      </c>
      <c r="F621">
        <f>IFERROR(VLOOKUP(A621,[1]Monitoramento_Base_somente_disp!$A:$J,9,FALSE),0)</f>
        <v>52092</v>
      </c>
      <c r="G621">
        <f>IFERROR(VLOOKUP(A621,[1]Monitoramento_Base_somente_disp!$A:$J,10,FALSE),0)</f>
        <v>120145688</v>
      </c>
      <c r="H621">
        <f>IFERROR(VLOOKUP(A621,'[2]Exportar Planilha'!$A:$I,4,FALSE),0)</f>
        <v>0</v>
      </c>
      <c r="I621">
        <f>IFERROR(VLOOKUP(A621,'[2]Exportar Planilha'!$A:$I,5,FALSE),0)</f>
        <v>0</v>
      </c>
      <c r="J621">
        <f>IFERROR(VLOOKUP(A621,'[2]Exportar Planilha'!$A:$I,6,FALSE),0)</f>
        <v>0</v>
      </c>
      <c r="K621">
        <f>IFERROR(VLOOKUP(A621,'[2]Exportar Planilha'!$A:$I,7,FALSE),0)</f>
        <v>0</v>
      </c>
      <c r="L621">
        <f>IFERROR(VLOOKUP(A621,'[2]Exportar Planilha'!$A:$I,8,FALSE),0)</f>
        <v>0</v>
      </c>
      <c r="M621">
        <f>IFERROR(VLOOKUP(A621,'[2]Exportar Planilha'!$A:$I,9,FALSE),0)</f>
        <v>0</v>
      </c>
      <c r="N621">
        <f>IFERROR(VLOOKUP(A621,[3]soaBnafar!$A:$G,2,FALSE),0)</f>
        <v>0</v>
      </c>
      <c r="O621">
        <f>IFERROR(VLOOKUP(A621,[3]soaBnafar!$A:$G,3,FALSE),0)</f>
        <v>0</v>
      </c>
      <c r="P621">
        <f>IFERROR(VLOOKUP(A621,[3]soaBnafar!$A:$G,4,FALSE),0)</f>
        <v>0</v>
      </c>
      <c r="Q621">
        <f>IFERROR(VLOOKUP(A621,[3]soaBnafar!$A:$G,5,FALSE),0)</f>
        <v>0</v>
      </c>
      <c r="R621">
        <f>IFERROR(VLOOKUP(A621,[3]soaBnafar!$A:$G,6,FALSE),0)</f>
        <v>0</v>
      </c>
      <c r="S621">
        <f>IFERROR(VLOOKUP(A621,[3]soaBnafar!$A:$G,7,FALSE),0)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166081</v>
      </c>
      <c r="E622">
        <f>IFERROR(VLOOKUP(A622,[1]Monitoramento_Base_somente_disp!$A:$J,8,FALSE),0)</f>
        <v>30332772</v>
      </c>
      <c r="F622">
        <f>IFERROR(VLOOKUP(A622,[1]Monitoramento_Base_somente_disp!$A:$J,9,FALSE),0)</f>
        <v>155834</v>
      </c>
      <c r="G622">
        <f>IFERROR(VLOOKUP(A622,[1]Monitoramento_Base_somente_disp!$A:$J,10,FALSE),0)</f>
        <v>16965751</v>
      </c>
      <c r="H622">
        <f>IFERROR(VLOOKUP(A622,'[2]Exportar Planilha'!$A:$I,4,FALSE),0)</f>
        <v>0</v>
      </c>
      <c r="I622">
        <f>IFERROR(VLOOKUP(A622,'[2]Exportar Planilha'!$A:$I,5,FALSE),0)</f>
        <v>0</v>
      </c>
      <c r="J622">
        <f>IFERROR(VLOOKUP(A622,'[2]Exportar Planilha'!$A:$I,6,FALSE),0)</f>
        <v>0</v>
      </c>
      <c r="K622">
        <f>IFERROR(VLOOKUP(A622,'[2]Exportar Planilha'!$A:$I,7,FALSE),0)</f>
        <v>0</v>
      </c>
      <c r="L622">
        <f>IFERROR(VLOOKUP(A622,'[2]Exportar Planilha'!$A:$I,8,FALSE),0)</f>
        <v>0</v>
      </c>
      <c r="M622">
        <f>IFERROR(VLOOKUP(A622,'[2]Exportar Planilha'!$A:$I,9,FALSE),0)</f>
        <v>0</v>
      </c>
      <c r="N622">
        <f>IFERROR(VLOOKUP(A622,[3]soaBnafar!$A:$G,2,FALSE),0)</f>
        <v>0</v>
      </c>
      <c r="O622">
        <f>IFERROR(VLOOKUP(A622,[3]soaBnafar!$A:$G,3,FALSE),0)</f>
        <v>0</v>
      </c>
      <c r="P622">
        <f>IFERROR(VLOOKUP(A622,[3]soaBnafar!$A:$G,4,FALSE),0)</f>
        <v>0</v>
      </c>
      <c r="Q622">
        <f>IFERROR(VLOOKUP(A622,[3]soaBnafar!$A:$G,5,FALSE),0)</f>
        <v>0</v>
      </c>
      <c r="R622">
        <f>IFERROR(VLOOKUP(A622,[3]soaBnafar!$A:$G,6,FALSE),0)</f>
        <v>0</v>
      </c>
      <c r="S622">
        <f>IFERROR(VLOOKUP(A622,[3]soaBnafar!$A:$G,7,FALSE),0)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117976</v>
      </c>
      <c r="C623">
        <f>IFERROR(VLOOKUP(A623,[1]Monitoramento_Base_somente_disp!$A:$J,6,FALSE),0)</f>
        <v>18642174</v>
      </c>
      <c r="D623">
        <f>IFERROR(VLOOKUP(A623,[1]Monitoramento_Base_somente_disp!$A:$J,7,FALSE),0)</f>
        <v>55511</v>
      </c>
      <c r="E623">
        <f>IFERROR(VLOOKUP(A623,[1]Monitoramento_Base_somente_disp!$A:$J,8,FALSE),0)</f>
        <v>14949299</v>
      </c>
      <c r="F623">
        <f>IFERROR(VLOOKUP(A623,[1]Monitoramento_Base_somente_disp!$A:$J,9,FALSE),0)</f>
        <v>20175</v>
      </c>
      <c r="G623">
        <f>IFERROR(VLOOKUP(A623,[1]Monitoramento_Base_somente_disp!$A:$J,10,FALSE),0)</f>
        <v>7278722</v>
      </c>
      <c r="H623">
        <f>IFERROR(VLOOKUP(A623,'[2]Exportar Planilha'!$A:$I,4,FALSE),0)</f>
        <v>0</v>
      </c>
      <c r="I623">
        <f>IFERROR(VLOOKUP(A623,'[2]Exportar Planilha'!$A:$I,5,FALSE),0)</f>
        <v>0</v>
      </c>
      <c r="J623">
        <f>IFERROR(VLOOKUP(A623,'[2]Exportar Planilha'!$A:$I,6,FALSE),0)</f>
        <v>0</v>
      </c>
      <c r="K623">
        <f>IFERROR(VLOOKUP(A623,'[2]Exportar Planilha'!$A:$I,7,FALSE),0)</f>
        <v>0</v>
      </c>
      <c r="L623">
        <f>IFERROR(VLOOKUP(A623,'[2]Exportar Planilha'!$A:$I,8,FALSE),0)</f>
        <v>0</v>
      </c>
      <c r="M623">
        <f>IFERROR(VLOOKUP(A623,'[2]Exportar Planilha'!$A:$I,9,FALSE),0)</f>
        <v>0</v>
      </c>
      <c r="N623">
        <f>IFERROR(VLOOKUP(A623,[3]soaBnafar!$A:$G,2,FALSE),0)</f>
        <v>0</v>
      </c>
      <c r="O623">
        <f>IFERROR(VLOOKUP(A623,[3]soaBnafar!$A:$G,3,FALSE),0)</f>
        <v>0</v>
      </c>
      <c r="P623">
        <f>IFERROR(VLOOKUP(A623,[3]soaBnafar!$A:$G,4,FALSE),0)</f>
        <v>0</v>
      </c>
      <c r="Q623">
        <f>IFERROR(VLOOKUP(A623,[3]soaBnafar!$A:$G,5,FALSE),0)</f>
        <v>0</v>
      </c>
      <c r="R623">
        <f>IFERROR(VLOOKUP(A623,[3]soaBnafar!$A:$G,6,FALSE),0)</f>
        <v>0</v>
      </c>
      <c r="S623">
        <f>IFERROR(VLOOKUP(A623,[3]soaBnafar!$A:$G,7,FALSE),0)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49113</v>
      </c>
      <c r="E624">
        <f>IFERROR(VLOOKUP(A624,[1]Monitoramento_Base_somente_disp!$A:$J,8,FALSE),0)</f>
        <v>33883430</v>
      </c>
      <c r="F624">
        <f>IFERROR(VLOOKUP(A624,[1]Monitoramento_Base_somente_disp!$A:$J,9,FALSE),0)</f>
        <v>21247</v>
      </c>
      <c r="G624">
        <f>IFERROR(VLOOKUP(A624,[1]Monitoramento_Base_somente_disp!$A:$J,10,FALSE),0)</f>
        <v>14197447</v>
      </c>
      <c r="H624">
        <f>IFERROR(VLOOKUP(A624,'[2]Exportar Planilha'!$A:$I,4,FALSE),0)</f>
        <v>0</v>
      </c>
      <c r="I624">
        <f>IFERROR(VLOOKUP(A624,'[2]Exportar Planilha'!$A:$I,5,FALSE),0)</f>
        <v>0</v>
      </c>
      <c r="J624">
        <f>IFERROR(VLOOKUP(A624,'[2]Exportar Planilha'!$A:$I,6,FALSE),0)</f>
        <v>0</v>
      </c>
      <c r="K624">
        <f>IFERROR(VLOOKUP(A624,'[2]Exportar Planilha'!$A:$I,7,FALSE),0)</f>
        <v>0</v>
      </c>
      <c r="L624">
        <f>IFERROR(VLOOKUP(A624,'[2]Exportar Planilha'!$A:$I,8,FALSE),0)</f>
        <v>0</v>
      </c>
      <c r="M624">
        <f>IFERROR(VLOOKUP(A624,'[2]Exportar Planilha'!$A:$I,9,FALSE),0)</f>
        <v>0</v>
      </c>
      <c r="N624">
        <f>IFERROR(VLOOKUP(A624,[3]soaBnafar!$A:$G,2,FALSE),0)</f>
        <v>0</v>
      </c>
      <c r="O624">
        <f>IFERROR(VLOOKUP(A624,[3]soaBnafar!$A:$G,3,FALSE),0)</f>
        <v>0</v>
      </c>
      <c r="P624">
        <f>IFERROR(VLOOKUP(A624,[3]soaBnafar!$A:$G,4,FALSE),0)</f>
        <v>0</v>
      </c>
      <c r="Q624">
        <f>IFERROR(VLOOKUP(A624,[3]soaBnafar!$A:$G,5,FALSE),0)</f>
        <v>0</v>
      </c>
      <c r="R624">
        <f>IFERROR(VLOOKUP(A624,[3]soaBnafar!$A:$G,6,FALSE),0)</f>
        <v>0</v>
      </c>
      <c r="S624">
        <f>IFERROR(VLOOKUP(A624,[3]soaBnafar!$A:$G,7,FALSE),0)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50836</v>
      </c>
      <c r="E625">
        <f>IFERROR(VLOOKUP(A625,[1]Monitoramento_Base_somente_disp!$A:$J,8,FALSE),0)</f>
        <v>90346956</v>
      </c>
      <c r="F625">
        <f>IFERROR(VLOOKUP(A625,[1]Monitoramento_Base_somente_disp!$A:$J,9,FALSE),0)</f>
        <v>4976</v>
      </c>
      <c r="G625">
        <f>IFERROR(VLOOKUP(A625,[1]Monitoramento_Base_somente_disp!$A:$J,10,FALSE),0)</f>
        <v>38175454</v>
      </c>
      <c r="H625">
        <f>IFERROR(VLOOKUP(A625,'[2]Exportar Planilha'!$A:$I,4,FALSE),0)</f>
        <v>0</v>
      </c>
      <c r="I625">
        <f>IFERROR(VLOOKUP(A625,'[2]Exportar Planilha'!$A:$I,5,FALSE),0)</f>
        <v>0</v>
      </c>
      <c r="J625">
        <f>IFERROR(VLOOKUP(A625,'[2]Exportar Planilha'!$A:$I,6,FALSE),0)</f>
        <v>0</v>
      </c>
      <c r="K625">
        <f>IFERROR(VLOOKUP(A625,'[2]Exportar Planilha'!$A:$I,7,FALSE),0)</f>
        <v>0</v>
      </c>
      <c r="L625">
        <f>IFERROR(VLOOKUP(A625,'[2]Exportar Planilha'!$A:$I,8,FALSE),0)</f>
        <v>0</v>
      </c>
      <c r="M625">
        <f>IFERROR(VLOOKUP(A625,'[2]Exportar Planilha'!$A:$I,9,FALSE),0)</f>
        <v>0</v>
      </c>
      <c r="N625">
        <f>IFERROR(VLOOKUP(A625,[3]soaBnafar!$A:$G,2,FALSE),0)</f>
        <v>0</v>
      </c>
      <c r="O625">
        <f>IFERROR(VLOOKUP(A625,[3]soaBnafar!$A:$G,3,FALSE),0)</f>
        <v>0</v>
      </c>
      <c r="P625">
        <f>IFERROR(VLOOKUP(A625,[3]soaBnafar!$A:$G,4,FALSE),0)</f>
        <v>0</v>
      </c>
      <c r="Q625">
        <f>IFERROR(VLOOKUP(A625,[3]soaBnafar!$A:$G,5,FALSE),0)</f>
        <v>0</v>
      </c>
      <c r="R625">
        <f>IFERROR(VLOOKUP(A625,[3]soaBnafar!$A:$G,6,FALSE),0)</f>
        <v>0</v>
      </c>
      <c r="S625">
        <f>IFERROR(VLOOKUP(A625,[3]soaBnafar!$A:$G,7,FALSE),0)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136393</v>
      </c>
      <c r="E626">
        <f>IFERROR(VLOOKUP(A626,[1]Monitoramento_Base_somente_disp!$A:$J,8,FALSE),0)</f>
        <v>13218493</v>
      </c>
      <c r="F626">
        <f>IFERROR(VLOOKUP(A626,[1]Monitoramento_Base_somente_disp!$A:$J,9,FALSE),0)</f>
        <v>41658</v>
      </c>
      <c r="G626">
        <f>IFERROR(VLOOKUP(A626,[1]Monitoramento_Base_somente_disp!$A:$J,10,FALSE),0)</f>
        <v>4476580</v>
      </c>
      <c r="H626">
        <f>IFERROR(VLOOKUP(A626,'[2]Exportar Planilha'!$A:$I,4,FALSE),0)</f>
        <v>0</v>
      </c>
      <c r="I626">
        <f>IFERROR(VLOOKUP(A626,'[2]Exportar Planilha'!$A:$I,5,FALSE),0)</f>
        <v>0</v>
      </c>
      <c r="J626">
        <f>IFERROR(VLOOKUP(A626,'[2]Exportar Planilha'!$A:$I,6,FALSE),0)</f>
        <v>0</v>
      </c>
      <c r="K626">
        <f>IFERROR(VLOOKUP(A626,'[2]Exportar Planilha'!$A:$I,7,FALSE),0)</f>
        <v>0</v>
      </c>
      <c r="L626">
        <f>IFERROR(VLOOKUP(A626,'[2]Exportar Planilha'!$A:$I,8,FALSE),0)</f>
        <v>0</v>
      </c>
      <c r="M626">
        <f>IFERROR(VLOOKUP(A626,'[2]Exportar Planilha'!$A:$I,9,FALSE),0)</f>
        <v>0</v>
      </c>
      <c r="N626">
        <f>IFERROR(VLOOKUP(A626,[3]soaBnafar!$A:$G,2,FALSE),0)</f>
        <v>0</v>
      </c>
      <c r="O626">
        <f>IFERROR(VLOOKUP(A626,[3]soaBnafar!$A:$G,3,FALSE),0)</f>
        <v>0</v>
      </c>
      <c r="P626">
        <f>IFERROR(VLOOKUP(A626,[3]soaBnafar!$A:$G,4,FALSE),0)</f>
        <v>0</v>
      </c>
      <c r="Q626">
        <f>IFERROR(VLOOKUP(A626,[3]soaBnafar!$A:$G,5,FALSE),0)</f>
        <v>0</v>
      </c>
      <c r="R626">
        <f>IFERROR(VLOOKUP(A626,[3]soaBnafar!$A:$G,6,FALSE),0)</f>
        <v>0</v>
      </c>
      <c r="S626">
        <f>IFERROR(VLOOKUP(A626,[3]soaBnafar!$A:$G,7,FALSE),0)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166081</v>
      </c>
      <c r="E627">
        <f>IFERROR(VLOOKUP(A627,[1]Monitoramento_Base_somente_disp!$A:$J,8,FALSE),0)</f>
        <v>84786262</v>
      </c>
      <c r="F627">
        <f>IFERROR(VLOOKUP(A627,[1]Monitoramento_Base_somente_disp!$A:$J,9,FALSE),0)</f>
        <v>56096</v>
      </c>
      <c r="G627">
        <f>IFERROR(VLOOKUP(A627,[1]Monitoramento_Base_somente_disp!$A:$J,10,FALSE),0)</f>
        <v>32338711</v>
      </c>
      <c r="H627">
        <f>IFERROR(VLOOKUP(A627,'[2]Exportar Planilha'!$A:$I,4,FALSE),0)</f>
        <v>0</v>
      </c>
      <c r="I627">
        <f>IFERROR(VLOOKUP(A627,'[2]Exportar Planilha'!$A:$I,5,FALSE),0)</f>
        <v>0</v>
      </c>
      <c r="J627">
        <f>IFERROR(VLOOKUP(A627,'[2]Exportar Planilha'!$A:$I,6,FALSE),0)</f>
        <v>0</v>
      </c>
      <c r="K627">
        <f>IFERROR(VLOOKUP(A627,'[2]Exportar Planilha'!$A:$I,7,FALSE),0)</f>
        <v>0</v>
      </c>
      <c r="L627">
        <f>IFERROR(VLOOKUP(A627,'[2]Exportar Planilha'!$A:$I,8,FALSE),0)</f>
        <v>0</v>
      </c>
      <c r="M627">
        <f>IFERROR(VLOOKUP(A627,'[2]Exportar Planilha'!$A:$I,9,FALSE),0)</f>
        <v>0</v>
      </c>
      <c r="N627">
        <f>IFERROR(VLOOKUP(A627,[3]soaBnafar!$A:$G,2,FALSE),0)</f>
        <v>0</v>
      </c>
      <c r="O627">
        <f>IFERROR(VLOOKUP(A627,[3]soaBnafar!$A:$G,3,FALSE),0)</f>
        <v>0</v>
      </c>
      <c r="P627">
        <f>IFERROR(VLOOKUP(A627,[3]soaBnafar!$A:$G,4,FALSE),0)</f>
        <v>0</v>
      </c>
      <c r="Q627">
        <f>IFERROR(VLOOKUP(A627,[3]soaBnafar!$A:$G,5,FALSE),0)</f>
        <v>0</v>
      </c>
      <c r="R627">
        <f>IFERROR(VLOOKUP(A627,[3]soaBnafar!$A:$G,6,FALSE),0)</f>
        <v>0</v>
      </c>
      <c r="S627">
        <f>IFERROR(VLOOKUP(A627,[3]soaBnafar!$A:$G,7,FALSE),0)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59523</v>
      </c>
      <c r="E628">
        <f>IFERROR(VLOOKUP(A628,[1]Monitoramento_Base_somente_disp!$A:$J,8,FALSE),0)</f>
        <v>38652761</v>
      </c>
      <c r="F628">
        <f>IFERROR(VLOOKUP(A628,[1]Monitoramento_Base_somente_disp!$A:$J,9,FALSE),0)</f>
        <v>19025</v>
      </c>
      <c r="G628">
        <f>IFERROR(VLOOKUP(A628,[1]Monitoramento_Base_somente_disp!$A:$J,10,FALSE),0)</f>
        <v>17218117</v>
      </c>
      <c r="H628">
        <f>IFERROR(VLOOKUP(A628,'[2]Exportar Planilha'!$A:$I,4,FALSE),0)</f>
        <v>0</v>
      </c>
      <c r="I628">
        <f>IFERROR(VLOOKUP(A628,'[2]Exportar Planilha'!$A:$I,5,FALSE),0)</f>
        <v>0</v>
      </c>
      <c r="J628">
        <f>IFERROR(VLOOKUP(A628,'[2]Exportar Planilha'!$A:$I,6,FALSE),0)</f>
        <v>0</v>
      </c>
      <c r="K628">
        <f>IFERROR(VLOOKUP(A628,'[2]Exportar Planilha'!$A:$I,7,FALSE),0)</f>
        <v>0</v>
      </c>
      <c r="L628">
        <f>IFERROR(VLOOKUP(A628,'[2]Exportar Planilha'!$A:$I,8,FALSE),0)</f>
        <v>0</v>
      </c>
      <c r="M628">
        <f>IFERROR(VLOOKUP(A628,'[2]Exportar Planilha'!$A:$I,9,FALSE),0)</f>
        <v>0</v>
      </c>
      <c r="N628">
        <f>IFERROR(VLOOKUP(A628,[3]soaBnafar!$A:$G,2,FALSE),0)</f>
        <v>0</v>
      </c>
      <c r="O628">
        <f>IFERROR(VLOOKUP(A628,[3]soaBnafar!$A:$G,3,FALSE),0)</f>
        <v>0</v>
      </c>
      <c r="P628">
        <f>IFERROR(VLOOKUP(A628,[3]soaBnafar!$A:$G,4,FALSE),0)</f>
        <v>0</v>
      </c>
      <c r="Q628">
        <f>IFERROR(VLOOKUP(A628,[3]soaBnafar!$A:$G,5,FALSE),0)</f>
        <v>0</v>
      </c>
      <c r="R628">
        <f>IFERROR(VLOOKUP(A628,[3]soaBnafar!$A:$G,6,FALSE),0)</f>
        <v>0</v>
      </c>
      <c r="S628">
        <f>IFERROR(VLOOKUP(A628,[3]soaBnafar!$A:$G,7,FALSE),0)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134917</v>
      </c>
      <c r="E629">
        <f>IFERROR(VLOOKUP(A629,[1]Monitoramento_Base_somente_disp!$A:$J,8,FALSE),0)</f>
        <v>25216766</v>
      </c>
      <c r="F629">
        <f>IFERROR(VLOOKUP(A629,[1]Monitoramento_Base_somente_disp!$A:$J,9,FALSE),0)</f>
        <v>83361</v>
      </c>
      <c r="G629">
        <f>IFERROR(VLOOKUP(A629,[1]Monitoramento_Base_somente_disp!$A:$J,10,FALSE),0)</f>
        <v>13174193</v>
      </c>
      <c r="H629">
        <f>IFERROR(VLOOKUP(A629,'[2]Exportar Planilha'!$A:$I,4,FALSE),0)</f>
        <v>0</v>
      </c>
      <c r="I629">
        <f>IFERROR(VLOOKUP(A629,'[2]Exportar Planilha'!$A:$I,5,FALSE),0)</f>
        <v>0</v>
      </c>
      <c r="J629">
        <f>IFERROR(VLOOKUP(A629,'[2]Exportar Planilha'!$A:$I,6,FALSE),0)</f>
        <v>0</v>
      </c>
      <c r="K629">
        <f>IFERROR(VLOOKUP(A629,'[2]Exportar Planilha'!$A:$I,7,FALSE),0)</f>
        <v>0</v>
      </c>
      <c r="L629">
        <f>IFERROR(VLOOKUP(A629,'[2]Exportar Planilha'!$A:$I,8,FALSE),0)</f>
        <v>0</v>
      </c>
      <c r="M629">
        <f>IFERROR(VLOOKUP(A629,'[2]Exportar Planilha'!$A:$I,9,FALSE),0)</f>
        <v>0</v>
      </c>
      <c r="N629">
        <f>IFERROR(VLOOKUP(A629,[3]soaBnafar!$A:$G,2,FALSE),0)</f>
        <v>0</v>
      </c>
      <c r="O629">
        <f>IFERROR(VLOOKUP(A629,[3]soaBnafar!$A:$G,3,FALSE),0)</f>
        <v>0</v>
      </c>
      <c r="P629">
        <f>IFERROR(VLOOKUP(A629,[3]soaBnafar!$A:$G,4,FALSE),0)</f>
        <v>0</v>
      </c>
      <c r="Q629">
        <f>IFERROR(VLOOKUP(A629,[3]soaBnafar!$A:$G,5,FALSE),0)</f>
        <v>0</v>
      </c>
      <c r="R629">
        <f>IFERROR(VLOOKUP(A629,[3]soaBnafar!$A:$G,6,FALSE),0)</f>
        <v>0</v>
      </c>
      <c r="S629">
        <f>IFERROR(VLOOKUP(A629,[3]soaBnafar!$A:$G,7,FALSE),0)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27468</v>
      </c>
      <c r="E630">
        <f>IFERROR(VLOOKUP(A630,[1]Monitoramento_Base_somente_disp!$A:$J,8,FALSE),0)</f>
        <v>10329342</v>
      </c>
      <c r="F630">
        <f>IFERROR(VLOOKUP(A630,[1]Monitoramento_Base_somente_disp!$A:$J,9,FALSE),0)</f>
        <v>9554</v>
      </c>
      <c r="G630">
        <f>IFERROR(VLOOKUP(A630,[1]Monitoramento_Base_somente_disp!$A:$J,10,FALSE),0)</f>
        <v>3709599</v>
      </c>
      <c r="H630">
        <f>IFERROR(VLOOKUP(A630,'[2]Exportar Planilha'!$A:$I,4,FALSE),0)</f>
        <v>0</v>
      </c>
      <c r="I630">
        <f>IFERROR(VLOOKUP(A630,'[2]Exportar Planilha'!$A:$I,5,FALSE),0)</f>
        <v>0</v>
      </c>
      <c r="J630">
        <f>IFERROR(VLOOKUP(A630,'[2]Exportar Planilha'!$A:$I,6,FALSE),0)</f>
        <v>0</v>
      </c>
      <c r="K630">
        <f>IFERROR(VLOOKUP(A630,'[2]Exportar Planilha'!$A:$I,7,FALSE),0)</f>
        <v>0</v>
      </c>
      <c r="L630">
        <f>IFERROR(VLOOKUP(A630,'[2]Exportar Planilha'!$A:$I,8,FALSE),0)</f>
        <v>0</v>
      </c>
      <c r="M630">
        <f>IFERROR(VLOOKUP(A630,'[2]Exportar Planilha'!$A:$I,9,FALSE),0)</f>
        <v>0</v>
      </c>
      <c r="N630">
        <f>IFERROR(VLOOKUP(A630,[3]soaBnafar!$A:$G,2,FALSE),0)</f>
        <v>0</v>
      </c>
      <c r="O630">
        <f>IFERROR(VLOOKUP(A630,[3]soaBnafar!$A:$G,3,FALSE),0)</f>
        <v>0</v>
      </c>
      <c r="P630">
        <f>IFERROR(VLOOKUP(A630,[3]soaBnafar!$A:$G,4,FALSE),0)</f>
        <v>0</v>
      </c>
      <c r="Q630">
        <f>IFERROR(VLOOKUP(A630,[3]soaBnafar!$A:$G,5,FALSE),0)</f>
        <v>0</v>
      </c>
      <c r="R630">
        <f>IFERROR(VLOOKUP(A630,[3]soaBnafar!$A:$G,6,FALSE),0)</f>
        <v>0</v>
      </c>
      <c r="S630">
        <f>IFERROR(VLOOKUP(A630,[3]soaBnafar!$A:$G,7,FALSE),0)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32733</v>
      </c>
      <c r="E631">
        <f>IFERROR(VLOOKUP(A631,[1]Monitoramento_Base_somente_disp!$A:$J,8,FALSE),0)</f>
        <v>13842203</v>
      </c>
      <c r="F631">
        <f>IFERROR(VLOOKUP(A631,[1]Monitoramento_Base_somente_disp!$A:$J,9,FALSE),0)</f>
        <v>18451</v>
      </c>
      <c r="G631">
        <f>IFERROR(VLOOKUP(A631,[1]Monitoramento_Base_somente_disp!$A:$J,10,FALSE),0)</f>
        <v>6712677</v>
      </c>
      <c r="H631">
        <f>IFERROR(VLOOKUP(A631,'[2]Exportar Planilha'!$A:$I,4,FALSE),0)</f>
        <v>0</v>
      </c>
      <c r="I631">
        <f>IFERROR(VLOOKUP(A631,'[2]Exportar Planilha'!$A:$I,5,FALSE),0)</f>
        <v>0</v>
      </c>
      <c r="J631">
        <f>IFERROR(VLOOKUP(A631,'[2]Exportar Planilha'!$A:$I,6,FALSE),0)</f>
        <v>0</v>
      </c>
      <c r="K631">
        <f>IFERROR(VLOOKUP(A631,'[2]Exportar Planilha'!$A:$I,7,FALSE),0)</f>
        <v>0</v>
      </c>
      <c r="L631">
        <f>IFERROR(VLOOKUP(A631,'[2]Exportar Planilha'!$A:$I,8,FALSE),0)</f>
        <v>0</v>
      </c>
      <c r="M631">
        <f>IFERROR(VLOOKUP(A631,'[2]Exportar Planilha'!$A:$I,9,FALSE),0)</f>
        <v>0</v>
      </c>
      <c r="N631">
        <f>IFERROR(VLOOKUP(A631,[3]soaBnafar!$A:$G,2,FALSE),0)</f>
        <v>0</v>
      </c>
      <c r="O631">
        <f>IFERROR(VLOOKUP(A631,[3]soaBnafar!$A:$G,3,FALSE),0)</f>
        <v>0</v>
      </c>
      <c r="P631">
        <f>IFERROR(VLOOKUP(A631,[3]soaBnafar!$A:$G,4,FALSE),0)</f>
        <v>0</v>
      </c>
      <c r="Q631">
        <f>IFERROR(VLOOKUP(A631,[3]soaBnafar!$A:$G,5,FALSE),0)</f>
        <v>0</v>
      </c>
      <c r="R631">
        <f>IFERROR(VLOOKUP(A631,[3]soaBnafar!$A:$G,6,FALSE),0)</f>
        <v>0</v>
      </c>
      <c r="S631">
        <f>IFERROR(VLOOKUP(A631,[3]soaBnafar!$A:$G,7,FALSE),0)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247625</v>
      </c>
      <c r="E632">
        <f>IFERROR(VLOOKUP(A632,[1]Monitoramento_Base_somente_disp!$A:$J,8,FALSE),0)</f>
        <v>48509562</v>
      </c>
      <c r="F632">
        <f>IFERROR(VLOOKUP(A632,[1]Monitoramento_Base_somente_disp!$A:$J,9,FALSE),0)</f>
        <v>184211</v>
      </c>
      <c r="G632">
        <f>IFERROR(VLOOKUP(A632,[1]Monitoramento_Base_somente_disp!$A:$J,10,FALSE),0)</f>
        <v>27673391</v>
      </c>
      <c r="H632">
        <f>IFERROR(VLOOKUP(A632,'[2]Exportar Planilha'!$A:$I,4,FALSE),0)</f>
        <v>0</v>
      </c>
      <c r="I632">
        <f>IFERROR(VLOOKUP(A632,'[2]Exportar Planilha'!$A:$I,5,FALSE),0)</f>
        <v>0</v>
      </c>
      <c r="J632">
        <f>IFERROR(VLOOKUP(A632,'[2]Exportar Planilha'!$A:$I,6,FALSE),0)</f>
        <v>0</v>
      </c>
      <c r="K632">
        <f>IFERROR(VLOOKUP(A632,'[2]Exportar Planilha'!$A:$I,7,FALSE),0)</f>
        <v>0</v>
      </c>
      <c r="L632">
        <f>IFERROR(VLOOKUP(A632,'[2]Exportar Planilha'!$A:$I,8,FALSE),0)</f>
        <v>0</v>
      </c>
      <c r="M632">
        <f>IFERROR(VLOOKUP(A632,'[2]Exportar Planilha'!$A:$I,9,FALSE),0)</f>
        <v>0</v>
      </c>
      <c r="N632">
        <f>IFERROR(VLOOKUP(A632,[3]soaBnafar!$A:$G,2,FALSE),0)</f>
        <v>0</v>
      </c>
      <c r="O632">
        <f>IFERROR(VLOOKUP(A632,[3]soaBnafar!$A:$G,3,FALSE),0)</f>
        <v>0</v>
      </c>
      <c r="P632">
        <f>IFERROR(VLOOKUP(A632,[3]soaBnafar!$A:$G,4,FALSE),0)</f>
        <v>0</v>
      </c>
      <c r="Q632">
        <f>IFERROR(VLOOKUP(A632,[3]soaBnafar!$A:$G,5,FALSE),0)</f>
        <v>0</v>
      </c>
      <c r="R632">
        <f>IFERROR(VLOOKUP(A632,[3]soaBnafar!$A:$G,6,FALSE),0)</f>
        <v>0</v>
      </c>
      <c r="S632">
        <f>IFERROR(VLOOKUP(A632,[3]soaBnafar!$A:$G,7,FALSE),0)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162467</v>
      </c>
      <c r="E633">
        <f>IFERROR(VLOOKUP(A633,[1]Monitoramento_Base_somente_disp!$A:$J,8,FALSE),0)</f>
        <v>21046902</v>
      </c>
      <c r="F633">
        <f>IFERROR(VLOOKUP(A633,[1]Monitoramento_Base_somente_disp!$A:$J,9,FALSE),0)</f>
        <v>49780</v>
      </c>
      <c r="G633">
        <f>IFERROR(VLOOKUP(A633,[1]Monitoramento_Base_somente_disp!$A:$J,10,FALSE),0)</f>
        <v>8062089</v>
      </c>
      <c r="H633">
        <f>IFERROR(VLOOKUP(A633,'[2]Exportar Planilha'!$A:$I,4,FALSE),0)</f>
        <v>0</v>
      </c>
      <c r="I633">
        <f>IFERROR(VLOOKUP(A633,'[2]Exportar Planilha'!$A:$I,5,FALSE),0)</f>
        <v>0</v>
      </c>
      <c r="J633">
        <f>IFERROR(VLOOKUP(A633,'[2]Exportar Planilha'!$A:$I,6,FALSE),0)</f>
        <v>0</v>
      </c>
      <c r="K633">
        <f>IFERROR(VLOOKUP(A633,'[2]Exportar Planilha'!$A:$I,7,FALSE),0)</f>
        <v>0</v>
      </c>
      <c r="L633">
        <f>IFERROR(VLOOKUP(A633,'[2]Exportar Planilha'!$A:$I,8,FALSE),0)</f>
        <v>0</v>
      </c>
      <c r="M633">
        <f>IFERROR(VLOOKUP(A633,'[2]Exportar Planilha'!$A:$I,9,FALSE),0)</f>
        <v>0</v>
      </c>
      <c r="N633">
        <f>IFERROR(VLOOKUP(A633,[3]soaBnafar!$A:$G,2,FALSE),0)</f>
        <v>0</v>
      </c>
      <c r="O633">
        <f>IFERROR(VLOOKUP(A633,[3]soaBnafar!$A:$G,3,FALSE),0)</f>
        <v>0</v>
      </c>
      <c r="P633">
        <f>IFERROR(VLOOKUP(A633,[3]soaBnafar!$A:$G,4,FALSE),0)</f>
        <v>0</v>
      </c>
      <c r="Q633">
        <f>IFERROR(VLOOKUP(A633,[3]soaBnafar!$A:$G,5,FALSE),0)</f>
        <v>0</v>
      </c>
      <c r="R633">
        <f>IFERROR(VLOOKUP(A633,[3]soaBnafar!$A:$G,6,FALSE),0)</f>
        <v>0</v>
      </c>
      <c r="S633">
        <f>IFERROR(VLOOKUP(A633,[3]soaBnafar!$A:$G,7,FALSE),0)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166082</v>
      </c>
      <c r="C634">
        <f>IFERROR(VLOOKUP(A634,[1]Monitoramento_Base_somente_disp!$A:$J,6,FALSE),0)</f>
        <v>19393502</v>
      </c>
      <c r="D634">
        <f>IFERROR(VLOOKUP(A634,[1]Monitoramento_Base_somente_disp!$A:$J,7,FALSE),0)</f>
        <v>118117</v>
      </c>
      <c r="E634">
        <f>IFERROR(VLOOKUP(A634,[1]Monitoramento_Base_somente_disp!$A:$J,8,FALSE),0)</f>
        <v>14818455</v>
      </c>
      <c r="F634">
        <f>IFERROR(VLOOKUP(A634,[1]Monitoramento_Base_somente_disp!$A:$J,9,FALSE),0)</f>
        <v>34681</v>
      </c>
      <c r="G634">
        <f>IFERROR(VLOOKUP(A634,[1]Monitoramento_Base_somente_disp!$A:$J,10,FALSE),0)</f>
        <v>5589966</v>
      </c>
      <c r="H634">
        <f>IFERROR(VLOOKUP(A634,'[2]Exportar Planilha'!$A:$I,4,FALSE),0)</f>
        <v>0</v>
      </c>
      <c r="I634">
        <f>IFERROR(VLOOKUP(A634,'[2]Exportar Planilha'!$A:$I,5,FALSE),0)</f>
        <v>0</v>
      </c>
      <c r="J634">
        <f>IFERROR(VLOOKUP(A634,'[2]Exportar Planilha'!$A:$I,6,FALSE),0)</f>
        <v>0</v>
      </c>
      <c r="K634">
        <f>IFERROR(VLOOKUP(A634,'[2]Exportar Planilha'!$A:$I,7,FALSE),0)</f>
        <v>0</v>
      </c>
      <c r="L634">
        <f>IFERROR(VLOOKUP(A634,'[2]Exportar Planilha'!$A:$I,8,FALSE),0)</f>
        <v>0</v>
      </c>
      <c r="M634">
        <f>IFERROR(VLOOKUP(A634,'[2]Exportar Planilha'!$A:$I,9,FALSE),0)</f>
        <v>0</v>
      </c>
      <c r="N634">
        <f>IFERROR(VLOOKUP(A634,[3]soaBnafar!$A:$G,2,FALSE),0)</f>
        <v>0</v>
      </c>
      <c r="O634">
        <f>IFERROR(VLOOKUP(A634,[3]soaBnafar!$A:$G,3,FALSE),0)</f>
        <v>0</v>
      </c>
      <c r="P634">
        <f>IFERROR(VLOOKUP(A634,[3]soaBnafar!$A:$G,4,FALSE),0)</f>
        <v>0</v>
      </c>
      <c r="Q634">
        <f>IFERROR(VLOOKUP(A634,[3]soaBnafar!$A:$G,5,FALSE),0)</f>
        <v>0</v>
      </c>
      <c r="R634">
        <f>IFERROR(VLOOKUP(A634,[3]soaBnafar!$A:$G,6,FALSE),0)</f>
        <v>0</v>
      </c>
      <c r="S634">
        <f>IFERROR(VLOOKUP(A634,[3]soaBnafar!$A:$G,7,FALSE),0)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19799</v>
      </c>
      <c r="E635">
        <f>IFERROR(VLOOKUP(A635,[1]Monitoramento_Base_somente_disp!$A:$J,8,FALSE),0)</f>
        <v>5663330</v>
      </c>
      <c r="F635">
        <f>IFERROR(VLOOKUP(A635,[1]Monitoramento_Base_somente_disp!$A:$J,9,FALSE),0)</f>
        <v>1215</v>
      </c>
      <c r="G635">
        <f>IFERROR(VLOOKUP(A635,[1]Monitoramento_Base_somente_disp!$A:$J,10,FALSE),0)</f>
        <v>1753682</v>
      </c>
      <c r="H635">
        <f>IFERROR(VLOOKUP(A635,'[2]Exportar Planilha'!$A:$I,4,FALSE),0)</f>
        <v>0</v>
      </c>
      <c r="I635">
        <f>IFERROR(VLOOKUP(A635,'[2]Exportar Planilha'!$A:$I,5,FALSE),0)</f>
        <v>0</v>
      </c>
      <c r="J635">
        <f>IFERROR(VLOOKUP(A635,'[2]Exportar Planilha'!$A:$I,6,FALSE),0)</f>
        <v>0</v>
      </c>
      <c r="K635">
        <f>IFERROR(VLOOKUP(A635,'[2]Exportar Planilha'!$A:$I,7,FALSE),0)</f>
        <v>0</v>
      </c>
      <c r="L635">
        <f>IFERROR(VLOOKUP(A635,'[2]Exportar Planilha'!$A:$I,8,FALSE),0)</f>
        <v>0</v>
      </c>
      <c r="M635">
        <f>IFERROR(VLOOKUP(A635,'[2]Exportar Planilha'!$A:$I,9,FALSE),0)</f>
        <v>0</v>
      </c>
      <c r="N635">
        <f>IFERROR(VLOOKUP(A635,[3]soaBnafar!$A:$G,2,FALSE),0)</f>
        <v>0</v>
      </c>
      <c r="O635">
        <f>IFERROR(VLOOKUP(A635,[3]soaBnafar!$A:$G,3,FALSE),0)</f>
        <v>0</v>
      </c>
      <c r="P635">
        <f>IFERROR(VLOOKUP(A635,[3]soaBnafar!$A:$G,4,FALSE),0)</f>
        <v>0</v>
      </c>
      <c r="Q635">
        <f>IFERROR(VLOOKUP(A635,[3]soaBnafar!$A:$G,5,FALSE),0)</f>
        <v>0</v>
      </c>
      <c r="R635">
        <f>IFERROR(VLOOKUP(A635,[3]soaBnafar!$A:$G,6,FALSE),0)</f>
        <v>0</v>
      </c>
      <c r="S635">
        <f>IFERROR(VLOOKUP(A635,[3]soaBnafar!$A:$G,7,FALSE),0)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57150</v>
      </c>
      <c r="E636">
        <f>IFERROR(VLOOKUP(A636,[1]Monitoramento_Base_somente_disp!$A:$J,8,FALSE),0)</f>
        <v>6627899</v>
      </c>
      <c r="F636">
        <f>IFERROR(VLOOKUP(A636,[1]Monitoramento_Base_somente_disp!$A:$J,9,FALSE),0)</f>
        <v>153392</v>
      </c>
      <c r="G636">
        <f>IFERROR(VLOOKUP(A636,[1]Monitoramento_Base_somente_disp!$A:$J,10,FALSE),0)</f>
        <v>5016147</v>
      </c>
      <c r="H636">
        <f>IFERROR(VLOOKUP(A636,'[2]Exportar Planilha'!$A:$I,4,FALSE),0)</f>
        <v>0</v>
      </c>
      <c r="I636">
        <f>IFERROR(VLOOKUP(A636,'[2]Exportar Planilha'!$A:$I,5,FALSE),0)</f>
        <v>0</v>
      </c>
      <c r="J636">
        <f>IFERROR(VLOOKUP(A636,'[2]Exportar Planilha'!$A:$I,6,FALSE),0)</f>
        <v>0</v>
      </c>
      <c r="K636">
        <f>IFERROR(VLOOKUP(A636,'[2]Exportar Planilha'!$A:$I,7,FALSE),0)</f>
        <v>0</v>
      </c>
      <c r="L636">
        <f>IFERROR(VLOOKUP(A636,'[2]Exportar Planilha'!$A:$I,8,FALSE),0)</f>
        <v>0</v>
      </c>
      <c r="M636">
        <f>IFERROR(VLOOKUP(A636,'[2]Exportar Planilha'!$A:$I,9,FALSE),0)</f>
        <v>0</v>
      </c>
      <c r="N636">
        <f>IFERROR(VLOOKUP(A636,[3]soaBnafar!$A:$G,2,FALSE),0)</f>
        <v>0</v>
      </c>
      <c r="O636">
        <f>IFERROR(VLOOKUP(A636,[3]soaBnafar!$A:$G,3,FALSE),0)</f>
        <v>0</v>
      </c>
      <c r="P636">
        <f>IFERROR(VLOOKUP(A636,[3]soaBnafar!$A:$G,4,FALSE),0)</f>
        <v>0</v>
      </c>
      <c r="Q636">
        <f>IFERROR(VLOOKUP(A636,[3]soaBnafar!$A:$G,5,FALSE),0)</f>
        <v>0</v>
      </c>
      <c r="R636">
        <f>IFERROR(VLOOKUP(A636,[3]soaBnafar!$A:$G,6,FALSE),0)</f>
        <v>0</v>
      </c>
      <c r="S636">
        <f>IFERROR(VLOOKUP(A636,[3]soaBnafar!$A:$G,7,FALSE),0)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285947</v>
      </c>
      <c r="E637">
        <f>IFERROR(VLOOKUP(A637,[1]Monitoramento_Base_somente_disp!$A:$J,8,FALSE),0)</f>
        <v>135883839</v>
      </c>
      <c r="F637">
        <f>IFERROR(VLOOKUP(A637,[1]Monitoramento_Base_somente_disp!$A:$J,9,FALSE),0)</f>
        <v>117060</v>
      </c>
      <c r="G637">
        <f>IFERROR(VLOOKUP(A637,[1]Monitoramento_Base_somente_disp!$A:$J,10,FALSE),0)</f>
        <v>66974040</v>
      </c>
      <c r="H637">
        <f>IFERROR(VLOOKUP(A637,'[2]Exportar Planilha'!$A:$I,4,FALSE),0)</f>
        <v>0</v>
      </c>
      <c r="I637">
        <f>IFERROR(VLOOKUP(A637,'[2]Exportar Planilha'!$A:$I,5,FALSE),0)</f>
        <v>0</v>
      </c>
      <c r="J637">
        <f>IFERROR(VLOOKUP(A637,'[2]Exportar Planilha'!$A:$I,6,FALSE),0)</f>
        <v>0</v>
      </c>
      <c r="K637">
        <f>IFERROR(VLOOKUP(A637,'[2]Exportar Planilha'!$A:$I,7,FALSE),0)</f>
        <v>0</v>
      </c>
      <c r="L637">
        <f>IFERROR(VLOOKUP(A637,'[2]Exportar Planilha'!$A:$I,8,FALSE),0)</f>
        <v>0</v>
      </c>
      <c r="M637">
        <f>IFERROR(VLOOKUP(A637,'[2]Exportar Planilha'!$A:$I,9,FALSE),0)</f>
        <v>0</v>
      </c>
      <c r="N637">
        <f>IFERROR(VLOOKUP(A637,[3]soaBnafar!$A:$G,2,FALSE),0)</f>
        <v>0</v>
      </c>
      <c r="O637">
        <f>IFERROR(VLOOKUP(A637,[3]soaBnafar!$A:$G,3,FALSE),0)</f>
        <v>0</v>
      </c>
      <c r="P637">
        <f>IFERROR(VLOOKUP(A637,[3]soaBnafar!$A:$G,4,FALSE),0)</f>
        <v>0</v>
      </c>
      <c r="Q637">
        <f>IFERROR(VLOOKUP(A637,[3]soaBnafar!$A:$G,5,FALSE),0)</f>
        <v>0</v>
      </c>
      <c r="R637">
        <f>IFERROR(VLOOKUP(A637,[3]soaBnafar!$A:$G,6,FALSE),0)</f>
        <v>0</v>
      </c>
      <c r="S637">
        <f>IFERROR(VLOOKUP(A637,[3]soaBnafar!$A:$G,7,FALSE),0)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17870</v>
      </c>
      <c r="E638">
        <f>IFERROR(VLOOKUP(A638,[1]Monitoramento_Base_somente_disp!$A:$J,8,FALSE),0)</f>
        <v>4286399</v>
      </c>
      <c r="F638">
        <f>IFERROR(VLOOKUP(A638,[1]Monitoramento_Base_somente_disp!$A:$J,9,FALSE),0)</f>
        <v>5303</v>
      </c>
      <c r="G638">
        <f>IFERROR(VLOOKUP(A638,[1]Monitoramento_Base_somente_disp!$A:$J,10,FALSE),0)</f>
        <v>1559053</v>
      </c>
      <c r="H638">
        <f>IFERROR(VLOOKUP(A638,'[2]Exportar Planilha'!$A:$I,4,FALSE),0)</f>
        <v>0</v>
      </c>
      <c r="I638">
        <f>IFERROR(VLOOKUP(A638,'[2]Exportar Planilha'!$A:$I,5,FALSE),0)</f>
        <v>0</v>
      </c>
      <c r="J638">
        <f>IFERROR(VLOOKUP(A638,'[2]Exportar Planilha'!$A:$I,6,FALSE),0)</f>
        <v>0</v>
      </c>
      <c r="K638">
        <f>IFERROR(VLOOKUP(A638,'[2]Exportar Planilha'!$A:$I,7,FALSE),0)</f>
        <v>0</v>
      </c>
      <c r="L638">
        <f>IFERROR(VLOOKUP(A638,'[2]Exportar Planilha'!$A:$I,8,FALSE),0)</f>
        <v>0</v>
      </c>
      <c r="M638">
        <f>IFERROR(VLOOKUP(A638,'[2]Exportar Planilha'!$A:$I,9,FALSE),0)</f>
        <v>0</v>
      </c>
      <c r="N638">
        <f>IFERROR(VLOOKUP(A638,[3]soaBnafar!$A:$G,2,FALSE),0)</f>
        <v>0</v>
      </c>
      <c r="O638">
        <f>IFERROR(VLOOKUP(A638,[3]soaBnafar!$A:$G,3,FALSE),0)</f>
        <v>0</v>
      </c>
      <c r="P638">
        <f>IFERROR(VLOOKUP(A638,[3]soaBnafar!$A:$G,4,FALSE),0)</f>
        <v>0</v>
      </c>
      <c r="Q638">
        <f>IFERROR(VLOOKUP(A638,[3]soaBnafar!$A:$G,5,FALSE),0)</f>
        <v>0</v>
      </c>
      <c r="R638">
        <f>IFERROR(VLOOKUP(A638,[3]soaBnafar!$A:$G,6,FALSE),0)</f>
        <v>0</v>
      </c>
      <c r="S638">
        <f>IFERROR(VLOOKUP(A638,[3]soaBnafar!$A:$G,7,FALSE),0)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2090</v>
      </c>
      <c r="E639">
        <f>IFERROR(VLOOKUP(A639,[1]Monitoramento_Base_somente_disp!$A:$J,8,FALSE),0)</f>
        <v>26999003</v>
      </c>
      <c r="F639">
        <f>IFERROR(VLOOKUP(A639,[1]Monitoramento_Base_somente_disp!$A:$J,9,FALSE),0)</f>
        <v>990</v>
      </c>
      <c r="G639">
        <f>IFERROR(VLOOKUP(A639,[1]Monitoramento_Base_somente_disp!$A:$J,10,FALSE),0)</f>
        <v>11767501</v>
      </c>
      <c r="H639">
        <f>IFERROR(VLOOKUP(A639,'[2]Exportar Planilha'!$A:$I,4,FALSE),0)</f>
        <v>0</v>
      </c>
      <c r="I639">
        <f>IFERROR(VLOOKUP(A639,'[2]Exportar Planilha'!$A:$I,5,FALSE),0)</f>
        <v>0</v>
      </c>
      <c r="J639">
        <f>IFERROR(VLOOKUP(A639,'[2]Exportar Planilha'!$A:$I,6,FALSE),0)</f>
        <v>0</v>
      </c>
      <c r="K639">
        <f>IFERROR(VLOOKUP(A639,'[2]Exportar Planilha'!$A:$I,7,FALSE),0)</f>
        <v>0</v>
      </c>
      <c r="L639">
        <f>IFERROR(VLOOKUP(A639,'[2]Exportar Planilha'!$A:$I,8,FALSE),0)</f>
        <v>0</v>
      </c>
      <c r="M639">
        <f>IFERROR(VLOOKUP(A639,'[2]Exportar Planilha'!$A:$I,9,FALSE),0)</f>
        <v>0</v>
      </c>
      <c r="N639">
        <f>IFERROR(VLOOKUP(A639,[3]soaBnafar!$A:$G,2,FALSE),0)</f>
        <v>0</v>
      </c>
      <c r="O639">
        <f>IFERROR(VLOOKUP(A639,[3]soaBnafar!$A:$G,3,FALSE),0)</f>
        <v>0</v>
      </c>
      <c r="P639">
        <f>IFERROR(VLOOKUP(A639,[3]soaBnafar!$A:$G,4,FALSE),0)</f>
        <v>0</v>
      </c>
      <c r="Q639">
        <f>IFERROR(VLOOKUP(A639,[3]soaBnafar!$A:$G,5,FALSE),0)</f>
        <v>0</v>
      </c>
      <c r="R639">
        <f>IFERROR(VLOOKUP(A639,[3]soaBnafar!$A:$G,6,FALSE),0)</f>
        <v>0</v>
      </c>
      <c r="S639">
        <f>IFERROR(VLOOKUP(A639,[3]soaBnafar!$A:$G,7,FALSE),0)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204660</v>
      </c>
      <c r="E640">
        <f>IFERROR(VLOOKUP(A640,[1]Monitoramento_Base_somente_disp!$A:$J,8,FALSE),0)</f>
        <v>22090784</v>
      </c>
      <c r="F640">
        <f>IFERROR(VLOOKUP(A640,[1]Monitoramento_Base_somente_disp!$A:$J,9,FALSE),0)</f>
        <v>137063</v>
      </c>
      <c r="G640">
        <f>IFERROR(VLOOKUP(A640,[1]Monitoramento_Base_somente_disp!$A:$J,10,FALSE),0)</f>
        <v>15425395</v>
      </c>
      <c r="H640">
        <f>IFERROR(VLOOKUP(A640,'[2]Exportar Planilha'!$A:$I,4,FALSE),0)</f>
        <v>0</v>
      </c>
      <c r="I640">
        <f>IFERROR(VLOOKUP(A640,'[2]Exportar Planilha'!$A:$I,5,FALSE),0)</f>
        <v>0</v>
      </c>
      <c r="J640">
        <f>IFERROR(VLOOKUP(A640,'[2]Exportar Planilha'!$A:$I,6,FALSE),0)</f>
        <v>0</v>
      </c>
      <c r="K640">
        <f>IFERROR(VLOOKUP(A640,'[2]Exportar Planilha'!$A:$I,7,FALSE),0)</f>
        <v>0</v>
      </c>
      <c r="L640">
        <f>IFERROR(VLOOKUP(A640,'[2]Exportar Planilha'!$A:$I,8,FALSE),0)</f>
        <v>0</v>
      </c>
      <c r="M640">
        <f>IFERROR(VLOOKUP(A640,'[2]Exportar Planilha'!$A:$I,9,FALSE),0)</f>
        <v>0</v>
      </c>
      <c r="N640">
        <f>IFERROR(VLOOKUP(A640,[3]soaBnafar!$A:$G,2,FALSE),0)</f>
        <v>0</v>
      </c>
      <c r="O640">
        <f>IFERROR(VLOOKUP(A640,[3]soaBnafar!$A:$G,3,FALSE),0)</f>
        <v>0</v>
      </c>
      <c r="P640">
        <f>IFERROR(VLOOKUP(A640,[3]soaBnafar!$A:$G,4,FALSE),0)</f>
        <v>0</v>
      </c>
      <c r="Q640">
        <f>IFERROR(VLOOKUP(A640,[3]soaBnafar!$A:$G,5,FALSE),0)</f>
        <v>0</v>
      </c>
      <c r="R640">
        <f>IFERROR(VLOOKUP(A640,[3]soaBnafar!$A:$G,6,FALSE),0)</f>
        <v>0</v>
      </c>
      <c r="S640">
        <f>IFERROR(VLOOKUP(A640,[3]soaBnafar!$A:$G,7,FALSE),0)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93408</v>
      </c>
      <c r="E641">
        <f>IFERROR(VLOOKUP(A641,[1]Monitoramento_Base_somente_disp!$A:$J,8,FALSE),0)</f>
        <v>51990333</v>
      </c>
      <c r="F641">
        <f>IFERROR(VLOOKUP(A641,[1]Monitoramento_Base_somente_disp!$A:$J,9,FALSE),0)</f>
        <v>7195</v>
      </c>
      <c r="G641">
        <f>IFERROR(VLOOKUP(A641,[1]Monitoramento_Base_somente_disp!$A:$J,10,FALSE),0)</f>
        <v>18711995</v>
      </c>
      <c r="H641">
        <f>IFERROR(VLOOKUP(A641,'[2]Exportar Planilha'!$A:$I,4,FALSE),0)</f>
        <v>0</v>
      </c>
      <c r="I641">
        <f>IFERROR(VLOOKUP(A641,'[2]Exportar Planilha'!$A:$I,5,FALSE),0)</f>
        <v>0</v>
      </c>
      <c r="J641">
        <f>IFERROR(VLOOKUP(A641,'[2]Exportar Planilha'!$A:$I,6,FALSE),0)</f>
        <v>0</v>
      </c>
      <c r="K641">
        <f>IFERROR(VLOOKUP(A641,'[2]Exportar Planilha'!$A:$I,7,FALSE),0)</f>
        <v>0</v>
      </c>
      <c r="L641">
        <f>IFERROR(VLOOKUP(A641,'[2]Exportar Planilha'!$A:$I,8,FALSE),0)</f>
        <v>0</v>
      </c>
      <c r="M641">
        <f>IFERROR(VLOOKUP(A641,'[2]Exportar Planilha'!$A:$I,9,FALSE),0)</f>
        <v>0</v>
      </c>
      <c r="N641">
        <f>IFERROR(VLOOKUP(A641,[3]soaBnafar!$A:$G,2,FALSE),0)</f>
        <v>0</v>
      </c>
      <c r="O641">
        <f>IFERROR(VLOOKUP(A641,[3]soaBnafar!$A:$G,3,FALSE),0)</f>
        <v>0</v>
      </c>
      <c r="P641">
        <f>IFERROR(VLOOKUP(A641,[3]soaBnafar!$A:$G,4,FALSE),0)</f>
        <v>0</v>
      </c>
      <c r="Q641">
        <f>IFERROR(VLOOKUP(A641,[3]soaBnafar!$A:$G,5,FALSE),0)</f>
        <v>0</v>
      </c>
      <c r="R641">
        <f>IFERROR(VLOOKUP(A641,[3]soaBnafar!$A:$G,6,FALSE),0)</f>
        <v>0</v>
      </c>
      <c r="S641">
        <f>IFERROR(VLOOKUP(A641,[3]soaBnafar!$A:$G,7,FALSE),0)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7063</v>
      </c>
      <c r="E642">
        <f>IFERROR(VLOOKUP(A642,[1]Monitoramento_Base_somente_disp!$A:$J,8,FALSE),0)</f>
        <v>7242703</v>
      </c>
      <c r="F642">
        <f>IFERROR(VLOOKUP(A642,[1]Monitoramento_Base_somente_disp!$A:$J,9,FALSE),0)</f>
        <v>2300</v>
      </c>
      <c r="G642">
        <f>IFERROR(VLOOKUP(A642,[1]Monitoramento_Base_somente_disp!$A:$J,10,FALSE),0)</f>
        <v>2981328</v>
      </c>
      <c r="H642">
        <f>IFERROR(VLOOKUP(A642,'[2]Exportar Planilha'!$A:$I,4,FALSE),0)</f>
        <v>0</v>
      </c>
      <c r="I642">
        <f>IFERROR(VLOOKUP(A642,'[2]Exportar Planilha'!$A:$I,5,FALSE),0)</f>
        <v>0</v>
      </c>
      <c r="J642">
        <f>IFERROR(VLOOKUP(A642,'[2]Exportar Planilha'!$A:$I,6,FALSE),0)</f>
        <v>0</v>
      </c>
      <c r="K642">
        <f>IFERROR(VLOOKUP(A642,'[2]Exportar Planilha'!$A:$I,7,FALSE),0)</f>
        <v>0</v>
      </c>
      <c r="L642">
        <f>IFERROR(VLOOKUP(A642,'[2]Exportar Planilha'!$A:$I,8,FALSE),0)</f>
        <v>0</v>
      </c>
      <c r="M642">
        <f>IFERROR(VLOOKUP(A642,'[2]Exportar Planilha'!$A:$I,9,FALSE),0)</f>
        <v>0</v>
      </c>
      <c r="N642">
        <f>IFERROR(VLOOKUP(A642,[3]soaBnafar!$A:$G,2,FALSE),0)</f>
        <v>0</v>
      </c>
      <c r="O642">
        <f>IFERROR(VLOOKUP(A642,[3]soaBnafar!$A:$G,3,FALSE),0)</f>
        <v>0</v>
      </c>
      <c r="P642">
        <f>IFERROR(VLOOKUP(A642,[3]soaBnafar!$A:$G,4,FALSE),0)</f>
        <v>0</v>
      </c>
      <c r="Q642">
        <f>IFERROR(VLOOKUP(A642,[3]soaBnafar!$A:$G,5,FALSE),0)</f>
        <v>0</v>
      </c>
      <c r="R642">
        <f>IFERROR(VLOOKUP(A642,[3]soaBnafar!$A:$G,6,FALSE),0)</f>
        <v>0</v>
      </c>
      <c r="S642">
        <f>IFERROR(VLOOKUP(A642,[3]soaBnafar!$A:$G,7,FALSE),0)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102563</v>
      </c>
      <c r="E643">
        <f>IFERROR(VLOOKUP(A643,[1]Monitoramento_Base_somente_disp!$A:$J,8,FALSE),0)</f>
        <v>22331594</v>
      </c>
      <c r="F643">
        <f>IFERROR(VLOOKUP(A643,[1]Monitoramento_Base_somente_disp!$A:$J,9,FALSE),0)</f>
        <v>39382</v>
      </c>
      <c r="G643">
        <f>IFERROR(VLOOKUP(A643,[1]Monitoramento_Base_somente_disp!$A:$J,10,FALSE),0)</f>
        <v>8872113</v>
      </c>
      <c r="H643">
        <f>IFERROR(VLOOKUP(A643,'[2]Exportar Planilha'!$A:$I,4,FALSE),0)</f>
        <v>0</v>
      </c>
      <c r="I643">
        <f>IFERROR(VLOOKUP(A643,'[2]Exportar Planilha'!$A:$I,5,FALSE),0)</f>
        <v>0</v>
      </c>
      <c r="J643">
        <f>IFERROR(VLOOKUP(A643,'[2]Exportar Planilha'!$A:$I,6,FALSE),0)</f>
        <v>0</v>
      </c>
      <c r="K643">
        <f>IFERROR(VLOOKUP(A643,'[2]Exportar Planilha'!$A:$I,7,FALSE),0)</f>
        <v>0</v>
      </c>
      <c r="L643">
        <f>IFERROR(VLOOKUP(A643,'[2]Exportar Planilha'!$A:$I,8,FALSE),0)</f>
        <v>0</v>
      </c>
      <c r="M643">
        <f>IFERROR(VLOOKUP(A643,'[2]Exportar Planilha'!$A:$I,9,FALSE),0)</f>
        <v>0</v>
      </c>
      <c r="N643">
        <f>IFERROR(VLOOKUP(A643,[3]soaBnafar!$A:$G,2,FALSE),0)</f>
        <v>0</v>
      </c>
      <c r="O643">
        <f>IFERROR(VLOOKUP(A643,[3]soaBnafar!$A:$G,3,FALSE),0)</f>
        <v>0</v>
      </c>
      <c r="P643">
        <f>IFERROR(VLOOKUP(A643,[3]soaBnafar!$A:$G,4,FALSE),0)</f>
        <v>0</v>
      </c>
      <c r="Q643">
        <f>IFERROR(VLOOKUP(A643,[3]soaBnafar!$A:$G,5,FALSE),0)</f>
        <v>0</v>
      </c>
      <c r="R643">
        <f>IFERROR(VLOOKUP(A643,[3]soaBnafar!$A:$G,6,FALSE),0)</f>
        <v>0</v>
      </c>
      <c r="S643">
        <f>IFERROR(VLOOKUP(A643,[3]soaBnafar!$A:$G,7,FALSE),0)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29273</v>
      </c>
      <c r="E644">
        <f>IFERROR(VLOOKUP(A644,[1]Monitoramento_Base_somente_disp!$A:$J,8,FALSE),0)</f>
        <v>6211817</v>
      </c>
      <c r="F644">
        <f>IFERROR(VLOOKUP(A644,[1]Monitoramento_Base_somente_disp!$A:$J,9,FALSE),0)</f>
        <v>2803</v>
      </c>
      <c r="G644">
        <f>IFERROR(VLOOKUP(A644,[1]Monitoramento_Base_somente_disp!$A:$J,10,FALSE),0)</f>
        <v>2516977</v>
      </c>
      <c r="H644">
        <f>IFERROR(VLOOKUP(A644,'[2]Exportar Planilha'!$A:$I,4,FALSE),0)</f>
        <v>0</v>
      </c>
      <c r="I644">
        <f>IFERROR(VLOOKUP(A644,'[2]Exportar Planilha'!$A:$I,5,FALSE),0)</f>
        <v>0</v>
      </c>
      <c r="J644">
        <f>IFERROR(VLOOKUP(A644,'[2]Exportar Planilha'!$A:$I,6,FALSE),0)</f>
        <v>0</v>
      </c>
      <c r="K644">
        <f>IFERROR(VLOOKUP(A644,'[2]Exportar Planilha'!$A:$I,7,FALSE),0)</f>
        <v>0</v>
      </c>
      <c r="L644">
        <f>IFERROR(VLOOKUP(A644,'[2]Exportar Planilha'!$A:$I,8,FALSE),0)</f>
        <v>0</v>
      </c>
      <c r="M644">
        <f>IFERROR(VLOOKUP(A644,'[2]Exportar Planilha'!$A:$I,9,FALSE),0)</f>
        <v>0</v>
      </c>
      <c r="N644">
        <f>IFERROR(VLOOKUP(A644,[3]soaBnafar!$A:$G,2,FALSE),0)</f>
        <v>0</v>
      </c>
      <c r="O644">
        <f>IFERROR(VLOOKUP(A644,[3]soaBnafar!$A:$G,3,FALSE),0)</f>
        <v>0</v>
      </c>
      <c r="P644">
        <f>IFERROR(VLOOKUP(A644,[3]soaBnafar!$A:$G,4,FALSE),0)</f>
        <v>0</v>
      </c>
      <c r="Q644">
        <f>IFERROR(VLOOKUP(A644,[3]soaBnafar!$A:$G,5,FALSE),0)</f>
        <v>0</v>
      </c>
      <c r="R644">
        <f>IFERROR(VLOOKUP(A644,[3]soaBnafar!$A:$G,6,FALSE),0)</f>
        <v>0</v>
      </c>
      <c r="S644">
        <f>IFERROR(VLOOKUP(A644,[3]soaBnafar!$A:$G,7,FALSE),0)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3590</v>
      </c>
      <c r="E645">
        <f>IFERROR(VLOOKUP(A645,[1]Monitoramento_Base_somente_disp!$A:$J,8,FALSE),0)</f>
        <v>15571854</v>
      </c>
      <c r="F645">
        <f>IFERROR(VLOOKUP(A645,[1]Monitoramento_Base_somente_disp!$A:$J,9,FALSE),0)</f>
        <v>1755</v>
      </c>
      <c r="G645">
        <f>IFERROR(VLOOKUP(A645,[1]Monitoramento_Base_somente_disp!$A:$J,10,FALSE),0)</f>
        <v>6855184</v>
      </c>
      <c r="H645">
        <f>IFERROR(VLOOKUP(A645,'[2]Exportar Planilha'!$A:$I,4,FALSE),0)</f>
        <v>0</v>
      </c>
      <c r="I645">
        <f>IFERROR(VLOOKUP(A645,'[2]Exportar Planilha'!$A:$I,5,FALSE),0)</f>
        <v>0</v>
      </c>
      <c r="J645">
        <f>IFERROR(VLOOKUP(A645,'[2]Exportar Planilha'!$A:$I,6,FALSE),0)</f>
        <v>0</v>
      </c>
      <c r="K645">
        <f>IFERROR(VLOOKUP(A645,'[2]Exportar Planilha'!$A:$I,7,FALSE),0)</f>
        <v>0</v>
      </c>
      <c r="L645">
        <f>IFERROR(VLOOKUP(A645,'[2]Exportar Planilha'!$A:$I,8,FALSE),0)</f>
        <v>0</v>
      </c>
      <c r="M645">
        <f>IFERROR(VLOOKUP(A645,'[2]Exportar Planilha'!$A:$I,9,FALSE),0)</f>
        <v>0</v>
      </c>
      <c r="N645">
        <f>IFERROR(VLOOKUP(A645,[3]soaBnafar!$A:$G,2,FALSE),0)</f>
        <v>0</v>
      </c>
      <c r="O645">
        <f>IFERROR(VLOOKUP(A645,[3]soaBnafar!$A:$G,3,FALSE),0)</f>
        <v>0</v>
      </c>
      <c r="P645">
        <f>IFERROR(VLOOKUP(A645,[3]soaBnafar!$A:$G,4,FALSE),0)</f>
        <v>0</v>
      </c>
      <c r="Q645">
        <f>IFERROR(VLOOKUP(A645,[3]soaBnafar!$A:$G,5,FALSE),0)</f>
        <v>0</v>
      </c>
      <c r="R645">
        <f>IFERROR(VLOOKUP(A645,[3]soaBnafar!$A:$G,6,FALSE),0)</f>
        <v>0</v>
      </c>
      <c r="S645">
        <f>IFERROR(VLOOKUP(A645,[3]soaBnafar!$A:$G,7,FALSE),0)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29484</v>
      </c>
      <c r="E646">
        <f>IFERROR(VLOOKUP(A646,[1]Monitoramento_Base_somente_disp!$A:$J,8,FALSE),0)</f>
        <v>6376911</v>
      </c>
      <c r="F646">
        <f>IFERROR(VLOOKUP(A646,[1]Monitoramento_Base_somente_disp!$A:$J,9,FALSE),0)</f>
        <v>81202</v>
      </c>
      <c r="G646">
        <f>IFERROR(VLOOKUP(A646,[1]Monitoramento_Base_somente_disp!$A:$J,10,FALSE),0)</f>
        <v>3192311</v>
      </c>
      <c r="H646">
        <f>IFERROR(VLOOKUP(A646,'[2]Exportar Planilha'!$A:$I,4,FALSE),0)</f>
        <v>0</v>
      </c>
      <c r="I646">
        <f>IFERROR(VLOOKUP(A646,'[2]Exportar Planilha'!$A:$I,5,FALSE),0)</f>
        <v>0</v>
      </c>
      <c r="J646">
        <f>IFERROR(VLOOKUP(A646,'[2]Exportar Planilha'!$A:$I,6,FALSE),0)</f>
        <v>0</v>
      </c>
      <c r="K646">
        <f>IFERROR(VLOOKUP(A646,'[2]Exportar Planilha'!$A:$I,7,FALSE),0)</f>
        <v>0</v>
      </c>
      <c r="L646">
        <f>IFERROR(VLOOKUP(A646,'[2]Exportar Planilha'!$A:$I,8,FALSE),0)</f>
        <v>0</v>
      </c>
      <c r="M646">
        <f>IFERROR(VLOOKUP(A646,'[2]Exportar Planilha'!$A:$I,9,FALSE),0)</f>
        <v>0</v>
      </c>
      <c r="N646">
        <f>IFERROR(VLOOKUP(A646,[3]soaBnafar!$A:$G,2,FALSE),0)</f>
        <v>0</v>
      </c>
      <c r="O646">
        <f>IFERROR(VLOOKUP(A646,[3]soaBnafar!$A:$G,3,FALSE),0)</f>
        <v>0</v>
      </c>
      <c r="P646">
        <f>IFERROR(VLOOKUP(A646,[3]soaBnafar!$A:$G,4,FALSE),0)</f>
        <v>0</v>
      </c>
      <c r="Q646">
        <f>IFERROR(VLOOKUP(A646,[3]soaBnafar!$A:$G,5,FALSE),0)</f>
        <v>0</v>
      </c>
      <c r="R646">
        <f>IFERROR(VLOOKUP(A646,[3]soaBnafar!$A:$G,6,FALSE),0)</f>
        <v>0</v>
      </c>
      <c r="S646">
        <f>IFERROR(VLOOKUP(A646,[3]soaBnafar!$A:$G,7,FALSE),0)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64601</v>
      </c>
      <c r="E647">
        <f>IFERROR(VLOOKUP(A647,[1]Monitoramento_Base_somente_disp!$A:$J,8,FALSE),0)</f>
        <v>16577162</v>
      </c>
      <c r="F647">
        <f>IFERROR(VLOOKUP(A647,[1]Monitoramento_Base_somente_disp!$A:$J,9,FALSE),0)</f>
        <v>14187</v>
      </c>
      <c r="G647">
        <f>IFERROR(VLOOKUP(A647,[1]Monitoramento_Base_somente_disp!$A:$J,10,FALSE),0)</f>
        <v>6591978</v>
      </c>
      <c r="H647">
        <f>IFERROR(VLOOKUP(A647,'[2]Exportar Planilha'!$A:$I,4,FALSE),0)</f>
        <v>0</v>
      </c>
      <c r="I647">
        <f>IFERROR(VLOOKUP(A647,'[2]Exportar Planilha'!$A:$I,5,FALSE),0)</f>
        <v>0</v>
      </c>
      <c r="J647">
        <f>IFERROR(VLOOKUP(A647,'[2]Exportar Planilha'!$A:$I,6,FALSE),0)</f>
        <v>0</v>
      </c>
      <c r="K647">
        <f>IFERROR(VLOOKUP(A647,'[2]Exportar Planilha'!$A:$I,7,FALSE),0)</f>
        <v>0</v>
      </c>
      <c r="L647">
        <f>IFERROR(VLOOKUP(A647,'[2]Exportar Planilha'!$A:$I,8,FALSE),0)</f>
        <v>0</v>
      </c>
      <c r="M647">
        <f>IFERROR(VLOOKUP(A647,'[2]Exportar Planilha'!$A:$I,9,FALSE),0)</f>
        <v>0</v>
      </c>
      <c r="N647">
        <f>IFERROR(VLOOKUP(A647,[3]soaBnafar!$A:$G,2,FALSE),0)</f>
        <v>0</v>
      </c>
      <c r="O647">
        <f>IFERROR(VLOOKUP(A647,[3]soaBnafar!$A:$G,3,FALSE),0)</f>
        <v>0</v>
      </c>
      <c r="P647">
        <f>IFERROR(VLOOKUP(A647,[3]soaBnafar!$A:$G,4,FALSE),0)</f>
        <v>0</v>
      </c>
      <c r="Q647">
        <f>IFERROR(VLOOKUP(A647,[3]soaBnafar!$A:$G,5,FALSE),0)</f>
        <v>0</v>
      </c>
      <c r="R647">
        <f>IFERROR(VLOOKUP(A647,[3]soaBnafar!$A:$G,6,FALSE),0)</f>
        <v>0</v>
      </c>
      <c r="S647">
        <f>IFERROR(VLOOKUP(A647,[3]soaBnafar!$A:$G,7,FALSE),0)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193863</v>
      </c>
      <c r="E648">
        <f>IFERROR(VLOOKUP(A648,[1]Monitoramento_Base_somente_disp!$A:$J,8,FALSE),0)</f>
        <v>49713563</v>
      </c>
      <c r="F648">
        <f>IFERROR(VLOOKUP(A648,[1]Monitoramento_Base_somente_disp!$A:$J,9,FALSE),0)</f>
        <v>56042</v>
      </c>
      <c r="G648">
        <f>IFERROR(VLOOKUP(A648,[1]Monitoramento_Base_somente_disp!$A:$J,10,FALSE),0)</f>
        <v>18462795</v>
      </c>
      <c r="H648">
        <f>IFERROR(VLOOKUP(A648,'[2]Exportar Planilha'!$A:$I,4,FALSE),0)</f>
        <v>0</v>
      </c>
      <c r="I648">
        <f>IFERROR(VLOOKUP(A648,'[2]Exportar Planilha'!$A:$I,5,FALSE),0)</f>
        <v>0</v>
      </c>
      <c r="J648">
        <f>IFERROR(VLOOKUP(A648,'[2]Exportar Planilha'!$A:$I,6,FALSE),0)</f>
        <v>0</v>
      </c>
      <c r="K648">
        <f>IFERROR(VLOOKUP(A648,'[2]Exportar Planilha'!$A:$I,7,FALSE),0)</f>
        <v>0</v>
      </c>
      <c r="L648">
        <f>IFERROR(VLOOKUP(A648,'[2]Exportar Planilha'!$A:$I,8,FALSE),0)</f>
        <v>0</v>
      </c>
      <c r="M648">
        <f>IFERROR(VLOOKUP(A648,'[2]Exportar Planilha'!$A:$I,9,FALSE),0)</f>
        <v>0</v>
      </c>
      <c r="N648">
        <f>IFERROR(VLOOKUP(A648,[3]soaBnafar!$A:$G,2,FALSE),0)</f>
        <v>0</v>
      </c>
      <c r="O648">
        <f>IFERROR(VLOOKUP(A648,[3]soaBnafar!$A:$G,3,FALSE),0)</f>
        <v>0</v>
      </c>
      <c r="P648">
        <f>IFERROR(VLOOKUP(A648,[3]soaBnafar!$A:$G,4,FALSE),0)</f>
        <v>0</v>
      </c>
      <c r="Q648">
        <f>IFERROR(VLOOKUP(A648,[3]soaBnafar!$A:$G,5,FALSE),0)</f>
        <v>0</v>
      </c>
      <c r="R648">
        <f>IFERROR(VLOOKUP(A648,[3]soaBnafar!$A:$G,6,FALSE),0)</f>
        <v>0</v>
      </c>
      <c r="S648">
        <f>IFERROR(VLOOKUP(A648,[3]soaBnafar!$A:$G,7,FALSE),0)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789799</v>
      </c>
      <c r="E649">
        <f>IFERROR(VLOOKUP(A649,[1]Monitoramento_Base_somente_disp!$A:$J,8,FALSE),0)</f>
        <v>50679460</v>
      </c>
      <c r="F649">
        <f>IFERROR(VLOOKUP(A649,[1]Monitoramento_Base_somente_disp!$A:$J,9,FALSE),0)</f>
        <v>235978</v>
      </c>
      <c r="G649">
        <f>IFERROR(VLOOKUP(A649,[1]Monitoramento_Base_somente_disp!$A:$J,10,FALSE),0)</f>
        <v>14515145</v>
      </c>
      <c r="H649">
        <f>IFERROR(VLOOKUP(A649,'[2]Exportar Planilha'!$A:$I,4,FALSE),0)</f>
        <v>0</v>
      </c>
      <c r="I649">
        <f>IFERROR(VLOOKUP(A649,'[2]Exportar Planilha'!$A:$I,5,FALSE),0)</f>
        <v>0</v>
      </c>
      <c r="J649">
        <f>IFERROR(VLOOKUP(A649,'[2]Exportar Planilha'!$A:$I,6,FALSE),0)</f>
        <v>0</v>
      </c>
      <c r="K649">
        <f>IFERROR(VLOOKUP(A649,'[2]Exportar Planilha'!$A:$I,7,FALSE),0)</f>
        <v>0</v>
      </c>
      <c r="L649">
        <f>IFERROR(VLOOKUP(A649,'[2]Exportar Planilha'!$A:$I,8,FALSE),0)</f>
        <v>0</v>
      </c>
      <c r="M649">
        <f>IFERROR(VLOOKUP(A649,'[2]Exportar Planilha'!$A:$I,9,FALSE),0)</f>
        <v>0</v>
      </c>
      <c r="N649">
        <f>IFERROR(VLOOKUP(A649,[3]soaBnafar!$A:$G,2,FALSE),0)</f>
        <v>0</v>
      </c>
      <c r="O649">
        <f>IFERROR(VLOOKUP(A649,[3]soaBnafar!$A:$G,3,FALSE),0)</f>
        <v>0</v>
      </c>
      <c r="P649">
        <f>IFERROR(VLOOKUP(A649,[3]soaBnafar!$A:$G,4,FALSE),0)</f>
        <v>0</v>
      </c>
      <c r="Q649">
        <f>IFERROR(VLOOKUP(A649,[3]soaBnafar!$A:$G,5,FALSE),0)</f>
        <v>0</v>
      </c>
      <c r="R649">
        <f>IFERROR(VLOOKUP(A649,[3]soaBnafar!$A:$G,6,FALSE),0)</f>
        <v>0</v>
      </c>
      <c r="S649">
        <f>IFERROR(VLOOKUP(A649,[3]soaBnafar!$A:$G,7,FALSE),0)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122475</v>
      </c>
      <c r="E650">
        <f>IFERROR(VLOOKUP(A650,[1]Monitoramento_Base_somente_disp!$A:$J,8,FALSE),0)</f>
        <v>36570579</v>
      </c>
      <c r="F650">
        <f>IFERROR(VLOOKUP(A650,[1]Monitoramento_Base_somente_disp!$A:$J,9,FALSE),0)</f>
        <v>76320</v>
      </c>
      <c r="G650">
        <f>IFERROR(VLOOKUP(A650,[1]Monitoramento_Base_somente_disp!$A:$J,10,FALSE),0)</f>
        <v>16618166</v>
      </c>
      <c r="H650">
        <f>IFERROR(VLOOKUP(A650,'[2]Exportar Planilha'!$A:$I,4,FALSE),0)</f>
        <v>0</v>
      </c>
      <c r="I650">
        <f>IFERROR(VLOOKUP(A650,'[2]Exportar Planilha'!$A:$I,5,FALSE),0)</f>
        <v>0</v>
      </c>
      <c r="J650">
        <f>IFERROR(VLOOKUP(A650,'[2]Exportar Planilha'!$A:$I,6,FALSE),0)</f>
        <v>0</v>
      </c>
      <c r="K650">
        <f>IFERROR(VLOOKUP(A650,'[2]Exportar Planilha'!$A:$I,7,FALSE),0)</f>
        <v>0</v>
      </c>
      <c r="L650">
        <f>IFERROR(VLOOKUP(A650,'[2]Exportar Planilha'!$A:$I,8,FALSE),0)</f>
        <v>0</v>
      </c>
      <c r="M650">
        <f>IFERROR(VLOOKUP(A650,'[2]Exportar Planilha'!$A:$I,9,FALSE),0)</f>
        <v>0</v>
      </c>
      <c r="N650">
        <f>IFERROR(VLOOKUP(A650,[3]soaBnafar!$A:$G,2,FALSE),0)</f>
        <v>0</v>
      </c>
      <c r="O650">
        <f>IFERROR(VLOOKUP(A650,[3]soaBnafar!$A:$G,3,FALSE),0)</f>
        <v>0</v>
      </c>
      <c r="P650">
        <f>IFERROR(VLOOKUP(A650,[3]soaBnafar!$A:$G,4,FALSE),0)</f>
        <v>0</v>
      </c>
      <c r="Q650">
        <f>IFERROR(VLOOKUP(A650,[3]soaBnafar!$A:$G,5,FALSE),0)</f>
        <v>0</v>
      </c>
      <c r="R650">
        <f>IFERROR(VLOOKUP(A650,[3]soaBnafar!$A:$G,6,FALSE),0)</f>
        <v>0</v>
      </c>
      <c r="S650">
        <f>IFERROR(VLOOKUP(A650,[3]soaBnafar!$A:$G,7,FALSE),0)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142930</v>
      </c>
      <c r="E651">
        <f>IFERROR(VLOOKUP(A651,[1]Monitoramento_Base_somente_disp!$A:$J,8,FALSE),0)</f>
        <v>18237831</v>
      </c>
      <c r="F651">
        <f>IFERROR(VLOOKUP(A651,[1]Monitoramento_Base_somente_disp!$A:$J,9,FALSE),0)</f>
        <v>53992</v>
      </c>
      <c r="G651">
        <f>IFERROR(VLOOKUP(A651,[1]Monitoramento_Base_somente_disp!$A:$J,10,FALSE),0)</f>
        <v>6223836</v>
      </c>
      <c r="H651">
        <f>IFERROR(VLOOKUP(A651,'[2]Exportar Planilha'!$A:$I,4,FALSE),0)</f>
        <v>0</v>
      </c>
      <c r="I651">
        <f>IFERROR(VLOOKUP(A651,'[2]Exportar Planilha'!$A:$I,5,FALSE),0)</f>
        <v>0</v>
      </c>
      <c r="J651">
        <f>IFERROR(VLOOKUP(A651,'[2]Exportar Planilha'!$A:$I,6,FALSE),0)</f>
        <v>0</v>
      </c>
      <c r="K651">
        <f>IFERROR(VLOOKUP(A651,'[2]Exportar Planilha'!$A:$I,7,FALSE),0)</f>
        <v>0</v>
      </c>
      <c r="L651">
        <f>IFERROR(VLOOKUP(A651,'[2]Exportar Planilha'!$A:$I,8,FALSE),0)</f>
        <v>0</v>
      </c>
      <c r="M651">
        <f>IFERROR(VLOOKUP(A651,'[2]Exportar Planilha'!$A:$I,9,FALSE),0)</f>
        <v>0</v>
      </c>
      <c r="N651">
        <f>IFERROR(VLOOKUP(A651,[3]soaBnafar!$A:$G,2,FALSE),0)</f>
        <v>0</v>
      </c>
      <c r="O651">
        <f>IFERROR(VLOOKUP(A651,[3]soaBnafar!$A:$G,3,FALSE),0)</f>
        <v>0</v>
      </c>
      <c r="P651">
        <f>IFERROR(VLOOKUP(A651,[3]soaBnafar!$A:$G,4,FALSE),0)</f>
        <v>0</v>
      </c>
      <c r="Q651">
        <f>IFERROR(VLOOKUP(A651,[3]soaBnafar!$A:$G,5,FALSE),0)</f>
        <v>0</v>
      </c>
      <c r="R651">
        <f>IFERROR(VLOOKUP(A651,[3]soaBnafar!$A:$G,6,FALSE),0)</f>
        <v>0</v>
      </c>
      <c r="S651">
        <f>IFERROR(VLOOKUP(A651,[3]soaBnafar!$A:$G,7,FALSE),0)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15098913</v>
      </c>
      <c r="F652">
        <f>IFERROR(VLOOKUP(A652,[1]Monitoramento_Base_somente_disp!$A:$J,9,FALSE),0)</f>
        <v>0</v>
      </c>
      <c r="G652">
        <f>IFERROR(VLOOKUP(A652,[1]Monitoramento_Base_somente_disp!$A:$J,10,FALSE),0)</f>
        <v>4695431</v>
      </c>
      <c r="H652">
        <f>IFERROR(VLOOKUP(A652,'[2]Exportar Planilha'!$A:$I,4,FALSE),0)</f>
        <v>0</v>
      </c>
      <c r="I652">
        <f>IFERROR(VLOOKUP(A652,'[2]Exportar Planilha'!$A:$I,5,FALSE),0)</f>
        <v>0</v>
      </c>
      <c r="J652">
        <f>IFERROR(VLOOKUP(A652,'[2]Exportar Planilha'!$A:$I,6,FALSE),0)</f>
        <v>0</v>
      </c>
      <c r="K652">
        <f>IFERROR(VLOOKUP(A652,'[2]Exportar Planilha'!$A:$I,7,FALSE),0)</f>
        <v>0</v>
      </c>
      <c r="L652">
        <f>IFERROR(VLOOKUP(A652,'[2]Exportar Planilha'!$A:$I,8,FALSE),0)</f>
        <v>0</v>
      </c>
      <c r="M652">
        <f>IFERROR(VLOOKUP(A652,'[2]Exportar Planilha'!$A:$I,9,FALSE),0)</f>
        <v>0</v>
      </c>
      <c r="N652">
        <f>IFERROR(VLOOKUP(A652,[3]soaBnafar!$A:$G,2,FALSE),0)</f>
        <v>0</v>
      </c>
      <c r="O652">
        <f>IFERROR(VLOOKUP(A652,[3]soaBnafar!$A:$G,3,FALSE),0)</f>
        <v>0</v>
      </c>
      <c r="P652">
        <f>IFERROR(VLOOKUP(A652,[3]soaBnafar!$A:$G,4,FALSE),0)</f>
        <v>0</v>
      </c>
      <c r="Q652">
        <f>IFERROR(VLOOKUP(A652,[3]soaBnafar!$A:$G,5,FALSE),0)</f>
        <v>0</v>
      </c>
      <c r="R652">
        <f>IFERROR(VLOOKUP(A652,[3]soaBnafar!$A:$G,6,FALSE),0)</f>
        <v>0</v>
      </c>
      <c r="S652">
        <f>IFERROR(VLOOKUP(A652,[3]soaBnafar!$A:$G,7,FALSE),0)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59986</v>
      </c>
      <c r="E653">
        <f>IFERROR(VLOOKUP(A653,[1]Monitoramento_Base_somente_disp!$A:$J,8,FALSE),0)</f>
        <v>53348164</v>
      </c>
      <c r="F653">
        <f>IFERROR(VLOOKUP(A653,[1]Monitoramento_Base_somente_disp!$A:$J,9,FALSE),0)</f>
        <v>13750</v>
      </c>
      <c r="G653">
        <f>IFERROR(VLOOKUP(A653,[1]Monitoramento_Base_somente_disp!$A:$J,10,FALSE),0)</f>
        <v>18545649</v>
      </c>
      <c r="H653">
        <f>IFERROR(VLOOKUP(A653,'[2]Exportar Planilha'!$A:$I,4,FALSE),0)</f>
        <v>0</v>
      </c>
      <c r="I653">
        <f>IFERROR(VLOOKUP(A653,'[2]Exportar Planilha'!$A:$I,5,FALSE),0)</f>
        <v>0</v>
      </c>
      <c r="J653">
        <f>IFERROR(VLOOKUP(A653,'[2]Exportar Planilha'!$A:$I,6,FALSE),0)</f>
        <v>0</v>
      </c>
      <c r="K653">
        <f>IFERROR(VLOOKUP(A653,'[2]Exportar Planilha'!$A:$I,7,FALSE),0)</f>
        <v>0</v>
      </c>
      <c r="L653">
        <f>IFERROR(VLOOKUP(A653,'[2]Exportar Planilha'!$A:$I,8,FALSE),0)</f>
        <v>0</v>
      </c>
      <c r="M653">
        <f>IFERROR(VLOOKUP(A653,'[2]Exportar Planilha'!$A:$I,9,FALSE),0)</f>
        <v>0</v>
      </c>
      <c r="N653">
        <f>IFERROR(VLOOKUP(A653,[3]soaBnafar!$A:$G,2,FALSE),0)</f>
        <v>0</v>
      </c>
      <c r="O653">
        <f>IFERROR(VLOOKUP(A653,[3]soaBnafar!$A:$G,3,FALSE),0)</f>
        <v>0</v>
      </c>
      <c r="P653">
        <f>IFERROR(VLOOKUP(A653,[3]soaBnafar!$A:$G,4,FALSE),0)</f>
        <v>0</v>
      </c>
      <c r="Q653">
        <f>IFERROR(VLOOKUP(A653,[3]soaBnafar!$A:$G,5,FALSE),0)</f>
        <v>0</v>
      </c>
      <c r="R653">
        <f>IFERROR(VLOOKUP(A653,[3]soaBnafar!$A:$G,6,FALSE),0)</f>
        <v>0</v>
      </c>
      <c r="S653">
        <f>IFERROR(VLOOKUP(A653,[3]soaBnafar!$A:$G,7,FALSE),0)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180928</v>
      </c>
      <c r="E654">
        <f>IFERROR(VLOOKUP(A654,[1]Monitoramento_Base_somente_disp!$A:$J,8,FALSE),0)</f>
        <v>45204017</v>
      </c>
      <c r="F654">
        <f>IFERROR(VLOOKUP(A654,[1]Monitoramento_Base_somente_disp!$A:$J,9,FALSE),0)</f>
        <v>77151</v>
      </c>
      <c r="G654">
        <f>IFERROR(VLOOKUP(A654,[1]Monitoramento_Base_somente_disp!$A:$J,10,FALSE),0)</f>
        <v>16815760</v>
      </c>
      <c r="H654">
        <f>IFERROR(VLOOKUP(A654,'[2]Exportar Planilha'!$A:$I,4,FALSE),0)</f>
        <v>0</v>
      </c>
      <c r="I654">
        <f>IFERROR(VLOOKUP(A654,'[2]Exportar Planilha'!$A:$I,5,FALSE),0)</f>
        <v>0</v>
      </c>
      <c r="J654">
        <f>IFERROR(VLOOKUP(A654,'[2]Exportar Planilha'!$A:$I,6,FALSE),0)</f>
        <v>0</v>
      </c>
      <c r="K654">
        <f>IFERROR(VLOOKUP(A654,'[2]Exportar Planilha'!$A:$I,7,FALSE),0)</f>
        <v>0</v>
      </c>
      <c r="L654">
        <f>IFERROR(VLOOKUP(A654,'[2]Exportar Planilha'!$A:$I,8,FALSE),0)</f>
        <v>0</v>
      </c>
      <c r="M654">
        <f>IFERROR(VLOOKUP(A654,'[2]Exportar Planilha'!$A:$I,9,FALSE),0)</f>
        <v>0</v>
      </c>
      <c r="N654">
        <f>IFERROR(VLOOKUP(A654,[3]soaBnafar!$A:$G,2,FALSE),0)</f>
        <v>0</v>
      </c>
      <c r="O654">
        <f>IFERROR(VLOOKUP(A654,[3]soaBnafar!$A:$G,3,FALSE),0)</f>
        <v>0</v>
      </c>
      <c r="P654">
        <f>IFERROR(VLOOKUP(A654,[3]soaBnafar!$A:$G,4,FALSE),0)</f>
        <v>0</v>
      </c>
      <c r="Q654">
        <f>IFERROR(VLOOKUP(A654,[3]soaBnafar!$A:$G,5,FALSE),0)</f>
        <v>0</v>
      </c>
      <c r="R654">
        <f>IFERROR(VLOOKUP(A654,[3]soaBnafar!$A:$G,6,FALSE),0)</f>
        <v>0</v>
      </c>
      <c r="S654">
        <f>IFERROR(VLOOKUP(A654,[3]soaBnafar!$A:$G,7,FALSE),0)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36936</v>
      </c>
      <c r="E655">
        <f>IFERROR(VLOOKUP(A655,[1]Monitoramento_Base_somente_disp!$A:$J,8,FALSE),0)</f>
        <v>8770507</v>
      </c>
      <c r="F655">
        <f>IFERROR(VLOOKUP(A655,[1]Monitoramento_Base_somente_disp!$A:$J,9,FALSE),0)</f>
        <v>86869</v>
      </c>
      <c r="G655">
        <f>IFERROR(VLOOKUP(A655,[1]Monitoramento_Base_somente_disp!$A:$J,10,FALSE),0)</f>
        <v>6486902</v>
      </c>
      <c r="H655">
        <f>IFERROR(VLOOKUP(A655,'[2]Exportar Planilha'!$A:$I,4,FALSE),0)</f>
        <v>0</v>
      </c>
      <c r="I655">
        <f>IFERROR(VLOOKUP(A655,'[2]Exportar Planilha'!$A:$I,5,FALSE),0)</f>
        <v>0</v>
      </c>
      <c r="J655">
        <f>IFERROR(VLOOKUP(A655,'[2]Exportar Planilha'!$A:$I,6,FALSE),0)</f>
        <v>0</v>
      </c>
      <c r="K655">
        <f>IFERROR(VLOOKUP(A655,'[2]Exportar Planilha'!$A:$I,7,FALSE),0)</f>
        <v>0</v>
      </c>
      <c r="L655">
        <f>IFERROR(VLOOKUP(A655,'[2]Exportar Planilha'!$A:$I,8,FALSE),0)</f>
        <v>0</v>
      </c>
      <c r="M655">
        <f>IFERROR(VLOOKUP(A655,'[2]Exportar Planilha'!$A:$I,9,FALSE),0)</f>
        <v>0</v>
      </c>
      <c r="N655">
        <f>IFERROR(VLOOKUP(A655,[3]soaBnafar!$A:$G,2,FALSE),0)</f>
        <v>0</v>
      </c>
      <c r="O655">
        <f>IFERROR(VLOOKUP(A655,[3]soaBnafar!$A:$G,3,FALSE),0)</f>
        <v>0</v>
      </c>
      <c r="P655">
        <f>IFERROR(VLOOKUP(A655,[3]soaBnafar!$A:$G,4,FALSE),0)</f>
        <v>0</v>
      </c>
      <c r="Q655">
        <f>IFERROR(VLOOKUP(A655,[3]soaBnafar!$A:$G,5,FALSE),0)</f>
        <v>0</v>
      </c>
      <c r="R655">
        <f>IFERROR(VLOOKUP(A655,[3]soaBnafar!$A:$G,6,FALSE),0)</f>
        <v>0</v>
      </c>
      <c r="S655">
        <f>IFERROR(VLOOKUP(A655,[3]soaBnafar!$A:$G,7,FALSE),0)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299327</v>
      </c>
      <c r="C656">
        <f>IFERROR(VLOOKUP(A656,[1]Monitoramento_Base_somente_disp!$A:$J,6,FALSE),0)</f>
        <v>27735118</v>
      </c>
      <c r="D656">
        <f>IFERROR(VLOOKUP(A656,[1]Monitoramento_Base_somente_disp!$A:$J,7,FALSE),0)</f>
        <v>238329</v>
      </c>
      <c r="E656">
        <f>IFERROR(VLOOKUP(A656,[1]Monitoramento_Base_somente_disp!$A:$J,8,FALSE),0)</f>
        <v>17012917</v>
      </c>
      <c r="F656">
        <f>IFERROR(VLOOKUP(A656,[1]Monitoramento_Base_somente_disp!$A:$J,9,FALSE),0)</f>
        <v>68711</v>
      </c>
      <c r="G656">
        <f>IFERROR(VLOOKUP(A656,[1]Monitoramento_Base_somente_disp!$A:$J,10,FALSE),0)</f>
        <v>5546155</v>
      </c>
      <c r="H656">
        <f>IFERROR(VLOOKUP(A656,'[2]Exportar Planilha'!$A:$I,4,FALSE),0)</f>
        <v>0</v>
      </c>
      <c r="I656">
        <f>IFERROR(VLOOKUP(A656,'[2]Exportar Planilha'!$A:$I,5,FALSE),0)</f>
        <v>0</v>
      </c>
      <c r="J656">
        <f>IFERROR(VLOOKUP(A656,'[2]Exportar Planilha'!$A:$I,6,FALSE),0)</f>
        <v>0</v>
      </c>
      <c r="K656">
        <f>IFERROR(VLOOKUP(A656,'[2]Exportar Planilha'!$A:$I,7,FALSE),0)</f>
        <v>0</v>
      </c>
      <c r="L656">
        <f>IFERROR(VLOOKUP(A656,'[2]Exportar Planilha'!$A:$I,8,FALSE),0)</f>
        <v>0</v>
      </c>
      <c r="M656">
        <f>IFERROR(VLOOKUP(A656,'[2]Exportar Planilha'!$A:$I,9,FALSE),0)</f>
        <v>0</v>
      </c>
      <c r="N656">
        <f>IFERROR(VLOOKUP(A656,[3]soaBnafar!$A:$G,2,FALSE),0)</f>
        <v>0</v>
      </c>
      <c r="O656">
        <f>IFERROR(VLOOKUP(A656,[3]soaBnafar!$A:$G,3,FALSE),0)</f>
        <v>0</v>
      </c>
      <c r="P656">
        <f>IFERROR(VLOOKUP(A656,[3]soaBnafar!$A:$G,4,FALSE),0)</f>
        <v>0</v>
      </c>
      <c r="Q656">
        <f>IFERROR(VLOOKUP(A656,[3]soaBnafar!$A:$G,5,FALSE),0)</f>
        <v>0</v>
      </c>
      <c r="R656">
        <f>IFERROR(VLOOKUP(A656,[3]soaBnafar!$A:$G,6,FALSE),0)</f>
        <v>0</v>
      </c>
      <c r="S656">
        <f>IFERROR(VLOOKUP(A656,[3]soaBnafar!$A:$G,7,FALSE),0)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30622</v>
      </c>
      <c r="E657">
        <f>IFERROR(VLOOKUP(A657,[1]Monitoramento_Base_somente_disp!$A:$J,8,FALSE),0)</f>
        <v>6339519</v>
      </c>
      <c r="F657">
        <f>IFERROR(VLOOKUP(A657,[1]Monitoramento_Base_somente_disp!$A:$J,9,FALSE),0)</f>
        <v>11073</v>
      </c>
      <c r="G657">
        <f>IFERROR(VLOOKUP(A657,[1]Monitoramento_Base_somente_disp!$A:$J,10,FALSE),0)</f>
        <v>2453358</v>
      </c>
      <c r="H657">
        <f>IFERROR(VLOOKUP(A657,'[2]Exportar Planilha'!$A:$I,4,FALSE),0)</f>
        <v>0</v>
      </c>
      <c r="I657">
        <f>IFERROR(VLOOKUP(A657,'[2]Exportar Planilha'!$A:$I,5,FALSE),0)</f>
        <v>0</v>
      </c>
      <c r="J657">
        <f>IFERROR(VLOOKUP(A657,'[2]Exportar Planilha'!$A:$I,6,FALSE),0)</f>
        <v>0</v>
      </c>
      <c r="K657">
        <f>IFERROR(VLOOKUP(A657,'[2]Exportar Planilha'!$A:$I,7,FALSE),0)</f>
        <v>0</v>
      </c>
      <c r="L657">
        <f>IFERROR(VLOOKUP(A657,'[2]Exportar Planilha'!$A:$I,8,FALSE),0)</f>
        <v>0</v>
      </c>
      <c r="M657">
        <f>IFERROR(VLOOKUP(A657,'[2]Exportar Planilha'!$A:$I,9,FALSE),0)</f>
        <v>0</v>
      </c>
      <c r="N657">
        <f>IFERROR(VLOOKUP(A657,[3]soaBnafar!$A:$G,2,FALSE),0)</f>
        <v>0</v>
      </c>
      <c r="O657">
        <f>IFERROR(VLOOKUP(A657,[3]soaBnafar!$A:$G,3,FALSE),0)</f>
        <v>0</v>
      </c>
      <c r="P657">
        <f>IFERROR(VLOOKUP(A657,[3]soaBnafar!$A:$G,4,FALSE),0)</f>
        <v>0</v>
      </c>
      <c r="Q657">
        <f>IFERROR(VLOOKUP(A657,[3]soaBnafar!$A:$G,5,FALSE),0)</f>
        <v>0</v>
      </c>
      <c r="R657">
        <f>IFERROR(VLOOKUP(A657,[3]soaBnafar!$A:$G,6,FALSE),0)</f>
        <v>0</v>
      </c>
      <c r="S657">
        <f>IFERROR(VLOOKUP(A657,[3]soaBnafar!$A:$G,7,FALSE),0)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192660</v>
      </c>
      <c r="C658">
        <f>IFERROR(VLOOKUP(A658,[1]Monitoramento_Base_somente_disp!$A:$J,6,FALSE),0)</f>
        <v>15318167</v>
      </c>
      <c r="D658">
        <f>IFERROR(VLOOKUP(A658,[1]Monitoramento_Base_somente_disp!$A:$J,7,FALSE),0)</f>
        <v>63810</v>
      </c>
      <c r="E658">
        <f>IFERROR(VLOOKUP(A658,[1]Monitoramento_Base_somente_disp!$A:$J,8,FALSE),0)</f>
        <v>9225541</v>
      </c>
      <c r="F658">
        <f>IFERROR(VLOOKUP(A658,[1]Monitoramento_Base_somente_disp!$A:$J,9,FALSE),0)</f>
        <v>76041</v>
      </c>
      <c r="G658">
        <f>IFERROR(VLOOKUP(A658,[1]Monitoramento_Base_somente_disp!$A:$J,10,FALSE),0)</f>
        <v>9177387</v>
      </c>
      <c r="H658">
        <f>IFERROR(VLOOKUP(A658,'[2]Exportar Planilha'!$A:$I,4,FALSE),0)</f>
        <v>0</v>
      </c>
      <c r="I658">
        <f>IFERROR(VLOOKUP(A658,'[2]Exportar Planilha'!$A:$I,5,FALSE),0)</f>
        <v>0</v>
      </c>
      <c r="J658">
        <f>IFERROR(VLOOKUP(A658,'[2]Exportar Planilha'!$A:$I,6,FALSE),0)</f>
        <v>0</v>
      </c>
      <c r="K658">
        <f>IFERROR(VLOOKUP(A658,'[2]Exportar Planilha'!$A:$I,7,FALSE),0)</f>
        <v>0</v>
      </c>
      <c r="L658">
        <f>IFERROR(VLOOKUP(A658,'[2]Exportar Planilha'!$A:$I,8,FALSE),0)</f>
        <v>0</v>
      </c>
      <c r="M658">
        <f>IFERROR(VLOOKUP(A658,'[2]Exportar Planilha'!$A:$I,9,FALSE),0)</f>
        <v>0</v>
      </c>
      <c r="N658">
        <f>IFERROR(VLOOKUP(A658,[3]soaBnafar!$A:$G,2,FALSE),0)</f>
        <v>0</v>
      </c>
      <c r="O658">
        <f>IFERROR(VLOOKUP(A658,[3]soaBnafar!$A:$G,3,FALSE),0)</f>
        <v>0</v>
      </c>
      <c r="P658">
        <f>IFERROR(VLOOKUP(A658,[3]soaBnafar!$A:$G,4,FALSE),0)</f>
        <v>0</v>
      </c>
      <c r="Q658">
        <f>IFERROR(VLOOKUP(A658,[3]soaBnafar!$A:$G,5,FALSE),0)</f>
        <v>0</v>
      </c>
      <c r="R658">
        <f>IFERROR(VLOOKUP(A658,[3]soaBnafar!$A:$G,6,FALSE),0)</f>
        <v>0</v>
      </c>
      <c r="S658">
        <f>IFERROR(VLOOKUP(A658,[3]soaBnafar!$A:$G,7,FALSE),0)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112271091</v>
      </c>
      <c r="F659">
        <f>IFERROR(VLOOKUP(A659,[1]Monitoramento_Base_somente_disp!$A:$J,9,FALSE),0)</f>
        <v>0</v>
      </c>
      <c r="G659">
        <f>IFERROR(VLOOKUP(A659,[1]Monitoramento_Base_somente_disp!$A:$J,10,FALSE),0)</f>
        <v>47182309</v>
      </c>
      <c r="H659">
        <f>IFERROR(VLOOKUP(A659,'[2]Exportar Planilha'!$A:$I,4,FALSE),0)</f>
        <v>0</v>
      </c>
      <c r="I659">
        <f>IFERROR(VLOOKUP(A659,'[2]Exportar Planilha'!$A:$I,5,FALSE),0)</f>
        <v>0</v>
      </c>
      <c r="J659">
        <f>IFERROR(VLOOKUP(A659,'[2]Exportar Planilha'!$A:$I,6,FALSE),0)</f>
        <v>0</v>
      </c>
      <c r="K659">
        <f>IFERROR(VLOOKUP(A659,'[2]Exportar Planilha'!$A:$I,7,FALSE),0)</f>
        <v>0</v>
      </c>
      <c r="L659">
        <f>IFERROR(VLOOKUP(A659,'[2]Exportar Planilha'!$A:$I,8,FALSE),0)</f>
        <v>0</v>
      </c>
      <c r="M659">
        <f>IFERROR(VLOOKUP(A659,'[2]Exportar Planilha'!$A:$I,9,FALSE),0)</f>
        <v>0</v>
      </c>
      <c r="N659">
        <f>IFERROR(VLOOKUP(A659,[3]soaBnafar!$A:$G,2,FALSE),0)</f>
        <v>0</v>
      </c>
      <c r="O659">
        <f>IFERROR(VLOOKUP(A659,[3]soaBnafar!$A:$G,3,FALSE),0)</f>
        <v>0</v>
      </c>
      <c r="P659">
        <f>IFERROR(VLOOKUP(A659,[3]soaBnafar!$A:$G,4,FALSE),0)</f>
        <v>0</v>
      </c>
      <c r="Q659">
        <f>IFERROR(VLOOKUP(A659,[3]soaBnafar!$A:$G,5,FALSE),0)</f>
        <v>0</v>
      </c>
      <c r="R659">
        <f>IFERROR(VLOOKUP(A659,[3]soaBnafar!$A:$G,6,FALSE),0)</f>
        <v>0</v>
      </c>
      <c r="S659">
        <f>IFERROR(VLOOKUP(A659,[3]soaBnafar!$A:$G,7,FALSE),0)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380122</v>
      </c>
      <c r="E660">
        <f>IFERROR(VLOOKUP(A660,[1]Monitoramento_Base_somente_disp!$A:$J,8,FALSE),0)</f>
        <v>136951762</v>
      </c>
      <c r="F660">
        <f>IFERROR(VLOOKUP(A660,[1]Monitoramento_Base_somente_disp!$A:$J,9,FALSE),0)</f>
        <v>166462</v>
      </c>
      <c r="G660">
        <f>IFERROR(VLOOKUP(A660,[1]Monitoramento_Base_somente_disp!$A:$J,10,FALSE),0)</f>
        <v>36855512</v>
      </c>
      <c r="H660">
        <f>IFERROR(VLOOKUP(A660,'[2]Exportar Planilha'!$A:$I,4,FALSE),0)</f>
        <v>0</v>
      </c>
      <c r="I660">
        <f>IFERROR(VLOOKUP(A660,'[2]Exportar Planilha'!$A:$I,5,FALSE),0)</f>
        <v>0</v>
      </c>
      <c r="J660">
        <f>IFERROR(VLOOKUP(A660,'[2]Exportar Planilha'!$A:$I,6,FALSE),0)</f>
        <v>0</v>
      </c>
      <c r="K660">
        <f>IFERROR(VLOOKUP(A660,'[2]Exportar Planilha'!$A:$I,7,FALSE),0)</f>
        <v>0</v>
      </c>
      <c r="L660">
        <f>IFERROR(VLOOKUP(A660,'[2]Exportar Planilha'!$A:$I,8,FALSE),0)</f>
        <v>0</v>
      </c>
      <c r="M660">
        <f>IFERROR(VLOOKUP(A660,'[2]Exportar Planilha'!$A:$I,9,FALSE),0)</f>
        <v>0</v>
      </c>
      <c r="N660">
        <f>IFERROR(VLOOKUP(A660,[3]soaBnafar!$A:$G,2,FALSE),0)</f>
        <v>0</v>
      </c>
      <c r="O660">
        <f>IFERROR(VLOOKUP(A660,[3]soaBnafar!$A:$G,3,FALSE),0)</f>
        <v>0</v>
      </c>
      <c r="P660">
        <f>IFERROR(VLOOKUP(A660,[3]soaBnafar!$A:$G,4,FALSE),0)</f>
        <v>0</v>
      </c>
      <c r="Q660">
        <f>IFERROR(VLOOKUP(A660,[3]soaBnafar!$A:$G,5,FALSE),0)</f>
        <v>0</v>
      </c>
      <c r="R660">
        <f>IFERROR(VLOOKUP(A660,[3]soaBnafar!$A:$G,6,FALSE),0)</f>
        <v>0</v>
      </c>
      <c r="S660">
        <f>IFERROR(VLOOKUP(A660,[3]soaBnafar!$A:$G,7,FALSE),0)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88668</v>
      </c>
      <c r="E661">
        <f>IFERROR(VLOOKUP(A661,[1]Monitoramento_Base_somente_disp!$A:$J,8,FALSE),0)</f>
        <v>13958392</v>
      </c>
      <c r="F661">
        <f>IFERROR(VLOOKUP(A661,[1]Monitoramento_Base_somente_disp!$A:$J,9,FALSE),0)</f>
        <v>28906</v>
      </c>
      <c r="G661">
        <f>IFERROR(VLOOKUP(A661,[1]Monitoramento_Base_somente_disp!$A:$J,10,FALSE),0)</f>
        <v>4858190</v>
      </c>
      <c r="H661">
        <f>IFERROR(VLOOKUP(A661,'[2]Exportar Planilha'!$A:$I,4,FALSE),0)</f>
        <v>0</v>
      </c>
      <c r="I661">
        <f>IFERROR(VLOOKUP(A661,'[2]Exportar Planilha'!$A:$I,5,FALSE),0)</f>
        <v>0</v>
      </c>
      <c r="J661">
        <f>IFERROR(VLOOKUP(A661,'[2]Exportar Planilha'!$A:$I,6,FALSE),0)</f>
        <v>0</v>
      </c>
      <c r="K661">
        <f>IFERROR(VLOOKUP(A661,'[2]Exportar Planilha'!$A:$I,7,FALSE),0)</f>
        <v>0</v>
      </c>
      <c r="L661">
        <f>IFERROR(VLOOKUP(A661,'[2]Exportar Planilha'!$A:$I,8,FALSE),0)</f>
        <v>0</v>
      </c>
      <c r="M661">
        <f>IFERROR(VLOOKUP(A661,'[2]Exportar Planilha'!$A:$I,9,FALSE),0)</f>
        <v>0</v>
      </c>
      <c r="N661">
        <f>IFERROR(VLOOKUP(A661,[3]soaBnafar!$A:$G,2,FALSE),0)</f>
        <v>0</v>
      </c>
      <c r="O661">
        <f>IFERROR(VLOOKUP(A661,[3]soaBnafar!$A:$G,3,FALSE),0)</f>
        <v>0</v>
      </c>
      <c r="P661">
        <f>IFERROR(VLOOKUP(A661,[3]soaBnafar!$A:$G,4,FALSE),0)</f>
        <v>0</v>
      </c>
      <c r="Q661">
        <f>IFERROR(VLOOKUP(A661,[3]soaBnafar!$A:$G,5,FALSE),0)</f>
        <v>0</v>
      </c>
      <c r="R661">
        <f>IFERROR(VLOOKUP(A661,[3]soaBnafar!$A:$G,6,FALSE),0)</f>
        <v>0</v>
      </c>
      <c r="S661">
        <f>IFERROR(VLOOKUP(A661,[3]soaBnafar!$A:$G,7,FALSE),0)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3</v>
      </c>
      <c r="E662">
        <f>IFERROR(VLOOKUP(A662,[1]Monitoramento_Base_somente_disp!$A:$J,8,FALSE),0)</f>
        <v>32591706</v>
      </c>
      <c r="F662">
        <f>IFERROR(VLOOKUP(A662,[1]Monitoramento_Base_somente_disp!$A:$J,9,FALSE),0)</f>
        <v>0</v>
      </c>
      <c r="G662">
        <f>IFERROR(VLOOKUP(A662,[1]Monitoramento_Base_somente_disp!$A:$J,10,FALSE),0)</f>
        <v>10107776</v>
      </c>
      <c r="H662">
        <f>IFERROR(VLOOKUP(A662,'[2]Exportar Planilha'!$A:$I,4,FALSE),0)</f>
        <v>0</v>
      </c>
      <c r="I662">
        <f>IFERROR(VLOOKUP(A662,'[2]Exportar Planilha'!$A:$I,5,FALSE),0)</f>
        <v>0</v>
      </c>
      <c r="J662">
        <f>IFERROR(VLOOKUP(A662,'[2]Exportar Planilha'!$A:$I,6,FALSE),0)</f>
        <v>0</v>
      </c>
      <c r="K662">
        <f>IFERROR(VLOOKUP(A662,'[2]Exportar Planilha'!$A:$I,7,FALSE),0)</f>
        <v>0</v>
      </c>
      <c r="L662">
        <f>IFERROR(VLOOKUP(A662,'[2]Exportar Planilha'!$A:$I,8,FALSE),0)</f>
        <v>0</v>
      </c>
      <c r="M662">
        <f>IFERROR(VLOOKUP(A662,'[2]Exportar Planilha'!$A:$I,9,FALSE),0)</f>
        <v>0</v>
      </c>
      <c r="N662">
        <f>IFERROR(VLOOKUP(A662,[3]soaBnafar!$A:$G,2,FALSE),0)</f>
        <v>0</v>
      </c>
      <c r="O662">
        <f>IFERROR(VLOOKUP(A662,[3]soaBnafar!$A:$G,3,FALSE),0)</f>
        <v>0</v>
      </c>
      <c r="P662">
        <f>IFERROR(VLOOKUP(A662,[3]soaBnafar!$A:$G,4,FALSE),0)</f>
        <v>0</v>
      </c>
      <c r="Q662">
        <f>IFERROR(VLOOKUP(A662,[3]soaBnafar!$A:$G,5,FALSE),0)</f>
        <v>0</v>
      </c>
      <c r="R662">
        <f>IFERROR(VLOOKUP(A662,[3]soaBnafar!$A:$G,6,FALSE),0)</f>
        <v>0</v>
      </c>
      <c r="S662">
        <f>IFERROR(VLOOKUP(A662,[3]soaBnafar!$A:$G,7,FALSE),0)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172272</v>
      </c>
      <c r="C663">
        <f>IFERROR(VLOOKUP(A663,[1]Monitoramento_Base_somente_disp!$A:$J,6,FALSE),0)</f>
        <v>45402171</v>
      </c>
      <c r="D663">
        <f>IFERROR(VLOOKUP(A663,[1]Monitoramento_Base_somente_disp!$A:$J,7,FALSE),0)</f>
        <v>131127</v>
      </c>
      <c r="E663">
        <f>IFERROR(VLOOKUP(A663,[1]Monitoramento_Base_somente_disp!$A:$J,8,FALSE),0)</f>
        <v>38571003</v>
      </c>
      <c r="F663">
        <f>IFERROR(VLOOKUP(A663,[1]Monitoramento_Base_somente_disp!$A:$J,9,FALSE),0)</f>
        <v>52210</v>
      </c>
      <c r="G663">
        <f>IFERROR(VLOOKUP(A663,[1]Monitoramento_Base_somente_disp!$A:$J,10,FALSE),0)</f>
        <v>15472002</v>
      </c>
      <c r="H663">
        <f>IFERROR(VLOOKUP(A663,'[2]Exportar Planilha'!$A:$I,4,FALSE),0)</f>
        <v>0</v>
      </c>
      <c r="I663">
        <f>IFERROR(VLOOKUP(A663,'[2]Exportar Planilha'!$A:$I,5,FALSE),0)</f>
        <v>0</v>
      </c>
      <c r="J663">
        <f>IFERROR(VLOOKUP(A663,'[2]Exportar Planilha'!$A:$I,6,FALSE),0)</f>
        <v>0</v>
      </c>
      <c r="K663">
        <f>IFERROR(VLOOKUP(A663,'[2]Exportar Planilha'!$A:$I,7,FALSE),0)</f>
        <v>0</v>
      </c>
      <c r="L663">
        <f>IFERROR(VLOOKUP(A663,'[2]Exportar Planilha'!$A:$I,8,FALSE),0)</f>
        <v>0</v>
      </c>
      <c r="M663">
        <f>IFERROR(VLOOKUP(A663,'[2]Exportar Planilha'!$A:$I,9,FALSE),0)</f>
        <v>0</v>
      </c>
      <c r="N663">
        <f>IFERROR(VLOOKUP(A663,[3]soaBnafar!$A:$G,2,FALSE),0)</f>
        <v>0</v>
      </c>
      <c r="O663">
        <f>IFERROR(VLOOKUP(A663,[3]soaBnafar!$A:$G,3,FALSE),0)</f>
        <v>0</v>
      </c>
      <c r="P663">
        <f>IFERROR(VLOOKUP(A663,[3]soaBnafar!$A:$G,4,FALSE),0)</f>
        <v>0</v>
      </c>
      <c r="Q663">
        <f>IFERROR(VLOOKUP(A663,[3]soaBnafar!$A:$G,5,FALSE),0)</f>
        <v>0</v>
      </c>
      <c r="R663">
        <f>IFERROR(VLOOKUP(A663,[3]soaBnafar!$A:$G,6,FALSE),0)</f>
        <v>0</v>
      </c>
      <c r="S663">
        <f>IFERROR(VLOOKUP(A663,[3]soaBnafar!$A:$G,7,FALSE),0)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156663</v>
      </c>
      <c r="C664">
        <f>IFERROR(VLOOKUP(A664,[1]Monitoramento_Base_somente_disp!$A:$J,6,FALSE),0)</f>
        <v>30720146</v>
      </c>
      <c r="D664">
        <f>IFERROR(VLOOKUP(A664,[1]Monitoramento_Base_somente_disp!$A:$J,7,FALSE),0)</f>
        <v>129900</v>
      </c>
      <c r="E664">
        <f>IFERROR(VLOOKUP(A664,[1]Monitoramento_Base_somente_disp!$A:$J,8,FALSE),0)</f>
        <v>24773043</v>
      </c>
      <c r="F664">
        <f>IFERROR(VLOOKUP(A664,[1]Monitoramento_Base_somente_disp!$A:$J,9,FALSE),0)</f>
        <v>49002</v>
      </c>
      <c r="G664">
        <f>IFERROR(VLOOKUP(A664,[1]Monitoramento_Base_somente_disp!$A:$J,10,FALSE),0)</f>
        <v>8785623</v>
      </c>
      <c r="H664">
        <f>IFERROR(VLOOKUP(A664,'[2]Exportar Planilha'!$A:$I,4,FALSE),0)</f>
        <v>0</v>
      </c>
      <c r="I664">
        <f>IFERROR(VLOOKUP(A664,'[2]Exportar Planilha'!$A:$I,5,FALSE),0)</f>
        <v>0</v>
      </c>
      <c r="J664">
        <f>IFERROR(VLOOKUP(A664,'[2]Exportar Planilha'!$A:$I,6,FALSE),0)</f>
        <v>0</v>
      </c>
      <c r="K664">
        <f>IFERROR(VLOOKUP(A664,'[2]Exportar Planilha'!$A:$I,7,FALSE),0)</f>
        <v>0</v>
      </c>
      <c r="L664">
        <f>IFERROR(VLOOKUP(A664,'[2]Exportar Planilha'!$A:$I,8,FALSE),0)</f>
        <v>0</v>
      </c>
      <c r="M664">
        <f>IFERROR(VLOOKUP(A664,'[2]Exportar Planilha'!$A:$I,9,FALSE),0)</f>
        <v>0</v>
      </c>
      <c r="N664">
        <f>IFERROR(VLOOKUP(A664,[3]soaBnafar!$A:$G,2,FALSE),0)</f>
        <v>0</v>
      </c>
      <c r="O664">
        <f>IFERROR(VLOOKUP(A664,[3]soaBnafar!$A:$G,3,FALSE),0)</f>
        <v>0</v>
      </c>
      <c r="P664">
        <f>IFERROR(VLOOKUP(A664,[3]soaBnafar!$A:$G,4,FALSE),0)</f>
        <v>0</v>
      </c>
      <c r="Q664">
        <f>IFERROR(VLOOKUP(A664,[3]soaBnafar!$A:$G,5,FALSE),0)</f>
        <v>0</v>
      </c>
      <c r="R664">
        <f>IFERROR(VLOOKUP(A664,[3]soaBnafar!$A:$G,6,FALSE),0)</f>
        <v>0</v>
      </c>
      <c r="S664">
        <f>IFERROR(VLOOKUP(A664,[3]soaBnafar!$A:$G,7,FALSE),0)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65282</v>
      </c>
      <c r="E665">
        <f>IFERROR(VLOOKUP(A665,[1]Monitoramento_Base_somente_disp!$A:$J,8,FALSE),0)</f>
        <v>16168746</v>
      </c>
      <c r="F665">
        <f>IFERROR(VLOOKUP(A665,[1]Monitoramento_Base_somente_disp!$A:$J,9,FALSE),0)</f>
        <v>20217</v>
      </c>
      <c r="G665">
        <f>IFERROR(VLOOKUP(A665,[1]Monitoramento_Base_somente_disp!$A:$J,10,FALSE),0)</f>
        <v>6423886</v>
      </c>
      <c r="H665">
        <f>IFERROR(VLOOKUP(A665,'[2]Exportar Planilha'!$A:$I,4,FALSE),0)</f>
        <v>0</v>
      </c>
      <c r="I665">
        <f>IFERROR(VLOOKUP(A665,'[2]Exportar Planilha'!$A:$I,5,FALSE),0)</f>
        <v>0</v>
      </c>
      <c r="J665">
        <f>IFERROR(VLOOKUP(A665,'[2]Exportar Planilha'!$A:$I,6,FALSE),0)</f>
        <v>0</v>
      </c>
      <c r="K665">
        <f>IFERROR(VLOOKUP(A665,'[2]Exportar Planilha'!$A:$I,7,FALSE),0)</f>
        <v>0</v>
      </c>
      <c r="L665">
        <f>IFERROR(VLOOKUP(A665,'[2]Exportar Planilha'!$A:$I,8,FALSE),0)</f>
        <v>0</v>
      </c>
      <c r="M665">
        <f>IFERROR(VLOOKUP(A665,'[2]Exportar Planilha'!$A:$I,9,FALSE),0)</f>
        <v>0</v>
      </c>
      <c r="N665">
        <f>IFERROR(VLOOKUP(A665,[3]soaBnafar!$A:$G,2,FALSE),0)</f>
        <v>0</v>
      </c>
      <c r="O665">
        <f>IFERROR(VLOOKUP(A665,[3]soaBnafar!$A:$G,3,FALSE),0)</f>
        <v>0</v>
      </c>
      <c r="P665">
        <f>IFERROR(VLOOKUP(A665,[3]soaBnafar!$A:$G,4,FALSE),0)</f>
        <v>0</v>
      </c>
      <c r="Q665">
        <f>IFERROR(VLOOKUP(A665,[3]soaBnafar!$A:$G,5,FALSE),0)</f>
        <v>0</v>
      </c>
      <c r="R665">
        <f>IFERROR(VLOOKUP(A665,[3]soaBnafar!$A:$G,6,FALSE),0)</f>
        <v>0</v>
      </c>
      <c r="S665">
        <f>IFERROR(VLOOKUP(A665,[3]soaBnafar!$A:$G,7,FALSE),0)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303440</v>
      </c>
      <c r="E666">
        <f>IFERROR(VLOOKUP(A666,[1]Monitoramento_Base_somente_disp!$A:$J,8,FALSE),0)</f>
        <v>27607310</v>
      </c>
      <c r="F666">
        <f>IFERROR(VLOOKUP(A666,[1]Monitoramento_Base_somente_disp!$A:$J,9,FALSE),0)</f>
        <v>100686</v>
      </c>
      <c r="G666">
        <f>IFERROR(VLOOKUP(A666,[1]Monitoramento_Base_somente_disp!$A:$J,10,FALSE),0)</f>
        <v>14862907</v>
      </c>
      <c r="H666">
        <f>IFERROR(VLOOKUP(A666,'[2]Exportar Planilha'!$A:$I,4,FALSE),0)</f>
        <v>0</v>
      </c>
      <c r="I666">
        <f>IFERROR(VLOOKUP(A666,'[2]Exportar Planilha'!$A:$I,5,FALSE),0)</f>
        <v>0</v>
      </c>
      <c r="J666">
        <f>IFERROR(VLOOKUP(A666,'[2]Exportar Planilha'!$A:$I,6,FALSE),0)</f>
        <v>0</v>
      </c>
      <c r="K666">
        <f>IFERROR(VLOOKUP(A666,'[2]Exportar Planilha'!$A:$I,7,FALSE),0)</f>
        <v>0</v>
      </c>
      <c r="L666">
        <f>IFERROR(VLOOKUP(A666,'[2]Exportar Planilha'!$A:$I,8,FALSE),0)</f>
        <v>0</v>
      </c>
      <c r="M666">
        <f>IFERROR(VLOOKUP(A666,'[2]Exportar Planilha'!$A:$I,9,FALSE),0)</f>
        <v>0</v>
      </c>
      <c r="N666">
        <f>IFERROR(VLOOKUP(A666,[3]soaBnafar!$A:$G,2,FALSE),0)</f>
        <v>0</v>
      </c>
      <c r="O666">
        <f>IFERROR(VLOOKUP(A666,[3]soaBnafar!$A:$G,3,FALSE),0)</f>
        <v>0</v>
      </c>
      <c r="P666">
        <f>IFERROR(VLOOKUP(A666,[3]soaBnafar!$A:$G,4,FALSE),0)</f>
        <v>0</v>
      </c>
      <c r="Q666">
        <f>IFERROR(VLOOKUP(A666,[3]soaBnafar!$A:$G,5,FALSE),0)</f>
        <v>0</v>
      </c>
      <c r="R666">
        <f>IFERROR(VLOOKUP(A666,[3]soaBnafar!$A:$G,6,FALSE),0)</f>
        <v>0</v>
      </c>
      <c r="S666">
        <f>IFERROR(VLOOKUP(A666,[3]soaBnafar!$A:$G,7,FALSE),0)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311451</v>
      </c>
      <c r="E667">
        <f>IFERROR(VLOOKUP(A667,[1]Monitoramento_Base_somente_disp!$A:$J,8,FALSE),0)</f>
        <v>37069493</v>
      </c>
      <c r="F667">
        <f>IFERROR(VLOOKUP(A667,[1]Monitoramento_Base_somente_disp!$A:$J,9,FALSE),0)</f>
        <v>192395</v>
      </c>
      <c r="G667">
        <f>IFERROR(VLOOKUP(A667,[1]Monitoramento_Base_somente_disp!$A:$J,10,FALSE),0)</f>
        <v>23306275</v>
      </c>
      <c r="H667">
        <f>IFERROR(VLOOKUP(A667,'[2]Exportar Planilha'!$A:$I,4,FALSE),0)</f>
        <v>0</v>
      </c>
      <c r="I667">
        <f>IFERROR(VLOOKUP(A667,'[2]Exportar Planilha'!$A:$I,5,FALSE),0)</f>
        <v>0</v>
      </c>
      <c r="J667">
        <f>IFERROR(VLOOKUP(A667,'[2]Exportar Planilha'!$A:$I,6,FALSE),0)</f>
        <v>0</v>
      </c>
      <c r="K667">
        <f>IFERROR(VLOOKUP(A667,'[2]Exportar Planilha'!$A:$I,7,FALSE),0)</f>
        <v>0</v>
      </c>
      <c r="L667">
        <f>IFERROR(VLOOKUP(A667,'[2]Exportar Planilha'!$A:$I,8,FALSE),0)</f>
        <v>0</v>
      </c>
      <c r="M667">
        <f>IFERROR(VLOOKUP(A667,'[2]Exportar Planilha'!$A:$I,9,FALSE),0)</f>
        <v>0</v>
      </c>
      <c r="N667">
        <f>IFERROR(VLOOKUP(A667,[3]soaBnafar!$A:$G,2,FALSE),0)</f>
        <v>0</v>
      </c>
      <c r="O667">
        <f>IFERROR(VLOOKUP(A667,[3]soaBnafar!$A:$G,3,FALSE),0)</f>
        <v>0</v>
      </c>
      <c r="P667">
        <f>IFERROR(VLOOKUP(A667,[3]soaBnafar!$A:$G,4,FALSE),0)</f>
        <v>0</v>
      </c>
      <c r="Q667">
        <f>IFERROR(VLOOKUP(A667,[3]soaBnafar!$A:$G,5,FALSE),0)</f>
        <v>0</v>
      </c>
      <c r="R667">
        <f>IFERROR(VLOOKUP(A667,[3]soaBnafar!$A:$G,6,FALSE),0)</f>
        <v>0</v>
      </c>
      <c r="S667">
        <f>IFERROR(VLOOKUP(A667,[3]soaBnafar!$A:$G,7,FALSE),0)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180498</v>
      </c>
      <c r="E668">
        <f>IFERROR(VLOOKUP(A668,[1]Monitoramento_Base_somente_disp!$A:$J,8,FALSE),0)</f>
        <v>28703176</v>
      </c>
      <c r="F668">
        <f>IFERROR(VLOOKUP(A668,[1]Monitoramento_Base_somente_disp!$A:$J,9,FALSE),0)</f>
        <v>75576</v>
      </c>
      <c r="G668">
        <f>IFERROR(VLOOKUP(A668,[1]Monitoramento_Base_somente_disp!$A:$J,10,FALSE),0)</f>
        <v>10713039</v>
      </c>
      <c r="H668">
        <f>IFERROR(VLOOKUP(A668,'[2]Exportar Planilha'!$A:$I,4,FALSE),0)</f>
        <v>0</v>
      </c>
      <c r="I668">
        <f>IFERROR(VLOOKUP(A668,'[2]Exportar Planilha'!$A:$I,5,FALSE),0)</f>
        <v>0</v>
      </c>
      <c r="J668">
        <f>IFERROR(VLOOKUP(A668,'[2]Exportar Planilha'!$A:$I,6,FALSE),0)</f>
        <v>0</v>
      </c>
      <c r="K668">
        <f>IFERROR(VLOOKUP(A668,'[2]Exportar Planilha'!$A:$I,7,FALSE),0)</f>
        <v>0</v>
      </c>
      <c r="L668">
        <f>IFERROR(VLOOKUP(A668,'[2]Exportar Planilha'!$A:$I,8,FALSE),0)</f>
        <v>0</v>
      </c>
      <c r="M668">
        <f>IFERROR(VLOOKUP(A668,'[2]Exportar Planilha'!$A:$I,9,FALSE),0)</f>
        <v>0</v>
      </c>
      <c r="N668">
        <f>IFERROR(VLOOKUP(A668,[3]soaBnafar!$A:$G,2,FALSE),0)</f>
        <v>0</v>
      </c>
      <c r="O668">
        <f>IFERROR(VLOOKUP(A668,[3]soaBnafar!$A:$G,3,FALSE),0)</f>
        <v>0</v>
      </c>
      <c r="P668">
        <f>IFERROR(VLOOKUP(A668,[3]soaBnafar!$A:$G,4,FALSE),0)</f>
        <v>0</v>
      </c>
      <c r="Q668">
        <f>IFERROR(VLOOKUP(A668,[3]soaBnafar!$A:$G,5,FALSE),0)</f>
        <v>0</v>
      </c>
      <c r="R668">
        <f>IFERROR(VLOOKUP(A668,[3]soaBnafar!$A:$G,6,FALSE),0)</f>
        <v>0</v>
      </c>
      <c r="S668">
        <f>IFERROR(VLOOKUP(A668,[3]soaBnafar!$A:$G,7,FALSE),0)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3528</v>
      </c>
      <c r="E669">
        <f>IFERROR(VLOOKUP(A669,[1]Monitoramento_Base_somente_disp!$A:$J,8,FALSE),0)</f>
        <v>50148020</v>
      </c>
      <c r="F669">
        <f>IFERROR(VLOOKUP(A669,[1]Monitoramento_Base_somente_disp!$A:$J,9,FALSE),0)</f>
        <v>48928</v>
      </c>
      <c r="G669">
        <f>IFERROR(VLOOKUP(A669,[1]Monitoramento_Base_somente_disp!$A:$J,10,FALSE),0)</f>
        <v>21459779</v>
      </c>
      <c r="H669">
        <f>IFERROR(VLOOKUP(A669,'[2]Exportar Planilha'!$A:$I,4,FALSE),0)</f>
        <v>0</v>
      </c>
      <c r="I669">
        <f>IFERROR(VLOOKUP(A669,'[2]Exportar Planilha'!$A:$I,5,FALSE),0)</f>
        <v>0</v>
      </c>
      <c r="J669">
        <f>IFERROR(VLOOKUP(A669,'[2]Exportar Planilha'!$A:$I,6,FALSE),0)</f>
        <v>0</v>
      </c>
      <c r="K669">
        <f>IFERROR(VLOOKUP(A669,'[2]Exportar Planilha'!$A:$I,7,FALSE),0)</f>
        <v>0</v>
      </c>
      <c r="L669">
        <f>IFERROR(VLOOKUP(A669,'[2]Exportar Planilha'!$A:$I,8,FALSE),0)</f>
        <v>0</v>
      </c>
      <c r="M669">
        <f>IFERROR(VLOOKUP(A669,'[2]Exportar Planilha'!$A:$I,9,FALSE),0)</f>
        <v>0</v>
      </c>
      <c r="N669">
        <f>IFERROR(VLOOKUP(A669,[3]soaBnafar!$A:$G,2,FALSE),0)</f>
        <v>0</v>
      </c>
      <c r="O669">
        <f>IFERROR(VLOOKUP(A669,[3]soaBnafar!$A:$G,3,FALSE),0)</f>
        <v>0</v>
      </c>
      <c r="P669">
        <f>IFERROR(VLOOKUP(A669,[3]soaBnafar!$A:$G,4,FALSE),0)</f>
        <v>0</v>
      </c>
      <c r="Q669">
        <f>IFERROR(VLOOKUP(A669,[3]soaBnafar!$A:$G,5,FALSE),0)</f>
        <v>0</v>
      </c>
      <c r="R669">
        <f>IFERROR(VLOOKUP(A669,[3]soaBnafar!$A:$G,6,FALSE),0)</f>
        <v>0</v>
      </c>
      <c r="S669">
        <f>IFERROR(VLOOKUP(A669,[3]soaBnafar!$A:$G,7,FALSE),0)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217962</v>
      </c>
      <c r="E670">
        <f>IFERROR(VLOOKUP(A670,[1]Monitoramento_Base_somente_disp!$A:$J,8,FALSE),0)</f>
        <v>28796727</v>
      </c>
      <c r="F670">
        <f>IFERROR(VLOOKUP(A670,[1]Monitoramento_Base_somente_disp!$A:$J,9,FALSE),0)</f>
        <v>105547</v>
      </c>
      <c r="G670">
        <f>IFERROR(VLOOKUP(A670,[1]Monitoramento_Base_somente_disp!$A:$J,10,FALSE),0)</f>
        <v>9661700</v>
      </c>
      <c r="H670">
        <f>IFERROR(VLOOKUP(A670,'[2]Exportar Planilha'!$A:$I,4,FALSE),0)</f>
        <v>0</v>
      </c>
      <c r="I670">
        <f>IFERROR(VLOOKUP(A670,'[2]Exportar Planilha'!$A:$I,5,FALSE),0)</f>
        <v>0</v>
      </c>
      <c r="J670">
        <f>IFERROR(VLOOKUP(A670,'[2]Exportar Planilha'!$A:$I,6,FALSE),0)</f>
        <v>0</v>
      </c>
      <c r="K670">
        <f>IFERROR(VLOOKUP(A670,'[2]Exportar Planilha'!$A:$I,7,FALSE),0)</f>
        <v>0</v>
      </c>
      <c r="L670">
        <f>IFERROR(VLOOKUP(A670,'[2]Exportar Planilha'!$A:$I,8,FALSE),0)</f>
        <v>0</v>
      </c>
      <c r="M670">
        <f>IFERROR(VLOOKUP(A670,'[2]Exportar Planilha'!$A:$I,9,FALSE),0)</f>
        <v>0</v>
      </c>
      <c r="N670">
        <f>IFERROR(VLOOKUP(A670,[3]soaBnafar!$A:$G,2,FALSE),0)</f>
        <v>0</v>
      </c>
      <c r="O670">
        <f>IFERROR(VLOOKUP(A670,[3]soaBnafar!$A:$G,3,FALSE),0)</f>
        <v>0</v>
      </c>
      <c r="P670">
        <f>IFERROR(VLOOKUP(A670,[3]soaBnafar!$A:$G,4,FALSE),0)</f>
        <v>0</v>
      </c>
      <c r="Q670">
        <f>IFERROR(VLOOKUP(A670,[3]soaBnafar!$A:$G,5,FALSE),0)</f>
        <v>0</v>
      </c>
      <c r="R670">
        <f>IFERROR(VLOOKUP(A670,[3]soaBnafar!$A:$G,6,FALSE),0)</f>
        <v>0</v>
      </c>
      <c r="S670">
        <f>IFERROR(VLOOKUP(A670,[3]soaBnafar!$A:$G,7,FALSE),0)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68082</v>
      </c>
      <c r="C671">
        <f>IFERROR(VLOOKUP(A671,[1]Monitoramento_Base_somente_disp!$A:$J,6,FALSE),0)</f>
        <v>65858999</v>
      </c>
      <c r="D671">
        <f>IFERROR(VLOOKUP(A671,[1]Monitoramento_Base_somente_disp!$A:$J,7,FALSE),0)</f>
        <v>53164</v>
      </c>
      <c r="E671">
        <f>IFERROR(VLOOKUP(A671,[1]Monitoramento_Base_somente_disp!$A:$J,8,FALSE),0)</f>
        <v>59647537</v>
      </c>
      <c r="F671">
        <f>IFERROR(VLOOKUP(A671,[1]Monitoramento_Base_somente_disp!$A:$J,9,FALSE),0)</f>
        <v>45210</v>
      </c>
      <c r="G671">
        <f>IFERROR(VLOOKUP(A671,[1]Monitoramento_Base_somente_disp!$A:$J,10,FALSE),0)</f>
        <v>28612259</v>
      </c>
      <c r="H671">
        <f>IFERROR(VLOOKUP(A671,'[2]Exportar Planilha'!$A:$I,4,FALSE),0)</f>
        <v>0</v>
      </c>
      <c r="I671">
        <f>IFERROR(VLOOKUP(A671,'[2]Exportar Planilha'!$A:$I,5,FALSE),0)</f>
        <v>0</v>
      </c>
      <c r="J671">
        <f>IFERROR(VLOOKUP(A671,'[2]Exportar Planilha'!$A:$I,6,FALSE),0)</f>
        <v>0</v>
      </c>
      <c r="K671">
        <f>IFERROR(VLOOKUP(A671,'[2]Exportar Planilha'!$A:$I,7,FALSE),0)</f>
        <v>0</v>
      </c>
      <c r="L671">
        <f>IFERROR(VLOOKUP(A671,'[2]Exportar Planilha'!$A:$I,8,FALSE),0)</f>
        <v>0</v>
      </c>
      <c r="M671">
        <f>IFERROR(VLOOKUP(A671,'[2]Exportar Planilha'!$A:$I,9,FALSE),0)</f>
        <v>0</v>
      </c>
      <c r="N671">
        <f>IFERROR(VLOOKUP(A671,[3]soaBnafar!$A:$G,2,FALSE),0)</f>
        <v>0</v>
      </c>
      <c r="O671">
        <f>IFERROR(VLOOKUP(A671,[3]soaBnafar!$A:$G,3,FALSE),0)</f>
        <v>0</v>
      </c>
      <c r="P671">
        <f>IFERROR(VLOOKUP(A671,[3]soaBnafar!$A:$G,4,FALSE),0)</f>
        <v>0</v>
      </c>
      <c r="Q671">
        <f>IFERROR(VLOOKUP(A671,[3]soaBnafar!$A:$G,5,FALSE),0)</f>
        <v>0</v>
      </c>
      <c r="R671">
        <f>IFERROR(VLOOKUP(A671,[3]soaBnafar!$A:$G,6,FALSE),0)</f>
        <v>0</v>
      </c>
      <c r="S671">
        <f>IFERROR(VLOOKUP(A671,[3]soaBnafar!$A:$G,7,FALSE),0)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19770</v>
      </c>
      <c r="E672">
        <f>IFERROR(VLOOKUP(A672,[1]Monitoramento_Base_somente_disp!$A:$J,8,FALSE),0)</f>
        <v>10271367</v>
      </c>
      <c r="F672">
        <f>IFERROR(VLOOKUP(A672,[1]Monitoramento_Base_somente_disp!$A:$J,9,FALSE),0)</f>
        <v>15571</v>
      </c>
      <c r="G672">
        <f>IFERROR(VLOOKUP(A672,[1]Monitoramento_Base_somente_disp!$A:$J,10,FALSE),0)</f>
        <v>5227539</v>
      </c>
      <c r="H672">
        <f>IFERROR(VLOOKUP(A672,'[2]Exportar Planilha'!$A:$I,4,FALSE),0)</f>
        <v>0</v>
      </c>
      <c r="I672">
        <f>IFERROR(VLOOKUP(A672,'[2]Exportar Planilha'!$A:$I,5,FALSE),0)</f>
        <v>0</v>
      </c>
      <c r="J672">
        <f>IFERROR(VLOOKUP(A672,'[2]Exportar Planilha'!$A:$I,6,FALSE),0)</f>
        <v>0</v>
      </c>
      <c r="K672">
        <f>IFERROR(VLOOKUP(A672,'[2]Exportar Planilha'!$A:$I,7,FALSE),0)</f>
        <v>0</v>
      </c>
      <c r="L672">
        <f>IFERROR(VLOOKUP(A672,'[2]Exportar Planilha'!$A:$I,8,FALSE),0)</f>
        <v>0</v>
      </c>
      <c r="M672">
        <f>IFERROR(VLOOKUP(A672,'[2]Exportar Planilha'!$A:$I,9,FALSE),0)</f>
        <v>0</v>
      </c>
      <c r="N672">
        <f>IFERROR(VLOOKUP(A672,[3]soaBnafar!$A:$G,2,FALSE),0)</f>
        <v>0</v>
      </c>
      <c r="O672">
        <f>IFERROR(VLOOKUP(A672,[3]soaBnafar!$A:$G,3,FALSE),0)</f>
        <v>0</v>
      </c>
      <c r="P672">
        <f>IFERROR(VLOOKUP(A672,[3]soaBnafar!$A:$G,4,FALSE),0)</f>
        <v>0</v>
      </c>
      <c r="Q672">
        <f>IFERROR(VLOOKUP(A672,[3]soaBnafar!$A:$G,5,FALSE),0)</f>
        <v>0</v>
      </c>
      <c r="R672">
        <f>IFERROR(VLOOKUP(A672,[3]soaBnafar!$A:$G,6,FALSE),0)</f>
        <v>0</v>
      </c>
      <c r="S672">
        <f>IFERROR(VLOOKUP(A672,[3]soaBnafar!$A:$G,7,FALSE),0)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1077205</v>
      </c>
      <c r="E673">
        <f>IFERROR(VLOOKUP(A673,[1]Monitoramento_Base_somente_disp!$A:$J,8,FALSE),0)</f>
        <v>223426459</v>
      </c>
      <c r="F673">
        <f>IFERROR(VLOOKUP(A673,[1]Monitoramento_Base_somente_disp!$A:$J,9,FALSE),0)</f>
        <v>697331</v>
      </c>
      <c r="G673">
        <f>IFERROR(VLOOKUP(A673,[1]Monitoramento_Base_somente_disp!$A:$J,10,FALSE),0)</f>
        <v>120981344</v>
      </c>
      <c r="H673">
        <f>IFERROR(VLOOKUP(A673,'[2]Exportar Planilha'!$A:$I,4,FALSE),0)</f>
        <v>0</v>
      </c>
      <c r="I673">
        <f>IFERROR(VLOOKUP(A673,'[2]Exportar Planilha'!$A:$I,5,FALSE),0)</f>
        <v>0</v>
      </c>
      <c r="J673">
        <f>IFERROR(VLOOKUP(A673,'[2]Exportar Planilha'!$A:$I,6,FALSE),0)</f>
        <v>0</v>
      </c>
      <c r="K673">
        <f>IFERROR(VLOOKUP(A673,'[2]Exportar Planilha'!$A:$I,7,FALSE),0)</f>
        <v>0</v>
      </c>
      <c r="L673">
        <f>IFERROR(VLOOKUP(A673,'[2]Exportar Planilha'!$A:$I,8,FALSE),0)</f>
        <v>0</v>
      </c>
      <c r="M673">
        <f>IFERROR(VLOOKUP(A673,'[2]Exportar Planilha'!$A:$I,9,FALSE),0)</f>
        <v>0</v>
      </c>
      <c r="N673">
        <f>IFERROR(VLOOKUP(A673,[3]soaBnafar!$A:$G,2,FALSE),0)</f>
        <v>0</v>
      </c>
      <c r="O673">
        <f>IFERROR(VLOOKUP(A673,[3]soaBnafar!$A:$G,3,FALSE),0)</f>
        <v>0</v>
      </c>
      <c r="P673">
        <f>IFERROR(VLOOKUP(A673,[3]soaBnafar!$A:$G,4,FALSE),0)</f>
        <v>0</v>
      </c>
      <c r="Q673">
        <f>IFERROR(VLOOKUP(A673,[3]soaBnafar!$A:$G,5,FALSE),0)</f>
        <v>0</v>
      </c>
      <c r="R673">
        <f>IFERROR(VLOOKUP(A673,[3]soaBnafar!$A:$G,6,FALSE),0)</f>
        <v>0</v>
      </c>
      <c r="S673">
        <f>IFERROR(VLOOKUP(A673,[3]soaBnafar!$A:$G,7,FALSE),0)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182412</v>
      </c>
      <c r="E674">
        <f>IFERROR(VLOOKUP(A674,[1]Monitoramento_Base_somente_disp!$A:$J,8,FALSE),0)</f>
        <v>12398443</v>
      </c>
      <c r="F674">
        <f>IFERROR(VLOOKUP(A674,[1]Monitoramento_Base_somente_disp!$A:$J,9,FALSE),0)</f>
        <v>171306</v>
      </c>
      <c r="G674">
        <f>IFERROR(VLOOKUP(A674,[1]Monitoramento_Base_somente_disp!$A:$J,10,FALSE),0)</f>
        <v>12380827</v>
      </c>
      <c r="H674">
        <f>IFERROR(VLOOKUP(A674,'[2]Exportar Planilha'!$A:$I,4,FALSE),0)</f>
        <v>0</v>
      </c>
      <c r="I674">
        <f>IFERROR(VLOOKUP(A674,'[2]Exportar Planilha'!$A:$I,5,FALSE),0)</f>
        <v>0</v>
      </c>
      <c r="J674">
        <f>IFERROR(VLOOKUP(A674,'[2]Exportar Planilha'!$A:$I,6,FALSE),0)</f>
        <v>0</v>
      </c>
      <c r="K674">
        <f>IFERROR(VLOOKUP(A674,'[2]Exportar Planilha'!$A:$I,7,FALSE),0)</f>
        <v>0</v>
      </c>
      <c r="L674">
        <f>IFERROR(VLOOKUP(A674,'[2]Exportar Planilha'!$A:$I,8,FALSE),0)</f>
        <v>0</v>
      </c>
      <c r="M674">
        <f>IFERROR(VLOOKUP(A674,'[2]Exportar Planilha'!$A:$I,9,FALSE),0)</f>
        <v>0</v>
      </c>
      <c r="N674">
        <f>IFERROR(VLOOKUP(A674,[3]soaBnafar!$A:$G,2,FALSE),0)</f>
        <v>0</v>
      </c>
      <c r="O674">
        <f>IFERROR(VLOOKUP(A674,[3]soaBnafar!$A:$G,3,FALSE),0)</f>
        <v>0</v>
      </c>
      <c r="P674">
        <f>IFERROR(VLOOKUP(A674,[3]soaBnafar!$A:$G,4,FALSE),0)</f>
        <v>0</v>
      </c>
      <c r="Q674">
        <f>IFERROR(VLOOKUP(A674,[3]soaBnafar!$A:$G,5,FALSE),0)</f>
        <v>0</v>
      </c>
      <c r="R674">
        <f>IFERROR(VLOOKUP(A674,[3]soaBnafar!$A:$G,6,FALSE),0)</f>
        <v>0</v>
      </c>
      <c r="S674">
        <f>IFERROR(VLOOKUP(A674,[3]soaBnafar!$A:$G,7,FALSE),0)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137749</v>
      </c>
      <c r="C675">
        <f>IFERROR(VLOOKUP(A675,[1]Monitoramento_Base_somente_disp!$A:$J,6,FALSE),0)</f>
        <v>12909325</v>
      </c>
      <c r="D675">
        <f>IFERROR(VLOOKUP(A675,[1]Monitoramento_Base_somente_disp!$A:$J,7,FALSE),0)</f>
        <v>41444</v>
      </c>
      <c r="E675">
        <f>IFERROR(VLOOKUP(A675,[1]Monitoramento_Base_somente_disp!$A:$J,8,FALSE),0)</f>
        <v>10280086</v>
      </c>
      <c r="F675">
        <f>IFERROR(VLOOKUP(A675,[1]Monitoramento_Base_somente_disp!$A:$J,9,FALSE),0)</f>
        <v>28112</v>
      </c>
      <c r="G675">
        <f>IFERROR(VLOOKUP(A675,[1]Monitoramento_Base_somente_disp!$A:$J,10,FALSE),0)</f>
        <v>4004387</v>
      </c>
      <c r="H675">
        <f>IFERROR(VLOOKUP(A675,'[2]Exportar Planilha'!$A:$I,4,FALSE),0)</f>
        <v>0</v>
      </c>
      <c r="I675">
        <f>IFERROR(VLOOKUP(A675,'[2]Exportar Planilha'!$A:$I,5,FALSE),0)</f>
        <v>0</v>
      </c>
      <c r="J675">
        <f>IFERROR(VLOOKUP(A675,'[2]Exportar Planilha'!$A:$I,6,FALSE),0)</f>
        <v>0</v>
      </c>
      <c r="K675">
        <f>IFERROR(VLOOKUP(A675,'[2]Exportar Planilha'!$A:$I,7,FALSE),0)</f>
        <v>0</v>
      </c>
      <c r="L675">
        <f>IFERROR(VLOOKUP(A675,'[2]Exportar Planilha'!$A:$I,8,FALSE),0)</f>
        <v>0</v>
      </c>
      <c r="M675">
        <f>IFERROR(VLOOKUP(A675,'[2]Exportar Planilha'!$A:$I,9,FALSE),0)</f>
        <v>0</v>
      </c>
      <c r="N675">
        <f>IFERROR(VLOOKUP(A675,[3]soaBnafar!$A:$G,2,FALSE),0)</f>
        <v>0</v>
      </c>
      <c r="O675">
        <f>IFERROR(VLOOKUP(A675,[3]soaBnafar!$A:$G,3,FALSE),0)</f>
        <v>0</v>
      </c>
      <c r="P675">
        <f>IFERROR(VLOOKUP(A675,[3]soaBnafar!$A:$G,4,FALSE),0)</f>
        <v>0</v>
      </c>
      <c r="Q675">
        <f>IFERROR(VLOOKUP(A675,[3]soaBnafar!$A:$G,5,FALSE),0)</f>
        <v>0</v>
      </c>
      <c r="R675">
        <f>IFERROR(VLOOKUP(A675,[3]soaBnafar!$A:$G,6,FALSE),0)</f>
        <v>0</v>
      </c>
      <c r="S675">
        <f>IFERROR(VLOOKUP(A675,[3]soaBnafar!$A:$G,7,FALSE),0)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107440</v>
      </c>
      <c r="E676">
        <f>IFERROR(VLOOKUP(A676,[1]Monitoramento_Base_somente_disp!$A:$J,8,FALSE),0)</f>
        <v>61159872</v>
      </c>
      <c r="F676">
        <f>IFERROR(VLOOKUP(A676,[1]Monitoramento_Base_somente_disp!$A:$J,9,FALSE),0)</f>
        <v>50498</v>
      </c>
      <c r="G676">
        <f>IFERROR(VLOOKUP(A676,[1]Monitoramento_Base_somente_disp!$A:$J,10,FALSE),0)</f>
        <v>24991153</v>
      </c>
      <c r="H676">
        <f>IFERROR(VLOOKUP(A676,'[2]Exportar Planilha'!$A:$I,4,FALSE),0)</f>
        <v>0</v>
      </c>
      <c r="I676">
        <f>IFERROR(VLOOKUP(A676,'[2]Exportar Planilha'!$A:$I,5,FALSE),0)</f>
        <v>0</v>
      </c>
      <c r="J676">
        <f>IFERROR(VLOOKUP(A676,'[2]Exportar Planilha'!$A:$I,6,FALSE),0)</f>
        <v>0</v>
      </c>
      <c r="K676">
        <f>IFERROR(VLOOKUP(A676,'[2]Exportar Planilha'!$A:$I,7,FALSE),0)</f>
        <v>0</v>
      </c>
      <c r="L676">
        <f>IFERROR(VLOOKUP(A676,'[2]Exportar Planilha'!$A:$I,8,FALSE),0)</f>
        <v>0</v>
      </c>
      <c r="M676">
        <f>IFERROR(VLOOKUP(A676,'[2]Exportar Planilha'!$A:$I,9,FALSE),0)</f>
        <v>0</v>
      </c>
      <c r="N676">
        <f>IFERROR(VLOOKUP(A676,[3]soaBnafar!$A:$G,2,FALSE),0)</f>
        <v>0</v>
      </c>
      <c r="O676">
        <f>IFERROR(VLOOKUP(A676,[3]soaBnafar!$A:$G,3,FALSE),0)</f>
        <v>0</v>
      </c>
      <c r="P676">
        <f>IFERROR(VLOOKUP(A676,[3]soaBnafar!$A:$G,4,FALSE),0)</f>
        <v>0</v>
      </c>
      <c r="Q676">
        <f>IFERROR(VLOOKUP(A676,[3]soaBnafar!$A:$G,5,FALSE),0)</f>
        <v>0</v>
      </c>
      <c r="R676">
        <f>IFERROR(VLOOKUP(A676,[3]soaBnafar!$A:$G,6,FALSE),0)</f>
        <v>0</v>
      </c>
      <c r="S676">
        <f>IFERROR(VLOOKUP(A676,[3]soaBnafar!$A:$G,7,FALSE),0)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184812</v>
      </c>
      <c r="E677">
        <f>IFERROR(VLOOKUP(A677,[1]Monitoramento_Base_somente_disp!$A:$J,8,FALSE),0)</f>
        <v>43453116</v>
      </c>
      <c r="F677">
        <f>IFERROR(VLOOKUP(A677,[1]Monitoramento_Base_somente_disp!$A:$J,9,FALSE),0)</f>
        <v>65752</v>
      </c>
      <c r="G677">
        <f>IFERROR(VLOOKUP(A677,[1]Monitoramento_Base_somente_disp!$A:$J,10,FALSE),0)</f>
        <v>14886073</v>
      </c>
      <c r="H677">
        <f>IFERROR(VLOOKUP(A677,'[2]Exportar Planilha'!$A:$I,4,FALSE),0)</f>
        <v>0</v>
      </c>
      <c r="I677">
        <f>IFERROR(VLOOKUP(A677,'[2]Exportar Planilha'!$A:$I,5,FALSE),0)</f>
        <v>0</v>
      </c>
      <c r="J677">
        <f>IFERROR(VLOOKUP(A677,'[2]Exportar Planilha'!$A:$I,6,FALSE),0)</f>
        <v>0</v>
      </c>
      <c r="K677">
        <f>IFERROR(VLOOKUP(A677,'[2]Exportar Planilha'!$A:$I,7,FALSE),0)</f>
        <v>0</v>
      </c>
      <c r="L677">
        <f>IFERROR(VLOOKUP(A677,'[2]Exportar Planilha'!$A:$I,8,FALSE),0)</f>
        <v>0</v>
      </c>
      <c r="M677">
        <f>IFERROR(VLOOKUP(A677,'[2]Exportar Planilha'!$A:$I,9,FALSE),0)</f>
        <v>0</v>
      </c>
      <c r="N677">
        <f>IFERROR(VLOOKUP(A677,[3]soaBnafar!$A:$G,2,FALSE),0)</f>
        <v>0</v>
      </c>
      <c r="O677">
        <f>IFERROR(VLOOKUP(A677,[3]soaBnafar!$A:$G,3,FALSE),0)</f>
        <v>0</v>
      </c>
      <c r="P677">
        <f>IFERROR(VLOOKUP(A677,[3]soaBnafar!$A:$G,4,FALSE),0)</f>
        <v>0</v>
      </c>
      <c r="Q677">
        <f>IFERROR(VLOOKUP(A677,[3]soaBnafar!$A:$G,5,FALSE),0)</f>
        <v>0</v>
      </c>
      <c r="R677">
        <f>IFERROR(VLOOKUP(A677,[3]soaBnafar!$A:$G,6,FALSE),0)</f>
        <v>0</v>
      </c>
      <c r="S677">
        <f>IFERROR(VLOOKUP(A677,[3]soaBnafar!$A:$G,7,FALSE),0)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12107</v>
      </c>
      <c r="E678">
        <f>IFERROR(VLOOKUP(A678,[1]Monitoramento_Base_somente_disp!$A:$J,8,FALSE),0)</f>
        <v>13936881</v>
      </c>
      <c r="F678">
        <f>IFERROR(VLOOKUP(A678,[1]Monitoramento_Base_somente_disp!$A:$J,9,FALSE),0)</f>
        <v>1450</v>
      </c>
      <c r="G678">
        <f>IFERROR(VLOOKUP(A678,[1]Monitoramento_Base_somente_disp!$A:$J,10,FALSE),0)</f>
        <v>5769633</v>
      </c>
      <c r="H678">
        <f>IFERROR(VLOOKUP(A678,'[2]Exportar Planilha'!$A:$I,4,FALSE),0)</f>
        <v>0</v>
      </c>
      <c r="I678">
        <f>IFERROR(VLOOKUP(A678,'[2]Exportar Planilha'!$A:$I,5,FALSE),0)</f>
        <v>0</v>
      </c>
      <c r="J678">
        <f>IFERROR(VLOOKUP(A678,'[2]Exportar Planilha'!$A:$I,6,FALSE),0)</f>
        <v>0</v>
      </c>
      <c r="K678">
        <f>IFERROR(VLOOKUP(A678,'[2]Exportar Planilha'!$A:$I,7,FALSE),0)</f>
        <v>0</v>
      </c>
      <c r="L678">
        <f>IFERROR(VLOOKUP(A678,'[2]Exportar Planilha'!$A:$I,8,FALSE),0)</f>
        <v>0</v>
      </c>
      <c r="M678">
        <f>IFERROR(VLOOKUP(A678,'[2]Exportar Planilha'!$A:$I,9,FALSE),0)</f>
        <v>0</v>
      </c>
      <c r="N678">
        <f>IFERROR(VLOOKUP(A678,[3]soaBnafar!$A:$G,2,FALSE),0)</f>
        <v>0</v>
      </c>
      <c r="O678">
        <f>IFERROR(VLOOKUP(A678,[3]soaBnafar!$A:$G,3,FALSE),0)</f>
        <v>0</v>
      </c>
      <c r="P678">
        <f>IFERROR(VLOOKUP(A678,[3]soaBnafar!$A:$G,4,FALSE),0)</f>
        <v>0</v>
      </c>
      <c r="Q678">
        <f>IFERROR(VLOOKUP(A678,[3]soaBnafar!$A:$G,5,FALSE),0)</f>
        <v>0</v>
      </c>
      <c r="R678">
        <f>IFERROR(VLOOKUP(A678,[3]soaBnafar!$A:$G,6,FALSE),0)</f>
        <v>0</v>
      </c>
      <c r="S678">
        <f>IFERROR(VLOOKUP(A678,[3]soaBnafar!$A:$G,7,FALSE),0)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158584</v>
      </c>
      <c r="C679">
        <f>IFERROR(VLOOKUP(A679,[1]Monitoramento_Base_somente_disp!$A:$J,6,FALSE),0)</f>
        <v>13224201</v>
      </c>
      <c r="D679">
        <f>IFERROR(VLOOKUP(A679,[1]Monitoramento_Base_somente_disp!$A:$J,7,FALSE),0)</f>
        <v>137006</v>
      </c>
      <c r="E679">
        <f>IFERROR(VLOOKUP(A679,[1]Monitoramento_Base_somente_disp!$A:$J,8,FALSE),0)</f>
        <v>8304306</v>
      </c>
      <c r="F679">
        <f>IFERROR(VLOOKUP(A679,[1]Monitoramento_Base_somente_disp!$A:$J,9,FALSE),0)</f>
        <v>88488</v>
      </c>
      <c r="G679">
        <f>IFERROR(VLOOKUP(A679,[1]Monitoramento_Base_somente_disp!$A:$J,10,FALSE),0)</f>
        <v>2260484</v>
      </c>
      <c r="H679">
        <f>IFERROR(VLOOKUP(A679,'[2]Exportar Planilha'!$A:$I,4,FALSE),0)</f>
        <v>0</v>
      </c>
      <c r="I679">
        <f>IFERROR(VLOOKUP(A679,'[2]Exportar Planilha'!$A:$I,5,FALSE),0)</f>
        <v>0</v>
      </c>
      <c r="J679">
        <f>IFERROR(VLOOKUP(A679,'[2]Exportar Planilha'!$A:$I,6,FALSE),0)</f>
        <v>0</v>
      </c>
      <c r="K679">
        <f>IFERROR(VLOOKUP(A679,'[2]Exportar Planilha'!$A:$I,7,FALSE),0)</f>
        <v>0</v>
      </c>
      <c r="L679">
        <f>IFERROR(VLOOKUP(A679,'[2]Exportar Planilha'!$A:$I,8,FALSE),0)</f>
        <v>0</v>
      </c>
      <c r="M679">
        <f>IFERROR(VLOOKUP(A679,'[2]Exportar Planilha'!$A:$I,9,FALSE),0)</f>
        <v>0</v>
      </c>
      <c r="N679">
        <f>IFERROR(VLOOKUP(A679,[3]soaBnafar!$A:$G,2,FALSE),0)</f>
        <v>0</v>
      </c>
      <c r="O679">
        <f>IFERROR(VLOOKUP(A679,[3]soaBnafar!$A:$G,3,FALSE),0)</f>
        <v>0</v>
      </c>
      <c r="P679">
        <f>IFERROR(VLOOKUP(A679,[3]soaBnafar!$A:$G,4,FALSE),0)</f>
        <v>0</v>
      </c>
      <c r="Q679">
        <f>IFERROR(VLOOKUP(A679,[3]soaBnafar!$A:$G,5,FALSE),0)</f>
        <v>0</v>
      </c>
      <c r="R679">
        <f>IFERROR(VLOOKUP(A679,[3]soaBnafar!$A:$G,6,FALSE),0)</f>
        <v>0</v>
      </c>
      <c r="S679">
        <f>IFERROR(VLOOKUP(A679,[3]soaBnafar!$A:$G,7,FALSE),0)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28012290</v>
      </c>
      <c r="F680">
        <f>IFERROR(VLOOKUP(A680,[1]Monitoramento_Base_somente_disp!$A:$J,9,FALSE),0)</f>
        <v>0</v>
      </c>
      <c r="G680">
        <f>IFERROR(VLOOKUP(A680,[1]Monitoramento_Base_somente_disp!$A:$J,10,FALSE),0)</f>
        <v>12254398</v>
      </c>
      <c r="H680">
        <f>IFERROR(VLOOKUP(A680,'[2]Exportar Planilha'!$A:$I,4,FALSE),0)</f>
        <v>0</v>
      </c>
      <c r="I680">
        <f>IFERROR(VLOOKUP(A680,'[2]Exportar Planilha'!$A:$I,5,FALSE),0)</f>
        <v>0</v>
      </c>
      <c r="J680">
        <f>IFERROR(VLOOKUP(A680,'[2]Exportar Planilha'!$A:$I,6,FALSE),0)</f>
        <v>0</v>
      </c>
      <c r="K680">
        <f>IFERROR(VLOOKUP(A680,'[2]Exportar Planilha'!$A:$I,7,FALSE),0)</f>
        <v>0</v>
      </c>
      <c r="L680">
        <f>IFERROR(VLOOKUP(A680,'[2]Exportar Planilha'!$A:$I,8,FALSE),0)</f>
        <v>0</v>
      </c>
      <c r="M680">
        <f>IFERROR(VLOOKUP(A680,'[2]Exportar Planilha'!$A:$I,9,FALSE),0)</f>
        <v>0</v>
      </c>
      <c r="N680">
        <f>IFERROR(VLOOKUP(A680,[3]soaBnafar!$A:$G,2,FALSE),0)</f>
        <v>0</v>
      </c>
      <c r="O680">
        <f>IFERROR(VLOOKUP(A680,[3]soaBnafar!$A:$G,3,FALSE),0)</f>
        <v>0</v>
      </c>
      <c r="P680">
        <f>IFERROR(VLOOKUP(A680,[3]soaBnafar!$A:$G,4,FALSE),0)</f>
        <v>0</v>
      </c>
      <c r="Q680">
        <f>IFERROR(VLOOKUP(A680,[3]soaBnafar!$A:$G,5,FALSE),0)</f>
        <v>0</v>
      </c>
      <c r="R680">
        <f>IFERROR(VLOOKUP(A680,[3]soaBnafar!$A:$G,6,FALSE),0)</f>
        <v>0</v>
      </c>
      <c r="S680">
        <f>IFERROR(VLOOKUP(A680,[3]soaBnafar!$A:$G,7,FALSE),0)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7181</v>
      </c>
      <c r="E681">
        <f>IFERROR(VLOOKUP(A681,[1]Monitoramento_Base_somente_disp!$A:$J,8,FALSE),0)</f>
        <v>28649869</v>
      </c>
      <c r="F681">
        <f>IFERROR(VLOOKUP(A681,[1]Monitoramento_Base_somente_disp!$A:$J,9,FALSE),0)</f>
        <v>2335</v>
      </c>
      <c r="G681">
        <f>IFERROR(VLOOKUP(A681,[1]Monitoramento_Base_somente_disp!$A:$J,10,FALSE),0)</f>
        <v>11428143</v>
      </c>
      <c r="H681">
        <f>IFERROR(VLOOKUP(A681,'[2]Exportar Planilha'!$A:$I,4,FALSE),0)</f>
        <v>0</v>
      </c>
      <c r="I681">
        <f>IFERROR(VLOOKUP(A681,'[2]Exportar Planilha'!$A:$I,5,FALSE),0)</f>
        <v>0</v>
      </c>
      <c r="J681">
        <f>IFERROR(VLOOKUP(A681,'[2]Exportar Planilha'!$A:$I,6,FALSE),0)</f>
        <v>0</v>
      </c>
      <c r="K681">
        <f>IFERROR(VLOOKUP(A681,'[2]Exportar Planilha'!$A:$I,7,FALSE),0)</f>
        <v>0</v>
      </c>
      <c r="L681">
        <f>IFERROR(VLOOKUP(A681,'[2]Exportar Planilha'!$A:$I,8,FALSE),0)</f>
        <v>0</v>
      </c>
      <c r="M681">
        <f>IFERROR(VLOOKUP(A681,'[2]Exportar Planilha'!$A:$I,9,FALSE),0)</f>
        <v>0</v>
      </c>
      <c r="N681">
        <f>IFERROR(VLOOKUP(A681,[3]soaBnafar!$A:$G,2,FALSE),0)</f>
        <v>0</v>
      </c>
      <c r="O681">
        <f>IFERROR(VLOOKUP(A681,[3]soaBnafar!$A:$G,3,FALSE),0)</f>
        <v>0</v>
      </c>
      <c r="P681">
        <f>IFERROR(VLOOKUP(A681,[3]soaBnafar!$A:$G,4,FALSE),0)</f>
        <v>0</v>
      </c>
      <c r="Q681">
        <f>IFERROR(VLOOKUP(A681,[3]soaBnafar!$A:$G,5,FALSE),0)</f>
        <v>0</v>
      </c>
      <c r="R681">
        <f>IFERROR(VLOOKUP(A681,[3]soaBnafar!$A:$G,6,FALSE),0)</f>
        <v>0</v>
      </c>
      <c r="S681">
        <f>IFERROR(VLOOKUP(A681,[3]soaBnafar!$A:$G,7,FALSE),0)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45064</v>
      </c>
      <c r="E682">
        <f>IFERROR(VLOOKUP(A682,[1]Monitoramento_Base_somente_disp!$A:$J,8,FALSE),0)</f>
        <v>28160381</v>
      </c>
      <c r="F682">
        <f>IFERROR(VLOOKUP(A682,[1]Monitoramento_Base_somente_disp!$A:$J,9,FALSE),0)</f>
        <v>19865</v>
      </c>
      <c r="G682">
        <f>IFERROR(VLOOKUP(A682,[1]Monitoramento_Base_somente_disp!$A:$J,10,FALSE),0)</f>
        <v>10795293</v>
      </c>
      <c r="H682">
        <f>IFERROR(VLOOKUP(A682,'[2]Exportar Planilha'!$A:$I,4,FALSE),0)</f>
        <v>0</v>
      </c>
      <c r="I682">
        <f>IFERROR(VLOOKUP(A682,'[2]Exportar Planilha'!$A:$I,5,FALSE),0)</f>
        <v>0</v>
      </c>
      <c r="J682">
        <f>IFERROR(VLOOKUP(A682,'[2]Exportar Planilha'!$A:$I,6,FALSE),0)</f>
        <v>0</v>
      </c>
      <c r="K682">
        <f>IFERROR(VLOOKUP(A682,'[2]Exportar Planilha'!$A:$I,7,FALSE),0)</f>
        <v>0</v>
      </c>
      <c r="L682">
        <f>IFERROR(VLOOKUP(A682,'[2]Exportar Planilha'!$A:$I,8,FALSE),0)</f>
        <v>0</v>
      </c>
      <c r="M682">
        <f>IFERROR(VLOOKUP(A682,'[2]Exportar Planilha'!$A:$I,9,FALSE),0)</f>
        <v>0</v>
      </c>
      <c r="N682">
        <f>IFERROR(VLOOKUP(A682,[3]soaBnafar!$A:$G,2,FALSE),0)</f>
        <v>0</v>
      </c>
      <c r="O682">
        <f>IFERROR(VLOOKUP(A682,[3]soaBnafar!$A:$G,3,FALSE),0)</f>
        <v>0</v>
      </c>
      <c r="P682">
        <f>IFERROR(VLOOKUP(A682,[3]soaBnafar!$A:$G,4,FALSE),0)</f>
        <v>0</v>
      </c>
      <c r="Q682">
        <f>IFERROR(VLOOKUP(A682,[3]soaBnafar!$A:$G,5,FALSE),0)</f>
        <v>0</v>
      </c>
      <c r="R682">
        <f>IFERROR(VLOOKUP(A682,[3]soaBnafar!$A:$G,6,FALSE),0)</f>
        <v>0</v>
      </c>
      <c r="S682">
        <f>IFERROR(VLOOKUP(A682,[3]soaBnafar!$A:$G,7,FALSE),0)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53137</v>
      </c>
      <c r="E683">
        <f>IFERROR(VLOOKUP(A683,[1]Monitoramento_Base_somente_disp!$A:$J,8,FALSE),0)</f>
        <v>27108409</v>
      </c>
      <c r="F683">
        <f>IFERROR(VLOOKUP(A683,[1]Monitoramento_Base_somente_disp!$A:$J,9,FALSE),0)</f>
        <v>10140</v>
      </c>
      <c r="G683">
        <f>IFERROR(VLOOKUP(A683,[1]Monitoramento_Base_somente_disp!$A:$J,10,FALSE),0)</f>
        <v>11020107</v>
      </c>
      <c r="H683">
        <f>IFERROR(VLOOKUP(A683,'[2]Exportar Planilha'!$A:$I,4,FALSE),0)</f>
        <v>0</v>
      </c>
      <c r="I683">
        <f>IFERROR(VLOOKUP(A683,'[2]Exportar Planilha'!$A:$I,5,FALSE),0)</f>
        <v>0</v>
      </c>
      <c r="J683">
        <f>IFERROR(VLOOKUP(A683,'[2]Exportar Planilha'!$A:$I,6,FALSE),0)</f>
        <v>0</v>
      </c>
      <c r="K683">
        <f>IFERROR(VLOOKUP(A683,'[2]Exportar Planilha'!$A:$I,7,FALSE),0)</f>
        <v>0</v>
      </c>
      <c r="L683">
        <f>IFERROR(VLOOKUP(A683,'[2]Exportar Planilha'!$A:$I,8,FALSE),0)</f>
        <v>0</v>
      </c>
      <c r="M683">
        <f>IFERROR(VLOOKUP(A683,'[2]Exportar Planilha'!$A:$I,9,FALSE),0)</f>
        <v>0</v>
      </c>
      <c r="N683">
        <f>IFERROR(VLOOKUP(A683,[3]soaBnafar!$A:$G,2,FALSE),0)</f>
        <v>0</v>
      </c>
      <c r="O683">
        <f>IFERROR(VLOOKUP(A683,[3]soaBnafar!$A:$G,3,FALSE),0)</f>
        <v>0</v>
      </c>
      <c r="P683">
        <f>IFERROR(VLOOKUP(A683,[3]soaBnafar!$A:$G,4,FALSE),0)</f>
        <v>0</v>
      </c>
      <c r="Q683">
        <f>IFERROR(VLOOKUP(A683,[3]soaBnafar!$A:$G,5,FALSE),0)</f>
        <v>0</v>
      </c>
      <c r="R683">
        <f>IFERROR(VLOOKUP(A683,[3]soaBnafar!$A:$G,6,FALSE),0)</f>
        <v>0</v>
      </c>
      <c r="S683">
        <f>IFERROR(VLOOKUP(A683,[3]soaBnafar!$A:$G,7,FALSE),0)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15991</v>
      </c>
      <c r="E684">
        <f>IFERROR(VLOOKUP(A684,[1]Monitoramento_Base_somente_disp!$A:$J,8,FALSE),0)</f>
        <v>35922049</v>
      </c>
      <c r="F684">
        <f>IFERROR(VLOOKUP(A684,[1]Monitoramento_Base_somente_disp!$A:$J,9,FALSE),0)</f>
        <v>9202</v>
      </c>
      <c r="G684">
        <f>IFERROR(VLOOKUP(A684,[1]Monitoramento_Base_somente_disp!$A:$J,10,FALSE),0)</f>
        <v>9823940</v>
      </c>
      <c r="H684">
        <f>IFERROR(VLOOKUP(A684,'[2]Exportar Planilha'!$A:$I,4,FALSE),0)</f>
        <v>0</v>
      </c>
      <c r="I684">
        <f>IFERROR(VLOOKUP(A684,'[2]Exportar Planilha'!$A:$I,5,FALSE),0)</f>
        <v>0</v>
      </c>
      <c r="J684">
        <f>IFERROR(VLOOKUP(A684,'[2]Exportar Planilha'!$A:$I,6,FALSE),0)</f>
        <v>0</v>
      </c>
      <c r="K684">
        <f>IFERROR(VLOOKUP(A684,'[2]Exportar Planilha'!$A:$I,7,FALSE),0)</f>
        <v>0</v>
      </c>
      <c r="L684">
        <f>IFERROR(VLOOKUP(A684,'[2]Exportar Planilha'!$A:$I,8,FALSE),0)</f>
        <v>0</v>
      </c>
      <c r="M684">
        <f>IFERROR(VLOOKUP(A684,'[2]Exportar Planilha'!$A:$I,9,FALSE),0)</f>
        <v>0</v>
      </c>
      <c r="N684">
        <f>IFERROR(VLOOKUP(A684,[3]soaBnafar!$A:$G,2,FALSE),0)</f>
        <v>0</v>
      </c>
      <c r="O684">
        <f>IFERROR(VLOOKUP(A684,[3]soaBnafar!$A:$G,3,FALSE),0)</f>
        <v>0</v>
      </c>
      <c r="P684">
        <f>IFERROR(VLOOKUP(A684,[3]soaBnafar!$A:$G,4,FALSE),0)</f>
        <v>0</v>
      </c>
      <c r="Q684">
        <f>IFERROR(VLOOKUP(A684,[3]soaBnafar!$A:$G,5,FALSE),0)</f>
        <v>0</v>
      </c>
      <c r="R684">
        <f>IFERROR(VLOOKUP(A684,[3]soaBnafar!$A:$G,6,FALSE),0)</f>
        <v>0</v>
      </c>
      <c r="S684">
        <f>IFERROR(VLOOKUP(A684,[3]soaBnafar!$A:$G,7,FALSE),0)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17039</v>
      </c>
      <c r="E685">
        <f>IFERROR(VLOOKUP(A685,[1]Monitoramento_Base_somente_disp!$A:$J,8,FALSE),0)</f>
        <v>5218217</v>
      </c>
      <c r="F685">
        <f>IFERROR(VLOOKUP(A685,[1]Monitoramento_Base_somente_disp!$A:$J,9,FALSE),0)</f>
        <v>19727</v>
      </c>
      <c r="G685">
        <f>IFERROR(VLOOKUP(A685,[1]Monitoramento_Base_somente_disp!$A:$J,10,FALSE),0)</f>
        <v>3423303</v>
      </c>
      <c r="H685">
        <f>IFERROR(VLOOKUP(A685,'[2]Exportar Planilha'!$A:$I,4,FALSE),0)</f>
        <v>0</v>
      </c>
      <c r="I685">
        <f>IFERROR(VLOOKUP(A685,'[2]Exportar Planilha'!$A:$I,5,FALSE),0)</f>
        <v>0</v>
      </c>
      <c r="J685">
        <f>IFERROR(VLOOKUP(A685,'[2]Exportar Planilha'!$A:$I,6,FALSE),0)</f>
        <v>0</v>
      </c>
      <c r="K685">
        <f>IFERROR(VLOOKUP(A685,'[2]Exportar Planilha'!$A:$I,7,FALSE),0)</f>
        <v>0</v>
      </c>
      <c r="L685">
        <f>IFERROR(VLOOKUP(A685,'[2]Exportar Planilha'!$A:$I,8,FALSE),0)</f>
        <v>0</v>
      </c>
      <c r="M685">
        <f>IFERROR(VLOOKUP(A685,'[2]Exportar Planilha'!$A:$I,9,FALSE),0)</f>
        <v>0</v>
      </c>
      <c r="N685">
        <f>IFERROR(VLOOKUP(A685,[3]soaBnafar!$A:$G,2,FALSE),0)</f>
        <v>0</v>
      </c>
      <c r="O685">
        <f>IFERROR(VLOOKUP(A685,[3]soaBnafar!$A:$G,3,FALSE),0)</f>
        <v>0</v>
      </c>
      <c r="P685">
        <f>IFERROR(VLOOKUP(A685,[3]soaBnafar!$A:$G,4,FALSE),0)</f>
        <v>0</v>
      </c>
      <c r="Q685">
        <f>IFERROR(VLOOKUP(A685,[3]soaBnafar!$A:$G,5,FALSE),0)</f>
        <v>0</v>
      </c>
      <c r="R685">
        <f>IFERROR(VLOOKUP(A685,[3]soaBnafar!$A:$G,6,FALSE),0)</f>
        <v>0</v>
      </c>
      <c r="S685">
        <f>IFERROR(VLOOKUP(A685,[3]soaBnafar!$A:$G,7,FALSE),0)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125542</v>
      </c>
      <c r="C686">
        <f>IFERROR(VLOOKUP(A686,[1]Monitoramento_Base_somente_disp!$A:$J,6,FALSE),0)</f>
        <v>19269960</v>
      </c>
      <c r="D686">
        <f>IFERROR(VLOOKUP(A686,[1]Monitoramento_Base_somente_disp!$A:$J,7,FALSE),0)</f>
        <v>77044</v>
      </c>
      <c r="E686">
        <f>IFERROR(VLOOKUP(A686,[1]Monitoramento_Base_somente_disp!$A:$J,8,FALSE),0)</f>
        <v>15126359</v>
      </c>
      <c r="F686">
        <f>IFERROR(VLOOKUP(A686,[1]Monitoramento_Base_somente_disp!$A:$J,9,FALSE),0)</f>
        <v>22290</v>
      </c>
      <c r="G686">
        <f>IFERROR(VLOOKUP(A686,[1]Monitoramento_Base_somente_disp!$A:$J,10,FALSE),0)</f>
        <v>5819567</v>
      </c>
      <c r="H686">
        <f>IFERROR(VLOOKUP(A686,'[2]Exportar Planilha'!$A:$I,4,FALSE),0)</f>
        <v>0</v>
      </c>
      <c r="I686">
        <f>IFERROR(VLOOKUP(A686,'[2]Exportar Planilha'!$A:$I,5,FALSE),0)</f>
        <v>0</v>
      </c>
      <c r="J686">
        <f>IFERROR(VLOOKUP(A686,'[2]Exportar Planilha'!$A:$I,6,FALSE),0)</f>
        <v>0</v>
      </c>
      <c r="K686">
        <f>IFERROR(VLOOKUP(A686,'[2]Exportar Planilha'!$A:$I,7,FALSE),0)</f>
        <v>0</v>
      </c>
      <c r="L686">
        <f>IFERROR(VLOOKUP(A686,'[2]Exportar Planilha'!$A:$I,8,FALSE),0)</f>
        <v>0</v>
      </c>
      <c r="M686">
        <f>IFERROR(VLOOKUP(A686,'[2]Exportar Planilha'!$A:$I,9,FALSE),0)</f>
        <v>0</v>
      </c>
      <c r="N686">
        <f>IFERROR(VLOOKUP(A686,[3]soaBnafar!$A:$G,2,FALSE),0)</f>
        <v>0</v>
      </c>
      <c r="O686">
        <f>IFERROR(VLOOKUP(A686,[3]soaBnafar!$A:$G,3,FALSE),0)</f>
        <v>0</v>
      </c>
      <c r="P686">
        <f>IFERROR(VLOOKUP(A686,[3]soaBnafar!$A:$G,4,FALSE),0)</f>
        <v>0</v>
      </c>
      <c r="Q686">
        <f>IFERROR(VLOOKUP(A686,[3]soaBnafar!$A:$G,5,FALSE),0)</f>
        <v>0</v>
      </c>
      <c r="R686">
        <f>IFERROR(VLOOKUP(A686,[3]soaBnafar!$A:$G,6,FALSE),0)</f>
        <v>0</v>
      </c>
      <c r="S686">
        <f>IFERROR(VLOOKUP(A686,[3]soaBnafar!$A:$G,7,FALSE),0)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83743</v>
      </c>
      <c r="E687">
        <f>IFERROR(VLOOKUP(A687,[1]Monitoramento_Base_somente_disp!$A:$J,8,FALSE),0)</f>
        <v>8109335</v>
      </c>
      <c r="F687">
        <f>IFERROR(VLOOKUP(A687,[1]Monitoramento_Base_somente_disp!$A:$J,9,FALSE),0)</f>
        <v>15095</v>
      </c>
      <c r="G687">
        <f>IFERROR(VLOOKUP(A687,[1]Monitoramento_Base_somente_disp!$A:$J,10,FALSE),0)</f>
        <v>4328271</v>
      </c>
      <c r="H687">
        <f>IFERROR(VLOOKUP(A687,'[2]Exportar Planilha'!$A:$I,4,FALSE),0)</f>
        <v>0</v>
      </c>
      <c r="I687">
        <f>IFERROR(VLOOKUP(A687,'[2]Exportar Planilha'!$A:$I,5,FALSE),0)</f>
        <v>0</v>
      </c>
      <c r="J687">
        <f>IFERROR(VLOOKUP(A687,'[2]Exportar Planilha'!$A:$I,6,FALSE),0)</f>
        <v>0</v>
      </c>
      <c r="K687">
        <f>IFERROR(VLOOKUP(A687,'[2]Exportar Planilha'!$A:$I,7,FALSE),0)</f>
        <v>0</v>
      </c>
      <c r="L687">
        <f>IFERROR(VLOOKUP(A687,'[2]Exportar Planilha'!$A:$I,8,FALSE),0)</f>
        <v>0</v>
      </c>
      <c r="M687">
        <f>IFERROR(VLOOKUP(A687,'[2]Exportar Planilha'!$A:$I,9,FALSE),0)</f>
        <v>0</v>
      </c>
      <c r="N687">
        <f>IFERROR(VLOOKUP(A687,[3]soaBnafar!$A:$G,2,FALSE),0)</f>
        <v>0</v>
      </c>
      <c r="O687">
        <f>IFERROR(VLOOKUP(A687,[3]soaBnafar!$A:$G,3,FALSE),0)</f>
        <v>0</v>
      </c>
      <c r="P687">
        <f>IFERROR(VLOOKUP(A687,[3]soaBnafar!$A:$G,4,FALSE),0)</f>
        <v>0</v>
      </c>
      <c r="Q687">
        <f>IFERROR(VLOOKUP(A687,[3]soaBnafar!$A:$G,5,FALSE),0)</f>
        <v>0</v>
      </c>
      <c r="R687">
        <f>IFERROR(VLOOKUP(A687,[3]soaBnafar!$A:$G,6,FALSE),0)</f>
        <v>0</v>
      </c>
      <c r="S687">
        <f>IFERROR(VLOOKUP(A687,[3]soaBnafar!$A:$G,7,FALSE),0)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2200590</v>
      </c>
      <c r="F688">
        <f>IFERROR(VLOOKUP(A688,[1]Monitoramento_Base_somente_disp!$A:$J,9,FALSE),0)</f>
        <v>0</v>
      </c>
      <c r="G688">
        <f>IFERROR(VLOOKUP(A688,[1]Monitoramento_Base_somente_disp!$A:$J,10,FALSE),0)</f>
        <v>1027089</v>
      </c>
      <c r="H688">
        <f>IFERROR(VLOOKUP(A688,'[2]Exportar Planilha'!$A:$I,4,FALSE),0)</f>
        <v>0</v>
      </c>
      <c r="I688">
        <f>IFERROR(VLOOKUP(A688,'[2]Exportar Planilha'!$A:$I,5,FALSE),0)</f>
        <v>0</v>
      </c>
      <c r="J688">
        <f>IFERROR(VLOOKUP(A688,'[2]Exportar Planilha'!$A:$I,6,FALSE),0)</f>
        <v>0</v>
      </c>
      <c r="K688">
        <f>IFERROR(VLOOKUP(A688,'[2]Exportar Planilha'!$A:$I,7,FALSE),0)</f>
        <v>0</v>
      </c>
      <c r="L688">
        <f>IFERROR(VLOOKUP(A688,'[2]Exportar Planilha'!$A:$I,8,FALSE),0)</f>
        <v>0</v>
      </c>
      <c r="M688">
        <f>IFERROR(VLOOKUP(A688,'[2]Exportar Planilha'!$A:$I,9,FALSE),0)</f>
        <v>0</v>
      </c>
      <c r="N688">
        <f>IFERROR(VLOOKUP(A688,[3]soaBnafar!$A:$G,2,FALSE),0)</f>
        <v>0</v>
      </c>
      <c r="O688">
        <f>IFERROR(VLOOKUP(A688,[3]soaBnafar!$A:$G,3,FALSE),0)</f>
        <v>0</v>
      </c>
      <c r="P688">
        <f>IFERROR(VLOOKUP(A688,[3]soaBnafar!$A:$G,4,FALSE),0)</f>
        <v>0</v>
      </c>
      <c r="Q688">
        <f>IFERROR(VLOOKUP(A688,[3]soaBnafar!$A:$G,5,FALSE),0)</f>
        <v>0</v>
      </c>
      <c r="R688">
        <f>IFERROR(VLOOKUP(A688,[3]soaBnafar!$A:$G,6,FALSE),0)</f>
        <v>0</v>
      </c>
      <c r="S688">
        <f>IFERROR(VLOOKUP(A688,[3]soaBnafar!$A:$G,7,FALSE),0)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38304</v>
      </c>
      <c r="E689">
        <f>IFERROR(VLOOKUP(A689,[1]Monitoramento_Base_somente_disp!$A:$J,8,FALSE),0)</f>
        <v>18067738</v>
      </c>
      <c r="F689">
        <f>IFERROR(VLOOKUP(A689,[1]Monitoramento_Base_somente_disp!$A:$J,9,FALSE),0)</f>
        <v>7093</v>
      </c>
      <c r="G689">
        <f>IFERROR(VLOOKUP(A689,[1]Monitoramento_Base_somente_disp!$A:$J,10,FALSE),0)</f>
        <v>6335015</v>
      </c>
      <c r="H689">
        <f>IFERROR(VLOOKUP(A689,'[2]Exportar Planilha'!$A:$I,4,FALSE),0)</f>
        <v>0</v>
      </c>
      <c r="I689">
        <f>IFERROR(VLOOKUP(A689,'[2]Exportar Planilha'!$A:$I,5,FALSE),0)</f>
        <v>0</v>
      </c>
      <c r="J689">
        <f>IFERROR(VLOOKUP(A689,'[2]Exportar Planilha'!$A:$I,6,FALSE),0)</f>
        <v>0</v>
      </c>
      <c r="K689">
        <f>IFERROR(VLOOKUP(A689,'[2]Exportar Planilha'!$A:$I,7,FALSE),0)</f>
        <v>0</v>
      </c>
      <c r="L689">
        <f>IFERROR(VLOOKUP(A689,'[2]Exportar Planilha'!$A:$I,8,FALSE),0)</f>
        <v>0</v>
      </c>
      <c r="M689">
        <f>IFERROR(VLOOKUP(A689,'[2]Exportar Planilha'!$A:$I,9,FALSE),0)</f>
        <v>0</v>
      </c>
      <c r="N689">
        <f>IFERROR(VLOOKUP(A689,[3]soaBnafar!$A:$G,2,FALSE),0)</f>
        <v>0</v>
      </c>
      <c r="O689">
        <f>IFERROR(VLOOKUP(A689,[3]soaBnafar!$A:$G,3,FALSE),0)</f>
        <v>0</v>
      </c>
      <c r="P689">
        <f>IFERROR(VLOOKUP(A689,[3]soaBnafar!$A:$G,4,FALSE),0)</f>
        <v>0</v>
      </c>
      <c r="Q689">
        <f>IFERROR(VLOOKUP(A689,[3]soaBnafar!$A:$G,5,FALSE),0)</f>
        <v>0</v>
      </c>
      <c r="R689">
        <f>IFERROR(VLOOKUP(A689,[3]soaBnafar!$A:$G,6,FALSE),0)</f>
        <v>0</v>
      </c>
      <c r="S689">
        <f>IFERROR(VLOOKUP(A689,[3]soaBnafar!$A:$G,7,FALSE),0)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286748</v>
      </c>
      <c r="E690">
        <f>IFERROR(VLOOKUP(A690,[1]Monitoramento_Base_somente_disp!$A:$J,8,FALSE),0)</f>
        <v>14262426</v>
      </c>
      <c r="F690">
        <f>IFERROR(VLOOKUP(A690,[1]Monitoramento_Base_somente_disp!$A:$J,9,FALSE),0)</f>
        <v>123181</v>
      </c>
      <c r="G690">
        <f>IFERROR(VLOOKUP(A690,[1]Monitoramento_Base_somente_disp!$A:$J,10,FALSE),0)</f>
        <v>9420289</v>
      </c>
      <c r="H690">
        <f>IFERROR(VLOOKUP(A690,'[2]Exportar Planilha'!$A:$I,4,FALSE),0)</f>
        <v>0</v>
      </c>
      <c r="I690">
        <f>IFERROR(VLOOKUP(A690,'[2]Exportar Planilha'!$A:$I,5,FALSE),0)</f>
        <v>0</v>
      </c>
      <c r="J690">
        <f>IFERROR(VLOOKUP(A690,'[2]Exportar Planilha'!$A:$I,6,FALSE),0)</f>
        <v>0</v>
      </c>
      <c r="K690">
        <f>IFERROR(VLOOKUP(A690,'[2]Exportar Planilha'!$A:$I,7,FALSE),0)</f>
        <v>0</v>
      </c>
      <c r="L690">
        <f>IFERROR(VLOOKUP(A690,'[2]Exportar Planilha'!$A:$I,8,FALSE),0)</f>
        <v>0</v>
      </c>
      <c r="M690">
        <f>IFERROR(VLOOKUP(A690,'[2]Exportar Planilha'!$A:$I,9,FALSE),0)</f>
        <v>0</v>
      </c>
      <c r="N690">
        <f>IFERROR(VLOOKUP(A690,[3]soaBnafar!$A:$G,2,FALSE),0)</f>
        <v>0</v>
      </c>
      <c r="O690">
        <f>IFERROR(VLOOKUP(A690,[3]soaBnafar!$A:$G,3,FALSE),0)</f>
        <v>0</v>
      </c>
      <c r="P690">
        <f>IFERROR(VLOOKUP(A690,[3]soaBnafar!$A:$G,4,FALSE),0)</f>
        <v>0</v>
      </c>
      <c r="Q690">
        <f>IFERROR(VLOOKUP(A690,[3]soaBnafar!$A:$G,5,FALSE),0)</f>
        <v>0</v>
      </c>
      <c r="R690">
        <f>IFERROR(VLOOKUP(A690,[3]soaBnafar!$A:$G,6,FALSE),0)</f>
        <v>0</v>
      </c>
      <c r="S690">
        <f>IFERROR(VLOOKUP(A690,[3]soaBnafar!$A:$G,7,FALSE),0)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9871</v>
      </c>
      <c r="E691">
        <f>IFERROR(VLOOKUP(A691,[1]Monitoramento_Base_somente_disp!$A:$J,8,FALSE),0)</f>
        <v>16404605</v>
      </c>
      <c r="F691">
        <f>IFERROR(VLOOKUP(A691,[1]Monitoramento_Base_somente_disp!$A:$J,9,FALSE),0)</f>
        <v>11363</v>
      </c>
      <c r="G691">
        <f>IFERROR(VLOOKUP(A691,[1]Monitoramento_Base_somente_disp!$A:$J,10,FALSE),0)</f>
        <v>15477102</v>
      </c>
      <c r="H691">
        <f>IFERROR(VLOOKUP(A691,'[2]Exportar Planilha'!$A:$I,4,FALSE),0)</f>
        <v>0</v>
      </c>
      <c r="I691">
        <f>IFERROR(VLOOKUP(A691,'[2]Exportar Planilha'!$A:$I,5,FALSE),0)</f>
        <v>0</v>
      </c>
      <c r="J691">
        <f>IFERROR(VLOOKUP(A691,'[2]Exportar Planilha'!$A:$I,6,FALSE),0)</f>
        <v>0</v>
      </c>
      <c r="K691">
        <f>IFERROR(VLOOKUP(A691,'[2]Exportar Planilha'!$A:$I,7,FALSE),0)</f>
        <v>0</v>
      </c>
      <c r="L691">
        <f>IFERROR(VLOOKUP(A691,'[2]Exportar Planilha'!$A:$I,8,FALSE),0)</f>
        <v>0</v>
      </c>
      <c r="M691">
        <f>IFERROR(VLOOKUP(A691,'[2]Exportar Planilha'!$A:$I,9,FALSE),0)</f>
        <v>0</v>
      </c>
      <c r="N691">
        <f>IFERROR(VLOOKUP(A691,[3]soaBnafar!$A:$G,2,FALSE),0)</f>
        <v>0</v>
      </c>
      <c r="O691">
        <f>IFERROR(VLOOKUP(A691,[3]soaBnafar!$A:$G,3,FALSE),0)</f>
        <v>0</v>
      </c>
      <c r="P691">
        <f>IFERROR(VLOOKUP(A691,[3]soaBnafar!$A:$G,4,FALSE),0)</f>
        <v>0</v>
      </c>
      <c r="Q691">
        <f>IFERROR(VLOOKUP(A691,[3]soaBnafar!$A:$G,5,FALSE),0)</f>
        <v>0</v>
      </c>
      <c r="R691">
        <f>IFERROR(VLOOKUP(A691,[3]soaBnafar!$A:$G,6,FALSE),0)</f>
        <v>0</v>
      </c>
      <c r="S691">
        <f>IFERROR(VLOOKUP(A691,[3]soaBnafar!$A:$G,7,FALSE),0)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97459</v>
      </c>
      <c r="E692">
        <f>IFERROR(VLOOKUP(A692,[1]Monitoramento_Base_somente_disp!$A:$J,8,FALSE),0)</f>
        <v>22729441</v>
      </c>
      <c r="F692">
        <f>IFERROR(VLOOKUP(A692,[1]Monitoramento_Base_somente_disp!$A:$J,9,FALSE),0)</f>
        <v>40888</v>
      </c>
      <c r="G692">
        <f>IFERROR(VLOOKUP(A692,[1]Monitoramento_Base_somente_disp!$A:$J,10,FALSE),0)</f>
        <v>8106896</v>
      </c>
      <c r="H692">
        <f>IFERROR(VLOOKUP(A692,'[2]Exportar Planilha'!$A:$I,4,FALSE),0)</f>
        <v>0</v>
      </c>
      <c r="I692">
        <f>IFERROR(VLOOKUP(A692,'[2]Exportar Planilha'!$A:$I,5,FALSE),0)</f>
        <v>0</v>
      </c>
      <c r="J692">
        <f>IFERROR(VLOOKUP(A692,'[2]Exportar Planilha'!$A:$I,6,FALSE),0)</f>
        <v>0</v>
      </c>
      <c r="K692">
        <f>IFERROR(VLOOKUP(A692,'[2]Exportar Planilha'!$A:$I,7,FALSE),0)</f>
        <v>0</v>
      </c>
      <c r="L692">
        <f>IFERROR(VLOOKUP(A692,'[2]Exportar Planilha'!$A:$I,8,FALSE),0)</f>
        <v>0</v>
      </c>
      <c r="M692">
        <f>IFERROR(VLOOKUP(A692,'[2]Exportar Planilha'!$A:$I,9,FALSE),0)</f>
        <v>0</v>
      </c>
      <c r="N692">
        <f>IFERROR(VLOOKUP(A692,[3]soaBnafar!$A:$G,2,FALSE),0)</f>
        <v>0</v>
      </c>
      <c r="O692">
        <f>IFERROR(VLOOKUP(A692,[3]soaBnafar!$A:$G,3,FALSE),0)</f>
        <v>0</v>
      </c>
      <c r="P692">
        <f>IFERROR(VLOOKUP(A692,[3]soaBnafar!$A:$G,4,FALSE),0)</f>
        <v>0</v>
      </c>
      <c r="Q692">
        <f>IFERROR(VLOOKUP(A692,[3]soaBnafar!$A:$G,5,FALSE),0)</f>
        <v>0</v>
      </c>
      <c r="R692">
        <f>IFERROR(VLOOKUP(A692,[3]soaBnafar!$A:$G,6,FALSE),0)</f>
        <v>0</v>
      </c>
      <c r="S692">
        <f>IFERROR(VLOOKUP(A692,[3]soaBnafar!$A:$G,7,FALSE),0)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257514</v>
      </c>
      <c r="C693">
        <f>IFERROR(VLOOKUP(A693,[1]Monitoramento_Base_somente_disp!$A:$J,6,FALSE),0)</f>
        <v>22973949</v>
      </c>
      <c r="D693">
        <f>IFERROR(VLOOKUP(A693,[1]Monitoramento_Base_somente_disp!$A:$J,7,FALSE),0)</f>
        <v>245247</v>
      </c>
      <c r="E693">
        <f>IFERROR(VLOOKUP(A693,[1]Monitoramento_Base_somente_disp!$A:$J,8,FALSE),0)</f>
        <v>15957746</v>
      </c>
      <c r="F693">
        <f>IFERROR(VLOOKUP(A693,[1]Monitoramento_Base_somente_disp!$A:$J,9,FALSE),0)</f>
        <v>94013</v>
      </c>
      <c r="G693">
        <f>IFERROR(VLOOKUP(A693,[1]Monitoramento_Base_somente_disp!$A:$J,10,FALSE),0)</f>
        <v>7276364</v>
      </c>
      <c r="H693">
        <f>IFERROR(VLOOKUP(A693,'[2]Exportar Planilha'!$A:$I,4,FALSE),0)</f>
        <v>0</v>
      </c>
      <c r="I693">
        <f>IFERROR(VLOOKUP(A693,'[2]Exportar Planilha'!$A:$I,5,FALSE),0)</f>
        <v>0</v>
      </c>
      <c r="J693">
        <f>IFERROR(VLOOKUP(A693,'[2]Exportar Planilha'!$A:$I,6,FALSE),0)</f>
        <v>0</v>
      </c>
      <c r="K693">
        <f>IFERROR(VLOOKUP(A693,'[2]Exportar Planilha'!$A:$I,7,FALSE),0)</f>
        <v>0</v>
      </c>
      <c r="L693">
        <f>IFERROR(VLOOKUP(A693,'[2]Exportar Planilha'!$A:$I,8,FALSE),0)</f>
        <v>0</v>
      </c>
      <c r="M693">
        <f>IFERROR(VLOOKUP(A693,'[2]Exportar Planilha'!$A:$I,9,FALSE),0)</f>
        <v>0</v>
      </c>
      <c r="N693">
        <f>IFERROR(VLOOKUP(A693,[3]soaBnafar!$A:$G,2,FALSE),0)</f>
        <v>0</v>
      </c>
      <c r="O693">
        <f>IFERROR(VLOOKUP(A693,[3]soaBnafar!$A:$G,3,FALSE),0)</f>
        <v>0</v>
      </c>
      <c r="P693">
        <f>IFERROR(VLOOKUP(A693,[3]soaBnafar!$A:$G,4,FALSE),0)</f>
        <v>0</v>
      </c>
      <c r="Q693">
        <f>IFERROR(VLOOKUP(A693,[3]soaBnafar!$A:$G,5,FALSE),0)</f>
        <v>0</v>
      </c>
      <c r="R693">
        <f>IFERROR(VLOOKUP(A693,[3]soaBnafar!$A:$G,6,FALSE),0)</f>
        <v>0</v>
      </c>
      <c r="S693">
        <f>IFERROR(VLOOKUP(A693,[3]soaBnafar!$A:$G,7,FALSE),0)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246999</v>
      </c>
      <c r="E694">
        <f>IFERROR(VLOOKUP(A694,[1]Monitoramento_Base_somente_disp!$A:$J,8,FALSE),0)</f>
        <v>39006932</v>
      </c>
      <c r="F694">
        <f>IFERROR(VLOOKUP(A694,[1]Monitoramento_Base_somente_disp!$A:$J,9,FALSE),0)</f>
        <v>295192</v>
      </c>
      <c r="G694">
        <f>IFERROR(VLOOKUP(A694,[1]Monitoramento_Base_somente_disp!$A:$J,10,FALSE),0)</f>
        <v>26999664</v>
      </c>
      <c r="H694">
        <f>IFERROR(VLOOKUP(A694,'[2]Exportar Planilha'!$A:$I,4,FALSE),0)</f>
        <v>0</v>
      </c>
      <c r="I694">
        <f>IFERROR(VLOOKUP(A694,'[2]Exportar Planilha'!$A:$I,5,FALSE),0)</f>
        <v>0</v>
      </c>
      <c r="J694">
        <f>IFERROR(VLOOKUP(A694,'[2]Exportar Planilha'!$A:$I,6,FALSE),0)</f>
        <v>0</v>
      </c>
      <c r="K694">
        <f>IFERROR(VLOOKUP(A694,'[2]Exportar Planilha'!$A:$I,7,FALSE),0)</f>
        <v>0</v>
      </c>
      <c r="L694">
        <f>IFERROR(VLOOKUP(A694,'[2]Exportar Planilha'!$A:$I,8,FALSE),0)</f>
        <v>0</v>
      </c>
      <c r="M694">
        <f>IFERROR(VLOOKUP(A694,'[2]Exportar Planilha'!$A:$I,9,FALSE),0)</f>
        <v>0</v>
      </c>
      <c r="N694">
        <f>IFERROR(VLOOKUP(A694,[3]soaBnafar!$A:$G,2,FALSE),0)</f>
        <v>0</v>
      </c>
      <c r="O694">
        <f>IFERROR(VLOOKUP(A694,[3]soaBnafar!$A:$G,3,FALSE),0)</f>
        <v>0</v>
      </c>
      <c r="P694">
        <f>IFERROR(VLOOKUP(A694,[3]soaBnafar!$A:$G,4,FALSE),0)</f>
        <v>0</v>
      </c>
      <c r="Q694">
        <f>IFERROR(VLOOKUP(A694,[3]soaBnafar!$A:$G,5,FALSE),0)</f>
        <v>0</v>
      </c>
      <c r="R694">
        <f>IFERROR(VLOOKUP(A694,[3]soaBnafar!$A:$G,6,FALSE),0)</f>
        <v>0</v>
      </c>
      <c r="S694">
        <f>IFERROR(VLOOKUP(A694,[3]soaBnafar!$A:$G,7,FALSE),0)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39852</v>
      </c>
      <c r="E695">
        <f>IFERROR(VLOOKUP(A695,[1]Monitoramento_Base_somente_disp!$A:$J,8,FALSE),0)</f>
        <v>6819679</v>
      </c>
      <c r="F695">
        <f>IFERROR(VLOOKUP(A695,[1]Monitoramento_Base_somente_disp!$A:$J,9,FALSE),0)</f>
        <v>8206</v>
      </c>
      <c r="G695">
        <f>IFERROR(VLOOKUP(A695,[1]Monitoramento_Base_somente_disp!$A:$J,10,FALSE),0)</f>
        <v>2603572</v>
      </c>
      <c r="H695">
        <f>IFERROR(VLOOKUP(A695,'[2]Exportar Planilha'!$A:$I,4,FALSE),0)</f>
        <v>0</v>
      </c>
      <c r="I695">
        <f>IFERROR(VLOOKUP(A695,'[2]Exportar Planilha'!$A:$I,5,FALSE),0)</f>
        <v>0</v>
      </c>
      <c r="J695">
        <f>IFERROR(VLOOKUP(A695,'[2]Exportar Planilha'!$A:$I,6,FALSE),0)</f>
        <v>0</v>
      </c>
      <c r="K695">
        <f>IFERROR(VLOOKUP(A695,'[2]Exportar Planilha'!$A:$I,7,FALSE),0)</f>
        <v>0</v>
      </c>
      <c r="L695">
        <f>IFERROR(VLOOKUP(A695,'[2]Exportar Planilha'!$A:$I,8,FALSE),0)</f>
        <v>0</v>
      </c>
      <c r="M695">
        <f>IFERROR(VLOOKUP(A695,'[2]Exportar Planilha'!$A:$I,9,FALSE),0)</f>
        <v>0</v>
      </c>
      <c r="N695">
        <f>IFERROR(VLOOKUP(A695,[3]soaBnafar!$A:$G,2,FALSE),0)</f>
        <v>0</v>
      </c>
      <c r="O695">
        <f>IFERROR(VLOOKUP(A695,[3]soaBnafar!$A:$G,3,FALSE),0)</f>
        <v>0</v>
      </c>
      <c r="P695">
        <f>IFERROR(VLOOKUP(A695,[3]soaBnafar!$A:$G,4,FALSE),0)</f>
        <v>0</v>
      </c>
      <c r="Q695">
        <f>IFERROR(VLOOKUP(A695,[3]soaBnafar!$A:$G,5,FALSE),0)</f>
        <v>0</v>
      </c>
      <c r="R695">
        <f>IFERROR(VLOOKUP(A695,[3]soaBnafar!$A:$G,6,FALSE),0)</f>
        <v>0</v>
      </c>
      <c r="S695">
        <f>IFERROR(VLOOKUP(A695,[3]soaBnafar!$A:$G,7,FALSE),0)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20680</v>
      </c>
      <c r="E696">
        <f>IFERROR(VLOOKUP(A696,[1]Monitoramento_Base_somente_disp!$A:$J,8,FALSE),0)</f>
        <v>3350641</v>
      </c>
      <c r="F696">
        <f>IFERROR(VLOOKUP(A696,[1]Monitoramento_Base_somente_disp!$A:$J,9,FALSE),0)</f>
        <v>94637</v>
      </c>
      <c r="G696">
        <f>IFERROR(VLOOKUP(A696,[1]Monitoramento_Base_somente_disp!$A:$J,10,FALSE),0)</f>
        <v>2997994</v>
      </c>
      <c r="H696">
        <f>IFERROR(VLOOKUP(A696,'[2]Exportar Planilha'!$A:$I,4,FALSE),0)</f>
        <v>0</v>
      </c>
      <c r="I696">
        <f>IFERROR(VLOOKUP(A696,'[2]Exportar Planilha'!$A:$I,5,FALSE),0)</f>
        <v>0</v>
      </c>
      <c r="J696">
        <f>IFERROR(VLOOKUP(A696,'[2]Exportar Planilha'!$A:$I,6,FALSE),0)</f>
        <v>0</v>
      </c>
      <c r="K696">
        <f>IFERROR(VLOOKUP(A696,'[2]Exportar Planilha'!$A:$I,7,FALSE),0)</f>
        <v>0</v>
      </c>
      <c r="L696">
        <f>IFERROR(VLOOKUP(A696,'[2]Exportar Planilha'!$A:$I,8,FALSE),0)</f>
        <v>0</v>
      </c>
      <c r="M696">
        <f>IFERROR(VLOOKUP(A696,'[2]Exportar Planilha'!$A:$I,9,FALSE),0)</f>
        <v>0</v>
      </c>
      <c r="N696">
        <f>IFERROR(VLOOKUP(A696,[3]soaBnafar!$A:$G,2,FALSE),0)</f>
        <v>0</v>
      </c>
      <c r="O696">
        <f>IFERROR(VLOOKUP(A696,[3]soaBnafar!$A:$G,3,FALSE),0)</f>
        <v>0</v>
      </c>
      <c r="P696">
        <f>IFERROR(VLOOKUP(A696,[3]soaBnafar!$A:$G,4,FALSE),0)</f>
        <v>0</v>
      </c>
      <c r="Q696">
        <f>IFERROR(VLOOKUP(A696,[3]soaBnafar!$A:$G,5,FALSE),0)</f>
        <v>0</v>
      </c>
      <c r="R696">
        <f>IFERROR(VLOOKUP(A696,[3]soaBnafar!$A:$G,6,FALSE),0)</f>
        <v>0</v>
      </c>
      <c r="S696">
        <f>IFERROR(VLOOKUP(A696,[3]soaBnafar!$A:$G,7,FALSE),0)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5241</v>
      </c>
      <c r="E697">
        <f>IFERROR(VLOOKUP(A697,[1]Monitoramento_Base_somente_disp!$A:$J,8,FALSE),0)</f>
        <v>13839673</v>
      </c>
      <c r="F697">
        <f>IFERROR(VLOOKUP(A697,[1]Monitoramento_Base_somente_disp!$A:$J,9,FALSE),0)</f>
        <v>14043</v>
      </c>
      <c r="G697">
        <f>IFERROR(VLOOKUP(A697,[1]Monitoramento_Base_somente_disp!$A:$J,10,FALSE),0)</f>
        <v>5045779</v>
      </c>
      <c r="H697">
        <f>IFERROR(VLOOKUP(A697,'[2]Exportar Planilha'!$A:$I,4,FALSE),0)</f>
        <v>0</v>
      </c>
      <c r="I697">
        <f>IFERROR(VLOOKUP(A697,'[2]Exportar Planilha'!$A:$I,5,FALSE),0)</f>
        <v>0</v>
      </c>
      <c r="J697">
        <f>IFERROR(VLOOKUP(A697,'[2]Exportar Planilha'!$A:$I,6,FALSE),0)</f>
        <v>0</v>
      </c>
      <c r="K697">
        <f>IFERROR(VLOOKUP(A697,'[2]Exportar Planilha'!$A:$I,7,FALSE),0)</f>
        <v>0</v>
      </c>
      <c r="L697">
        <f>IFERROR(VLOOKUP(A697,'[2]Exportar Planilha'!$A:$I,8,FALSE),0)</f>
        <v>0</v>
      </c>
      <c r="M697">
        <f>IFERROR(VLOOKUP(A697,'[2]Exportar Planilha'!$A:$I,9,FALSE),0)</f>
        <v>0</v>
      </c>
      <c r="N697">
        <f>IFERROR(VLOOKUP(A697,[3]soaBnafar!$A:$G,2,FALSE),0)</f>
        <v>0</v>
      </c>
      <c r="O697">
        <f>IFERROR(VLOOKUP(A697,[3]soaBnafar!$A:$G,3,FALSE),0)</f>
        <v>0</v>
      </c>
      <c r="P697">
        <f>IFERROR(VLOOKUP(A697,[3]soaBnafar!$A:$G,4,FALSE),0)</f>
        <v>0</v>
      </c>
      <c r="Q697">
        <f>IFERROR(VLOOKUP(A697,[3]soaBnafar!$A:$G,5,FALSE),0)</f>
        <v>0</v>
      </c>
      <c r="R697">
        <f>IFERROR(VLOOKUP(A697,[3]soaBnafar!$A:$G,6,FALSE),0)</f>
        <v>0</v>
      </c>
      <c r="S697">
        <f>IFERROR(VLOOKUP(A697,[3]soaBnafar!$A:$G,7,FALSE),0)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5628</v>
      </c>
      <c r="E698">
        <f>IFERROR(VLOOKUP(A698,[1]Monitoramento_Base_somente_disp!$A:$J,8,FALSE),0)</f>
        <v>31795131</v>
      </c>
      <c r="F698">
        <f>IFERROR(VLOOKUP(A698,[1]Monitoramento_Base_somente_disp!$A:$J,9,FALSE),0)</f>
        <v>14384</v>
      </c>
      <c r="G698">
        <f>IFERROR(VLOOKUP(A698,[1]Monitoramento_Base_somente_disp!$A:$J,10,FALSE),0)</f>
        <v>13791232</v>
      </c>
      <c r="H698">
        <f>IFERROR(VLOOKUP(A698,'[2]Exportar Planilha'!$A:$I,4,FALSE),0)</f>
        <v>0</v>
      </c>
      <c r="I698">
        <f>IFERROR(VLOOKUP(A698,'[2]Exportar Planilha'!$A:$I,5,FALSE),0)</f>
        <v>0</v>
      </c>
      <c r="J698">
        <f>IFERROR(VLOOKUP(A698,'[2]Exportar Planilha'!$A:$I,6,FALSE),0)</f>
        <v>0</v>
      </c>
      <c r="K698">
        <f>IFERROR(VLOOKUP(A698,'[2]Exportar Planilha'!$A:$I,7,FALSE),0)</f>
        <v>0</v>
      </c>
      <c r="L698">
        <f>IFERROR(VLOOKUP(A698,'[2]Exportar Planilha'!$A:$I,8,FALSE),0)</f>
        <v>0</v>
      </c>
      <c r="M698">
        <f>IFERROR(VLOOKUP(A698,'[2]Exportar Planilha'!$A:$I,9,FALSE),0)</f>
        <v>0</v>
      </c>
      <c r="N698">
        <f>IFERROR(VLOOKUP(A698,[3]soaBnafar!$A:$G,2,FALSE),0)</f>
        <v>0</v>
      </c>
      <c r="O698">
        <f>IFERROR(VLOOKUP(A698,[3]soaBnafar!$A:$G,3,FALSE),0)</f>
        <v>0</v>
      </c>
      <c r="P698">
        <f>IFERROR(VLOOKUP(A698,[3]soaBnafar!$A:$G,4,FALSE),0)</f>
        <v>0</v>
      </c>
      <c r="Q698">
        <f>IFERROR(VLOOKUP(A698,[3]soaBnafar!$A:$G,5,FALSE),0)</f>
        <v>0</v>
      </c>
      <c r="R698">
        <f>IFERROR(VLOOKUP(A698,[3]soaBnafar!$A:$G,6,FALSE),0)</f>
        <v>0</v>
      </c>
      <c r="S698">
        <f>IFERROR(VLOOKUP(A698,[3]soaBnafar!$A:$G,7,FALSE),0)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2440764</v>
      </c>
      <c r="F699">
        <f>IFERROR(VLOOKUP(A699,[1]Monitoramento_Base_somente_disp!$A:$J,9,FALSE),0)</f>
        <v>0</v>
      </c>
      <c r="G699">
        <f>IFERROR(VLOOKUP(A699,[1]Monitoramento_Base_somente_disp!$A:$J,10,FALSE),0)</f>
        <v>966623</v>
      </c>
      <c r="H699">
        <f>IFERROR(VLOOKUP(A699,'[2]Exportar Planilha'!$A:$I,4,FALSE),0)</f>
        <v>0</v>
      </c>
      <c r="I699">
        <f>IFERROR(VLOOKUP(A699,'[2]Exportar Planilha'!$A:$I,5,FALSE),0)</f>
        <v>0</v>
      </c>
      <c r="J699">
        <f>IFERROR(VLOOKUP(A699,'[2]Exportar Planilha'!$A:$I,6,FALSE),0)</f>
        <v>0</v>
      </c>
      <c r="K699">
        <f>IFERROR(VLOOKUP(A699,'[2]Exportar Planilha'!$A:$I,7,FALSE),0)</f>
        <v>0</v>
      </c>
      <c r="L699">
        <f>IFERROR(VLOOKUP(A699,'[2]Exportar Planilha'!$A:$I,8,FALSE),0)</f>
        <v>0</v>
      </c>
      <c r="M699">
        <f>IFERROR(VLOOKUP(A699,'[2]Exportar Planilha'!$A:$I,9,FALSE),0)</f>
        <v>0</v>
      </c>
      <c r="N699">
        <f>IFERROR(VLOOKUP(A699,[3]soaBnafar!$A:$G,2,FALSE),0)</f>
        <v>0</v>
      </c>
      <c r="O699">
        <f>IFERROR(VLOOKUP(A699,[3]soaBnafar!$A:$G,3,FALSE),0)</f>
        <v>0</v>
      </c>
      <c r="P699">
        <f>IFERROR(VLOOKUP(A699,[3]soaBnafar!$A:$G,4,FALSE),0)</f>
        <v>0</v>
      </c>
      <c r="Q699">
        <f>IFERROR(VLOOKUP(A699,[3]soaBnafar!$A:$G,5,FALSE),0)</f>
        <v>0</v>
      </c>
      <c r="R699">
        <f>IFERROR(VLOOKUP(A699,[3]soaBnafar!$A:$G,6,FALSE),0)</f>
        <v>0</v>
      </c>
      <c r="S699">
        <f>IFERROR(VLOOKUP(A699,[3]soaBnafar!$A:$G,7,FALSE),0)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56210</v>
      </c>
      <c r="E700">
        <f>IFERROR(VLOOKUP(A700,[1]Monitoramento_Base_somente_disp!$A:$J,8,FALSE),0)</f>
        <v>11754837</v>
      </c>
      <c r="F700">
        <f>IFERROR(VLOOKUP(A700,[1]Monitoramento_Base_somente_disp!$A:$J,9,FALSE),0)</f>
        <v>19335</v>
      </c>
      <c r="G700">
        <f>IFERROR(VLOOKUP(A700,[1]Monitoramento_Base_somente_disp!$A:$J,10,FALSE),0)</f>
        <v>4598026</v>
      </c>
      <c r="H700">
        <f>IFERROR(VLOOKUP(A700,'[2]Exportar Planilha'!$A:$I,4,FALSE),0)</f>
        <v>0</v>
      </c>
      <c r="I700">
        <f>IFERROR(VLOOKUP(A700,'[2]Exportar Planilha'!$A:$I,5,FALSE),0)</f>
        <v>0</v>
      </c>
      <c r="J700">
        <f>IFERROR(VLOOKUP(A700,'[2]Exportar Planilha'!$A:$I,6,FALSE),0)</f>
        <v>0</v>
      </c>
      <c r="K700">
        <f>IFERROR(VLOOKUP(A700,'[2]Exportar Planilha'!$A:$I,7,FALSE),0)</f>
        <v>0</v>
      </c>
      <c r="L700">
        <f>IFERROR(VLOOKUP(A700,'[2]Exportar Planilha'!$A:$I,8,FALSE),0)</f>
        <v>0</v>
      </c>
      <c r="M700">
        <f>IFERROR(VLOOKUP(A700,'[2]Exportar Planilha'!$A:$I,9,FALSE),0)</f>
        <v>0</v>
      </c>
      <c r="N700">
        <f>IFERROR(VLOOKUP(A700,[3]soaBnafar!$A:$G,2,FALSE),0)</f>
        <v>0</v>
      </c>
      <c r="O700">
        <f>IFERROR(VLOOKUP(A700,[3]soaBnafar!$A:$G,3,FALSE),0)</f>
        <v>0</v>
      </c>
      <c r="P700">
        <f>IFERROR(VLOOKUP(A700,[3]soaBnafar!$A:$G,4,FALSE),0)</f>
        <v>0</v>
      </c>
      <c r="Q700">
        <f>IFERROR(VLOOKUP(A700,[3]soaBnafar!$A:$G,5,FALSE),0)</f>
        <v>0</v>
      </c>
      <c r="R700">
        <f>IFERROR(VLOOKUP(A700,[3]soaBnafar!$A:$G,6,FALSE),0)</f>
        <v>0</v>
      </c>
      <c r="S700">
        <f>IFERROR(VLOOKUP(A700,[3]soaBnafar!$A:$G,7,FALSE),0)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280775</v>
      </c>
      <c r="E701">
        <f>IFERROR(VLOOKUP(A701,[1]Monitoramento_Base_somente_disp!$A:$J,8,FALSE),0)</f>
        <v>56631818</v>
      </c>
      <c r="F701">
        <f>IFERROR(VLOOKUP(A701,[1]Monitoramento_Base_somente_disp!$A:$J,9,FALSE),0)</f>
        <v>269172</v>
      </c>
      <c r="G701">
        <f>IFERROR(VLOOKUP(A701,[1]Monitoramento_Base_somente_disp!$A:$J,10,FALSE),0)</f>
        <v>30947780</v>
      </c>
      <c r="H701">
        <f>IFERROR(VLOOKUP(A701,'[2]Exportar Planilha'!$A:$I,4,FALSE),0)</f>
        <v>0</v>
      </c>
      <c r="I701">
        <f>IFERROR(VLOOKUP(A701,'[2]Exportar Planilha'!$A:$I,5,FALSE),0)</f>
        <v>0</v>
      </c>
      <c r="J701">
        <f>IFERROR(VLOOKUP(A701,'[2]Exportar Planilha'!$A:$I,6,FALSE),0)</f>
        <v>0</v>
      </c>
      <c r="K701">
        <f>IFERROR(VLOOKUP(A701,'[2]Exportar Planilha'!$A:$I,7,FALSE),0)</f>
        <v>0</v>
      </c>
      <c r="L701">
        <f>IFERROR(VLOOKUP(A701,'[2]Exportar Planilha'!$A:$I,8,FALSE),0)</f>
        <v>0</v>
      </c>
      <c r="M701">
        <f>IFERROR(VLOOKUP(A701,'[2]Exportar Planilha'!$A:$I,9,FALSE),0)</f>
        <v>0</v>
      </c>
      <c r="N701">
        <f>IFERROR(VLOOKUP(A701,[3]soaBnafar!$A:$G,2,FALSE),0)</f>
        <v>0</v>
      </c>
      <c r="O701">
        <f>IFERROR(VLOOKUP(A701,[3]soaBnafar!$A:$G,3,FALSE),0)</f>
        <v>0</v>
      </c>
      <c r="P701">
        <f>IFERROR(VLOOKUP(A701,[3]soaBnafar!$A:$G,4,FALSE),0)</f>
        <v>0</v>
      </c>
      <c r="Q701">
        <f>IFERROR(VLOOKUP(A701,[3]soaBnafar!$A:$G,5,FALSE),0)</f>
        <v>0</v>
      </c>
      <c r="R701">
        <f>IFERROR(VLOOKUP(A701,[3]soaBnafar!$A:$G,6,FALSE),0)</f>
        <v>0</v>
      </c>
      <c r="S701">
        <f>IFERROR(VLOOKUP(A701,[3]soaBnafar!$A:$G,7,FALSE),0)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962</v>
      </c>
      <c r="E702">
        <f>IFERROR(VLOOKUP(A702,[1]Monitoramento_Base_somente_disp!$A:$J,8,FALSE),0)</f>
        <v>51238603</v>
      </c>
      <c r="F702">
        <f>IFERROR(VLOOKUP(A702,[1]Monitoramento_Base_somente_disp!$A:$J,9,FALSE),0)</f>
        <v>422</v>
      </c>
      <c r="G702">
        <f>IFERROR(VLOOKUP(A702,[1]Monitoramento_Base_somente_disp!$A:$J,10,FALSE),0)</f>
        <v>6082922</v>
      </c>
      <c r="H702">
        <f>IFERROR(VLOOKUP(A702,'[2]Exportar Planilha'!$A:$I,4,FALSE),0)</f>
        <v>0</v>
      </c>
      <c r="I702">
        <f>IFERROR(VLOOKUP(A702,'[2]Exportar Planilha'!$A:$I,5,FALSE),0)</f>
        <v>0</v>
      </c>
      <c r="J702">
        <f>IFERROR(VLOOKUP(A702,'[2]Exportar Planilha'!$A:$I,6,FALSE),0)</f>
        <v>0</v>
      </c>
      <c r="K702">
        <f>IFERROR(VLOOKUP(A702,'[2]Exportar Planilha'!$A:$I,7,FALSE),0)</f>
        <v>0</v>
      </c>
      <c r="L702">
        <f>IFERROR(VLOOKUP(A702,'[2]Exportar Planilha'!$A:$I,8,FALSE),0)</f>
        <v>0</v>
      </c>
      <c r="M702">
        <f>IFERROR(VLOOKUP(A702,'[2]Exportar Planilha'!$A:$I,9,FALSE),0)</f>
        <v>0</v>
      </c>
      <c r="N702">
        <f>IFERROR(VLOOKUP(A702,[3]soaBnafar!$A:$G,2,FALSE),0)</f>
        <v>0</v>
      </c>
      <c r="O702">
        <f>IFERROR(VLOOKUP(A702,[3]soaBnafar!$A:$G,3,FALSE),0)</f>
        <v>0</v>
      </c>
      <c r="P702">
        <f>IFERROR(VLOOKUP(A702,[3]soaBnafar!$A:$G,4,FALSE),0)</f>
        <v>0</v>
      </c>
      <c r="Q702">
        <f>IFERROR(VLOOKUP(A702,[3]soaBnafar!$A:$G,5,FALSE),0)</f>
        <v>0</v>
      </c>
      <c r="R702">
        <f>IFERROR(VLOOKUP(A702,[3]soaBnafar!$A:$G,6,FALSE),0)</f>
        <v>0</v>
      </c>
      <c r="S702">
        <f>IFERROR(VLOOKUP(A702,[3]soaBnafar!$A:$G,7,FALSE),0)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45167</v>
      </c>
      <c r="C703">
        <f>IFERROR(VLOOKUP(A703,[1]Monitoramento_Base_somente_disp!$A:$J,6,FALSE),0)</f>
        <v>14258719</v>
      </c>
      <c r="D703">
        <f>IFERROR(VLOOKUP(A703,[1]Monitoramento_Base_somente_disp!$A:$J,7,FALSE),0)</f>
        <v>56843</v>
      </c>
      <c r="E703">
        <f>IFERROR(VLOOKUP(A703,[1]Monitoramento_Base_somente_disp!$A:$J,8,FALSE),0)</f>
        <v>10954534</v>
      </c>
      <c r="F703">
        <f>IFERROR(VLOOKUP(A703,[1]Monitoramento_Base_somente_disp!$A:$J,9,FALSE),0)</f>
        <v>49389</v>
      </c>
      <c r="G703">
        <f>IFERROR(VLOOKUP(A703,[1]Monitoramento_Base_somente_disp!$A:$J,10,FALSE),0)</f>
        <v>5953874</v>
      </c>
      <c r="H703">
        <f>IFERROR(VLOOKUP(A703,'[2]Exportar Planilha'!$A:$I,4,FALSE),0)</f>
        <v>0</v>
      </c>
      <c r="I703">
        <f>IFERROR(VLOOKUP(A703,'[2]Exportar Planilha'!$A:$I,5,FALSE),0)</f>
        <v>0</v>
      </c>
      <c r="J703">
        <f>IFERROR(VLOOKUP(A703,'[2]Exportar Planilha'!$A:$I,6,FALSE),0)</f>
        <v>0</v>
      </c>
      <c r="K703">
        <f>IFERROR(VLOOKUP(A703,'[2]Exportar Planilha'!$A:$I,7,FALSE),0)</f>
        <v>0</v>
      </c>
      <c r="L703">
        <f>IFERROR(VLOOKUP(A703,'[2]Exportar Planilha'!$A:$I,8,FALSE),0)</f>
        <v>0</v>
      </c>
      <c r="M703">
        <f>IFERROR(VLOOKUP(A703,'[2]Exportar Planilha'!$A:$I,9,FALSE),0)</f>
        <v>0</v>
      </c>
      <c r="N703">
        <f>IFERROR(VLOOKUP(A703,[3]soaBnafar!$A:$G,2,FALSE),0)</f>
        <v>0</v>
      </c>
      <c r="O703">
        <f>IFERROR(VLOOKUP(A703,[3]soaBnafar!$A:$G,3,FALSE),0)</f>
        <v>0</v>
      </c>
      <c r="P703">
        <f>IFERROR(VLOOKUP(A703,[3]soaBnafar!$A:$G,4,FALSE),0)</f>
        <v>0</v>
      </c>
      <c r="Q703">
        <f>IFERROR(VLOOKUP(A703,[3]soaBnafar!$A:$G,5,FALSE),0)</f>
        <v>0</v>
      </c>
      <c r="R703">
        <f>IFERROR(VLOOKUP(A703,[3]soaBnafar!$A:$G,6,FALSE),0)</f>
        <v>0</v>
      </c>
      <c r="S703">
        <f>IFERROR(VLOOKUP(A703,[3]soaBnafar!$A:$G,7,FALSE),0)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36082</v>
      </c>
      <c r="E704">
        <f>IFERROR(VLOOKUP(A704,[1]Monitoramento_Base_somente_disp!$A:$J,8,FALSE),0)</f>
        <v>15455738</v>
      </c>
      <c r="F704">
        <f>IFERROR(VLOOKUP(A704,[1]Monitoramento_Base_somente_disp!$A:$J,9,FALSE),0)</f>
        <v>22370</v>
      </c>
      <c r="G704">
        <f>IFERROR(VLOOKUP(A704,[1]Monitoramento_Base_somente_disp!$A:$J,10,FALSE),0)</f>
        <v>6255144</v>
      </c>
      <c r="H704">
        <f>IFERROR(VLOOKUP(A704,'[2]Exportar Planilha'!$A:$I,4,FALSE),0)</f>
        <v>0</v>
      </c>
      <c r="I704">
        <f>IFERROR(VLOOKUP(A704,'[2]Exportar Planilha'!$A:$I,5,FALSE),0)</f>
        <v>0</v>
      </c>
      <c r="J704">
        <f>IFERROR(VLOOKUP(A704,'[2]Exportar Planilha'!$A:$I,6,FALSE),0)</f>
        <v>0</v>
      </c>
      <c r="K704">
        <f>IFERROR(VLOOKUP(A704,'[2]Exportar Planilha'!$A:$I,7,FALSE),0)</f>
        <v>0</v>
      </c>
      <c r="L704">
        <f>IFERROR(VLOOKUP(A704,'[2]Exportar Planilha'!$A:$I,8,FALSE),0)</f>
        <v>0</v>
      </c>
      <c r="M704">
        <f>IFERROR(VLOOKUP(A704,'[2]Exportar Planilha'!$A:$I,9,FALSE),0)</f>
        <v>0</v>
      </c>
      <c r="N704">
        <f>IFERROR(VLOOKUP(A704,[3]soaBnafar!$A:$G,2,FALSE),0)</f>
        <v>0</v>
      </c>
      <c r="O704">
        <f>IFERROR(VLOOKUP(A704,[3]soaBnafar!$A:$G,3,FALSE),0)</f>
        <v>0</v>
      </c>
      <c r="P704">
        <f>IFERROR(VLOOKUP(A704,[3]soaBnafar!$A:$G,4,FALSE),0)</f>
        <v>0</v>
      </c>
      <c r="Q704">
        <f>IFERROR(VLOOKUP(A704,[3]soaBnafar!$A:$G,5,FALSE),0)</f>
        <v>0</v>
      </c>
      <c r="R704">
        <f>IFERROR(VLOOKUP(A704,[3]soaBnafar!$A:$G,6,FALSE),0)</f>
        <v>0</v>
      </c>
      <c r="S704">
        <f>IFERROR(VLOOKUP(A704,[3]soaBnafar!$A:$G,7,FALSE),0)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17753</v>
      </c>
      <c r="E705">
        <f>IFERROR(VLOOKUP(A705,[1]Monitoramento_Base_somente_disp!$A:$J,8,FALSE),0)</f>
        <v>11086217</v>
      </c>
      <c r="F705">
        <f>IFERROR(VLOOKUP(A705,[1]Monitoramento_Base_somente_disp!$A:$J,9,FALSE),0)</f>
        <v>3966</v>
      </c>
      <c r="G705">
        <f>IFERROR(VLOOKUP(A705,[1]Monitoramento_Base_somente_disp!$A:$J,10,FALSE),0)</f>
        <v>4295270</v>
      </c>
      <c r="H705">
        <f>IFERROR(VLOOKUP(A705,'[2]Exportar Planilha'!$A:$I,4,FALSE),0)</f>
        <v>0</v>
      </c>
      <c r="I705">
        <f>IFERROR(VLOOKUP(A705,'[2]Exportar Planilha'!$A:$I,5,FALSE),0)</f>
        <v>0</v>
      </c>
      <c r="J705">
        <f>IFERROR(VLOOKUP(A705,'[2]Exportar Planilha'!$A:$I,6,FALSE),0)</f>
        <v>0</v>
      </c>
      <c r="K705">
        <f>IFERROR(VLOOKUP(A705,'[2]Exportar Planilha'!$A:$I,7,FALSE),0)</f>
        <v>0</v>
      </c>
      <c r="L705">
        <f>IFERROR(VLOOKUP(A705,'[2]Exportar Planilha'!$A:$I,8,FALSE),0)</f>
        <v>0</v>
      </c>
      <c r="M705">
        <f>IFERROR(VLOOKUP(A705,'[2]Exportar Planilha'!$A:$I,9,FALSE),0)</f>
        <v>0</v>
      </c>
      <c r="N705">
        <f>IFERROR(VLOOKUP(A705,[3]soaBnafar!$A:$G,2,FALSE),0)</f>
        <v>0</v>
      </c>
      <c r="O705">
        <f>IFERROR(VLOOKUP(A705,[3]soaBnafar!$A:$G,3,FALSE),0)</f>
        <v>0</v>
      </c>
      <c r="P705">
        <f>IFERROR(VLOOKUP(A705,[3]soaBnafar!$A:$G,4,FALSE),0)</f>
        <v>0</v>
      </c>
      <c r="Q705">
        <f>IFERROR(VLOOKUP(A705,[3]soaBnafar!$A:$G,5,FALSE),0)</f>
        <v>0</v>
      </c>
      <c r="R705">
        <f>IFERROR(VLOOKUP(A705,[3]soaBnafar!$A:$G,6,FALSE),0)</f>
        <v>0</v>
      </c>
      <c r="S705">
        <f>IFERROR(VLOOKUP(A705,[3]soaBnafar!$A:$G,7,FALSE),0)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54211998</v>
      </c>
      <c r="F706">
        <f>IFERROR(VLOOKUP(A706,[1]Monitoramento_Base_somente_disp!$A:$J,9,FALSE),0)</f>
        <v>0</v>
      </c>
      <c r="G706">
        <f>IFERROR(VLOOKUP(A706,[1]Monitoramento_Base_somente_disp!$A:$J,10,FALSE),0)</f>
        <v>6334434</v>
      </c>
      <c r="H706">
        <f>IFERROR(VLOOKUP(A706,'[2]Exportar Planilha'!$A:$I,4,FALSE),0)</f>
        <v>0</v>
      </c>
      <c r="I706">
        <f>IFERROR(VLOOKUP(A706,'[2]Exportar Planilha'!$A:$I,5,FALSE),0)</f>
        <v>0</v>
      </c>
      <c r="J706">
        <f>IFERROR(VLOOKUP(A706,'[2]Exportar Planilha'!$A:$I,6,FALSE),0)</f>
        <v>0</v>
      </c>
      <c r="K706">
        <f>IFERROR(VLOOKUP(A706,'[2]Exportar Planilha'!$A:$I,7,FALSE),0)</f>
        <v>0</v>
      </c>
      <c r="L706">
        <f>IFERROR(VLOOKUP(A706,'[2]Exportar Planilha'!$A:$I,8,FALSE),0)</f>
        <v>0</v>
      </c>
      <c r="M706">
        <f>IFERROR(VLOOKUP(A706,'[2]Exportar Planilha'!$A:$I,9,FALSE),0)</f>
        <v>0</v>
      </c>
      <c r="N706">
        <f>IFERROR(VLOOKUP(A706,[3]soaBnafar!$A:$G,2,FALSE),0)</f>
        <v>0</v>
      </c>
      <c r="O706">
        <f>IFERROR(VLOOKUP(A706,[3]soaBnafar!$A:$G,3,FALSE),0)</f>
        <v>0</v>
      </c>
      <c r="P706">
        <f>IFERROR(VLOOKUP(A706,[3]soaBnafar!$A:$G,4,FALSE),0)</f>
        <v>0</v>
      </c>
      <c r="Q706">
        <f>IFERROR(VLOOKUP(A706,[3]soaBnafar!$A:$G,5,FALSE),0)</f>
        <v>0</v>
      </c>
      <c r="R706">
        <f>IFERROR(VLOOKUP(A706,[3]soaBnafar!$A:$G,6,FALSE),0)</f>
        <v>0</v>
      </c>
      <c r="S706">
        <f>IFERROR(VLOOKUP(A706,[3]soaBnafar!$A:$G,7,FALSE),0)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51111</v>
      </c>
      <c r="E707">
        <f>IFERROR(VLOOKUP(A707,[1]Monitoramento_Base_somente_disp!$A:$J,8,FALSE),0)</f>
        <v>6233630</v>
      </c>
      <c r="F707">
        <f>IFERROR(VLOOKUP(A707,[1]Monitoramento_Base_somente_disp!$A:$J,9,FALSE),0)</f>
        <v>16074</v>
      </c>
      <c r="G707">
        <f>IFERROR(VLOOKUP(A707,[1]Monitoramento_Base_somente_disp!$A:$J,10,FALSE),0)</f>
        <v>2277357</v>
      </c>
      <c r="H707">
        <f>IFERROR(VLOOKUP(A707,'[2]Exportar Planilha'!$A:$I,4,FALSE),0)</f>
        <v>0</v>
      </c>
      <c r="I707">
        <f>IFERROR(VLOOKUP(A707,'[2]Exportar Planilha'!$A:$I,5,FALSE),0)</f>
        <v>0</v>
      </c>
      <c r="J707">
        <f>IFERROR(VLOOKUP(A707,'[2]Exportar Planilha'!$A:$I,6,FALSE),0)</f>
        <v>0</v>
      </c>
      <c r="K707">
        <f>IFERROR(VLOOKUP(A707,'[2]Exportar Planilha'!$A:$I,7,FALSE),0)</f>
        <v>0</v>
      </c>
      <c r="L707">
        <f>IFERROR(VLOOKUP(A707,'[2]Exportar Planilha'!$A:$I,8,FALSE),0)</f>
        <v>0</v>
      </c>
      <c r="M707">
        <f>IFERROR(VLOOKUP(A707,'[2]Exportar Planilha'!$A:$I,9,FALSE),0)</f>
        <v>0</v>
      </c>
      <c r="N707">
        <f>IFERROR(VLOOKUP(A707,[3]soaBnafar!$A:$G,2,FALSE),0)</f>
        <v>0</v>
      </c>
      <c r="O707">
        <f>IFERROR(VLOOKUP(A707,[3]soaBnafar!$A:$G,3,FALSE),0)</f>
        <v>0</v>
      </c>
      <c r="P707">
        <f>IFERROR(VLOOKUP(A707,[3]soaBnafar!$A:$G,4,FALSE),0)</f>
        <v>0</v>
      </c>
      <c r="Q707">
        <f>IFERROR(VLOOKUP(A707,[3]soaBnafar!$A:$G,5,FALSE),0)</f>
        <v>0</v>
      </c>
      <c r="R707">
        <f>IFERROR(VLOOKUP(A707,[3]soaBnafar!$A:$G,6,FALSE),0)</f>
        <v>0</v>
      </c>
      <c r="S707">
        <f>IFERROR(VLOOKUP(A707,[3]soaBnafar!$A:$G,7,FALSE),0)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18275</v>
      </c>
      <c r="E708">
        <f>IFERROR(VLOOKUP(A708,[1]Monitoramento_Base_somente_disp!$A:$J,8,FALSE),0)</f>
        <v>4746795</v>
      </c>
      <c r="F708">
        <f>IFERROR(VLOOKUP(A708,[1]Monitoramento_Base_somente_disp!$A:$J,9,FALSE),0)</f>
        <v>9037</v>
      </c>
      <c r="G708">
        <f>IFERROR(VLOOKUP(A708,[1]Monitoramento_Base_somente_disp!$A:$J,10,FALSE),0)</f>
        <v>2461053</v>
      </c>
      <c r="H708">
        <f>IFERROR(VLOOKUP(A708,'[2]Exportar Planilha'!$A:$I,4,FALSE),0)</f>
        <v>0</v>
      </c>
      <c r="I708">
        <f>IFERROR(VLOOKUP(A708,'[2]Exportar Planilha'!$A:$I,5,FALSE),0)</f>
        <v>0</v>
      </c>
      <c r="J708">
        <f>IFERROR(VLOOKUP(A708,'[2]Exportar Planilha'!$A:$I,6,FALSE),0)</f>
        <v>0</v>
      </c>
      <c r="K708">
        <f>IFERROR(VLOOKUP(A708,'[2]Exportar Planilha'!$A:$I,7,FALSE),0)</f>
        <v>0</v>
      </c>
      <c r="L708">
        <f>IFERROR(VLOOKUP(A708,'[2]Exportar Planilha'!$A:$I,8,FALSE),0)</f>
        <v>0</v>
      </c>
      <c r="M708">
        <f>IFERROR(VLOOKUP(A708,'[2]Exportar Planilha'!$A:$I,9,FALSE),0)</f>
        <v>0</v>
      </c>
      <c r="N708">
        <f>IFERROR(VLOOKUP(A708,[3]soaBnafar!$A:$G,2,FALSE),0)</f>
        <v>0</v>
      </c>
      <c r="O708">
        <f>IFERROR(VLOOKUP(A708,[3]soaBnafar!$A:$G,3,FALSE),0)</f>
        <v>0</v>
      </c>
      <c r="P708">
        <f>IFERROR(VLOOKUP(A708,[3]soaBnafar!$A:$G,4,FALSE),0)</f>
        <v>0</v>
      </c>
      <c r="Q708">
        <f>IFERROR(VLOOKUP(A708,[3]soaBnafar!$A:$G,5,FALSE),0)</f>
        <v>0</v>
      </c>
      <c r="R708">
        <f>IFERROR(VLOOKUP(A708,[3]soaBnafar!$A:$G,6,FALSE),0)</f>
        <v>0</v>
      </c>
      <c r="S708">
        <f>IFERROR(VLOOKUP(A708,[3]soaBnafar!$A:$G,7,FALSE),0)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65109</v>
      </c>
      <c r="E709">
        <f>IFERROR(VLOOKUP(A709,[1]Monitoramento_Base_somente_disp!$A:$J,8,FALSE),0)</f>
        <v>48141862</v>
      </c>
      <c r="F709">
        <f>IFERROR(VLOOKUP(A709,[1]Monitoramento_Base_somente_disp!$A:$J,9,FALSE),0)</f>
        <v>41572</v>
      </c>
      <c r="G709">
        <f>IFERROR(VLOOKUP(A709,[1]Monitoramento_Base_somente_disp!$A:$J,10,FALSE),0)</f>
        <v>19803405</v>
      </c>
      <c r="H709">
        <f>IFERROR(VLOOKUP(A709,'[2]Exportar Planilha'!$A:$I,4,FALSE),0)</f>
        <v>0</v>
      </c>
      <c r="I709">
        <f>IFERROR(VLOOKUP(A709,'[2]Exportar Planilha'!$A:$I,5,FALSE),0)</f>
        <v>0</v>
      </c>
      <c r="J709">
        <f>IFERROR(VLOOKUP(A709,'[2]Exportar Planilha'!$A:$I,6,FALSE),0)</f>
        <v>0</v>
      </c>
      <c r="K709">
        <f>IFERROR(VLOOKUP(A709,'[2]Exportar Planilha'!$A:$I,7,FALSE),0)</f>
        <v>0</v>
      </c>
      <c r="L709">
        <f>IFERROR(VLOOKUP(A709,'[2]Exportar Planilha'!$A:$I,8,FALSE),0)</f>
        <v>0</v>
      </c>
      <c r="M709">
        <f>IFERROR(VLOOKUP(A709,'[2]Exportar Planilha'!$A:$I,9,FALSE),0)</f>
        <v>0</v>
      </c>
      <c r="N709">
        <f>IFERROR(VLOOKUP(A709,[3]soaBnafar!$A:$G,2,FALSE),0)</f>
        <v>0</v>
      </c>
      <c r="O709">
        <f>IFERROR(VLOOKUP(A709,[3]soaBnafar!$A:$G,3,FALSE),0)</f>
        <v>0</v>
      </c>
      <c r="P709">
        <f>IFERROR(VLOOKUP(A709,[3]soaBnafar!$A:$G,4,FALSE),0)</f>
        <v>0</v>
      </c>
      <c r="Q709">
        <f>IFERROR(VLOOKUP(A709,[3]soaBnafar!$A:$G,5,FALSE),0)</f>
        <v>0</v>
      </c>
      <c r="R709">
        <f>IFERROR(VLOOKUP(A709,[3]soaBnafar!$A:$G,6,FALSE),0)</f>
        <v>0</v>
      </c>
      <c r="S709">
        <f>IFERROR(VLOOKUP(A709,[3]soaBnafar!$A:$G,7,FALSE),0)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179896</v>
      </c>
      <c r="E710">
        <f>IFERROR(VLOOKUP(A710,[1]Monitoramento_Base_somente_disp!$A:$J,8,FALSE),0)</f>
        <v>80071404</v>
      </c>
      <c r="F710">
        <f>IFERROR(VLOOKUP(A710,[1]Monitoramento_Base_somente_disp!$A:$J,9,FALSE),0)</f>
        <v>358211</v>
      </c>
      <c r="G710">
        <f>IFERROR(VLOOKUP(A710,[1]Monitoramento_Base_somente_disp!$A:$J,10,FALSE),0)</f>
        <v>57406555</v>
      </c>
      <c r="H710">
        <f>IFERROR(VLOOKUP(A710,'[2]Exportar Planilha'!$A:$I,4,FALSE),0)</f>
        <v>0</v>
      </c>
      <c r="I710">
        <f>IFERROR(VLOOKUP(A710,'[2]Exportar Planilha'!$A:$I,5,FALSE),0)</f>
        <v>0</v>
      </c>
      <c r="J710">
        <f>IFERROR(VLOOKUP(A710,'[2]Exportar Planilha'!$A:$I,6,FALSE),0)</f>
        <v>0</v>
      </c>
      <c r="K710">
        <f>IFERROR(VLOOKUP(A710,'[2]Exportar Planilha'!$A:$I,7,FALSE),0)</f>
        <v>0</v>
      </c>
      <c r="L710">
        <f>IFERROR(VLOOKUP(A710,'[2]Exportar Planilha'!$A:$I,8,FALSE),0)</f>
        <v>0</v>
      </c>
      <c r="M710">
        <f>IFERROR(VLOOKUP(A710,'[2]Exportar Planilha'!$A:$I,9,FALSE),0)</f>
        <v>0</v>
      </c>
      <c r="N710">
        <f>IFERROR(VLOOKUP(A710,[3]soaBnafar!$A:$G,2,FALSE),0)</f>
        <v>0</v>
      </c>
      <c r="O710">
        <f>IFERROR(VLOOKUP(A710,[3]soaBnafar!$A:$G,3,FALSE),0)</f>
        <v>0</v>
      </c>
      <c r="P710">
        <f>IFERROR(VLOOKUP(A710,[3]soaBnafar!$A:$G,4,FALSE),0)</f>
        <v>0</v>
      </c>
      <c r="Q710">
        <f>IFERROR(VLOOKUP(A710,[3]soaBnafar!$A:$G,5,FALSE),0)</f>
        <v>0</v>
      </c>
      <c r="R710">
        <f>IFERROR(VLOOKUP(A710,[3]soaBnafar!$A:$G,6,FALSE),0)</f>
        <v>0</v>
      </c>
      <c r="S710">
        <f>IFERROR(VLOOKUP(A710,[3]soaBnafar!$A:$G,7,FALSE),0)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5255</v>
      </c>
      <c r="E711">
        <f>IFERROR(VLOOKUP(A711,[1]Monitoramento_Base_somente_disp!$A:$J,8,FALSE),0)</f>
        <v>61228876</v>
      </c>
      <c r="F711">
        <f>IFERROR(VLOOKUP(A711,[1]Monitoramento_Base_somente_disp!$A:$J,9,FALSE),0)</f>
        <v>0</v>
      </c>
      <c r="G711">
        <f>IFERROR(VLOOKUP(A711,[1]Monitoramento_Base_somente_disp!$A:$J,10,FALSE),0)</f>
        <v>27003432</v>
      </c>
      <c r="H711">
        <f>IFERROR(VLOOKUP(A711,'[2]Exportar Planilha'!$A:$I,4,FALSE),0)</f>
        <v>0</v>
      </c>
      <c r="I711">
        <f>IFERROR(VLOOKUP(A711,'[2]Exportar Planilha'!$A:$I,5,FALSE),0)</f>
        <v>0</v>
      </c>
      <c r="J711">
        <f>IFERROR(VLOOKUP(A711,'[2]Exportar Planilha'!$A:$I,6,FALSE),0)</f>
        <v>0</v>
      </c>
      <c r="K711">
        <f>IFERROR(VLOOKUP(A711,'[2]Exportar Planilha'!$A:$I,7,FALSE),0)</f>
        <v>0</v>
      </c>
      <c r="L711">
        <f>IFERROR(VLOOKUP(A711,'[2]Exportar Planilha'!$A:$I,8,FALSE),0)</f>
        <v>0</v>
      </c>
      <c r="M711">
        <f>IFERROR(VLOOKUP(A711,'[2]Exportar Planilha'!$A:$I,9,FALSE),0)</f>
        <v>0</v>
      </c>
      <c r="N711">
        <f>IFERROR(VLOOKUP(A711,[3]soaBnafar!$A:$G,2,FALSE),0)</f>
        <v>0</v>
      </c>
      <c r="O711">
        <f>IFERROR(VLOOKUP(A711,[3]soaBnafar!$A:$G,3,FALSE),0)</f>
        <v>0</v>
      </c>
      <c r="P711">
        <f>IFERROR(VLOOKUP(A711,[3]soaBnafar!$A:$G,4,FALSE),0)</f>
        <v>0</v>
      </c>
      <c r="Q711">
        <f>IFERROR(VLOOKUP(A711,[3]soaBnafar!$A:$G,5,FALSE),0)</f>
        <v>0</v>
      </c>
      <c r="R711">
        <f>IFERROR(VLOOKUP(A711,[3]soaBnafar!$A:$G,6,FALSE),0)</f>
        <v>0</v>
      </c>
      <c r="S711">
        <f>IFERROR(VLOOKUP(A711,[3]soaBnafar!$A:$G,7,FALSE),0)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202734</v>
      </c>
      <c r="E712">
        <f>IFERROR(VLOOKUP(A712,[1]Monitoramento_Base_somente_disp!$A:$J,8,FALSE),0)</f>
        <v>63370322</v>
      </c>
      <c r="F712">
        <f>IFERROR(VLOOKUP(A712,[1]Monitoramento_Base_somente_disp!$A:$J,9,FALSE),0)</f>
        <v>83735</v>
      </c>
      <c r="G712">
        <f>IFERROR(VLOOKUP(A712,[1]Monitoramento_Base_somente_disp!$A:$J,10,FALSE),0)</f>
        <v>29021529</v>
      </c>
      <c r="H712">
        <f>IFERROR(VLOOKUP(A712,'[2]Exportar Planilha'!$A:$I,4,FALSE),0)</f>
        <v>0</v>
      </c>
      <c r="I712">
        <f>IFERROR(VLOOKUP(A712,'[2]Exportar Planilha'!$A:$I,5,FALSE),0)</f>
        <v>0</v>
      </c>
      <c r="J712">
        <f>IFERROR(VLOOKUP(A712,'[2]Exportar Planilha'!$A:$I,6,FALSE),0)</f>
        <v>0</v>
      </c>
      <c r="K712">
        <f>IFERROR(VLOOKUP(A712,'[2]Exportar Planilha'!$A:$I,7,FALSE),0)</f>
        <v>0</v>
      </c>
      <c r="L712">
        <f>IFERROR(VLOOKUP(A712,'[2]Exportar Planilha'!$A:$I,8,FALSE),0)</f>
        <v>0</v>
      </c>
      <c r="M712">
        <f>IFERROR(VLOOKUP(A712,'[2]Exportar Planilha'!$A:$I,9,FALSE),0)</f>
        <v>0</v>
      </c>
      <c r="N712">
        <f>IFERROR(VLOOKUP(A712,[3]soaBnafar!$A:$G,2,FALSE),0)</f>
        <v>0</v>
      </c>
      <c r="O712">
        <f>IFERROR(VLOOKUP(A712,[3]soaBnafar!$A:$G,3,FALSE),0)</f>
        <v>0</v>
      </c>
      <c r="P712">
        <f>IFERROR(VLOOKUP(A712,[3]soaBnafar!$A:$G,4,FALSE),0)</f>
        <v>0</v>
      </c>
      <c r="Q712">
        <f>IFERROR(VLOOKUP(A712,[3]soaBnafar!$A:$G,5,FALSE),0)</f>
        <v>0</v>
      </c>
      <c r="R712">
        <f>IFERROR(VLOOKUP(A712,[3]soaBnafar!$A:$G,6,FALSE),0)</f>
        <v>0</v>
      </c>
      <c r="S712">
        <f>IFERROR(VLOOKUP(A712,[3]soaBnafar!$A:$G,7,FALSE),0)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251047</v>
      </c>
      <c r="C713">
        <f>IFERROR(VLOOKUP(A713,[1]Monitoramento_Base_somente_disp!$A:$J,6,FALSE),0)</f>
        <v>22547973</v>
      </c>
      <c r="D713">
        <f>IFERROR(VLOOKUP(A713,[1]Monitoramento_Base_somente_disp!$A:$J,7,FALSE),0)</f>
        <v>153864</v>
      </c>
      <c r="E713">
        <f>IFERROR(VLOOKUP(A713,[1]Monitoramento_Base_somente_disp!$A:$J,8,FALSE),0)</f>
        <v>14592387</v>
      </c>
      <c r="F713">
        <f>IFERROR(VLOOKUP(A713,[1]Monitoramento_Base_somente_disp!$A:$J,9,FALSE),0)</f>
        <v>46152</v>
      </c>
      <c r="G713">
        <f>IFERROR(VLOOKUP(A713,[1]Monitoramento_Base_somente_disp!$A:$J,10,FALSE),0)</f>
        <v>4922274</v>
      </c>
      <c r="H713">
        <f>IFERROR(VLOOKUP(A713,'[2]Exportar Planilha'!$A:$I,4,FALSE),0)</f>
        <v>0</v>
      </c>
      <c r="I713">
        <f>IFERROR(VLOOKUP(A713,'[2]Exportar Planilha'!$A:$I,5,FALSE),0)</f>
        <v>0</v>
      </c>
      <c r="J713">
        <f>IFERROR(VLOOKUP(A713,'[2]Exportar Planilha'!$A:$I,6,FALSE),0)</f>
        <v>0</v>
      </c>
      <c r="K713">
        <f>IFERROR(VLOOKUP(A713,'[2]Exportar Planilha'!$A:$I,7,FALSE),0)</f>
        <v>0</v>
      </c>
      <c r="L713">
        <f>IFERROR(VLOOKUP(A713,'[2]Exportar Planilha'!$A:$I,8,FALSE),0)</f>
        <v>0</v>
      </c>
      <c r="M713">
        <f>IFERROR(VLOOKUP(A713,'[2]Exportar Planilha'!$A:$I,9,FALSE),0)</f>
        <v>0</v>
      </c>
      <c r="N713">
        <f>IFERROR(VLOOKUP(A713,[3]soaBnafar!$A:$G,2,FALSE),0)</f>
        <v>0</v>
      </c>
      <c r="O713">
        <f>IFERROR(VLOOKUP(A713,[3]soaBnafar!$A:$G,3,FALSE),0)</f>
        <v>0</v>
      </c>
      <c r="P713">
        <f>IFERROR(VLOOKUP(A713,[3]soaBnafar!$A:$G,4,FALSE),0)</f>
        <v>0</v>
      </c>
      <c r="Q713">
        <f>IFERROR(VLOOKUP(A713,[3]soaBnafar!$A:$G,5,FALSE),0)</f>
        <v>0</v>
      </c>
      <c r="R713">
        <f>IFERROR(VLOOKUP(A713,[3]soaBnafar!$A:$G,6,FALSE),0)</f>
        <v>0</v>
      </c>
      <c r="S713">
        <f>IFERROR(VLOOKUP(A713,[3]soaBnafar!$A:$G,7,FALSE),0)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1362</v>
      </c>
      <c r="E714">
        <f>IFERROR(VLOOKUP(A714,[1]Monitoramento_Base_somente_disp!$A:$J,8,FALSE),0)</f>
        <v>85559207</v>
      </c>
      <c r="F714">
        <f>IFERROR(VLOOKUP(A714,[1]Monitoramento_Base_somente_disp!$A:$J,9,FALSE),0)</f>
        <v>0</v>
      </c>
      <c r="G714">
        <f>IFERROR(VLOOKUP(A714,[1]Monitoramento_Base_somente_disp!$A:$J,10,FALSE),0)</f>
        <v>30926024</v>
      </c>
      <c r="H714">
        <f>IFERROR(VLOOKUP(A714,'[2]Exportar Planilha'!$A:$I,4,FALSE),0)</f>
        <v>0</v>
      </c>
      <c r="I714">
        <f>IFERROR(VLOOKUP(A714,'[2]Exportar Planilha'!$A:$I,5,FALSE),0)</f>
        <v>0</v>
      </c>
      <c r="J714">
        <f>IFERROR(VLOOKUP(A714,'[2]Exportar Planilha'!$A:$I,6,FALSE),0)</f>
        <v>0</v>
      </c>
      <c r="K714">
        <f>IFERROR(VLOOKUP(A714,'[2]Exportar Planilha'!$A:$I,7,FALSE),0)</f>
        <v>0</v>
      </c>
      <c r="L714">
        <f>IFERROR(VLOOKUP(A714,'[2]Exportar Planilha'!$A:$I,8,FALSE),0)</f>
        <v>0</v>
      </c>
      <c r="M714">
        <f>IFERROR(VLOOKUP(A714,'[2]Exportar Planilha'!$A:$I,9,FALSE),0)</f>
        <v>0</v>
      </c>
      <c r="N714">
        <f>IFERROR(VLOOKUP(A714,[3]soaBnafar!$A:$G,2,FALSE),0)</f>
        <v>0</v>
      </c>
      <c r="O714">
        <f>IFERROR(VLOOKUP(A714,[3]soaBnafar!$A:$G,3,FALSE),0)</f>
        <v>0</v>
      </c>
      <c r="P714">
        <f>IFERROR(VLOOKUP(A714,[3]soaBnafar!$A:$G,4,FALSE),0)</f>
        <v>0</v>
      </c>
      <c r="Q714">
        <f>IFERROR(VLOOKUP(A714,[3]soaBnafar!$A:$G,5,FALSE),0)</f>
        <v>0</v>
      </c>
      <c r="R714">
        <f>IFERROR(VLOOKUP(A714,[3]soaBnafar!$A:$G,6,FALSE),0)</f>
        <v>0</v>
      </c>
      <c r="S714">
        <f>IFERROR(VLOOKUP(A714,[3]soaBnafar!$A:$G,7,FALSE),0)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83116</v>
      </c>
      <c r="E715">
        <f>IFERROR(VLOOKUP(A715,[1]Monitoramento_Base_somente_disp!$A:$J,8,FALSE),0)</f>
        <v>57940316</v>
      </c>
      <c r="F715">
        <f>IFERROR(VLOOKUP(A715,[1]Monitoramento_Base_somente_disp!$A:$J,9,FALSE),0)</f>
        <v>10656</v>
      </c>
      <c r="G715">
        <f>IFERROR(VLOOKUP(A715,[1]Monitoramento_Base_somente_disp!$A:$J,10,FALSE),0)</f>
        <v>24231822</v>
      </c>
      <c r="H715">
        <f>IFERROR(VLOOKUP(A715,'[2]Exportar Planilha'!$A:$I,4,FALSE),0)</f>
        <v>0</v>
      </c>
      <c r="I715">
        <f>IFERROR(VLOOKUP(A715,'[2]Exportar Planilha'!$A:$I,5,FALSE),0)</f>
        <v>0</v>
      </c>
      <c r="J715">
        <f>IFERROR(VLOOKUP(A715,'[2]Exportar Planilha'!$A:$I,6,FALSE),0)</f>
        <v>0</v>
      </c>
      <c r="K715">
        <f>IFERROR(VLOOKUP(A715,'[2]Exportar Planilha'!$A:$I,7,FALSE),0)</f>
        <v>0</v>
      </c>
      <c r="L715">
        <f>IFERROR(VLOOKUP(A715,'[2]Exportar Planilha'!$A:$I,8,FALSE),0)</f>
        <v>0</v>
      </c>
      <c r="M715">
        <f>IFERROR(VLOOKUP(A715,'[2]Exportar Planilha'!$A:$I,9,FALSE),0)</f>
        <v>0</v>
      </c>
      <c r="N715">
        <f>IFERROR(VLOOKUP(A715,[3]soaBnafar!$A:$G,2,FALSE),0)</f>
        <v>0</v>
      </c>
      <c r="O715">
        <f>IFERROR(VLOOKUP(A715,[3]soaBnafar!$A:$G,3,FALSE),0)</f>
        <v>0</v>
      </c>
      <c r="P715">
        <f>IFERROR(VLOOKUP(A715,[3]soaBnafar!$A:$G,4,FALSE),0)</f>
        <v>0</v>
      </c>
      <c r="Q715">
        <f>IFERROR(VLOOKUP(A715,[3]soaBnafar!$A:$G,5,FALSE),0)</f>
        <v>0</v>
      </c>
      <c r="R715">
        <f>IFERROR(VLOOKUP(A715,[3]soaBnafar!$A:$G,6,FALSE),0)</f>
        <v>0</v>
      </c>
      <c r="S715">
        <f>IFERROR(VLOOKUP(A715,[3]soaBnafar!$A:$G,7,FALSE),0)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391412</v>
      </c>
      <c r="E716">
        <f>IFERROR(VLOOKUP(A716,[1]Monitoramento_Base_somente_disp!$A:$J,8,FALSE),0)</f>
        <v>33493601</v>
      </c>
      <c r="F716">
        <f>IFERROR(VLOOKUP(A716,[1]Monitoramento_Base_somente_disp!$A:$J,9,FALSE),0)</f>
        <v>500186</v>
      </c>
      <c r="G716">
        <f>IFERROR(VLOOKUP(A716,[1]Monitoramento_Base_somente_disp!$A:$J,10,FALSE),0)</f>
        <v>25419528</v>
      </c>
      <c r="H716">
        <f>IFERROR(VLOOKUP(A716,'[2]Exportar Planilha'!$A:$I,4,FALSE),0)</f>
        <v>0</v>
      </c>
      <c r="I716">
        <f>IFERROR(VLOOKUP(A716,'[2]Exportar Planilha'!$A:$I,5,FALSE),0)</f>
        <v>0</v>
      </c>
      <c r="J716">
        <f>IFERROR(VLOOKUP(A716,'[2]Exportar Planilha'!$A:$I,6,FALSE),0)</f>
        <v>0</v>
      </c>
      <c r="K716">
        <f>IFERROR(VLOOKUP(A716,'[2]Exportar Planilha'!$A:$I,7,FALSE),0)</f>
        <v>0</v>
      </c>
      <c r="L716">
        <f>IFERROR(VLOOKUP(A716,'[2]Exportar Planilha'!$A:$I,8,FALSE),0)</f>
        <v>0</v>
      </c>
      <c r="M716">
        <f>IFERROR(VLOOKUP(A716,'[2]Exportar Planilha'!$A:$I,9,FALSE),0)</f>
        <v>0</v>
      </c>
      <c r="N716">
        <f>IFERROR(VLOOKUP(A716,[3]soaBnafar!$A:$G,2,FALSE),0)</f>
        <v>0</v>
      </c>
      <c r="O716">
        <f>IFERROR(VLOOKUP(A716,[3]soaBnafar!$A:$G,3,FALSE),0)</f>
        <v>0</v>
      </c>
      <c r="P716">
        <f>IFERROR(VLOOKUP(A716,[3]soaBnafar!$A:$G,4,FALSE),0)</f>
        <v>0</v>
      </c>
      <c r="Q716">
        <f>IFERROR(VLOOKUP(A716,[3]soaBnafar!$A:$G,5,FALSE),0)</f>
        <v>0</v>
      </c>
      <c r="R716">
        <f>IFERROR(VLOOKUP(A716,[3]soaBnafar!$A:$G,6,FALSE),0)</f>
        <v>0</v>
      </c>
      <c r="S716">
        <f>IFERROR(VLOOKUP(A716,[3]soaBnafar!$A:$G,7,FALSE),0)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IFERROR(VLOOKUP(A717,'[2]Exportar Planilha'!$A:$I,4,FALSE),0)</f>
        <v>0</v>
      </c>
      <c r="I717">
        <f>IFERROR(VLOOKUP(A717,'[2]Exportar Planilha'!$A:$I,5,FALSE),0)</f>
        <v>0</v>
      </c>
      <c r="J717">
        <f>IFERROR(VLOOKUP(A717,'[2]Exportar Planilha'!$A:$I,6,FALSE),0)</f>
        <v>0</v>
      </c>
      <c r="K717">
        <f>IFERROR(VLOOKUP(A717,'[2]Exportar Planilha'!$A:$I,7,FALSE),0)</f>
        <v>0</v>
      </c>
      <c r="L717">
        <f>IFERROR(VLOOKUP(A717,'[2]Exportar Planilha'!$A:$I,8,FALSE),0)</f>
        <v>0</v>
      </c>
      <c r="M717">
        <f>IFERROR(VLOOKUP(A717,'[2]Exportar Planilha'!$A:$I,9,FALSE),0)</f>
        <v>0</v>
      </c>
      <c r="N717">
        <f>IFERROR(VLOOKUP(A717,[3]soaBnafar!$A:$G,2,FALSE),0)</f>
        <v>0</v>
      </c>
      <c r="O717">
        <f>IFERROR(VLOOKUP(A717,[3]soaBnafar!$A:$G,3,FALSE),0)</f>
        <v>0</v>
      </c>
      <c r="P717">
        <f>IFERROR(VLOOKUP(A717,[3]soaBnafar!$A:$G,4,FALSE),0)</f>
        <v>0</v>
      </c>
      <c r="Q717">
        <f>IFERROR(VLOOKUP(A717,[3]soaBnafar!$A:$G,5,FALSE),0)</f>
        <v>0</v>
      </c>
      <c r="R717">
        <f>IFERROR(VLOOKUP(A717,[3]soaBnafar!$A:$G,6,FALSE),0)</f>
        <v>0</v>
      </c>
      <c r="S717">
        <f>IFERROR(VLOOKUP(A717,[3]soaBnafar!$A:$G,7,FALSE),0)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2014</v>
      </c>
      <c r="E718">
        <f>IFERROR(VLOOKUP(A718,[1]Monitoramento_Base_somente_disp!$A:$J,8,FALSE),0)</f>
        <v>124159030</v>
      </c>
      <c r="F718">
        <f>IFERROR(VLOOKUP(A718,[1]Monitoramento_Base_somente_disp!$A:$J,9,FALSE),0)</f>
        <v>538</v>
      </c>
      <c r="G718">
        <f>IFERROR(VLOOKUP(A718,[1]Monitoramento_Base_somente_disp!$A:$J,10,FALSE),0)</f>
        <v>55098042</v>
      </c>
      <c r="H718">
        <f>IFERROR(VLOOKUP(A718,'[2]Exportar Planilha'!$A:$I,4,FALSE),0)</f>
        <v>0</v>
      </c>
      <c r="I718">
        <f>IFERROR(VLOOKUP(A718,'[2]Exportar Planilha'!$A:$I,5,FALSE),0)</f>
        <v>0</v>
      </c>
      <c r="J718">
        <f>IFERROR(VLOOKUP(A718,'[2]Exportar Planilha'!$A:$I,6,FALSE),0)</f>
        <v>0</v>
      </c>
      <c r="K718">
        <f>IFERROR(VLOOKUP(A718,'[2]Exportar Planilha'!$A:$I,7,FALSE),0)</f>
        <v>0</v>
      </c>
      <c r="L718">
        <f>IFERROR(VLOOKUP(A718,'[2]Exportar Planilha'!$A:$I,8,FALSE),0)</f>
        <v>0</v>
      </c>
      <c r="M718">
        <f>IFERROR(VLOOKUP(A718,'[2]Exportar Planilha'!$A:$I,9,FALSE),0)</f>
        <v>0</v>
      </c>
      <c r="N718">
        <f>IFERROR(VLOOKUP(A718,[3]soaBnafar!$A:$G,2,FALSE),0)</f>
        <v>0</v>
      </c>
      <c r="O718">
        <f>IFERROR(VLOOKUP(A718,[3]soaBnafar!$A:$G,3,FALSE),0)</f>
        <v>0</v>
      </c>
      <c r="P718">
        <f>IFERROR(VLOOKUP(A718,[3]soaBnafar!$A:$G,4,FALSE),0)</f>
        <v>0</v>
      </c>
      <c r="Q718">
        <f>IFERROR(VLOOKUP(A718,[3]soaBnafar!$A:$G,5,FALSE),0)</f>
        <v>0</v>
      </c>
      <c r="R718">
        <f>IFERROR(VLOOKUP(A718,[3]soaBnafar!$A:$G,6,FALSE),0)</f>
        <v>0</v>
      </c>
      <c r="S718">
        <f>IFERROR(VLOOKUP(A718,[3]soaBnafar!$A:$G,7,FALSE),0)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226789</v>
      </c>
      <c r="C719">
        <f>IFERROR(VLOOKUP(A719,[1]Monitoramento_Base_somente_disp!$A:$J,6,FALSE),0)</f>
        <v>31705713</v>
      </c>
      <c r="D719">
        <f>IFERROR(VLOOKUP(A719,[1]Monitoramento_Base_somente_disp!$A:$J,7,FALSE),0)</f>
        <v>117944</v>
      </c>
      <c r="E719">
        <f>IFERROR(VLOOKUP(A719,[1]Monitoramento_Base_somente_disp!$A:$J,8,FALSE),0)</f>
        <v>25632568</v>
      </c>
      <c r="F719">
        <f>IFERROR(VLOOKUP(A719,[1]Monitoramento_Base_somente_disp!$A:$J,9,FALSE),0)</f>
        <v>43220</v>
      </c>
      <c r="G719">
        <f>IFERROR(VLOOKUP(A719,[1]Monitoramento_Base_somente_disp!$A:$J,10,FALSE),0)</f>
        <v>10396168</v>
      </c>
      <c r="H719">
        <f>IFERROR(VLOOKUP(A719,'[2]Exportar Planilha'!$A:$I,4,FALSE),0)</f>
        <v>0</v>
      </c>
      <c r="I719">
        <f>IFERROR(VLOOKUP(A719,'[2]Exportar Planilha'!$A:$I,5,FALSE),0)</f>
        <v>0</v>
      </c>
      <c r="J719">
        <f>IFERROR(VLOOKUP(A719,'[2]Exportar Planilha'!$A:$I,6,FALSE),0)</f>
        <v>0</v>
      </c>
      <c r="K719">
        <f>IFERROR(VLOOKUP(A719,'[2]Exportar Planilha'!$A:$I,7,FALSE),0)</f>
        <v>0</v>
      </c>
      <c r="L719">
        <f>IFERROR(VLOOKUP(A719,'[2]Exportar Planilha'!$A:$I,8,FALSE),0)</f>
        <v>0</v>
      </c>
      <c r="M719">
        <f>IFERROR(VLOOKUP(A719,'[2]Exportar Planilha'!$A:$I,9,FALSE),0)</f>
        <v>0</v>
      </c>
      <c r="N719">
        <f>IFERROR(VLOOKUP(A719,[3]soaBnafar!$A:$G,2,FALSE),0)</f>
        <v>0</v>
      </c>
      <c r="O719">
        <f>IFERROR(VLOOKUP(A719,[3]soaBnafar!$A:$G,3,FALSE),0)</f>
        <v>0</v>
      </c>
      <c r="P719">
        <f>IFERROR(VLOOKUP(A719,[3]soaBnafar!$A:$G,4,FALSE),0)</f>
        <v>0</v>
      </c>
      <c r="Q719">
        <f>IFERROR(VLOOKUP(A719,[3]soaBnafar!$A:$G,5,FALSE),0)</f>
        <v>0</v>
      </c>
      <c r="R719">
        <f>IFERROR(VLOOKUP(A719,[3]soaBnafar!$A:$G,6,FALSE),0)</f>
        <v>0</v>
      </c>
      <c r="S719">
        <f>IFERROR(VLOOKUP(A719,[3]soaBnafar!$A:$G,7,FALSE),0)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61984</v>
      </c>
      <c r="E720">
        <f>IFERROR(VLOOKUP(A720,[1]Monitoramento_Base_somente_disp!$A:$J,8,FALSE),0)</f>
        <v>19096023</v>
      </c>
      <c r="F720">
        <f>IFERROR(VLOOKUP(A720,[1]Monitoramento_Base_somente_disp!$A:$J,9,FALSE),0)</f>
        <v>33169</v>
      </c>
      <c r="G720">
        <f>IFERROR(VLOOKUP(A720,[1]Monitoramento_Base_somente_disp!$A:$J,10,FALSE),0)</f>
        <v>11310755</v>
      </c>
      <c r="H720">
        <f>IFERROR(VLOOKUP(A720,'[2]Exportar Planilha'!$A:$I,4,FALSE),0)</f>
        <v>0</v>
      </c>
      <c r="I720">
        <f>IFERROR(VLOOKUP(A720,'[2]Exportar Planilha'!$A:$I,5,FALSE),0)</f>
        <v>0</v>
      </c>
      <c r="J720">
        <f>IFERROR(VLOOKUP(A720,'[2]Exportar Planilha'!$A:$I,6,FALSE),0)</f>
        <v>0</v>
      </c>
      <c r="K720">
        <f>IFERROR(VLOOKUP(A720,'[2]Exportar Planilha'!$A:$I,7,FALSE),0)</f>
        <v>0</v>
      </c>
      <c r="L720">
        <f>IFERROR(VLOOKUP(A720,'[2]Exportar Planilha'!$A:$I,8,FALSE),0)</f>
        <v>0</v>
      </c>
      <c r="M720">
        <f>IFERROR(VLOOKUP(A720,'[2]Exportar Planilha'!$A:$I,9,FALSE),0)</f>
        <v>0</v>
      </c>
      <c r="N720">
        <f>IFERROR(VLOOKUP(A720,[3]soaBnafar!$A:$G,2,FALSE),0)</f>
        <v>0</v>
      </c>
      <c r="O720">
        <f>IFERROR(VLOOKUP(A720,[3]soaBnafar!$A:$G,3,FALSE),0)</f>
        <v>0</v>
      </c>
      <c r="P720">
        <f>IFERROR(VLOOKUP(A720,[3]soaBnafar!$A:$G,4,FALSE),0)</f>
        <v>0</v>
      </c>
      <c r="Q720">
        <f>IFERROR(VLOOKUP(A720,[3]soaBnafar!$A:$G,5,FALSE),0)</f>
        <v>0</v>
      </c>
      <c r="R720">
        <f>IFERROR(VLOOKUP(A720,[3]soaBnafar!$A:$G,6,FALSE),0)</f>
        <v>0</v>
      </c>
      <c r="S720">
        <f>IFERROR(VLOOKUP(A720,[3]soaBnafar!$A:$G,7,FALSE),0)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127268</v>
      </c>
      <c r="C721">
        <f>IFERROR(VLOOKUP(A721,[1]Monitoramento_Base_somente_disp!$A:$J,6,FALSE),0)</f>
        <v>43557549</v>
      </c>
      <c r="D721">
        <f>IFERROR(VLOOKUP(A721,[1]Monitoramento_Base_somente_disp!$A:$J,7,FALSE),0)</f>
        <v>104213</v>
      </c>
      <c r="E721">
        <f>IFERROR(VLOOKUP(A721,[1]Monitoramento_Base_somente_disp!$A:$J,8,FALSE),0)</f>
        <v>30329631</v>
      </c>
      <c r="F721">
        <f>IFERROR(VLOOKUP(A721,[1]Monitoramento_Base_somente_disp!$A:$J,9,FALSE),0)</f>
        <v>135226</v>
      </c>
      <c r="G721">
        <f>IFERROR(VLOOKUP(A721,[1]Monitoramento_Base_somente_disp!$A:$J,10,FALSE),0)</f>
        <v>22316587</v>
      </c>
      <c r="H721">
        <f>IFERROR(VLOOKUP(A721,'[2]Exportar Planilha'!$A:$I,4,FALSE),0)</f>
        <v>0</v>
      </c>
      <c r="I721">
        <f>IFERROR(VLOOKUP(A721,'[2]Exportar Planilha'!$A:$I,5,FALSE),0)</f>
        <v>0</v>
      </c>
      <c r="J721">
        <f>IFERROR(VLOOKUP(A721,'[2]Exportar Planilha'!$A:$I,6,FALSE),0)</f>
        <v>0</v>
      </c>
      <c r="K721">
        <f>IFERROR(VLOOKUP(A721,'[2]Exportar Planilha'!$A:$I,7,FALSE),0)</f>
        <v>0</v>
      </c>
      <c r="L721">
        <f>IFERROR(VLOOKUP(A721,'[2]Exportar Planilha'!$A:$I,8,FALSE),0)</f>
        <v>0</v>
      </c>
      <c r="M721">
        <f>IFERROR(VLOOKUP(A721,'[2]Exportar Planilha'!$A:$I,9,FALSE),0)</f>
        <v>0</v>
      </c>
      <c r="N721">
        <f>IFERROR(VLOOKUP(A721,[3]soaBnafar!$A:$G,2,FALSE),0)</f>
        <v>0</v>
      </c>
      <c r="O721">
        <f>IFERROR(VLOOKUP(A721,[3]soaBnafar!$A:$G,3,FALSE),0)</f>
        <v>0</v>
      </c>
      <c r="P721">
        <f>IFERROR(VLOOKUP(A721,[3]soaBnafar!$A:$G,4,FALSE),0)</f>
        <v>0</v>
      </c>
      <c r="Q721">
        <f>IFERROR(VLOOKUP(A721,[3]soaBnafar!$A:$G,5,FALSE),0)</f>
        <v>0</v>
      </c>
      <c r="R721">
        <f>IFERROR(VLOOKUP(A721,[3]soaBnafar!$A:$G,6,FALSE),0)</f>
        <v>0</v>
      </c>
      <c r="S721">
        <f>IFERROR(VLOOKUP(A721,[3]soaBnafar!$A:$G,7,FALSE),0)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263231</v>
      </c>
      <c r="E722">
        <f>IFERROR(VLOOKUP(A722,[1]Monitoramento_Base_somente_disp!$A:$J,8,FALSE),0)</f>
        <v>52868096</v>
      </c>
      <c r="F722">
        <f>IFERROR(VLOOKUP(A722,[1]Monitoramento_Base_somente_disp!$A:$J,9,FALSE),0)</f>
        <v>162756</v>
      </c>
      <c r="G722">
        <f>IFERROR(VLOOKUP(A722,[1]Monitoramento_Base_somente_disp!$A:$J,10,FALSE),0)</f>
        <v>31865186</v>
      </c>
      <c r="H722">
        <f>IFERROR(VLOOKUP(A722,'[2]Exportar Planilha'!$A:$I,4,FALSE),0)</f>
        <v>0</v>
      </c>
      <c r="I722">
        <f>IFERROR(VLOOKUP(A722,'[2]Exportar Planilha'!$A:$I,5,FALSE),0)</f>
        <v>0</v>
      </c>
      <c r="J722">
        <f>IFERROR(VLOOKUP(A722,'[2]Exportar Planilha'!$A:$I,6,FALSE),0)</f>
        <v>0</v>
      </c>
      <c r="K722">
        <f>IFERROR(VLOOKUP(A722,'[2]Exportar Planilha'!$A:$I,7,FALSE),0)</f>
        <v>0</v>
      </c>
      <c r="L722">
        <f>IFERROR(VLOOKUP(A722,'[2]Exportar Planilha'!$A:$I,8,FALSE),0)</f>
        <v>0</v>
      </c>
      <c r="M722">
        <f>IFERROR(VLOOKUP(A722,'[2]Exportar Planilha'!$A:$I,9,FALSE),0)</f>
        <v>0</v>
      </c>
      <c r="N722">
        <f>IFERROR(VLOOKUP(A722,[3]soaBnafar!$A:$G,2,FALSE),0)</f>
        <v>0</v>
      </c>
      <c r="O722">
        <f>IFERROR(VLOOKUP(A722,[3]soaBnafar!$A:$G,3,FALSE),0)</f>
        <v>0</v>
      </c>
      <c r="P722">
        <f>IFERROR(VLOOKUP(A722,[3]soaBnafar!$A:$G,4,FALSE),0)</f>
        <v>0</v>
      </c>
      <c r="Q722">
        <f>IFERROR(VLOOKUP(A722,[3]soaBnafar!$A:$G,5,FALSE),0)</f>
        <v>0</v>
      </c>
      <c r="R722">
        <f>IFERROR(VLOOKUP(A722,[3]soaBnafar!$A:$G,6,FALSE),0)</f>
        <v>0</v>
      </c>
      <c r="S722">
        <f>IFERROR(VLOOKUP(A722,[3]soaBnafar!$A:$G,7,FALSE),0)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52665</v>
      </c>
      <c r="E723">
        <f>IFERROR(VLOOKUP(A723,[1]Monitoramento_Base_somente_disp!$A:$J,8,FALSE),0)</f>
        <v>3188128</v>
      </c>
      <c r="F723">
        <f>IFERROR(VLOOKUP(A723,[1]Monitoramento_Base_somente_disp!$A:$J,9,FALSE),0)</f>
        <v>9127</v>
      </c>
      <c r="G723">
        <f>IFERROR(VLOOKUP(A723,[1]Monitoramento_Base_somente_disp!$A:$J,10,FALSE),0)</f>
        <v>1102717</v>
      </c>
      <c r="H723">
        <f>IFERROR(VLOOKUP(A723,'[2]Exportar Planilha'!$A:$I,4,FALSE),0)</f>
        <v>0</v>
      </c>
      <c r="I723">
        <f>IFERROR(VLOOKUP(A723,'[2]Exportar Planilha'!$A:$I,5,FALSE),0)</f>
        <v>0</v>
      </c>
      <c r="J723">
        <f>IFERROR(VLOOKUP(A723,'[2]Exportar Planilha'!$A:$I,6,FALSE),0)</f>
        <v>0</v>
      </c>
      <c r="K723">
        <f>IFERROR(VLOOKUP(A723,'[2]Exportar Planilha'!$A:$I,7,FALSE),0)</f>
        <v>0</v>
      </c>
      <c r="L723">
        <f>IFERROR(VLOOKUP(A723,'[2]Exportar Planilha'!$A:$I,8,FALSE),0)</f>
        <v>0</v>
      </c>
      <c r="M723">
        <f>IFERROR(VLOOKUP(A723,'[2]Exportar Planilha'!$A:$I,9,FALSE),0)</f>
        <v>0</v>
      </c>
      <c r="N723">
        <f>IFERROR(VLOOKUP(A723,[3]soaBnafar!$A:$G,2,FALSE),0)</f>
        <v>0</v>
      </c>
      <c r="O723">
        <f>IFERROR(VLOOKUP(A723,[3]soaBnafar!$A:$G,3,FALSE),0)</f>
        <v>0</v>
      </c>
      <c r="P723">
        <f>IFERROR(VLOOKUP(A723,[3]soaBnafar!$A:$G,4,FALSE),0)</f>
        <v>0</v>
      </c>
      <c r="Q723">
        <f>IFERROR(VLOOKUP(A723,[3]soaBnafar!$A:$G,5,FALSE),0)</f>
        <v>0</v>
      </c>
      <c r="R723">
        <f>IFERROR(VLOOKUP(A723,[3]soaBnafar!$A:$G,6,FALSE),0)</f>
        <v>0</v>
      </c>
      <c r="S723">
        <f>IFERROR(VLOOKUP(A723,[3]soaBnafar!$A:$G,7,FALSE),0)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55415</v>
      </c>
      <c r="E724">
        <f>IFERROR(VLOOKUP(A724,[1]Monitoramento_Base_somente_disp!$A:$J,8,FALSE),0)</f>
        <v>49139335</v>
      </c>
      <c r="F724">
        <f>IFERROR(VLOOKUP(A724,[1]Monitoramento_Base_somente_disp!$A:$J,9,FALSE),0)</f>
        <v>14886</v>
      </c>
      <c r="G724">
        <f>IFERROR(VLOOKUP(A724,[1]Monitoramento_Base_somente_disp!$A:$J,10,FALSE),0)</f>
        <v>21105848</v>
      </c>
      <c r="H724">
        <f>IFERROR(VLOOKUP(A724,'[2]Exportar Planilha'!$A:$I,4,FALSE),0)</f>
        <v>0</v>
      </c>
      <c r="I724">
        <f>IFERROR(VLOOKUP(A724,'[2]Exportar Planilha'!$A:$I,5,FALSE),0)</f>
        <v>0</v>
      </c>
      <c r="J724">
        <f>IFERROR(VLOOKUP(A724,'[2]Exportar Planilha'!$A:$I,6,FALSE),0)</f>
        <v>0</v>
      </c>
      <c r="K724">
        <f>IFERROR(VLOOKUP(A724,'[2]Exportar Planilha'!$A:$I,7,FALSE),0)</f>
        <v>0</v>
      </c>
      <c r="L724">
        <f>IFERROR(VLOOKUP(A724,'[2]Exportar Planilha'!$A:$I,8,FALSE),0)</f>
        <v>0</v>
      </c>
      <c r="M724">
        <f>IFERROR(VLOOKUP(A724,'[2]Exportar Planilha'!$A:$I,9,FALSE),0)</f>
        <v>0</v>
      </c>
      <c r="N724">
        <f>IFERROR(VLOOKUP(A724,[3]soaBnafar!$A:$G,2,FALSE),0)</f>
        <v>0</v>
      </c>
      <c r="O724">
        <f>IFERROR(VLOOKUP(A724,[3]soaBnafar!$A:$G,3,FALSE),0)</f>
        <v>0</v>
      </c>
      <c r="P724">
        <f>IFERROR(VLOOKUP(A724,[3]soaBnafar!$A:$G,4,FALSE),0)</f>
        <v>0</v>
      </c>
      <c r="Q724">
        <f>IFERROR(VLOOKUP(A724,[3]soaBnafar!$A:$G,5,FALSE),0)</f>
        <v>0</v>
      </c>
      <c r="R724">
        <f>IFERROR(VLOOKUP(A724,[3]soaBnafar!$A:$G,6,FALSE),0)</f>
        <v>0</v>
      </c>
      <c r="S724">
        <f>IFERROR(VLOOKUP(A724,[3]soaBnafar!$A:$G,7,FALSE),0)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213995</v>
      </c>
      <c r="C725">
        <f>IFERROR(VLOOKUP(A725,[1]Monitoramento_Base_somente_disp!$A:$J,6,FALSE),0)</f>
        <v>18813431</v>
      </c>
      <c r="D725">
        <f>IFERROR(VLOOKUP(A725,[1]Monitoramento_Base_somente_disp!$A:$J,7,FALSE),0)</f>
        <v>167534</v>
      </c>
      <c r="E725">
        <f>IFERROR(VLOOKUP(A725,[1]Monitoramento_Base_somente_disp!$A:$J,8,FALSE),0)</f>
        <v>12100692</v>
      </c>
      <c r="F725">
        <f>IFERROR(VLOOKUP(A725,[1]Monitoramento_Base_somente_disp!$A:$J,9,FALSE),0)</f>
        <v>40453</v>
      </c>
      <c r="G725">
        <f>IFERROR(VLOOKUP(A725,[1]Monitoramento_Base_somente_disp!$A:$J,10,FALSE),0)</f>
        <v>3916370</v>
      </c>
      <c r="H725">
        <f>IFERROR(VLOOKUP(A725,'[2]Exportar Planilha'!$A:$I,4,FALSE),0)</f>
        <v>0</v>
      </c>
      <c r="I725">
        <f>IFERROR(VLOOKUP(A725,'[2]Exportar Planilha'!$A:$I,5,FALSE),0)</f>
        <v>0</v>
      </c>
      <c r="J725">
        <f>IFERROR(VLOOKUP(A725,'[2]Exportar Planilha'!$A:$I,6,FALSE),0)</f>
        <v>0</v>
      </c>
      <c r="K725">
        <f>IFERROR(VLOOKUP(A725,'[2]Exportar Planilha'!$A:$I,7,FALSE),0)</f>
        <v>0</v>
      </c>
      <c r="L725">
        <f>IFERROR(VLOOKUP(A725,'[2]Exportar Planilha'!$A:$I,8,FALSE),0)</f>
        <v>0</v>
      </c>
      <c r="M725">
        <f>IFERROR(VLOOKUP(A725,'[2]Exportar Planilha'!$A:$I,9,FALSE),0)</f>
        <v>0</v>
      </c>
      <c r="N725">
        <f>IFERROR(VLOOKUP(A725,[3]soaBnafar!$A:$G,2,FALSE),0)</f>
        <v>0</v>
      </c>
      <c r="O725">
        <f>IFERROR(VLOOKUP(A725,[3]soaBnafar!$A:$G,3,FALSE),0)</f>
        <v>0</v>
      </c>
      <c r="P725">
        <f>IFERROR(VLOOKUP(A725,[3]soaBnafar!$A:$G,4,FALSE),0)</f>
        <v>0</v>
      </c>
      <c r="Q725">
        <f>IFERROR(VLOOKUP(A725,[3]soaBnafar!$A:$G,5,FALSE),0)</f>
        <v>0</v>
      </c>
      <c r="R725">
        <f>IFERROR(VLOOKUP(A725,[3]soaBnafar!$A:$G,6,FALSE),0)</f>
        <v>0</v>
      </c>
      <c r="S725">
        <f>IFERROR(VLOOKUP(A725,[3]soaBnafar!$A:$G,7,FALSE),0)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94546</v>
      </c>
      <c r="E726">
        <f>IFERROR(VLOOKUP(A726,[1]Monitoramento_Base_somente_disp!$A:$J,8,FALSE),0)</f>
        <v>9980096</v>
      </c>
      <c r="F726">
        <f>IFERROR(VLOOKUP(A726,[1]Monitoramento_Base_somente_disp!$A:$J,9,FALSE),0)</f>
        <v>20924</v>
      </c>
      <c r="G726">
        <f>IFERROR(VLOOKUP(A726,[1]Monitoramento_Base_somente_disp!$A:$J,10,FALSE),0)</f>
        <v>3737577</v>
      </c>
      <c r="H726">
        <f>IFERROR(VLOOKUP(A726,'[2]Exportar Planilha'!$A:$I,4,FALSE),0)</f>
        <v>0</v>
      </c>
      <c r="I726">
        <f>IFERROR(VLOOKUP(A726,'[2]Exportar Planilha'!$A:$I,5,FALSE),0)</f>
        <v>0</v>
      </c>
      <c r="J726">
        <f>IFERROR(VLOOKUP(A726,'[2]Exportar Planilha'!$A:$I,6,FALSE),0)</f>
        <v>0</v>
      </c>
      <c r="K726">
        <f>IFERROR(VLOOKUP(A726,'[2]Exportar Planilha'!$A:$I,7,FALSE),0)</f>
        <v>0</v>
      </c>
      <c r="L726">
        <f>IFERROR(VLOOKUP(A726,'[2]Exportar Planilha'!$A:$I,8,FALSE),0)</f>
        <v>0</v>
      </c>
      <c r="M726">
        <f>IFERROR(VLOOKUP(A726,'[2]Exportar Planilha'!$A:$I,9,FALSE),0)</f>
        <v>0</v>
      </c>
      <c r="N726">
        <f>IFERROR(VLOOKUP(A726,[3]soaBnafar!$A:$G,2,FALSE),0)</f>
        <v>0</v>
      </c>
      <c r="O726">
        <f>IFERROR(VLOOKUP(A726,[3]soaBnafar!$A:$G,3,FALSE),0)</f>
        <v>0</v>
      </c>
      <c r="P726">
        <f>IFERROR(VLOOKUP(A726,[3]soaBnafar!$A:$G,4,FALSE),0)</f>
        <v>0</v>
      </c>
      <c r="Q726">
        <f>IFERROR(VLOOKUP(A726,[3]soaBnafar!$A:$G,5,FALSE),0)</f>
        <v>0</v>
      </c>
      <c r="R726">
        <f>IFERROR(VLOOKUP(A726,[3]soaBnafar!$A:$G,6,FALSE),0)</f>
        <v>0</v>
      </c>
      <c r="S726">
        <f>IFERROR(VLOOKUP(A726,[3]soaBnafar!$A:$G,7,FALSE),0)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126078</v>
      </c>
      <c r="E727">
        <f>IFERROR(VLOOKUP(A727,[1]Monitoramento_Base_somente_disp!$A:$J,8,FALSE),0)</f>
        <v>15360091</v>
      </c>
      <c r="F727">
        <f>IFERROR(VLOOKUP(A727,[1]Monitoramento_Base_somente_disp!$A:$J,9,FALSE),0)</f>
        <v>55384</v>
      </c>
      <c r="G727">
        <f>IFERROR(VLOOKUP(A727,[1]Monitoramento_Base_somente_disp!$A:$J,10,FALSE),0)</f>
        <v>5446222</v>
      </c>
      <c r="H727">
        <f>IFERROR(VLOOKUP(A727,'[2]Exportar Planilha'!$A:$I,4,FALSE),0)</f>
        <v>0</v>
      </c>
      <c r="I727">
        <f>IFERROR(VLOOKUP(A727,'[2]Exportar Planilha'!$A:$I,5,FALSE),0)</f>
        <v>0</v>
      </c>
      <c r="J727">
        <f>IFERROR(VLOOKUP(A727,'[2]Exportar Planilha'!$A:$I,6,FALSE),0)</f>
        <v>0</v>
      </c>
      <c r="K727">
        <f>IFERROR(VLOOKUP(A727,'[2]Exportar Planilha'!$A:$I,7,FALSE),0)</f>
        <v>0</v>
      </c>
      <c r="L727">
        <f>IFERROR(VLOOKUP(A727,'[2]Exportar Planilha'!$A:$I,8,FALSE),0)</f>
        <v>0</v>
      </c>
      <c r="M727">
        <f>IFERROR(VLOOKUP(A727,'[2]Exportar Planilha'!$A:$I,9,FALSE),0)</f>
        <v>0</v>
      </c>
      <c r="N727">
        <f>IFERROR(VLOOKUP(A727,[3]soaBnafar!$A:$G,2,FALSE),0)</f>
        <v>0</v>
      </c>
      <c r="O727">
        <f>IFERROR(VLOOKUP(A727,[3]soaBnafar!$A:$G,3,FALSE),0)</f>
        <v>0</v>
      </c>
      <c r="P727">
        <f>IFERROR(VLOOKUP(A727,[3]soaBnafar!$A:$G,4,FALSE),0)</f>
        <v>0</v>
      </c>
      <c r="Q727">
        <f>IFERROR(VLOOKUP(A727,[3]soaBnafar!$A:$G,5,FALSE),0)</f>
        <v>0</v>
      </c>
      <c r="R727">
        <f>IFERROR(VLOOKUP(A727,[3]soaBnafar!$A:$G,6,FALSE),0)</f>
        <v>0</v>
      </c>
      <c r="S727">
        <f>IFERROR(VLOOKUP(A727,[3]soaBnafar!$A:$G,7,FALSE),0)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33662</v>
      </c>
      <c r="E728">
        <f>IFERROR(VLOOKUP(A728,[1]Monitoramento_Base_somente_disp!$A:$J,8,FALSE),0)</f>
        <v>213109262</v>
      </c>
      <c r="F728">
        <f>IFERROR(VLOOKUP(A728,[1]Monitoramento_Base_somente_disp!$A:$J,9,FALSE),0)</f>
        <v>24710</v>
      </c>
      <c r="G728">
        <f>IFERROR(VLOOKUP(A728,[1]Monitoramento_Base_somente_disp!$A:$J,10,FALSE),0)</f>
        <v>94196830</v>
      </c>
      <c r="H728">
        <f>IFERROR(VLOOKUP(A728,'[2]Exportar Planilha'!$A:$I,4,FALSE),0)</f>
        <v>0</v>
      </c>
      <c r="I728">
        <f>IFERROR(VLOOKUP(A728,'[2]Exportar Planilha'!$A:$I,5,FALSE),0)</f>
        <v>0</v>
      </c>
      <c r="J728">
        <f>IFERROR(VLOOKUP(A728,'[2]Exportar Planilha'!$A:$I,6,FALSE),0)</f>
        <v>0</v>
      </c>
      <c r="K728">
        <f>IFERROR(VLOOKUP(A728,'[2]Exportar Planilha'!$A:$I,7,FALSE),0)</f>
        <v>0</v>
      </c>
      <c r="L728">
        <f>IFERROR(VLOOKUP(A728,'[2]Exportar Planilha'!$A:$I,8,FALSE),0)</f>
        <v>0</v>
      </c>
      <c r="M728">
        <f>IFERROR(VLOOKUP(A728,'[2]Exportar Planilha'!$A:$I,9,FALSE),0)</f>
        <v>0</v>
      </c>
      <c r="N728">
        <f>IFERROR(VLOOKUP(A728,[3]soaBnafar!$A:$G,2,FALSE),0)</f>
        <v>0</v>
      </c>
      <c r="O728">
        <f>IFERROR(VLOOKUP(A728,[3]soaBnafar!$A:$G,3,FALSE),0)</f>
        <v>0</v>
      </c>
      <c r="P728">
        <f>IFERROR(VLOOKUP(A728,[3]soaBnafar!$A:$G,4,FALSE),0)</f>
        <v>0</v>
      </c>
      <c r="Q728">
        <f>IFERROR(VLOOKUP(A728,[3]soaBnafar!$A:$G,5,FALSE),0)</f>
        <v>0</v>
      </c>
      <c r="R728">
        <f>IFERROR(VLOOKUP(A728,[3]soaBnafar!$A:$G,6,FALSE),0)</f>
        <v>0</v>
      </c>
      <c r="S728">
        <f>IFERROR(VLOOKUP(A728,[3]soaBnafar!$A:$G,7,FALSE),0)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102224</v>
      </c>
      <c r="E729">
        <f>IFERROR(VLOOKUP(A729,[1]Monitoramento_Base_somente_disp!$A:$J,8,FALSE),0)</f>
        <v>13757712</v>
      </c>
      <c r="F729">
        <f>IFERROR(VLOOKUP(A729,[1]Monitoramento_Base_somente_disp!$A:$J,9,FALSE),0)</f>
        <v>24512</v>
      </c>
      <c r="G729">
        <f>IFERROR(VLOOKUP(A729,[1]Monitoramento_Base_somente_disp!$A:$J,10,FALSE),0)</f>
        <v>4433786</v>
      </c>
      <c r="H729">
        <f>IFERROR(VLOOKUP(A729,'[2]Exportar Planilha'!$A:$I,4,FALSE),0)</f>
        <v>0</v>
      </c>
      <c r="I729">
        <f>IFERROR(VLOOKUP(A729,'[2]Exportar Planilha'!$A:$I,5,FALSE),0)</f>
        <v>0</v>
      </c>
      <c r="J729">
        <f>IFERROR(VLOOKUP(A729,'[2]Exportar Planilha'!$A:$I,6,FALSE),0)</f>
        <v>0</v>
      </c>
      <c r="K729">
        <f>IFERROR(VLOOKUP(A729,'[2]Exportar Planilha'!$A:$I,7,FALSE),0)</f>
        <v>0</v>
      </c>
      <c r="L729">
        <f>IFERROR(VLOOKUP(A729,'[2]Exportar Planilha'!$A:$I,8,FALSE),0)</f>
        <v>0</v>
      </c>
      <c r="M729">
        <f>IFERROR(VLOOKUP(A729,'[2]Exportar Planilha'!$A:$I,9,FALSE),0)</f>
        <v>0</v>
      </c>
      <c r="N729">
        <f>IFERROR(VLOOKUP(A729,[3]soaBnafar!$A:$G,2,FALSE),0)</f>
        <v>0</v>
      </c>
      <c r="O729">
        <f>IFERROR(VLOOKUP(A729,[3]soaBnafar!$A:$G,3,FALSE),0)</f>
        <v>0</v>
      </c>
      <c r="P729">
        <f>IFERROR(VLOOKUP(A729,[3]soaBnafar!$A:$G,4,FALSE),0)</f>
        <v>0</v>
      </c>
      <c r="Q729">
        <f>IFERROR(VLOOKUP(A729,[3]soaBnafar!$A:$G,5,FALSE),0)</f>
        <v>0</v>
      </c>
      <c r="R729">
        <f>IFERROR(VLOOKUP(A729,[3]soaBnafar!$A:$G,6,FALSE),0)</f>
        <v>0</v>
      </c>
      <c r="S729">
        <f>IFERROR(VLOOKUP(A729,[3]soaBnafar!$A:$G,7,FALSE),0)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3649</v>
      </c>
      <c r="E730">
        <f>IFERROR(VLOOKUP(A730,[1]Monitoramento_Base_somente_disp!$A:$J,8,FALSE),0)</f>
        <v>6898058</v>
      </c>
      <c r="F730">
        <f>IFERROR(VLOOKUP(A730,[1]Monitoramento_Base_somente_disp!$A:$J,9,FALSE),0)</f>
        <v>6940</v>
      </c>
      <c r="G730">
        <f>IFERROR(VLOOKUP(A730,[1]Monitoramento_Base_somente_disp!$A:$J,10,FALSE),0)</f>
        <v>2891968</v>
      </c>
      <c r="H730">
        <f>IFERROR(VLOOKUP(A730,'[2]Exportar Planilha'!$A:$I,4,FALSE),0)</f>
        <v>0</v>
      </c>
      <c r="I730">
        <f>IFERROR(VLOOKUP(A730,'[2]Exportar Planilha'!$A:$I,5,FALSE),0)</f>
        <v>0</v>
      </c>
      <c r="J730">
        <f>IFERROR(VLOOKUP(A730,'[2]Exportar Planilha'!$A:$I,6,FALSE),0)</f>
        <v>0</v>
      </c>
      <c r="K730">
        <f>IFERROR(VLOOKUP(A730,'[2]Exportar Planilha'!$A:$I,7,FALSE),0)</f>
        <v>0</v>
      </c>
      <c r="L730">
        <f>IFERROR(VLOOKUP(A730,'[2]Exportar Planilha'!$A:$I,8,FALSE),0)</f>
        <v>0</v>
      </c>
      <c r="M730">
        <f>IFERROR(VLOOKUP(A730,'[2]Exportar Planilha'!$A:$I,9,FALSE),0)</f>
        <v>0</v>
      </c>
      <c r="N730">
        <f>IFERROR(VLOOKUP(A730,[3]soaBnafar!$A:$G,2,FALSE),0)</f>
        <v>0</v>
      </c>
      <c r="O730">
        <f>IFERROR(VLOOKUP(A730,[3]soaBnafar!$A:$G,3,FALSE),0)</f>
        <v>0</v>
      </c>
      <c r="P730">
        <f>IFERROR(VLOOKUP(A730,[3]soaBnafar!$A:$G,4,FALSE),0)</f>
        <v>0</v>
      </c>
      <c r="Q730">
        <f>IFERROR(VLOOKUP(A730,[3]soaBnafar!$A:$G,5,FALSE),0)</f>
        <v>0</v>
      </c>
      <c r="R730">
        <f>IFERROR(VLOOKUP(A730,[3]soaBnafar!$A:$G,6,FALSE),0)</f>
        <v>0</v>
      </c>
      <c r="S730">
        <f>IFERROR(VLOOKUP(A730,[3]soaBnafar!$A:$G,7,FALSE),0)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303776</v>
      </c>
      <c r="E731">
        <f>IFERROR(VLOOKUP(A731,[1]Monitoramento_Base_somente_disp!$A:$J,8,FALSE),0)</f>
        <v>73498203</v>
      </c>
      <c r="F731">
        <f>IFERROR(VLOOKUP(A731,[1]Monitoramento_Base_somente_disp!$A:$J,9,FALSE),0)</f>
        <v>172595</v>
      </c>
      <c r="G731">
        <f>IFERROR(VLOOKUP(A731,[1]Monitoramento_Base_somente_disp!$A:$J,10,FALSE),0)</f>
        <v>51946738</v>
      </c>
      <c r="H731">
        <f>IFERROR(VLOOKUP(A731,'[2]Exportar Planilha'!$A:$I,4,FALSE),0)</f>
        <v>0</v>
      </c>
      <c r="I731">
        <f>IFERROR(VLOOKUP(A731,'[2]Exportar Planilha'!$A:$I,5,FALSE),0)</f>
        <v>0</v>
      </c>
      <c r="J731">
        <f>IFERROR(VLOOKUP(A731,'[2]Exportar Planilha'!$A:$I,6,FALSE),0)</f>
        <v>0</v>
      </c>
      <c r="K731">
        <f>IFERROR(VLOOKUP(A731,'[2]Exportar Planilha'!$A:$I,7,FALSE),0)</f>
        <v>0</v>
      </c>
      <c r="L731">
        <f>IFERROR(VLOOKUP(A731,'[2]Exportar Planilha'!$A:$I,8,FALSE),0)</f>
        <v>0</v>
      </c>
      <c r="M731">
        <f>IFERROR(VLOOKUP(A731,'[2]Exportar Planilha'!$A:$I,9,FALSE),0)</f>
        <v>0</v>
      </c>
      <c r="N731">
        <f>IFERROR(VLOOKUP(A731,[3]soaBnafar!$A:$G,2,FALSE),0)</f>
        <v>0</v>
      </c>
      <c r="O731">
        <f>IFERROR(VLOOKUP(A731,[3]soaBnafar!$A:$G,3,FALSE),0)</f>
        <v>0</v>
      </c>
      <c r="P731">
        <f>IFERROR(VLOOKUP(A731,[3]soaBnafar!$A:$G,4,FALSE),0)</f>
        <v>0</v>
      </c>
      <c r="Q731">
        <f>IFERROR(VLOOKUP(A731,[3]soaBnafar!$A:$G,5,FALSE),0)</f>
        <v>0</v>
      </c>
      <c r="R731">
        <f>IFERROR(VLOOKUP(A731,[3]soaBnafar!$A:$G,6,FALSE),0)</f>
        <v>0</v>
      </c>
      <c r="S731">
        <f>IFERROR(VLOOKUP(A731,[3]soaBnafar!$A:$G,7,FALSE),0)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21087</v>
      </c>
      <c r="E732">
        <f>IFERROR(VLOOKUP(A732,[1]Monitoramento_Base_somente_disp!$A:$J,8,FALSE),0)</f>
        <v>62389336</v>
      </c>
      <c r="F732">
        <f>IFERROR(VLOOKUP(A732,[1]Monitoramento_Base_somente_disp!$A:$J,9,FALSE),0)</f>
        <v>0</v>
      </c>
      <c r="G732">
        <f>IFERROR(VLOOKUP(A732,[1]Monitoramento_Base_somente_disp!$A:$J,10,FALSE),0)</f>
        <v>25511954</v>
      </c>
      <c r="H732">
        <f>IFERROR(VLOOKUP(A732,'[2]Exportar Planilha'!$A:$I,4,FALSE),0)</f>
        <v>0</v>
      </c>
      <c r="I732">
        <f>IFERROR(VLOOKUP(A732,'[2]Exportar Planilha'!$A:$I,5,FALSE),0)</f>
        <v>0</v>
      </c>
      <c r="J732">
        <f>IFERROR(VLOOKUP(A732,'[2]Exportar Planilha'!$A:$I,6,FALSE),0)</f>
        <v>0</v>
      </c>
      <c r="K732">
        <f>IFERROR(VLOOKUP(A732,'[2]Exportar Planilha'!$A:$I,7,FALSE),0)</f>
        <v>0</v>
      </c>
      <c r="L732">
        <f>IFERROR(VLOOKUP(A732,'[2]Exportar Planilha'!$A:$I,8,FALSE),0)</f>
        <v>0</v>
      </c>
      <c r="M732">
        <f>IFERROR(VLOOKUP(A732,'[2]Exportar Planilha'!$A:$I,9,FALSE),0)</f>
        <v>0</v>
      </c>
      <c r="N732">
        <f>IFERROR(VLOOKUP(A732,[3]soaBnafar!$A:$G,2,FALSE),0)</f>
        <v>0</v>
      </c>
      <c r="O732">
        <f>IFERROR(VLOOKUP(A732,[3]soaBnafar!$A:$G,3,FALSE),0)</f>
        <v>0</v>
      </c>
      <c r="P732">
        <f>IFERROR(VLOOKUP(A732,[3]soaBnafar!$A:$G,4,FALSE),0)</f>
        <v>0</v>
      </c>
      <c r="Q732">
        <f>IFERROR(VLOOKUP(A732,[3]soaBnafar!$A:$G,5,FALSE),0)</f>
        <v>0</v>
      </c>
      <c r="R732">
        <f>IFERROR(VLOOKUP(A732,[3]soaBnafar!$A:$G,6,FALSE),0)</f>
        <v>0</v>
      </c>
      <c r="S732">
        <f>IFERROR(VLOOKUP(A732,[3]soaBnafar!$A:$G,7,FALSE),0)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201264</v>
      </c>
      <c r="E733">
        <f>IFERROR(VLOOKUP(A733,[1]Monitoramento_Base_somente_disp!$A:$J,8,FALSE),0)</f>
        <v>211239333</v>
      </c>
      <c r="F733">
        <f>IFERROR(VLOOKUP(A733,[1]Monitoramento_Base_somente_disp!$A:$J,9,FALSE),0)</f>
        <v>87296</v>
      </c>
      <c r="G733">
        <f>IFERROR(VLOOKUP(A733,[1]Monitoramento_Base_somente_disp!$A:$J,10,FALSE),0)</f>
        <v>90149584</v>
      </c>
      <c r="H733">
        <f>IFERROR(VLOOKUP(A733,'[2]Exportar Planilha'!$A:$I,4,FALSE),0)</f>
        <v>0</v>
      </c>
      <c r="I733">
        <f>IFERROR(VLOOKUP(A733,'[2]Exportar Planilha'!$A:$I,5,FALSE),0)</f>
        <v>0</v>
      </c>
      <c r="J733">
        <f>IFERROR(VLOOKUP(A733,'[2]Exportar Planilha'!$A:$I,6,FALSE),0)</f>
        <v>0</v>
      </c>
      <c r="K733">
        <f>IFERROR(VLOOKUP(A733,'[2]Exportar Planilha'!$A:$I,7,FALSE),0)</f>
        <v>0</v>
      </c>
      <c r="L733">
        <f>IFERROR(VLOOKUP(A733,'[2]Exportar Planilha'!$A:$I,8,FALSE),0)</f>
        <v>0</v>
      </c>
      <c r="M733">
        <f>IFERROR(VLOOKUP(A733,'[2]Exportar Planilha'!$A:$I,9,FALSE),0)</f>
        <v>0</v>
      </c>
      <c r="N733">
        <f>IFERROR(VLOOKUP(A733,[3]soaBnafar!$A:$G,2,FALSE),0)</f>
        <v>0</v>
      </c>
      <c r="O733">
        <f>IFERROR(VLOOKUP(A733,[3]soaBnafar!$A:$G,3,FALSE),0)</f>
        <v>0</v>
      </c>
      <c r="P733">
        <f>IFERROR(VLOOKUP(A733,[3]soaBnafar!$A:$G,4,FALSE),0)</f>
        <v>0</v>
      </c>
      <c r="Q733">
        <f>IFERROR(VLOOKUP(A733,[3]soaBnafar!$A:$G,5,FALSE),0)</f>
        <v>0</v>
      </c>
      <c r="R733">
        <f>IFERROR(VLOOKUP(A733,[3]soaBnafar!$A:$G,6,FALSE),0)</f>
        <v>0</v>
      </c>
      <c r="S733">
        <f>IFERROR(VLOOKUP(A733,[3]soaBnafar!$A:$G,7,FALSE),0)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297976</v>
      </c>
      <c r="E734">
        <f>IFERROR(VLOOKUP(A734,[1]Monitoramento_Base_somente_disp!$A:$J,8,FALSE),0)</f>
        <v>72137167</v>
      </c>
      <c r="F734">
        <f>IFERROR(VLOOKUP(A734,[1]Monitoramento_Base_somente_disp!$A:$J,9,FALSE),0)</f>
        <v>108151</v>
      </c>
      <c r="G734">
        <f>IFERROR(VLOOKUP(A734,[1]Monitoramento_Base_somente_disp!$A:$J,10,FALSE),0)</f>
        <v>27741281</v>
      </c>
      <c r="H734">
        <f>IFERROR(VLOOKUP(A734,'[2]Exportar Planilha'!$A:$I,4,FALSE),0)</f>
        <v>0</v>
      </c>
      <c r="I734">
        <f>IFERROR(VLOOKUP(A734,'[2]Exportar Planilha'!$A:$I,5,FALSE),0)</f>
        <v>0</v>
      </c>
      <c r="J734">
        <f>IFERROR(VLOOKUP(A734,'[2]Exportar Planilha'!$A:$I,6,FALSE),0)</f>
        <v>0</v>
      </c>
      <c r="K734">
        <f>IFERROR(VLOOKUP(A734,'[2]Exportar Planilha'!$A:$I,7,FALSE),0)</f>
        <v>0</v>
      </c>
      <c r="L734">
        <f>IFERROR(VLOOKUP(A734,'[2]Exportar Planilha'!$A:$I,8,FALSE),0)</f>
        <v>0</v>
      </c>
      <c r="M734">
        <f>IFERROR(VLOOKUP(A734,'[2]Exportar Planilha'!$A:$I,9,FALSE),0)</f>
        <v>0</v>
      </c>
      <c r="N734">
        <f>IFERROR(VLOOKUP(A734,[3]soaBnafar!$A:$G,2,FALSE),0)</f>
        <v>0</v>
      </c>
      <c r="O734">
        <f>IFERROR(VLOOKUP(A734,[3]soaBnafar!$A:$G,3,FALSE),0)</f>
        <v>0</v>
      </c>
      <c r="P734">
        <f>IFERROR(VLOOKUP(A734,[3]soaBnafar!$A:$G,4,FALSE),0)</f>
        <v>0</v>
      </c>
      <c r="Q734">
        <f>IFERROR(VLOOKUP(A734,[3]soaBnafar!$A:$G,5,FALSE),0)</f>
        <v>0</v>
      </c>
      <c r="R734">
        <f>IFERROR(VLOOKUP(A734,[3]soaBnafar!$A:$G,6,FALSE),0)</f>
        <v>0</v>
      </c>
      <c r="S734">
        <f>IFERROR(VLOOKUP(A734,[3]soaBnafar!$A:$G,7,FALSE),0)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27382</v>
      </c>
      <c r="E735">
        <f>IFERROR(VLOOKUP(A735,[1]Monitoramento_Base_somente_disp!$A:$J,8,FALSE),0)</f>
        <v>34071026</v>
      </c>
      <c r="F735">
        <f>IFERROR(VLOOKUP(A735,[1]Monitoramento_Base_somente_disp!$A:$J,9,FALSE),0)</f>
        <v>13642</v>
      </c>
      <c r="G735">
        <f>IFERROR(VLOOKUP(A735,[1]Monitoramento_Base_somente_disp!$A:$J,10,FALSE),0)</f>
        <v>12143247</v>
      </c>
      <c r="H735">
        <f>IFERROR(VLOOKUP(A735,'[2]Exportar Planilha'!$A:$I,4,FALSE),0)</f>
        <v>0</v>
      </c>
      <c r="I735">
        <f>IFERROR(VLOOKUP(A735,'[2]Exportar Planilha'!$A:$I,5,FALSE),0)</f>
        <v>0</v>
      </c>
      <c r="J735">
        <f>IFERROR(VLOOKUP(A735,'[2]Exportar Planilha'!$A:$I,6,FALSE),0)</f>
        <v>0</v>
      </c>
      <c r="K735">
        <f>IFERROR(VLOOKUP(A735,'[2]Exportar Planilha'!$A:$I,7,FALSE),0)</f>
        <v>0</v>
      </c>
      <c r="L735">
        <f>IFERROR(VLOOKUP(A735,'[2]Exportar Planilha'!$A:$I,8,FALSE),0)</f>
        <v>0</v>
      </c>
      <c r="M735">
        <f>IFERROR(VLOOKUP(A735,'[2]Exportar Planilha'!$A:$I,9,FALSE),0)</f>
        <v>0</v>
      </c>
      <c r="N735">
        <f>IFERROR(VLOOKUP(A735,[3]soaBnafar!$A:$G,2,FALSE),0)</f>
        <v>0</v>
      </c>
      <c r="O735">
        <f>IFERROR(VLOOKUP(A735,[3]soaBnafar!$A:$G,3,FALSE),0)</f>
        <v>0</v>
      </c>
      <c r="P735">
        <f>IFERROR(VLOOKUP(A735,[3]soaBnafar!$A:$G,4,FALSE),0)</f>
        <v>0</v>
      </c>
      <c r="Q735">
        <f>IFERROR(VLOOKUP(A735,[3]soaBnafar!$A:$G,5,FALSE),0)</f>
        <v>0</v>
      </c>
      <c r="R735">
        <f>IFERROR(VLOOKUP(A735,[3]soaBnafar!$A:$G,6,FALSE),0)</f>
        <v>0</v>
      </c>
      <c r="S735">
        <f>IFERROR(VLOOKUP(A735,[3]soaBnafar!$A:$G,7,FALSE),0)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2906</v>
      </c>
      <c r="E736">
        <f>IFERROR(VLOOKUP(A736,[1]Monitoramento_Base_somente_disp!$A:$J,8,FALSE),0)</f>
        <v>33824336</v>
      </c>
      <c r="F736">
        <f>IFERROR(VLOOKUP(A736,[1]Monitoramento_Base_somente_disp!$A:$J,9,FALSE),0)</f>
        <v>3404</v>
      </c>
      <c r="G736">
        <f>IFERROR(VLOOKUP(A736,[1]Monitoramento_Base_somente_disp!$A:$J,10,FALSE),0)</f>
        <v>16455109</v>
      </c>
      <c r="H736">
        <f>IFERROR(VLOOKUP(A736,'[2]Exportar Planilha'!$A:$I,4,FALSE),0)</f>
        <v>0</v>
      </c>
      <c r="I736">
        <f>IFERROR(VLOOKUP(A736,'[2]Exportar Planilha'!$A:$I,5,FALSE),0)</f>
        <v>0</v>
      </c>
      <c r="J736">
        <f>IFERROR(VLOOKUP(A736,'[2]Exportar Planilha'!$A:$I,6,FALSE),0)</f>
        <v>0</v>
      </c>
      <c r="K736">
        <f>IFERROR(VLOOKUP(A736,'[2]Exportar Planilha'!$A:$I,7,FALSE),0)</f>
        <v>0</v>
      </c>
      <c r="L736">
        <f>IFERROR(VLOOKUP(A736,'[2]Exportar Planilha'!$A:$I,8,FALSE),0)</f>
        <v>0</v>
      </c>
      <c r="M736">
        <f>IFERROR(VLOOKUP(A736,'[2]Exportar Planilha'!$A:$I,9,FALSE),0)</f>
        <v>0</v>
      </c>
      <c r="N736">
        <f>IFERROR(VLOOKUP(A736,[3]soaBnafar!$A:$G,2,FALSE),0)</f>
        <v>0</v>
      </c>
      <c r="O736">
        <f>IFERROR(VLOOKUP(A736,[3]soaBnafar!$A:$G,3,FALSE),0)</f>
        <v>0</v>
      </c>
      <c r="P736">
        <f>IFERROR(VLOOKUP(A736,[3]soaBnafar!$A:$G,4,FALSE),0)</f>
        <v>0</v>
      </c>
      <c r="Q736">
        <f>IFERROR(VLOOKUP(A736,[3]soaBnafar!$A:$G,5,FALSE),0)</f>
        <v>0</v>
      </c>
      <c r="R736">
        <f>IFERROR(VLOOKUP(A736,[3]soaBnafar!$A:$G,6,FALSE),0)</f>
        <v>0</v>
      </c>
      <c r="S736">
        <f>IFERROR(VLOOKUP(A736,[3]soaBnafar!$A:$G,7,FALSE),0)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11304</v>
      </c>
      <c r="E737">
        <f>IFERROR(VLOOKUP(A737,[1]Monitoramento_Base_somente_disp!$A:$J,8,FALSE),0)</f>
        <v>4229131</v>
      </c>
      <c r="F737">
        <f>IFERROR(VLOOKUP(A737,[1]Monitoramento_Base_somente_disp!$A:$J,9,FALSE),0)</f>
        <v>22447</v>
      </c>
      <c r="G737">
        <f>IFERROR(VLOOKUP(A737,[1]Monitoramento_Base_somente_disp!$A:$J,10,FALSE),0)</f>
        <v>2508794</v>
      </c>
      <c r="H737">
        <f>IFERROR(VLOOKUP(A737,'[2]Exportar Planilha'!$A:$I,4,FALSE),0)</f>
        <v>0</v>
      </c>
      <c r="I737">
        <f>IFERROR(VLOOKUP(A737,'[2]Exportar Planilha'!$A:$I,5,FALSE),0)</f>
        <v>0</v>
      </c>
      <c r="J737">
        <f>IFERROR(VLOOKUP(A737,'[2]Exportar Planilha'!$A:$I,6,FALSE),0)</f>
        <v>0</v>
      </c>
      <c r="K737">
        <f>IFERROR(VLOOKUP(A737,'[2]Exportar Planilha'!$A:$I,7,FALSE),0)</f>
        <v>0</v>
      </c>
      <c r="L737">
        <f>IFERROR(VLOOKUP(A737,'[2]Exportar Planilha'!$A:$I,8,FALSE),0)</f>
        <v>0</v>
      </c>
      <c r="M737">
        <f>IFERROR(VLOOKUP(A737,'[2]Exportar Planilha'!$A:$I,9,FALSE),0)</f>
        <v>0</v>
      </c>
      <c r="N737">
        <f>IFERROR(VLOOKUP(A737,[3]soaBnafar!$A:$G,2,FALSE),0)</f>
        <v>0</v>
      </c>
      <c r="O737">
        <f>IFERROR(VLOOKUP(A737,[3]soaBnafar!$A:$G,3,FALSE),0)</f>
        <v>0</v>
      </c>
      <c r="P737">
        <f>IFERROR(VLOOKUP(A737,[3]soaBnafar!$A:$G,4,FALSE),0)</f>
        <v>0</v>
      </c>
      <c r="Q737">
        <f>IFERROR(VLOOKUP(A737,[3]soaBnafar!$A:$G,5,FALSE),0)</f>
        <v>0</v>
      </c>
      <c r="R737">
        <f>IFERROR(VLOOKUP(A737,[3]soaBnafar!$A:$G,6,FALSE),0)</f>
        <v>0</v>
      </c>
      <c r="S737">
        <f>IFERROR(VLOOKUP(A737,[3]soaBnafar!$A:$G,7,FALSE),0)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47377</v>
      </c>
      <c r="E738">
        <f>IFERROR(VLOOKUP(A738,[1]Monitoramento_Base_somente_disp!$A:$J,8,FALSE),0)</f>
        <v>13956808</v>
      </c>
      <c r="F738">
        <f>IFERROR(VLOOKUP(A738,[1]Monitoramento_Base_somente_disp!$A:$J,9,FALSE),0)</f>
        <v>8726</v>
      </c>
      <c r="G738">
        <f>IFERROR(VLOOKUP(A738,[1]Monitoramento_Base_somente_disp!$A:$J,10,FALSE),0)</f>
        <v>5620445</v>
      </c>
      <c r="H738">
        <f>IFERROR(VLOOKUP(A738,'[2]Exportar Planilha'!$A:$I,4,FALSE),0)</f>
        <v>0</v>
      </c>
      <c r="I738">
        <f>IFERROR(VLOOKUP(A738,'[2]Exportar Planilha'!$A:$I,5,FALSE),0)</f>
        <v>0</v>
      </c>
      <c r="J738">
        <f>IFERROR(VLOOKUP(A738,'[2]Exportar Planilha'!$A:$I,6,FALSE),0)</f>
        <v>0</v>
      </c>
      <c r="K738">
        <f>IFERROR(VLOOKUP(A738,'[2]Exportar Planilha'!$A:$I,7,FALSE),0)</f>
        <v>0</v>
      </c>
      <c r="L738">
        <f>IFERROR(VLOOKUP(A738,'[2]Exportar Planilha'!$A:$I,8,FALSE),0)</f>
        <v>0</v>
      </c>
      <c r="M738">
        <f>IFERROR(VLOOKUP(A738,'[2]Exportar Planilha'!$A:$I,9,FALSE),0)</f>
        <v>0</v>
      </c>
      <c r="N738">
        <f>IFERROR(VLOOKUP(A738,[3]soaBnafar!$A:$G,2,FALSE),0)</f>
        <v>0</v>
      </c>
      <c r="O738">
        <f>IFERROR(VLOOKUP(A738,[3]soaBnafar!$A:$G,3,FALSE),0)</f>
        <v>0</v>
      </c>
      <c r="P738">
        <f>IFERROR(VLOOKUP(A738,[3]soaBnafar!$A:$G,4,FALSE),0)</f>
        <v>0</v>
      </c>
      <c r="Q738">
        <f>IFERROR(VLOOKUP(A738,[3]soaBnafar!$A:$G,5,FALSE),0)</f>
        <v>0</v>
      </c>
      <c r="R738">
        <f>IFERROR(VLOOKUP(A738,[3]soaBnafar!$A:$G,6,FALSE),0)</f>
        <v>0</v>
      </c>
      <c r="S738">
        <f>IFERROR(VLOOKUP(A738,[3]soaBnafar!$A:$G,7,FALSE),0)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71421</v>
      </c>
      <c r="E739">
        <f>IFERROR(VLOOKUP(A739,[1]Monitoramento_Base_somente_disp!$A:$J,8,FALSE),0)</f>
        <v>21977563</v>
      </c>
      <c r="F739">
        <f>IFERROR(VLOOKUP(A739,[1]Monitoramento_Base_somente_disp!$A:$J,9,FALSE),0)</f>
        <v>34016</v>
      </c>
      <c r="G739">
        <f>IFERROR(VLOOKUP(A739,[1]Monitoramento_Base_somente_disp!$A:$J,10,FALSE),0)</f>
        <v>6425953</v>
      </c>
      <c r="H739">
        <f>IFERROR(VLOOKUP(A739,'[2]Exportar Planilha'!$A:$I,4,FALSE),0)</f>
        <v>0</v>
      </c>
      <c r="I739">
        <f>IFERROR(VLOOKUP(A739,'[2]Exportar Planilha'!$A:$I,5,FALSE),0)</f>
        <v>0</v>
      </c>
      <c r="J739">
        <f>IFERROR(VLOOKUP(A739,'[2]Exportar Planilha'!$A:$I,6,FALSE),0)</f>
        <v>0</v>
      </c>
      <c r="K739">
        <f>IFERROR(VLOOKUP(A739,'[2]Exportar Planilha'!$A:$I,7,FALSE),0)</f>
        <v>0</v>
      </c>
      <c r="L739">
        <f>IFERROR(VLOOKUP(A739,'[2]Exportar Planilha'!$A:$I,8,FALSE),0)</f>
        <v>0</v>
      </c>
      <c r="M739">
        <f>IFERROR(VLOOKUP(A739,'[2]Exportar Planilha'!$A:$I,9,FALSE),0)</f>
        <v>0</v>
      </c>
      <c r="N739">
        <f>IFERROR(VLOOKUP(A739,[3]soaBnafar!$A:$G,2,FALSE),0)</f>
        <v>0</v>
      </c>
      <c r="O739">
        <f>IFERROR(VLOOKUP(A739,[3]soaBnafar!$A:$G,3,FALSE),0)</f>
        <v>0</v>
      </c>
      <c r="P739">
        <f>IFERROR(VLOOKUP(A739,[3]soaBnafar!$A:$G,4,FALSE),0)</f>
        <v>0</v>
      </c>
      <c r="Q739">
        <f>IFERROR(VLOOKUP(A739,[3]soaBnafar!$A:$G,5,FALSE),0)</f>
        <v>0</v>
      </c>
      <c r="R739">
        <f>IFERROR(VLOOKUP(A739,[3]soaBnafar!$A:$G,6,FALSE),0)</f>
        <v>0</v>
      </c>
      <c r="S739">
        <f>IFERROR(VLOOKUP(A739,[3]soaBnafar!$A:$G,7,FALSE),0)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84929</v>
      </c>
      <c r="E740">
        <f>IFERROR(VLOOKUP(A740,[1]Monitoramento_Base_somente_disp!$A:$J,8,FALSE),0)</f>
        <v>9037609</v>
      </c>
      <c r="F740">
        <f>IFERROR(VLOOKUP(A740,[1]Monitoramento_Base_somente_disp!$A:$J,9,FALSE),0)</f>
        <v>20971</v>
      </c>
      <c r="G740">
        <f>IFERROR(VLOOKUP(A740,[1]Monitoramento_Base_somente_disp!$A:$J,10,FALSE),0)</f>
        <v>3016478</v>
      </c>
      <c r="H740">
        <f>IFERROR(VLOOKUP(A740,'[2]Exportar Planilha'!$A:$I,4,FALSE),0)</f>
        <v>0</v>
      </c>
      <c r="I740">
        <f>IFERROR(VLOOKUP(A740,'[2]Exportar Planilha'!$A:$I,5,FALSE),0)</f>
        <v>0</v>
      </c>
      <c r="J740">
        <f>IFERROR(VLOOKUP(A740,'[2]Exportar Planilha'!$A:$I,6,FALSE),0)</f>
        <v>0</v>
      </c>
      <c r="K740">
        <f>IFERROR(VLOOKUP(A740,'[2]Exportar Planilha'!$A:$I,7,FALSE),0)</f>
        <v>0</v>
      </c>
      <c r="L740">
        <f>IFERROR(VLOOKUP(A740,'[2]Exportar Planilha'!$A:$I,8,FALSE),0)</f>
        <v>0</v>
      </c>
      <c r="M740">
        <f>IFERROR(VLOOKUP(A740,'[2]Exportar Planilha'!$A:$I,9,FALSE),0)</f>
        <v>0</v>
      </c>
      <c r="N740">
        <f>IFERROR(VLOOKUP(A740,[3]soaBnafar!$A:$G,2,FALSE),0)</f>
        <v>0</v>
      </c>
      <c r="O740">
        <f>IFERROR(VLOOKUP(A740,[3]soaBnafar!$A:$G,3,FALSE),0)</f>
        <v>0</v>
      </c>
      <c r="P740">
        <f>IFERROR(VLOOKUP(A740,[3]soaBnafar!$A:$G,4,FALSE),0)</f>
        <v>0</v>
      </c>
      <c r="Q740">
        <f>IFERROR(VLOOKUP(A740,[3]soaBnafar!$A:$G,5,FALSE),0)</f>
        <v>0</v>
      </c>
      <c r="R740">
        <f>IFERROR(VLOOKUP(A740,[3]soaBnafar!$A:$G,6,FALSE),0)</f>
        <v>0</v>
      </c>
      <c r="S740">
        <f>IFERROR(VLOOKUP(A740,[3]soaBnafar!$A:$G,7,FALSE),0)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8982</v>
      </c>
      <c r="E741">
        <f>IFERROR(VLOOKUP(A741,[1]Monitoramento_Base_somente_disp!$A:$J,8,FALSE),0)</f>
        <v>12204846</v>
      </c>
      <c r="F741">
        <f>IFERROR(VLOOKUP(A741,[1]Monitoramento_Base_somente_disp!$A:$J,9,FALSE),0)</f>
        <v>3324</v>
      </c>
      <c r="G741">
        <f>IFERROR(VLOOKUP(A741,[1]Monitoramento_Base_somente_disp!$A:$J,10,FALSE),0)</f>
        <v>5298506</v>
      </c>
      <c r="H741">
        <f>IFERROR(VLOOKUP(A741,'[2]Exportar Planilha'!$A:$I,4,FALSE),0)</f>
        <v>0</v>
      </c>
      <c r="I741">
        <f>IFERROR(VLOOKUP(A741,'[2]Exportar Planilha'!$A:$I,5,FALSE),0)</f>
        <v>0</v>
      </c>
      <c r="J741">
        <f>IFERROR(VLOOKUP(A741,'[2]Exportar Planilha'!$A:$I,6,FALSE),0)</f>
        <v>0</v>
      </c>
      <c r="K741">
        <f>IFERROR(VLOOKUP(A741,'[2]Exportar Planilha'!$A:$I,7,FALSE),0)</f>
        <v>0</v>
      </c>
      <c r="L741">
        <f>IFERROR(VLOOKUP(A741,'[2]Exportar Planilha'!$A:$I,8,FALSE),0)</f>
        <v>0</v>
      </c>
      <c r="M741">
        <f>IFERROR(VLOOKUP(A741,'[2]Exportar Planilha'!$A:$I,9,FALSE),0)</f>
        <v>0</v>
      </c>
      <c r="N741">
        <f>IFERROR(VLOOKUP(A741,[3]soaBnafar!$A:$G,2,FALSE),0)</f>
        <v>0</v>
      </c>
      <c r="O741">
        <f>IFERROR(VLOOKUP(A741,[3]soaBnafar!$A:$G,3,FALSE),0)</f>
        <v>0</v>
      </c>
      <c r="P741">
        <f>IFERROR(VLOOKUP(A741,[3]soaBnafar!$A:$G,4,FALSE),0)</f>
        <v>0</v>
      </c>
      <c r="Q741">
        <f>IFERROR(VLOOKUP(A741,[3]soaBnafar!$A:$G,5,FALSE),0)</f>
        <v>0</v>
      </c>
      <c r="R741">
        <f>IFERROR(VLOOKUP(A741,[3]soaBnafar!$A:$G,6,FALSE),0)</f>
        <v>0</v>
      </c>
      <c r="S741">
        <f>IFERROR(VLOOKUP(A741,[3]soaBnafar!$A:$G,7,FALSE),0)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138200</v>
      </c>
      <c r="E742">
        <f>IFERROR(VLOOKUP(A742,[1]Monitoramento_Base_somente_disp!$A:$J,8,FALSE),0)</f>
        <v>32748249</v>
      </c>
      <c r="F742">
        <f>IFERROR(VLOOKUP(A742,[1]Monitoramento_Base_somente_disp!$A:$J,9,FALSE),0)</f>
        <v>87133</v>
      </c>
      <c r="G742">
        <f>IFERROR(VLOOKUP(A742,[1]Monitoramento_Base_somente_disp!$A:$J,10,FALSE),0)</f>
        <v>16757392</v>
      </c>
      <c r="H742">
        <f>IFERROR(VLOOKUP(A742,'[2]Exportar Planilha'!$A:$I,4,FALSE),0)</f>
        <v>0</v>
      </c>
      <c r="I742">
        <f>IFERROR(VLOOKUP(A742,'[2]Exportar Planilha'!$A:$I,5,FALSE),0)</f>
        <v>0</v>
      </c>
      <c r="J742">
        <f>IFERROR(VLOOKUP(A742,'[2]Exportar Planilha'!$A:$I,6,FALSE),0)</f>
        <v>0</v>
      </c>
      <c r="K742">
        <f>IFERROR(VLOOKUP(A742,'[2]Exportar Planilha'!$A:$I,7,FALSE),0)</f>
        <v>0</v>
      </c>
      <c r="L742">
        <f>IFERROR(VLOOKUP(A742,'[2]Exportar Planilha'!$A:$I,8,FALSE),0)</f>
        <v>0</v>
      </c>
      <c r="M742">
        <f>IFERROR(VLOOKUP(A742,'[2]Exportar Planilha'!$A:$I,9,FALSE),0)</f>
        <v>0</v>
      </c>
      <c r="N742">
        <f>IFERROR(VLOOKUP(A742,[3]soaBnafar!$A:$G,2,FALSE),0)</f>
        <v>0</v>
      </c>
      <c r="O742">
        <f>IFERROR(VLOOKUP(A742,[3]soaBnafar!$A:$G,3,FALSE),0)</f>
        <v>0</v>
      </c>
      <c r="P742">
        <f>IFERROR(VLOOKUP(A742,[3]soaBnafar!$A:$G,4,FALSE),0)</f>
        <v>0</v>
      </c>
      <c r="Q742">
        <f>IFERROR(VLOOKUP(A742,[3]soaBnafar!$A:$G,5,FALSE),0)</f>
        <v>0</v>
      </c>
      <c r="R742">
        <f>IFERROR(VLOOKUP(A742,[3]soaBnafar!$A:$G,6,FALSE),0)</f>
        <v>0</v>
      </c>
      <c r="S742">
        <f>IFERROR(VLOOKUP(A742,[3]soaBnafar!$A:$G,7,FALSE),0)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274120</v>
      </c>
      <c r="C743">
        <f>IFERROR(VLOOKUP(A743,[1]Monitoramento_Base_somente_disp!$A:$J,6,FALSE),0)</f>
        <v>41103409</v>
      </c>
      <c r="D743">
        <f>IFERROR(VLOOKUP(A743,[1]Monitoramento_Base_somente_disp!$A:$J,7,FALSE),0)</f>
        <v>118106</v>
      </c>
      <c r="E743">
        <f>IFERROR(VLOOKUP(A743,[1]Monitoramento_Base_somente_disp!$A:$J,8,FALSE),0)</f>
        <v>33775295</v>
      </c>
      <c r="F743">
        <f>IFERROR(VLOOKUP(A743,[1]Monitoramento_Base_somente_disp!$A:$J,9,FALSE),0)</f>
        <v>42541</v>
      </c>
      <c r="G743">
        <f>IFERROR(VLOOKUP(A743,[1]Monitoramento_Base_somente_disp!$A:$J,10,FALSE),0)</f>
        <v>18527406</v>
      </c>
      <c r="H743">
        <f>IFERROR(VLOOKUP(A743,'[2]Exportar Planilha'!$A:$I,4,FALSE),0)</f>
        <v>0</v>
      </c>
      <c r="I743">
        <f>IFERROR(VLOOKUP(A743,'[2]Exportar Planilha'!$A:$I,5,FALSE),0)</f>
        <v>0</v>
      </c>
      <c r="J743">
        <f>IFERROR(VLOOKUP(A743,'[2]Exportar Planilha'!$A:$I,6,FALSE),0)</f>
        <v>0</v>
      </c>
      <c r="K743">
        <f>IFERROR(VLOOKUP(A743,'[2]Exportar Planilha'!$A:$I,7,FALSE),0)</f>
        <v>0</v>
      </c>
      <c r="L743">
        <f>IFERROR(VLOOKUP(A743,'[2]Exportar Planilha'!$A:$I,8,FALSE),0)</f>
        <v>0</v>
      </c>
      <c r="M743">
        <f>IFERROR(VLOOKUP(A743,'[2]Exportar Planilha'!$A:$I,9,FALSE),0)</f>
        <v>0</v>
      </c>
      <c r="N743">
        <f>IFERROR(VLOOKUP(A743,[3]soaBnafar!$A:$G,2,FALSE),0)</f>
        <v>0</v>
      </c>
      <c r="O743">
        <f>IFERROR(VLOOKUP(A743,[3]soaBnafar!$A:$G,3,FALSE),0)</f>
        <v>0</v>
      </c>
      <c r="P743">
        <f>IFERROR(VLOOKUP(A743,[3]soaBnafar!$A:$G,4,FALSE),0)</f>
        <v>0</v>
      </c>
      <c r="Q743">
        <f>IFERROR(VLOOKUP(A743,[3]soaBnafar!$A:$G,5,FALSE),0)</f>
        <v>0</v>
      </c>
      <c r="R743">
        <f>IFERROR(VLOOKUP(A743,[3]soaBnafar!$A:$G,6,FALSE),0)</f>
        <v>0</v>
      </c>
      <c r="S743">
        <f>IFERROR(VLOOKUP(A743,[3]soaBnafar!$A:$G,7,FALSE),0)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118427</v>
      </c>
      <c r="C744">
        <f>IFERROR(VLOOKUP(A744,[1]Monitoramento_Base_somente_disp!$A:$J,6,FALSE),0)</f>
        <v>8411683</v>
      </c>
      <c r="D744">
        <f>IFERROR(VLOOKUP(A744,[1]Monitoramento_Base_somente_disp!$A:$J,7,FALSE),0)</f>
        <v>109605</v>
      </c>
      <c r="E744">
        <f>IFERROR(VLOOKUP(A744,[1]Monitoramento_Base_somente_disp!$A:$J,8,FALSE),0)</f>
        <v>9415589</v>
      </c>
      <c r="F744">
        <f>IFERROR(VLOOKUP(A744,[1]Monitoramento_Base_somente_disp!$A:$J,9,FALSE),0)</f>
        <v>55905</v>
      </c>
      <c r="G744">
        <f>IFERROR(VLOOKUP(A744,[1]Monitoramento_Base_somente_disp!$A:$J,10,FALSE),0)</f>
        <v>4257058</v>
      </c>
      <c r="H744">
        <f>IFERROR(VLOOKUP(A744,'[2]Exportar Planilha'!$A:$I,4,FALSE),0)</f>
        <v>0</v>
      </c>
      <c r="I744">
        <f>IFERROR(VLOOKUP(A744,'[2]Exportar Planilha'!$A:$I,5,FALSE),0)</f>
        <v>0</v>
      </c>
      <c r="J744">
        <f>IFERROR(VLOOKUP(A744,'[2]Exportar Planilha'!$A:$I,6,FALSE),0)</f>
        <v>0</v>
      </c>
      <c r="K744">
        <f>IFERROR(VLOOKUP(A744,'[2]Exportar Planilha'!$A:$I,7,FALSE),0)</f>
        <v>0</v>
      </c>
      <c r="L744">
        <f>IFERROR(VLOOKUP(A744,'[2]Exportar Planilha'!$A:$I,8,FALSE),0)</f>
        <v>0</v>
      </c>
      <c r="M744">
        <f>IFERROR(VLOOKUP(A744,'[2]Exportar Planilha'!$A:$I,9,FALSE),0)</f>
        <v>0</v>
      </c>
      <c r="N744">
        <f>IFERROR(VLOOKUP(A744,[3]soaBnafar!$A:$G,2,FALSE),0)</f>
        <v>0</v>
      </c>
      <c r="O744">
        <f>IFERROR(VLOOKUP(A744,[3]soaBnafar!$A:$G,3,FALSE),0)</f>
        <v>0</v>
      </c>
      <c r="P744">
        <f>IFERROR(VLOOKUP(A744,[3]soaBnafar!$A:$G,4,FALSE),0)</f>
        <v>0</v>
      </c>
      <c r="Q744">
        <f>IFERROR(VLOOKUP(A744,[3]soaBnafar!$A:$G,5,FALSE),0)</f>
        <v>0</v>
      </c>
      <c r="R744">
        <f>IFERROR(VLOOKUP(A744,[3]soaBnafar!$A:$G,6,FALSE),0)</f>
        <v>0</v>
      </c>
      <c r="S744">
        <f>IFERROR(VLOOKUP(A744,[3]soaBnafar!$A:$G,7,FALSE),0)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108144</v>
      </c>
      <c r="E745">
        <f>IFERROR(VLOOKUP(A745,[1]Monitoramento_Base_somente_disp!$A:$J,8,FALSE),0)</f>
        <v>98313996</v>
      </c>
      <c r="F745">
        <f>IFERROR(VLOOKUP(A745,[1]Monitoramento_Base_somente_disp!$A:$J,9,FALSE),0)</f>
        <v>79203</v>
      </c>
      <c r="G745">
        <f>IFERROR(VLOOKUP(A745,[1]Monitoramento_Base_somente_disp!$A:$J,10,FALSE),0)</f>
        <v>42675360</v>
      </c>
      <c r="H745">
        <f>IFERROR(VLOOKUP(A745,'[2]Exportar Planilha'!$A:$I,4,FALSE),0)</f>
        <v>0</v>
      </c>
      <c r="I745">
        <f>IFERROR(VLOOKUP(A745,'[2]Exportar Planilha'!$A:$I,5,FALSE),0)</f>
        <v>0</v>
      </c>
      <c r="J745">
        <f>IFERROR(VLOOKUP(A745,'[2]Exportar Planilha'!$A:$I,6,FALSE),0)</f>
        <v>0</v>
      </c>
      <c r="K745">
        <f>IFERROR(VLOOKUP(A745,'[2]Exportar Planilha'!$A:$I,7,FALSE),0)</f>
        <v>0</v>
      </c>
      <c r="L745">
        <f>IFERROR(VLOOKUP(A745,'[2]Exportar Planilha'!$A:$I,8,FALSE),0)</f>
        <v>0</v>
      </c>
      <c r="M745">
        <f>IFERROR(VLOOKUP(A745,'[2]Exportar Planilha'!$A:$I,9,FALSE),0)</f>
        <v>0</v>
      </c>
      <c r="N745">
        <f>IFERROR(VLOOKUP(A745,[3]soaBnafar!$A:$G,2,FALSE),0)</f>
        <v>0</v>
      </c>
      <c r="O745">
        <f>IFERROR(VLOOKUP(A745,[3]soaBnafar!$A:$G,3,FALSE),0)</f>
        <v>0</v>
      </c>
      <c r="P745">
        <f>IFERROR(VLOOKUP(A745,[3]soaBnafar!$A:$G,4,FALSE),0)</f>
        <v>0</v>
      </c>
      <c r="Q745">
        <f>IFERROR(VLOOKUP(A745,[3]soaBnafar!$A:$G,5,FALSE),0)</f>
        <v>0</v>
      </c>
      <c r="R745">
        <f>IFERROR(VLOOKUP(A745,[3]soaBnafar!$A:$G,6,FALSE),0)</f>
        <v>0</v>
      </c>
      <c r="S745">
        <f>IFERROR(VLOOKUP(A745,[3]soaBnafar!$A:$G,7,FALSE),0)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6281054</v>
      </c>
      <c r="H746">
        <f>IFERROR(VLOOKUP(A746,'[2]Exportar Planilha'!$A:$I,4,FALSE),0)</f>
        <v>0</v>
      </c>
      <c r="I746">
        <f>IFERROR(VLOOKUP(A746,'[2]Exportar Planilha'!$A:$I,5,FALSE),0)</f>
        <v>0</v>
      </c>
      <c r="J746">
        <f>IFERROR(VLOOKUP(A746,'[2]Exportar Planilha'!$A:$I,6,FALSE),0)</f>
        <v>0</v>
      </c>
      <c r="K746">
        <f>IFERROR(VLOOKUP(A746,'[2]Exportar Planilha'!$A:$I,7,FALSE),0)</f>
        <v>0</v>
      </c>
      <c r="L746">
        <f>IFERROR(VLOOKUP(A746,'[2]Exportar Planilha'!$A:$I,8,FALSE),0)</f>
        <v>0</v>
      </c>
      <c r="M746">
        <f>IFERROR(VLOOKUP(A746,'[2]Exportar Planilha'!$A:$I,9,FALSE),0)</f>
        <v>0</v>
      </c>
      <c r="N746">
        <f>IFERROR(VLOOKUP(A746,[3]soaBnafar!$A:$G,2,FALSE),0)</f>
        <v>0</v>
      </c>
      <c r="O746">
        <f>IFERROR(VLOOKUP(A746,[3]soaBnafar!$A:$G,3,FALSE),0)</f>
        <v>0</v>
      </c>
      <c r="P746">
        <f>IFERROR(VLOOKUP(A746,[3]soaBnafar!$A:$G,4,FALSE),0)</f>
        <v>0</v>
      </c>
      <c r="Q746">
        <f>IFERROR(VLOOKUP(A746,[3]soaBnafar!$A:$G,5,FALSE),0)</f>
        <v>0</v>
      </c>
      <c r="R746">
        <f>IFERROR(VLOOKUP(A746,[3]soaBnafar!$A:$G,6,FALSE),0)</f>
        <v>0</v>
      </c>
      <c r="S746">
        <f>IFERROR(VLOOKUP(A746,[3]soaBnafar!$A:$G,7,FALSE),0)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4813</v>
      </c>
      <c r="E747">
        <f>IFERROR(VLOOKUP(A747,[1]Monitoramento_Base_somente_disp!$A:$J,8,FALSE),0)</f>
        <v>2535071</v>
      </c>
      <c r="F747">
        <f>IFERROR(VLOOKUP(A747,[1]Monitoramento_Base_somente_disp!$A:$J,9,FALSE),0)</f>
        <v>5028</v>
      </c>
      <c r="G747">
        <f>IFERROR(VLOOKUP(A747,[1]Monitoramento_Base_somente_disp!$A:$J,10,FALSE),0)</f>
        <v>1031040</v>
      </c>
      <c r="H747">
        <f>IFERROR(VLOOKUP(A747,'[2]Exportar Planilha'!$A:$I,4,FALSE),0)</f>
        <v>0</v>
      </c>
      <c r="I747">
        <f>IFERROR(VLOOKUP(A747,'[2]Exportar Planilha'!$A:$I,5,FALSE),0)</f>
        <v>0</v>
      </c>
      <c r="J747">
        <f>IFERROR(VLOOKUP(A747,'[2]Exportar Planilha'!$A:$I,6,FALSE),0)</f>
        <v>0</v>
      </c>
      <c r="K747">
        <f>IFERROR(VLOOKUP(A747,'[2]Exportar Planilha'!$A:$I,7,FALSE),0)</f>
        <v>0</v>
      </c>
      <c r="L747">
        <f>IFERROR(VLOOKUP(A747,'[2]Exportar Planilha'!$A:$I,8,FALSE),0)</f>
        <v>0</v>
      </c>
      <c r="M747">
        <f>IFERROR(VLOOKUP(A747,'[2]Exportar Planilha'!$A:$I,9,FALSE),0)</f>
        <v>0</v>
      </c>
      <c r="N747">
        <f>IFERROR(VLOOKUP(A747,[3]soaBnafar!$A:$G,2,FALSE),0)</f>
        <v>0</v>
      </c>
      <c r="O747">
        <f>IFERROR(VLOOKUP(A747,[3]soaBnafar!$A:$G,3,FALSE),0)</f>
        <v>0</v>
      </c>
      <c r="P747">
        <f>IFERROR(VLOOKUP(A747,[3]soaBnafar!$A:$G,4,FALSE),0)</f>
        <v>0</v>
      </c>
      <c r="Q747">
        <f>IFERROR(VLOOKUP(A747,[3]soaBnafar!$A:$G,5,FALSE),0)</f>
        <v>0</v>
      </c>
      <c r="R747">
        <f>IFERROR(VLOOKUP(A747,[3]soaBnafar!$A:$G,6,FALSE),0)</f>
        <v>0</v>
      </c>
      <c r="S747">
        <f>IFERROR(VLOOKUP(A747,[3]soaBnafar!$A:$G,7,FALSE),0)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15561</v>
      </c>
      <c r="E748">
        <f>IFERROR(VLOOKUP(A748,[1]Monitoramento_Base_somente_disp!$A:$J,8,FALSE),0)</f>
        <v>2206785</v>
      </c>
      <c r="F748">
        <f>IFERROR(VLOOKUP(A748,[1]Monitoramento_Base_somente_disp!$A:$J,9,FALSE),0)</f>
        <v>6729</v>
      </c>
      <c r="G748">
        <f>IFERROR(VLOOKUP(A748,[1]Monitoramento_Base_somente_disp!$A:$J,10,FALSE),0)</f>
        <v>1069992</v>
      </c>
      <c r="H748">
        <f>IFERROR(VLOOKUP(A748,'[2]Exportar Planilha'!$A:$I,4,FALSE),0)</f>
        <v>0</v>
      </c>
      <c r="I748">
        <f>IFERROR(VLOOKUP(A748,'[2]Exportar Planilha'!$A:$I,5,FALSE),0)</f>
        <v>0</v>
      </c>
      <c r="J748">
        <f>IFERROR(VLOOKUP(A748,'[2]Exportar Planilha'!$A:$I,6,FALSE),0)</f>
        <v>0</v>
      </c>
      <c r="K748">
        <f>IFERROR(VLOOKUP(A748,'[2]Exportar Planilha'!$A:$I,7,FALSE),0)</f>
        <v>0</v>
      </c>
      <c r="L748">
        <f>IFERROR(VLOOKUP(A748,'[2]Exportar Planilha'!$A:$I,8,FALSE),0)</f>
        <v>0</v>
      </c>
      <c r="M748">
        <f>IFERROR(VLOOKUP(A748,'[2]Exportar Planilha'!$A:$I,9,FALSE),0)</f>
        <v>0</v>
      </c>
      <c r="N748">
        <f>IFERROR(VLOOKUP(A748,[3]soaBnafar!$A:$G,2,FALSE),0)</f>
        <v>0</v>
      </c>
      <c r="O748">
        <f>IFERROR(VLOOKUP(A748,[3]soaBnafar!$A:$G,3,FALSE),0)</f>
        <v>0</v>
      </c>
      <c r="P748">
        <f>IFERROR(VLOOKUP(A748,[3]soaBnafar!$A:$G,4,FALSE),0)</f>
        <v>0</v>
      </c>
      <c r="Q748">
        <f>IFERROR(VLOOKUP(A748,[3]soaBnafar!$A:$G,5,FALSE),0)</f>
        <v>0</v>
      </c>
      <c r="R748">
        <f>IFERROR(VLOOKUP(A748,[3]soaBnafar!$A:$G,6,FALSE),0)</f>
        <v>0</v>
      </c>
      <c r="S748">
        <f>IFERROR(VLOOKUP(A748,[3]soaBnafar!$A:$G,7,FALSE),0)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1192</v>
      </c>
      <c r="E749">
        <f>IFERROR(VLOOKUP(A749,[1]Monitoramento_Base_somente_disp!$A:$J,8,FALSE),0)</f>
        <v>1379534</v>
      </c>
      <c r="F749">
        <f>IFERROR(VLOOKUP(A749,[1]Monitoramento_Base_somente_disp!$A:$J,9,FALSE),0)</f>
        <v>596</v>
      </c>
      <c r="G749">
        <f>IFERROR(VLOOKUP(A749,[1]Monitoramento_Base_somente_disp!$A:$J,10,FALSE),0)</f>
        <v>585333</v>
      </c>
      <c r="H749">
        <f>IFERROR(VLOOKUP(A749,'[2]Exportar Planilha'!$A:$I,4,FALSE),0)</f>
        <v>0</v>
      </c>
      <c r="I749">
        <f>IFERROR(VLOOKUP(A749,'[2]Exportar Planilha'!$A:$I,5,FALSE),0)</f>
        <v>0</v>
      </c>
      <c r="J749">
        <f>IFERROR(VLOOKUP(A749,'[2]Exportar Planilha'!$A:$I,6,FALSE),0)</f>
        <v>0</v>
      </c>
      <c r="K749">
        <f>IFERROR(VLOOKUP(A749,'[2]Exportar Planilha'!$A:$I,7,FALSE),0)</f>
        <v>0</v>
      </c>
      <c r="L749">
        <f>IFERROR(VLOOKUP(A749,'[2]Exportar Planilha'!$A:$I,8,FALSE),0)</f>
        <v>0</v>
      </c>
      <c r="M749">
        <f>IFERROR(VLOOKUP(A749,'[2]Exportar Planilha'!$A:$I,9,FALSE),0)</f>
        <v>0</v>
      </c>
      <c r="N749">
        <f>IFERROR(VLOOKUP(A749,[3]soaBnafar!$A:$G,2,FALSE),0)</f>
        <v>0</v>
      </c>
      <c r="O749">
        <f>IFERROR(VLOOKUP(A749,[3]soaBnafar!$A:$G,3,FALSE),0)</f>
        <v>0</v>
      </c>
      <c r="P749">
        <f>IFERROR(VLOOKUP(A749,[3]soaBnafar!$A:$G,4,FALSE),0)</f>
        <v>0</v>
      </c>
      <c r="Q749">
        <f>IFERROR(VLOOKUP(A749,[3]soaBnafar!$A:$G,5,FALSE),0)</f>
        <v>0</v>
      </c>
      <c r="R749">
        <f>IFERROR(VLOOKUP(A749,[3]soaBnafar!$A:$G,6,FALSE),0)</f>
        <v>0</v>
      </c>
      <c r="S749">
        <f>IFERROR(VLOOKUP(A749,[3]soaBnafar!$A:$G,7,FALSE),0)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40446</v>
      </c>
      <c r="E750">
        <f>IFERROR(VLOOKUP(A750,[1]Monitoramento_Base_somente_disp!$A:$J,8,FALSE),0)</f>
        <v>30563346</v>
      </c>
      <c r="F750">
        <f>IFERROR(VLOOKUP(A750,[1]Monitoramento_Base_somente_disp!$A:$J,9,FALSE),0)</f>
        <v>13978</v>
      </c>
      <c r="G750">
        <f>IFERROR(VLOOKUP(A750,[1]Monitoramento_Base_somente_disp!$A:$J,10,FALSE),0)</f>
        <v>12248757</v>
      </c>
      <c r="H750">
        <f>IFERROR(VLOOKUP(A750,'[2]Exportar Planilha'!$A:$I,4,FALSE),0)</f>
        <v>0</v>
      </c>
      <c r="I750">
        <f>IFERROR(VLOOKUP(A750,'[2]Exportar Planilha'!$A:$I,5,FALSE),0)</f>
        <v>0</v>
      </c>
      <c r="J750">
        <f>IFERROR(VLOOKUP(A750,'[2]Exportar Planilha'!$A:$I,6,FALSE),0)</f>
        <v>0</v>
      </c>
      <c r="K750">
        <f>IFERROR(VLOOKUP(A750,'[2]Exportar Planilha'!$A:$I,7,FALSE),0)</f>
        <v>0</v>
      </c>
      <c r="L750">
        <f>IFERROR(VLOOKUP(A750,'[2]Exportar Planilha'!$A:$I,8,FALSE),0)</f>
        <v>0</v>
      </c>
      <c r="M750">
        <f>IFERROR(VLOOKUP(A750,'[2]Exportar Planilha'!$A:$I,9,FALSE),0)</f>
        <v>0</v>
      </c>
      <c r="N750">
        <f>IFERROR(VLOOKUP(A750,[3]soaBnafar!$A:$G,2,FALSE),0)</f>
        <v>0</v>
      </c>
      <c r="O750">
        <f>IFERROR(VLOOKUP(A750,[3]soaBnafar!$A:$G,3,FALSE),0)</f>
        <v>0</v>
      </c>
      <c r="P750">
        <f>IFERROR(VLOOKUP(A750,[3]soaBnafar!$A:$G,4,FALSE),0)</f>
        <v>0</v>
      </c>
      <c r="Q750">
        <f>IFERROR(VLOOKUP(A750,[3]soaBnafar!$A:$G,5,FALSE),0)</f>
        <v>0</v>
      </c>
      <c r="R750">
        <f>IFERROR(VLOOKUP(A750,[3]soaBnafar!$A:$G,6,FALSE),0)</f>
        <v>0</v>
      </c>
      <c r="S750">
        <f>IFERROR(VLOOKUP(A750,[3]soaBnafar!$A:$G,7,FALSE),0)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54926</v>
      </c>
      <c r="E751">
        <f>IFERROR(VLOOKUP(A751,[1]Monitoramento_Base_somente_disp!$A:$J,8,FALSE),0)</f>
        <v>29311740</v>
      </c>
      <c r="F751">
        <f>IFERROR(VLOOKUP(A751,[1]Monitoramento_Base_somente_disp!$A:$J,9,FALSE),0)</f>
        <v>32762</v>
      </c>
      <c r="G751">
        <f>IFERROR(VLOOKUP(A751,[1]Monitoramento_Base_somente_disp!$A:$J,10,FALSE),0)</f>
        <v>12769826</v>
      </c>
      <c r="H751">
        <f>IFERROR(VLOOKUP(A751,'[2]Exportar Planilha'!$A:$I,4,FALSE),0)</f>
        <v>0</v>
      </c>
      <c r="I751">
        <f>IFERROR(VLOOKUP(A751,'[2]Exportar Planilha'!$A:$I,5,FALSE),0)</f>
        <v>0</v>
      </c>
      <c r="J751">
        <f>IFERROR(VLOOKUP(A751,'[2]Exportar Planilha'!$A:$I,6,FALSE),0)</f>
        <v>0</v>
      </c>
      <c r="K751">
        <f>IFERROR(VLOOKUP(A751,'[2]Exportar Planilha'!$A:$I,7,FALSE),0)</f>
        <v>0</v>
      </c>
      <c r="L751">
        <f>IFERROR(VLOOKUP(A751,'[2]Exportar Planilha'!$A:$I,8,FALSE),0)</f>
        <v>0</v>
      </c>
      <c r="M751">
        <f>IFERROR(VLOOKUP(A751,'[2]Exportar Planilha'!$A:$I,9,FALSE),0)</f>
        <v>0</v>
      </c>
      <c r="N751">
        <f>IFERROR(VLOOKUP(A751,[3]soaBnafar!$A:$G,2,FALSE),0)</f>
        <v>0</v>
      </c>
      <c r="O751">
        <f>IFERROR(VLOOKUP(A751,[3]soaBnafar!$A:$G,3,FALSE),0)</f>
        <v>0</v>
      </c>
      <c r="P751">
        <f>IFERROR(VLOOKUP(A751,[3]soaBnafar!$A:$G,4,FALSE),0)</f>
        <v>0</v>
      </c>
      <c r="Q751">
        <f>IFERROR(VLOOKUP(A751,[3]soaBnafar!$A:$G,5,FALSE),0)</f>
        <v>0</v>
      </c>
      <c r="R751">
        <f>IFERROR(VLOOKUP(A751,[3]soaBnafar!$A:$G,6,FALSE),0)</f>
        <v>0</v>
      </c>
      <c r="S751">
        <f>IFERROR(VLOOKUP(A751,[3]soaBnafar!$A:$G,7,FALSE),0)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19514</v>
      </c>
      <c r="E752">
        <f>IFERROR(VLOOKUP(A752,[1]Monitoramento_Base_somente_disp!$A:$J,8,FALSE),0)</f>
        <v>4662703</v>
      </c>
      <c r="F752">
        <f>IFERROR(VLOOKUP(A752,[1]Monitoramento_Base_somente_disp!$A:$J,9,FALSE),0)</f>
        <v>19031</v>
      </c>
      <c r="G752">
        <f>IFERROR(VLOOKUP(A752,[1]Monitoramento_Base_somente_disp!$A:$J,10,FALSE),0)</f>
        <v>1827113</v>
      </c>
      <c r="H752">
        <f>IFERROR(VLOOKUP(A752,'[2]Exportar Planilha'!$A:$I,4,FALSE),0)</f>
        <v>0</v>
      </c>
      <c r="I752">
        <f>IFERROR(VLOOKUP(A752,'[2]Exportar Planilha'!$A:$I,5,FALSE),0)</f>
        <v>0</v>
      </c>
      <c r="J752">
        <f>IFERROR(VLOOKUP(A752,'[2]Exportar Planilha'!$A:$I,6,FALSE),0)</f>
        <v>0</v>
      </c>
      <c r="K752">
        <f>IFERROR(VLOOKUP(A752,'[2]Exportar Planilha'!$A:$I,7,FALSE),0)</f>
        <v>0</v>
      </c>
      <c r="L752">
        <f>IFERROR(VLOOKUP(A752,'[2]Exportar Planilha'!$A:$I,8,FALSE),0)</f>
        <v>0</v>
      </c>
      <c r="M752">
        <f>IFERROR(VLOOKUP(A752,'[2]Exportar Planilha'!$A:$I,9,FALSE),0)</f>
        <v>0</v>
      </c>
      <c r="N752">
        <f>IFERROR(VLOOKUP(A752,[3]soaBnafar!$A:$G,2,FALSE),0)</f>
        <v>0</v>
      </c>
      <c r="O752">
        <f>IFERROR(VLOOKUP(A752,[3]soaBnafar!$A:$G,3,FALSE),0)</f>
        <v>0</v>
      </c>
      <c r="P752">
        <f>IFERROR(VLOOKUP(A752,[3]soaBnafar!$A:$G,4,FALSE),0)</f>
        <v>0</v>
      </c>
      <c r="Q752">
        <f>IFERROR(VLOOKUP(A752,[3]soaBnafar!$A:$G,5,FALSE),0)</f>
        <v>0</v>
      </c>
      <c r="R752">
        <f>IFERROR(VLOOKUP(A752,[3]soaBnafar!$A:$G,6,FALSE),0)</f>
        <v>0</v>
      </c>
      <c r="S752">
        <f>IFERROR(VLOOKUP(A752,[3]soaBnafar!$A:$G,7,FALSE),0)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61267</v>
      </c>
      <c r="E753">
        <f>IFERROR(VLOOKUP(A753,[1]Monitoramento_Base_somente_disp!$A:$J,8,FALSE),0)</f>
        <v>46998668</v>
      </c>
      <c r="F753">
        <f>IFERROR(VLOOKUP(A753,[1]Monitoramento_Base_somente_disp!$A:$J,9,FALSE),0)</f>
        <v>28004</v>
      </c>
      <c r="G753">
        <f>IFERROR(VLOOKUP(A753,[1]Monitoramento_Base_somente_disp!$A:$J,10,FALSE),0)</f>
        <v>20862518</v>
      </c>
      <c r="H753">
        <f>IFERROR(VLOOKUP(A753,'[2]Exportar Planilha'!$A:$I,4,FALSE),0)</f>
        <v>0</v>
      </c>
      <c r="I753">
        <f>IFERROR(VLOOKUP(A753,'[2]Exportar Planilha'!$A:$I,5,FALSE),0)</f>
        <v>0</v>
      </c>
      <c r="J753">
        <f>IFERROR(VLOOKUP(A753,'[2]Exportar Planilha'!$A:$I,6,FALSE),0)</f>
        <v>0</v>
      </c>
      <c r="K753">
        <f>IFERROR(VLOOKUP(A753,'[2]Exportar Planilha'!$A:$I,7,FALSE),0)</f>
        <v>0</v>
      </c>
      <c r="L753">
        <f>IFERROR(VLOOKUP(A753,'[2]Exportar Planilha'!$A:$I,8,FALSE),0)</f>
        <v>0</v>
      </c>
      <c r="M753">
        <f>IFERROR(VLOOKUP(A753,'[2]Exportar Planilha'!$A:$I,9,FALSE),0)</f>
        <v>0</v>
      </c>
      <c r="N753">
        <f>IFERROR(VLOOKUP(A753,[3]soaBnafar!$A:$G,2,FALSE),0)</f>
        <v>0</v>
      </c>
      <c r="O753">
        <f>IFERROR(VLOOKUP(A753,[3]soaBnafar!$A:$G,3,FALSE),0)</f>
        <v>0</v>
      </c>
      <c r="P753">
        <f>IFERROR(VLOOKUP(A753,[3]soaBnafar!$A:$G,4,FALSE),0)</f>
        <v>0</v>
      </c>
      <c r="Q753">
        <f>IFERROR(VLOOKUP(A753,[3]soaBnafar!$A:$G,5,FALSE),0)</f>
        <v>0</v>
      </c>
      <c r="R753">
        <f>IFERROR(VLOOKUP(A753,[3]soaBnafar!$A:$G,6,FALSE),0)</f>
        <v>0</v>
      </c>
      <c r="S753">
        <f>IFERROR(VLOOKUP(A753,[3]soaBnafar!$A:$G,7,FALSE),0)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22736</v>
      </c>
      <c r="E754">
        <f>IFERROR(VLOOKUP(A754,[1]Monitoramento_Base_somente_disp!$A:$J,8,FALSE),0)</f>
        <v>45087529</v>
      </c>
      <c r="F754">
        <f>IFERROR(VLOOKUP(A754,[1]Monitoramento_Base_somente_disp!$A:$J,9,FALSE),0)</f>
        <v>11409</v>
      </c>
      <c r="G754">
        <f>IFERROR(VLOOKUP(A754,[1]Monitoramento_Base_somente_disp!$A:$J,10,FALSE),0)</f>
        <v>19724556</v>
      </c>
      <c r="H754">
        <f>IFERROR(VLOOKUP(A754,'[2]Exportar Planilha'!$A:$I,4,FALSE),0)</f>
        <v>0</v>
      </c>
      <c r="I754">
        <f>IFERROR(VLOOKUP(A754,'[2]Exportar Planilha'!$A:$I,5,FALSE),0)</f>
        <v>0</v>
      </c>
      <c r="J754">
        <f>IFERROR(VLOOKUP(A754,'[2]Exportar Planilha'!$A:$I,6,FALSE),0)</f>
        <v>0</v>
      </c>
      <c r="K754">
        <f>IFERROR(VLOOKUP(A754,'[2]Exportar Planilha'!$A:$I,7,FALSE),0)</f>
        <v>0</v>
      </c>
      <c r="L754">
        <f>IFERROR(VLOOKUP(A754,'[2]Exportar Planilha'!$A:$I,8,FALSE),0)</f>
        <v>0</v>
      </c>
      <c r="M754">
        <f>IFERROR(VLOOKUP(A754,'[2]Exportar Planilha'!$A:$I,9,FALSE),0)</f>
        <v>0</v>
      </c>
      <c r="N754">
        <f>IFERROR(VLOOKUP(A754,[3]soaBnafar!$A:$G,2,FALSE),0)</f>
        <v>0</v>
      </c>
      <c r="O754">
        <f>IFERROR(VLOOKUP(A754,[3]soaBnafar!$A:$G,3,FALSE),0)</f>
        <v>0</v>
      </c>
      <c r="P754">
        <f>IFERROR(VLOOKUP(A754,[3]soaBnafar!$A:$G,4,FALSE),0)</f>
        <v>0</v>
      </c>
      <c r="Q754">
        <f>IFERROR(VLOOKUP(A754,[3]soaBnafar!$A:$G,5,FALSE),0)</f>
        <v>0</v>
      </c>
      <c r="R754">
        <f>IFERROR(VLOOKUP(A754,[3]soaBnafar!$A:$G,6,FALSE),0)</f>
        <v>0</v>
      </c>
      <c r="S754">
        <f>IFERROR(VLOOKUP(A754,[3]soaBnafar!$A:$G,7,FALSE),0)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4909450</v>
      </c>
      <c r="H755">
        <f>IFERROR(VLOOKUP(A755,'[2]Exportar Planilha'!$A:$I,4,FALSE),0)</f>
        <v>0</v>
      </c>
      <c r="I755">
        <f>IFERROR(VLOOKUP(A755,'[2]Exportar Planilha'!$A:$I,5,FALSE),0)</f>
        <v>0</v>
      </c>
      <c r="J755">
        <f>IFERROR(VLOOKUP(A755,'[2]Exportar Planilha'!$A:$I,6,FALSE),0)</f>
        <v>0</v>
      </c>
      <c r="K755">
        <f>IFERROR(VLOOKUP(A755,'[2]Exportar Planilha'!$A:$I,7,FALSE),0)</f>
        <v>0</v>
      </c>
      <c r="L755">
        <f>IFERROR(VLOOKUP(A755,'[2]Exportar Planilha'!$A:$I,8,FALSE),0)</f>
        <v>0</v>
      </c>
      <c r="M755">
        <f>IFERROR(VLOOKUP(A755,'[2]Exportar Planilha'!$A:$I,9,FALSE),0)</f>
        <v>0</v>
      </c>
      <c r="N755">
        <f>IFERROR(VLOOKUP(A755,[3]soaBnafar!$A:$G,2,FALSE),0)</f>
        <v>0</v>
      </c>
      <c r="O755">
        <f>IFERROR(VLOOKUP(A755,[3]soaBnafar!$A:$G,3,FALSE),0)</f>
        <v>0</v>
      </c>
      <c r="P755">
        <f>IFERROR(VLOOKUP(A755,[3]soaBnafar!$A:$G,4,FALSE),0)</f>
        <v>0</v>
      </c>
      <c r="Q755">
        <f>IFERROR(VLOOKUP(A755,[3]soaBnafar!$A:$G,5,FALSE),0)</f>
        <v>0</v>
      </c>
      <c r="R755">
        <f>IFERROR(VLOOKUP(A755,[3]soaBnafar!$A:$G,6,FALSE),0)</f>
        <v>0</v>
      </c>
      <c r="S755">
        <f>IFERROR(VLOOKUP(A755,[3]soaBnafar!$A:$G,7,FALSE),0)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72618</v>
      </c>
      <c r="E756">
        <f>IFERROR(VLOOKUP(A756,[1]Monitoramento_Base_somente_disp!$A:$J,8,FALSE),0)</f>
        <v>37290912</v>
      </c>
      <c r="F756">
        <f>IFERROR(VLOOKUP(A756,[1]Monitoramento_Base_somente_disp!$A:$J,9,FALSE),0)</f>
        <v>38613</v>
      </c>
      <c r="G756">
        <f>IFERROR(VLOOKUP(A756,[1]Monitoramento_Base_somente_disp!$A:$J,10,FALSE),0)</f>
        <v>17018937</v>
      </c>
      <c r="H756">
        <f>IFERROR(VLOOKUP(A756,'[2]Exportar Planilha'!$A:$I,4,FALSE),0)</f>
        <v>0</v>
      </c>
      <c r="I756">
        <f>IFERROR(VLOOKUP(A756,'[2]Exportar Planilha'!$A:$I,5,FALSE),0)</f>
        <v>0</v>
      </c>
      <c r="J756">
        <f>IFERROR(VLOOKUP(A756,'[2]Exportar Planilha'!$A:$I,6,FALSE),0)</f>
        <v>0</v>
      </c>
      <c r="K756">
        <f>IFERROR(VLOOKUP(A756,'[2]Exportar Planilha'!$A:$I,7,FALSE),0)</f>
        <v>0</v>
      </c>
      <c r="L756">
        <f>IFERROR(VLOOKUP(A756,'[2]Exportar Planilha'!$A:$I,8,FALSE),0)</f>
        <v>0</v>
      </c>
      <c r="M756">
        <f>IFERROR(VLOOKUP(A756,'[2]Exportar Planilha'!$A:$I,9,FALSE),0)</f>
        <v>0</v>
      </c>
      <c r="N756">
        <f>IFERROR(VLOOKUP(A756,[3]soaBnafar!$A:$G,2,FALSE),0)</f>
        <v>0</v>
      </c>
      <c r="O756">
        <f>IFERROR(VLOOKUP(A756,[3]soaBnafar!$A:$G,3,FALSE),0)</f>
        <v>0</v>
      </c>
      <c r="P756">
        <f>IFERROR(VLOOKUP(A756,[3]soaBnafar!$A:$G,4,FALSE),0)</f>
        <v>0</v>
      </c>
      <c r="Q756">
        <f>IFERROR(VLOOKUP(A756,[3]soaBnafar!$A:$G,5,FALSE),0)</f>
        <v>0</v>
      </c>
      <c r="R756">
        <f>IFERROR(VLOOKUP(A756,[3]soaBnafar!$A:$G,6,FALSE),0)</f>
        <v>0</v>
      </c>
      <c r="S756">
        <f>IFERROR(VLOOKUP(A756,[3]soaBnafar!$A:$G,7,FALSE),0)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20618</v>
      </c>
      <c r="E757">
        <f>IFERROR(VLOOKUP(A757,[1]Monitoramento_Base_somente_disp!$A:$J,8,FALSE),0)</f>
        <v>8802433</v>
      </c>
      <c r="F757">
        <f>IFERROR(VLOOKUP(A757,[1]Monitoramento_Base_somente_disp!$A:$J,9,FALSE),0)</f>
        <v>20504</v>
      </c>
      <c r="G757">
        <f>IFERROR(VLOOKUP(A757,[1]Monitoramento_Base_somente_disp!$A:$J,10,FALSE),0)</f>
        <v>4594614</v>
      </c>
      <c r="H757">
        <f>IFERROR(VLOOKUP(A757,'[2]Exportar Planilha'!$A:$I,4,FALSE),0)</f>
        <v>0</v>
      </c>
      <c r="I757">
        <f>IFERROR(VLOOKUP(A757,'[2]Exportar Planilha'!$A:$I,5,FALSE),0)</f>
        <v>0</v>
      </c>
      <c r="J757">
        <f>IFERROR(VLOOKUP(A757,'[2]Exportar Planilha'!$A:$I,6,FALSE),0)</f>
        <v>0</v>
      </c>
      <c r="K757">
        <f>IFERROR(VLOOKUP(A757,'[2]Exportar Planilha'!$A:$I,7,FALSE),0)</f>
        <v>0</v>
      </c>
      <c r="L757">
        <f>IFERROR(VLOOKUP(A757,'[2]Exportar Planilha'!$A:$I,8,FALSE),0)</f>
        <v>0</v>
      </c>
      <c r="M757">
        <f>IFERROR(VLOOKUP(A757,'[2]Exportar Planilha'!$A:$I,9,FALSE),0)</f>
        <v>0</v>
      </c>
      <c r="N757">
        <f>IFERROR(VLOOKUP(A757,[3]soaBnafar!$A:$G,2,FALSE),0)</f>
        <v>0</v>
      </c>
      <c r="O757">
        <f>IFERROR(VLOOKUP(A757,[3]soaBnafar!$A:$G,3,FALSE),0)</f>
        <v>0</v>
      </c>
      <c r="P757">
        <f>IFERROR(VLOOKUP(A757,[3]soaBnafar!$A:$G,4,FALSE),0)</f>
        <v>0</v>
      </c>
      <c r="Q757">
        <f>IFERROR(VLOOKUP(A757,[3]soaBnafar!$A:$G,5,FALSE),0)</f>
        <v>0</v>
      </c>
      <c r="R757">
        <f>IFERROR(VLOOKUP(A757,[3]soaBnafar!$A:$G,6,FALSE),0)</f>
        <v>0</v>
      </c>
      <c r="S757">
        <f>IFERROR(VLOOKUP(A757,[3]soaBnafar!$A:$G,7,FALSE),0)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838</v>
      </c>
      <c r="E758">
        <f>IFERROR(VLOOKUP(A758,[1]Monitoramento_Base_somente_disp!$A:$J,8,FALSE),0)</f>
        <v>14941057</v>
      </c>
      <c r="F758">
        <f>IFERROR(VLOOKUP(A758,[1]Monitoramento_Base_somente_disp!$A:$J,9,FALSE),0)</f>
        <v>769</v>
      </c>
      <c r="G758">
        <f>IFERROR(VLOOKUP(A758,[1]Monitoramento_Base_somente_disp!$A:$J,10,FALSE),0)</f>
        <v>6467407</v>
      </c>
      <c r="H758">
        <f>IFERROR(VLOOKUP(A758,'[2]Exportar Planilha'!$A:$I,4,FALSE),0)</f>
        <v>0</v>
      </c>
      <c r="I758">
        <f>IFERROR(VLOOKUP(A758,'[2]Exportar Planilha'!$A:$I,5,FALSE),0)</f>
        <v>0</v>
      </c>
      <c r="J758">
        <f>IFERROR(VLOOKUP(A758,'[2]Exportar Planilha'!$A:$I,6,FALSE),0)</f>
        <v>0</v>
      </c>
      <c r="K758">
        <f>IFERROR(VLOOKUP(A758,'[2]Exportar Planilha'!$A:$I,7,FALSE),0)</f>
        <v>0</v>
      </c>
      <c r="L758">
        <f>IFERROR(VLOOKUP(A758,'[2]Exportar Planilha'!$A:$I,8,FALSE),0)</f>
        <v>0</v>
      </c>
      <c r="M758">
        <f>IFERROR(VLOOKUP(A758,'[2]Exportar Planilha'!$A:$I,9,FALSE),0)</f>
        <v>0</v>
      </c>
      <c r="N758">
        <f>IFERROR(VLOOKUP(A758,[3]soaBnafar!$A:$G,2,FALSE),0)</f>
        <v>0</v>
      </c>
      <c r="O758">
        <f>IFERROR(VLOOKUP(A758,[3]soaBnafar!$A:$G,3,FALSE),0)</f>
        <v>0</v>
      </c>
      <c r="P758">
        <f>IFERROR(VLOOKUP(A758,[3]soaBnafar!$A:$G,4,FALSE),0)</f>
        <v>0</v>
      </c>
      <c r="Q758">
        <f>IFERROR(VLOOKUP(A758,[3]soaBnafar!$A:$G,5,FALSE),0)</f>
        <v>0</v>
      </c>
      <c r="R758">
        <f>IFERROR(VLOOKUP(A758,[3]soaBnafar!$A:$G,6,FALSE),0)</f>
        <v>0</v>
      </c>
      <c r="S758">
        <f>IFERROR(VLOOKUP(A758,[3]soaBnafar!$A:$G,7,FALSE),0)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1647997</v>
      </c>
      <c r="H759">
        <f>IFERROR(VLOOKUP(A759,'[2]Exportar Planilha'!$A:$I,4,FALSE),0)</f>
        <v>0</v>
      </c>
      <c r="I759">
        <f>IFERROR(VLOOKUP(A759,'[2]Exportar Planilha'!$A:$I,5,FALSE),0)</f>
        <v>0</v>
      </c>
      <c r="J759">
        <f>IFERROR(VLOOKUP(A759,'[2]Exportar Planilha'!$A:$I,6,FALSE),0)</f>
        <v>0</v>
      </c>
      <c r="K759">
        <f>IFERROR(VLOOKUP(A759,'[2]Exportar Planilha'!$A:$I,7,FALSE),0)</f>
        <v>0</v>
      </c>
      <c r="L759">
        <f>IFERROR(VLOOKUP(A759,'[2]Exportar Planilha'!$A:$I,8,FALSE),0)</f>
        <v>0</v>
      </c>
      <c r="M759">
        <f>IFERROR(VLOOKUP(A759,'[2]Exportar Planilha'!$A:$I,9,FALSE),0)</f>
        <v>0</v>
      </c>
      <c r="N759">
        <f>IFERROR(VLOOKUP(A759,[3]soaBnafar!$A:$G,2,FALSE),0)</f>
        <v>0</v>
      </c>
      <c r="O759">
        <f>IFERROR(VLOOKUP(A759,[3]soaBnafar!$A:$G,3,FALSE),0)</f>
        <v>0</v>
      </c>
      <c r="P759">
        <f>IFERROR(VLOOKUP(A759,[3]soaBnafar!$A:$G,4,FALSE),0)</f>
        <v>0</v>
      </c>
      <c r="Q759">
        <f>IFERROR(VLOOKUP(A759,[3]soaBnafar!$A:$G,5,FALSE),0)</f>
        <v>0</v>
      </c>
      <c r="R759">
        <f>IFERROR(VLOOKUP(A759,[3]soaBnafar!$A:$G,6,FALSE),0)</f>
        <v>0</v>
      </c>
      <c r="S759">
        <f>IFERROR(VLOOKUP(A759,[3]soaBnafar!$A:$G,7,FALSE),0)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495716</v>
      </c>
      <c r="H760">
        <f>IFERROR(VLOOKUP(A760,'[2]Exportar Planilha'!$A:$I,4,FALSE),0)</f>
        <v>0</v>
      </c>
      <c r="I760">
        <f>IFERROR(VLOOKUP(A760,'[2]Exportar Planilha'!$A:$I,5,FALSE),0)</f>
        <v>0</v>
      </c>
      <c r="J760">
        <f>IFERROR(VLOOKUP(A760,'[2]Exportar Planilha'!$A:$I,6,FALSE),0)</f>
        <v>0</v>
      </c>
      <c r="K760">
        <f>IFERROR(VLOOKUP(A760,'[2]Exportar Planilha'!$A:$I,7,FALSE),0)</f>
        <v>0</v>
      </c>
      <c r="L760">
        <f>IFERROR(VLOOKUP(A760,'[2]Exportar Planilha'!$A:$I,8,FALSE),0)</f>
        <v>0</v>
      </c>
      <c r="M760">
        <f>IFERROR(VLOOKUP(A760,'[2]Exportar Planilha'!$A:$I,9,FALSE),0)</f>
        <v>0</v>
      </c>
      <c r="N760">
        <f>IFERROR(VLOOKUP(A760,[3]soaBnafar!$A:$G,2,FALSE),0)</f>
        <v>3421</v>
      </c>
      <c r="O760">
        <f>IFERROR(VLOOKUP(A760,[3]soaBnafar!$A:$G,3,FALSE),0)</f>
        <v>11294</v>
      </c>
      <c r="P760">
        <f>IFERROR(VLOOKUP(A760,[3]soaBnafar!$A:$G,4,FALSE),0)</f>
        <v>1959</v>
      </c>
      <c r="Q760">
        <f>IFERROR(VLOOKUP(A760,[3]soaBnafar!$A:$G,5,FALSE),0)</f>
        <v>7807</v>
      </c>
      <c r="R760">
        <f>IFERROR(VLOOKUP(A760,[3]soaBnafar!$A:$G,6,FALSE),0)</f>
        <v>0</v>
      </c>
      <c r="S760">
        <f>IFERROR(VLOOKUP(A760,[3]soaBnafar!$A:$G,7,FALSE),0)</f>
        <v>4735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38898</v>
      </c>
      <c r="E761">
        <f>IFERROR(VLOOKUP(A761,[1]Monitoramento_Base_somente_disp!$A:$J,8,FALSE),0)</f>
        <v>12019831</v>
      </c>
      <c r="F761">
        <f>IFERROR(VLOOKUP(A761,[1]Monitoramento_Base_somente_disp!$A:$J,9,FALSE),0)</f>
        <v>23960</v>
      </c>
      <c r="G761">
        <f>IFERROR(VLOOKUP(A761,[1]Monitoramento_Base_somente_disp!$A:$J,10,FALSE),0)</f>
        <v>5434557</v>
      </c>
      <c r="H761">
        <f>IFERROR(VLOOKUP(A761,'[2]Exportar Planilha'!$A:$I,4,FALSE),0)</f>
        <v>0</v>
      </c>
      <c r="I761">
        <f>IFERROR(VLOOKUP(A761,'[2]Exportar Planilha'!$A:$I,5,FALSE),0)</f>
        <v>0</v>
      </c>
      <c r="J761">
        <f>IFERROR(VLOOKUP(A761,'[2]Exportar Planilha'!$A:$I,6,FALSE),0)</f>
        <v>0</v>
      </c>
      <c r="K761">
        <f>IFERROR(VLOOKUP(A761,'[2]Exportar Planilha'!$A:$I,7,FALSE),0)</f>
        <v>0</v>
      </c>
      <c r="L761">
        <f>IFERROR(VLOOKUP(A761,'[2]Exportar Planilha'!$A:$I,8,FALSE),0)</f>
        <v>0</v>
      </c>
      <c r="M761">
        <f>IFERROR(VLOOKUP(A761,'[2]Exportar Planilha'!$A:$I,9,FALSE),0)</f>
        <v>0</v>
      </c>
      <c r="N761">
        <f>IFERROR(VLOOKUP(A761,[3]soaBnafar!$A:$G,2,FALSE),0)</f>
        <v>0</v>
      </c>
      <c r="O761">
        <f>IFERROR(VLOOKUP(A761,[3]soaBnafar!$A:$G,3,FALSE),0)</f>
        <v>0</v>
      </c>
      <c r="P761">
        <f>IFERROR(VLOOKUP(A761,[3]soaBnafar!$A:$G,4,FALSE),0)</f>
        <v>0</v>
      </c>
      <c r="Q761">
        <f>IFERROR(VLOOKUP(A761,[3]soaBnafar!$A:$G,5,FALSE),0)</f>
        <v>0</v>
      </c>
      <c r="R761">
        <f>IFERROR(VLOOKUP(A761,[3]soaBnafar!$A:$G,6,FALSE),0)</f>
        <v>0</v>
      </c>
      <c r="S761">
        <f>IFERROR(VLOOKUP(A761,[3]soaBnafar!$A:$G,7,FALSE),0)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21518</v>
      </c>
      <c r="E762">
        <f>IFERROR(VLOOKUP(A762,[1]Monitoramento_Base_somente_disp!$A:$J,8,FALSE),0)</f>
        <v>10928143</v>
      </c>
      <c r="F762">
        <f>IFERROR(VLOOKUP(A762,[1]Monitoramento_Base_somente_disp!$A:$J,9,FALSE),0)</f>
        <v>6207</v>
      </c>
      <c r="G762">
        <f>IFERROR(VLOOKUP(A762,[1]Monitoramento_Base_somente_disp!$A:$J,10,FALSE),0)</f>
        <v>5701211</v>
      </c>
      <c r="H762">
        <f>IFERROR(VLOOKUP(A762,'[2]Exportar Planilha'!$A:$I,4,FALSE),0)</f>
        <v>0</v>
      </c>
      <c r="I762">
        <f>IFERROR(VLOOKUP(A762,'[2]Exportar Planilha'!$A:$I,5,FALSE),0)</f>
        <v>0</v>
      </c>
      <c r="J762">
        <f>IFERROR(VLOOKUP(A762,'[2]Exportar Planilha'!$A:$I,6,FALSE),0)</f>
        <v>0</v>
      </c>
      <c r="K762">
        <f>IFERROR(VLOOKUP(A762,'[2]Exportar Planilha'!$A:$I,7,FALSE),0)</f>
        <v>0</v>
      </c>
      <c r="L762">
        <f>IFERROR(VLOOKUP(A762,'[2]Exportar Planilha'!$A:$I,8,FALSE),0)</f>
        <v>0</v>
      </c>
      <c r="M762">
        <f>IFERROR(VLOOKUP(A762,'[2]Exportar Planilha'!$A:$I,9,FALSE),0)</f>
        <v>0</v>
      </c>
      <c r="N762">
        <f>IFERROR(VLOOKUP(A762,[3]soaBnafar!$A:$G,2,FALSE),0)</f>
        <v>0</v>
      </c>
      <c r="O762">
        <f>IFERROR(VLOOKUP(A762,[3]soaBnafar!$A:$G,3,FALSE),0)</f>
        <v>0</v>
      </c>
      <c r="P762">
        <f>IFERROR(VLOOKUP(A762,[3]soaBnafar!$A:$G,4,FALSE),0)</f>
        <v>0</v>
      </c>
      <c r="Q762">
        <f>IFERROR(VLOOKUP(A762,[3]soaBnafar!$A:$G,5,FALSE),0)</f>
        <v>0</v>
      </c>
      <c r="R762">
        <f>IFERROR(VLOOKUP(A762,[3]soaBnafar!$A:$G,6,FALSE),0)</f>
        <v>0</v>
      </c>
      <c r="S762">
        <f>IFERROR(VLOOKUP(A762,[3]soaBnafar!$A:$G,7,FALSE),0)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50184</v>
      </c>
      <c r="E763">
        <f>IFERROR(VLOOKUP(A763,[1]Monitoramento_Base_somente_disp!$A:$J,8,FALSE),0)</f>
        <v>10445862</v>
      </c>
      <c r="F763">
        <f>IFERROR(VLOOKUP(A763,[1]Monitoramento_Base_somente_disp!$A:$J,9,FALSE),0)</f>
        <v>9481</v>
      </c>
      <c r="G763">
        <f>IFERROR(VLOOKUP(A763,[1]Monitoramento_Base_somente_disp!$A:$J,10,FALSE),0)</f>
        <v>4173856</v>
      </c>
      <c r="H763">
        <f>IFERROR(VLOOKUP(A763,'[2]Exportar Planilha'!$A:$I,4,FALSE),0)</f>
        <v>0</v>
      </c>
      <c r="I763">
        <f>IFERROR(VLOOKUP(A763,'[2]Exportar Planilha'!$A:$I,5,FALSE),0)</f>
        <v>0</v>
      </c>
      <c r="J763">
        <f>IFERROR(VLOOKUP(A763,'[2]Exportar Planilha'!$A:$I,6,FALSE),0)</f>
        <v>0</v>
      </c>
      <c r="K763">
        <f>IFERROR(VLOOKUP(A763,'[2]Exportar Planilha'!$A:$I,7,FALSE),0)</f>
        <v>0</v>
      </c>
      <c r="L763">
        <f>IFERROR(VLOOKUP(A763,'[2]Exportar Planilha'!$A:$I,8,FALSE),0)</f>
        <v>0</v>
      </c>
      <c r="M763">
        <f>IFERROR(VLOOKUP(A763,'[2]Exportar Planilha'!$A:$I,9,FALSE),0)</f>
        <v>0</v>
      </c>
      <c r="N763">
        <f>IFERROR(VLOOKUP(A763,[3]soaBnafar!$A:$G,2,FALSE),0)</f>
        <v>0</v>
      </c>
      <c r="O763">
        <f>IFERROR(VLOOKUP(A763,[3]soaBnafar!$A:$G,3,FALSE),0)</f>
        <v>0</v>
      </c>
      <c r="P763">
        <f>IFERROR(VLOOKUP(A763,[3]soaBnafar!$A:$G,4,FALSE),0)</f>
        <v>0</v>
      </c>
      <c r="Q763">
        <f>IFERROR(VLOOKUP(A763,[3]soaBnafar!$A:$G,5,FALSE),0)</f>
        <v>0</v>
      </c>
      <c r="R763">
        <f>IFERROR(VLOOKUP(A763,[3]soaBnafar!$A:$G,6,FALSE),0)</f>
        <v>0</v>
      </c>
      <c r="S763">
        <f>IFERROR(VLOOKUP(A763,[3]soaBnafar!$A:$G,7,FALSE),0)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410197</v>
      </c>
      <c r="C764">
        <f>IFERROR(VLOOKUP(A764,[1]Monitoramento_Base_somente_disp!$A:$J,6,FALSE),0)</f>
        <v>54993745</v>
      </c>
      <c r="D764">
        <f>IFERROR(VLOOKUP(A764,[1]Monitoramento_Base_somente_disp!$A:$J,7,FALSE),0)</f>
        <v>432562</v>
      </c>
      <c r="E764">
        <f>IFERROR(VLOOKUP(A764,[1]Monitoramento_Base_somente_disp!$A:$J,8,FALSE),0)</f>
        <v>47254306</v>
      </c>
      <c r="F764">
        <f>IFERROR(VLOOKUP(A764,[1]Monitoramento_Base_somente_disp!$A:$J,9,FALSE),0)</f>
        <v>246313</v>
      </c>
      <c r="G764">
        <f>IFERROR(VLOOKUP(A764,[1]Monitoramento_Base_somente_disp!$A:$J,10,FALSE),0)</f>
        <v>24704959</v>
      </c>
      <c r="H764">
        <f>IFERROR(VLOOKUP(A764,'[2]Exportar Planilha'!$A:$I,4,FALSE),0)</f>
        <v>0</v>
      </c>
      <c r="I764">
        <f>IFERROR(VLOOKUP(A764,'[2]Exportar Planilha'!$A:$I,5,FALSE),0)</f>
        <v>0</v>
      </c>
      <c r="J764">
        <f>IFERROR(VLOOKUP(A764,'[2]Exportar Planilha'!$A:$I,6,FALSE),0)</f>
        <v>0</v>
      </c>
      <c r="K764">
        <f>IFERROR(VLOOKUP(A764,'[2]Exportar Planilha'!$A:$I,7,FALSE),0)</f>
        <v>0</v>
      </c>
      <c r="L764">
        <f>IFERROR(VLOOKUP(A764,'[2]Exportar Planilha'!$A:$I,8,FALSE),0)</f>
        <v>0</v>
      </c>
      <c r="M764">
        <f>IFERROR(VLOOKUP(A764,'[2]Exportar Planilha'!$A:$I,9,FALSE),0)</f>
        <v>0</v>
      </c>
      <c r="N764">
        <f>IFERROR(VLOOKUP(A764,[3]soaBnafar!$A:$G,2,FALSE),0)</f>
        <v>0</v>
      </c>
      <c r="O764">
        <f>IFERROR(VLOOKUP(A764,[3]soaBnafar!$A:$G,3,FALSE),0)</f>
        <v>0</v>
      </c>
      <c r="P764">
        <f>IFERROR(VLOOKUP(A764,[3]soaBnafar!$A:$G,4,FALSE),0)</f>
        <v>0</v>
      </c>
      <c r="Q764">
        <f>IFERROR(VLOOKUP(A764,[3]soaBnafar!$A:$G,5,FALSE),0)</f>
        <v>0</v>
      </c>
      <c r="R764">
        <f>IFERROR(VLOOKUP(A764,[3]soaBnafar!$A:$G,6,FALSE),0)</f>
        <v>0</v>
      </c>
      <c r="S764">
        <f>IFERROR(VLOOKUP(A764,[3]soaBnafar!$A:$G,7,FALSE),0)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27178</v>
      </c>
      <c r="E765">
        <f>IFERROR(VLOOKUP(A765,[1]Monitoramento_Base_somente_disp!$A:$J,8,FALSE),0)</f>
        <v>956577</v>
      </c>
      <c r="F765">
        <f>IFERROR(VLOOKUP(A765,[1]Monitoramento_Base_somente_disp!$A:$J,9,FALSE),0)</f>
        <v>7565</v>
      </c>
      <c r="G765">
        <f>IFERROR(VLOOKUP(A765,[1]Monitoramento_Base_somente_disp!$A:$J,10,FALSE),0)</f>
        <v>410801</v>
      </c>
      <c r="H765">
        <f>IFERROR(VLOOKUP(A765,'[2]Exportar Planilha'!$A:$I,4,FALSE),0)</f>
        <v>0</v>
      </c>
      <c r="I765">
        <f>IFERROR(VLOOKUP(A765,'[2]Exportar Planilha'!$A:$I,5,FALSE),0)</f>
        <v>0</v>
      </c>
      <c r="J765">
        <f>IFERROR(VLOOKUP(A765,'[2]Exportar Planilha'!$A:$I,6,FALSE),0)</f>
        <v>0</v>
      </c>
      <c r="K765">
        <f>IFERROR(VLOOKUP(A765,'[2]Exportar Planilha'!$A:$I,7,FALSE),0)</f>
        <v>0</v>
      </c>
      <c r="L765">
        <f>IFERROR(VLOOKUP(A765,'[2]Exportar Planilha'!$A:$I,8,FALSE),0)</f>
        <v>0</v>
      </c>
      <c r="M765">
        <f>IFERROR(VLOOKUP(A765,'[2]Exportar Planilha'!$A:$I,9,FALSE),0)</f>
        <v>0</v>
      </c>
      <c r="N765">
        <f>IFERROR(VLOOKUP(A765,[3]soaBnafar!$A:$G,2,FALSE),0)</f>
        <v>0</v>
      </c>
      <c r="O765">
        <f>IFERROR(VLOOKUP(A765,[3]soaBnafar!$A:$G,3,FALSE),0)</f>
        <v>0</v>
      </c>
      <c r="P765">
        <f>IFERROR(VLOOKUP(A765,[3]soaBnafar!$A:$G,4,FALSE),0)</f>
        <v>0</v>
      </c>
      <c r="Q765">
        <f>IFERROR(VLOOKUP(A765,[3]soaBnafar!$A:$G,5,FALSE),0)</f>
        <v>0</v>
      </c>
      <c r="R765">
        <f>IFERROR(VLOOKUP(A765,[3]soaBnafar!$A:$G,6,FALSE),0)</f>
        <v>0</v>
      </c>
      <c r="S765">
        <f>IFERROR(VLOOKUP(A765,[3]soaBnafar!$A:$G,7,FALSE),0)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37174</v>
      </c>
      <c r="E766">
        <f>IFERROR(VLOOKUP(A766,[1]Monitoramento_Base_somente_disp!$A:$J,8,FALSE),0)</f>
        <v>3036832</v>
      </c>
      <c r="F766">
        <f>IFERROR(VLOOKUP(A766,[1]Monitoramento_Base_somente_disp!$A:$J,9,FALSE),0)</f>
        <v>15516</v>
      </c>
      <c r="G766">
        <f>IFERROR(VLOOKUP(A766,[1]Monitoramento_Base_somente_disp!$A:$J,10,FALSE),0)</f>
        <v>1474605</v>
      </c>
      <c r="H766">
        <f>IFERROR(VLOOKUP(A766,'[2]Exportar Planilha'!$A:$I,4,FALSE),0)</f>
        <v>0</v>
      </c>
      <c r="I766">
        <f>IFERROR(VLOOKUP(A766,'[2]Exportar Planilha'!$A:$I,5,FALSE),0)</f>
        <v>0</v>
      </c>
      <c r="J766">
        <f>IFERROR(VLOOKUP(A766,'[2]Exportar Planilha'!$A:$I,6,FALSE),0)</f>
        <v>0</v>
      </c>
      <c r="K766">
        <f>IFERROR(VLOOKUP(A766,'[2]Exportar Planilha'!$A:$I,7,FALSE),0)</f>
        <v>0</v>
      </c>
      <c r="L766">
        <f>IFERROR(VLOOKUP(A766,'[2]Exportar Planilha'!$A:$I,8,FALSE),0)</f>
        <v>0</v>
      </c>
      <c r="M766">
        <f>IFERROR(VLOOKUP(A766,'[2]Exportar Planilha'!$A:$I,9,FALSE),0)</f>
        <v>0</v>
      </c>
      <c r="N766">
        <f>IFERROR(VLOOKUP(A766,[3]soaBnafar!$A:$G,2,FALSE),0)</f>
        <v>0</v>
      </c>
      <c r="O766">
        <f>IFERROR(VLOOKUP(A766,[3]soaBnafar!$A:$G,3,FALSE),0)</f>
        <v>0</v>
      </c>
      <c r="P766">
        <f>IFERROR(VLOOKUP(A766,[3]soaBnafar!$A:$G,4,FALSE),0)</f>
        <v>0</v>
      </c>
      <c r="Q766">
        <f>IFERROR(VLOOKUP(A766,[3]soaBnafar!$A:$G,5,FALSE),0)</f>
        <v>0</v>
      </c>
      <c r="R766">
        <f>IFERROR(VLOOKUP(A766,[3]soaBnafar!$A:$G,6,FALSE),0)</f>
        <v>0</v>
      </c>
      <c r="S766">
        <f>IFERROR(VLOOKUP(A766,[3]soaBnafar!$A:$G,7,FALSE),0)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45589</v>
      </c>
      <c r="E767">
        <f>IFERROR(VLOOKUP(A767,[1]Monitoramento_Base_somente_disp!$A:$J,8,FALSE),0)</f>
        <v>8068332</v>
      </c>
      <c r="F767">
        <f>IFERROR(VLOOKUP(A767,[1]Monitoramento_Base_somente_disp!$A:$J,9,FALSE),0)</f>
        <v>20856</v>
      </c>
      <c r="G767">
        <f>IFERROR(VLOOKUP(A767,[1]Monitoramento_Base_somente_disp!$A:$J,10,FALSE),0)</f>
        <v>3158499</v>
      </c>
      <c r="H767">
        <f>IFERROR(VLOOKUP(A767,'[2]Exportar Planilha'!$A:$I,4,FALSE),0)</f>
        <v>0</v>
      </c>
      <c r="I767">
        <f>IFERROR(VLOOKUP(A767,'[2]Exportar Planilha'!$A:$I,5,FALSE),0)</f>
        <v>0</v>
      </c>
      <c r="J767">
        <f>IFERROR(VLOOKUP(A767,'[2]Exportar Planilha'!$A:$I,6,FALSE),0)</f>
        <v>0</v>
      </c>
      <c r="K767">
        <f>IFERROR(VLOOKUP(A767,'[2]Exportar Planilha'!$A:$I,7,FALSE),0)</f>
        <v>0</v>
      </c>
      <c r="L767">
        <f>IFERROR(VLOOKUP(A767,'[2]Exportar Planilha'!$A:$I,8,FALSE),0)</f>
        <v>0</v>
      </c>
      <c r="M767">
        <f>IFERROR(VLOOKUP(A767,'[2]Exportar Planilha'!$A:$I,9,FALSE),0)</f>
        <v>0</v>
      </c>
      <c r="N767">
        <f>IFERROR(VLOOKUP(A767,[3]soaBnafar!$A:$G,2,FALSE),0)</f>
        <v>0</v>
      </c>
      <c r="O767">
        <f>IFERROR(VLOOKUP(A767,[3]soaBnafar!$A:$G,3,FALSE),0)</f>
        <v>0</v>
      </c>
      <c r="P767">
        <f>IFERROR(VLOOKUP(A767,[3]soaBnafar!$A:$G,4,FALSE),0)</f>
        <v>0</v>
      </c>
      <c r="Q767">
        <f>IFERROR(VLOOKUP(A767,[3]soaBnafar!$A:$G,5,FALSE),0)</f>
        <v>0</v>
      </c>
      <c r="R767">
        <f>IFERROR(VLOOKUP(A767,[3]soaBnafar!$A:$G,6,FALSE),0)</f>
        <v>0</v>
      </c>
      <c r="S767">
        <f>IFERROR(VLOOKUP(A767,[3]soaBnafar!$A:$G,7,FALSE),0)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470</v>
      </c>
      <c r="E768">
        <f>IFERROR(VLOOKUP(A768,[1]Monitoramento_Base_somente_disp!$A:$J,8,FALSE),0)</f>
        <v>4896731</v>
      </c>
      <c r="F768">
        <f>IFERROR(VLOOKUP(A768,[1]Monitoramento_Base_somente_disp!$A:$J,9,FALSE),0)</f>
        <v>0</v>
      </c>
      <c r="G768">
        <f>IFERROR(VLOOKUP(A768,[1]Monitoramento_Base_somente_disp!$A:$J,10,FALSE),0)</f>
        <v>1754548</v>
      </c>
      <c r="H768">
        <f>IFERROR(VLOOKUP(A768,'[2]Exportar Planilha'!$A:$I,4,FALSE),0)</f>
        <v>0</v>
      </c>
      <c r="I768">
        <f>IFERROR(VLOOKUP(A768,'[2]Exportar Planilha'!$A:$I,5,FALSE),0)</f>
        <v>0</v>
      </c>
      <c r="J768">
        <f>IFERROR(VLOOKUP(A768,'[2]Exportar Planilha'!$A:$I,6,FALSE),0)</f>
        <v>0</v>
      </c>
      <c r="K768">
        <f>IFERROR(VLOOKUP(A768,'[2]Exportar Planilha'!$A:$I,7,FALSE),0)</f>
        <v>0</v>
      </c>
      <c r="L768">
        <f>IFERROR(VLOOKUP(A768,'[2]Exportar Planilha'!$A:$I,8,FALSE),0)</f>
        <v>0</v>
      </c>
      <c r="M768">
        <f>IFERROR(VLOOKUP(A768,'[2]Exportar Planilha'!$A:$I,9,FALSE),0)</f>
        <v>0</v>
      </c>
      <c r="N768">
        <f>IFERROR(VLOOKUP(A768,[3]soaBnafar!$A:$G,2,FALSE),0)</f>
        <v>0</v>
      </c>
      <c r="O768">
        <f>IFERROR(VLOOKUP(A768,[3]soaBnafar!$A:$G,3,FALSE),0)</f>
        <v>0</v>
      </c>
      <c r="P768">
        <f>IFERROR(VLOOKUP(A768,[3]soaBnafar!$A:$G,4,FALSE),0)</f>
        <v>0</v>
      </c>
      <c r="Q768">
        <f>IFERROR(VLOOKUP(A768,[3]soaBnafar!$A:$G,5,FALSE),0)</f>
        <v>0</v>
      </c>
      <c r="R768">
        <f>IFERROR(VLOOKUP(A768,[3]soaBnafar!$A:$G,6,FALSE),0)</f>
        <v>0</v>
      </c>
      <c r="S768">
        <f>IFERROR(VLOOKUP(A768,[3]soaBnafar!$A:$G,7,FALSE),0)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Não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IFERROR(VLOOKUP(A769,'[2]Exportar Planilha'!$A:$I,4,FALSE),0)</f>
        <v>0</v>
      </c>
      <c r="I769">
        <f>IFERROR(VLOOKUP(A769,'[2]Exportar Planilha'!$A:$I,5,FALSE),0)</f>
        <v>0</v>
      </c>
      <c r="J769">
        <f>IFERROR(VLOOKUP(A769,'[2]Exportar Planilha'!$A:$I,6,FALSE),0)</f>
        <v>0</v>
      </c>
      <c r="K769">
        <f>IFERROR(VLOOKUP(A769,'[2]Exportar Planilha'!$A:$I,7,FALSE),0)</f>
        <v>0</v>
      </c>
      <c r="L769">
        <f>IFERROR(VLOOKUP(A769,'[2]Exportar Planilha'!$A:$I,8,FALSE),0)</f>
        <v>0</v>
      </c>
      <c r="M769">
        <f>IFERROR(VLOOKUP(A769,'[2]Exportar Planilha'!$A:$I,9,FALSE),0)</f>
        <v>0</v>
      </c>
      <c r="N769">
        <f>IFERROR(VLOOKUP(A769,[3]soaBnafar!$A:$G,2,FALSE),0)</f>
        <v>0</v>
      </c>
      <c r="O769">
        <f>IFERROR(VLOOKUP(A769,[3]soaBnafar!$A:$G,3,FALSE),0)</f>
        <v>0</v>
      </c>
      <c r="P769">
        <f>IFERROR(VLOOKUP(A769,[3]soaBnafar!$A:$G,4,FALSE),0)</f>
        <v>0</v>
      </c>
      <c r="Q769">
        <f>IFERROR(VLOOKUP(A769,[3]soaBnafar!$A:$G,5,FALSE),0)</f>
        <v>0</v>
      </c>
      <c r="R769">
        <f>IFERROR(VLOOKUP(A769,[3]soaBnafar!$A:$G,6,FALSE),0)</f>
        <v>0</v>
      </c>
      <c r="S769">
        <f>IFERROR(VLOOKUP(A769,[3]soaBnafar!$A:$G,7,FALSE),0)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43940</v>
      </c>
      <c r="E770">
        <f>IFERROR(VLOOKUP(A770,[1]Monitoramento_Base_somente_disp!$A:$J,8,FALSE),0)</f>
        <v>59723644</v>
      </c>
      <c r="F770">
        <f>IFERROR(VLOOKUP(A770,[1]Monitoramento_Base_somente_disp!$A:$J,9,FALSE),0)</f>
        <v>31093</v>
      </c>
      <c r="G770">
        <f>IFERROR(VLOOKUP(A770,[1]Monitoramento_Base_somente_disp!$A:$J,10,FALSE),0)</f>
        <v>25336082</v>
      </c>
      <c r="H770">
        <f>IFERROR(VLOOKUP(A770,'[2]Exportar Planilha'!$A:$I,4,FALSE),0)</f>
        <v>0</v>
      </c>
      <c r="I770">
        <f>IFERROR(VLOOKUP(A770,'[2]Exportar Planilha'!$A:$I,5,FALSE),0)</f>
        <v>0</v>
      </c>
      <c r="J770">
        <f>IFERROR(VLOOKUP(A770,'[2]Exportar Planilha'!$A:$I,6,FALSE),0)</f>
        <v>0</v>
      </c>
      <c r="K770">
        <f>IFERROR(VLOOKUP(A770,'[2]Exportar Planilha'!$A:$I,7,FALSE),0)</f>
        <v>0</v>
      </c>
      <c r="L770">
        <f>IFERROR(VLOOKUP(A770,'[2]Exportar Planilha'!$A:$I,8,FALSE),0)</f>
        <v>0</v>
      </c>
      <c r="M770">
        <f>IFERROR(VLOOKUP(A770,'[2]Exportar Planilha'!$A:$I,9,FALSE),0)</f>
        <v>0</v>
      </c>
      <c r="N770">
        <f>IFERROR(VLOOKUP(A770,[3]soaBnafar!$A:$G,2,FALSE),0)</f>
        <v>0</v>
      </c>
      <c r="O770">
        <f>IFERROR(VLOOKUP(A770,[3]soaBnafar!$A:$G,3,FALSE),0)</f>
        <v>0</v>
      </c>
      <c r="P770">
        <f>IFERROR(VLOOKUP(A770,[3]soaBnafar!$A:$G,4,FALSE),0)</f>
        <v>0</v>
      </c>
      <c r="Q770">
        <f>IFERROR(VLOOKUP(A770,[3]soaBnafar!$A:$G,5,FALSE),0)</f>
        <v>0</v>
      </c>
      <c r="R770">
        <f>IFERROR(VLOOKUP(A770,[3]soaBnafar!$A:$G,6,FALSE),0)</f>
        <v>0</v>
      </c>
      <c r="S770">
        <f>IFERROR(VLOOKUP(A770,[3]soaBnafar!$A:$G,7,FALSE),0)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3982910</v>
      </c>
      <c r="F771">
        <f>IFERROR(VLOOKUP(A771,[1]Monitoramento_Base_somente_disp!$A:$J,9,FALSE),0)</f>
        <v>0</v>
      </c>
      <c r="G771">
        <f>IFERROR(VLOOKUP(A771,[1]Monitoramento_Base_somente_disp!$A:$J,10,FALSE),0)</f>
        <v>1722916</v>
      </c>
      <c r="H771">
        <f>IFERROR(VLOOKUP(A771,'[2]Exportar Planilha'!$A:$I,4,FALSE),0)</f>
        <v>0</v>
      </c>
      <c r="I771">
        <f>IFERROR(VLOOKUP(A771,'[2]Exportar Planilha'!$A:$I,5,FALSE),0)</f>
        <v>0</v>
      </c>
      <c r="J771">
        <f>IFERROR(VLOOKUP(A771,'[2]Exportar Planilha'!$A:$I,6,FALSE),0)</f>
        <v>0</v>
      </c>
      <c r="K771">
        <f>IFERROR(VLOOKUP(A771,'[2]Exportar Planilha'!$A:$I,7,FALSE),0)</f>
        <v>0</v>
      </c>
      <c r="L771">
        <f>IFERROR(VLOOKUP(A771,'[2]Exportar Planilha'!$A:$I,8,FALSE),0)</f>
        <v>0</v>
      </c>
      <c r="M771">
        <f>IFERROR(VLOOKUP(A771,'[2]Exportar Planilha'!$A:$I,9,FALSE),0)</f>
        <v>0</v>
      </c>
      <c r="N771">
        <f>IFERROR(VLOOKUP(A771,[3]soaBnafar!$A:$G,2,FALSE),0)</f>
        <v>0</v>
      </c>
      <c r="O771">
        <f>IFERROR(VLOOKUP(A771,[3]soaBnafar!$A:$G,3,FALSE),0)</f>
        <v>0</v>
      </c>
      <c r="P771">
        <f>IFERROR(VLOOKUP(A771,[3]soaBnafar!$A:$G,4,FALSE),0)</f>
        <v>0</v>
      </c>
      <c r="Q771">
        <f>IFERROR(VLOOKUP(A771,[3]soaBnafar!$A:$G,5,FALSE),0)</f>
        <v>0</v>
      </c>
      <c r="R771">
        <f>IFERROR(VLOOKUP(A771,[3]soaBnafar!$A:$G,6,FALSE),0)</f>
        <v>0</v>
      </c>
      <c r="S771">
        <f>IFERROR(VLOOKUP(A771,[3]soaBnafar!$A:$G,7,FALSE),0)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41</v>
      </c>
      <c r="E772">
        <f>IFERROR(VLOOKUP(A772,[1]Monitoramento_Base_somente_disp!$A:$J,8,FALSE),0)</f>
        <v>372005</v>
      </c>
      <c r="F772">
        <f>IFERROR(VLOOKUP(A772,[1]Monitoramento_Base_somente_disp!$A:$J,9,FALSE),0)</f>
        <v>313</v>
      </c>
      <c r="G772">
        <f>IFERROR(VLOOKUP(A772,[1]Monitoramento_Base_somente_disp!$A:$J,10,FALSE),0)</f>
        <v>157315</v>
      </c>
      <c r="H772">
        <f>IFERROR(VLOOKUP(A772,'[2]Exportar Planilha'!$A:$I,4,FALSE),0)</f>
        <v>0</v>
      </c>
      <c r="I772">
        <f>IFERROR(VLOOKUP(A772,'[2]Exportar Planilha'!$A:$I,5,FALSE),0)</f>
        <v>0</v>
      </c>
      <c r="J772">
        <f>IFERROR(VLOOKUP(A772,'[2]Exportar Planilha'!$A:$I,6,FALSE),0)</f>
        <v>0</v>
      </c>
      <c r="K772">
        <f>IFERROR(VLOOKUP(A772,'[2]Exportar Planilha'!$A:$I,7,FALSE),0)</f>
        <v>0</v>
      </c>
      <c r="L772">
        <f>IFERROR(VLOOKUP(A772,'[2]Exportar Planilha'!$A:$I,8,FALSE),0)</f>
        <v>0</v>
      </c>
      <c r="M772">
        <f>IFERROR(VLOOKUP(A772,'[2]Exportar Planilha'!$A:$I,9,FALSE),0)</f>
        <v>0</v>
      </c>
      <c r="N772">
        <f>IFERROR(VLOOKUP(A772,[3]soaBnafar!$A:$G,2,FALSE),0)</f>
        <v>0</v>
      </c>
      <c r="O772">
        <f>IFERROR(VLOOKUP(A772,[3]soaBnafar!$A:$G,3,FALSE),0)</f>
        <v>0</v>
      </c>
      <c r="P772">
        <f>IFERROR(VLOOKUP(A772,[3]soaBnafar!$A:$G,4,FALSE),0)</f>
        <v>0</v>
      </c>
      <c r="Q772">
        <f>IFERROR(VLOOKUP(A772,[3]soaBnafar!$A:$G,5,FALSE),0)</f>
        <v>0</v>
      </c>
      <c r="R772">
        <f>IFERROR(VLOOKUP(A772,[3]soaBnafar!$A:$G,6,FALSE),0)</f>
        <v>0</v>
      </c>
      <c r="S772">
        <f>IFERROR(VLOOKUP(A772,[3]soaBnafar!$A:$G,7,FALSE),0)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717</v>
      </c>
      <c r="E773">
        <f>IFERROR(VLOOKUP(A773,[1]Monitoramento_Base_somente_disp!$A:$J,8,FALSE),0)</f>
        <v>400873</v>
      </c>
      <c r="F773">
        <f>IFERROR(VLOOKUP(A773,[1]Monitoramento_Base_somente_disp!$A:$J,9,FALSE),0)</f>
        <v>599</v>
      </c>
      <c r="G773">
        <f>IFERROR(VLOOKUP(A773,[1]Monitoramento_Base_somente_disp!$A:$J,10,FALSE),0)</f>
        <v>156310</v>
      </c>
      <c r="H773">
        <f>IFERROR(VLOOKUP(A773,'[2]Exportar Planilha'!$A:$I,4,FALSE),0)</f>
        <v>0</v>
      </c>
      <c r="I773">
        <f>IFERROR(VLOOKUP(A773,'[2]Exportar Planilha'!$A:$I,5,FALSE),0)</f>
        <v>0</v>
      </c>
      <c r="J773">
        <f>IFERROR(VLOOKUP(A773,'[2]Exportar Planilha'!$A:$I,6,FALSE),0)</f>
        <v>0</v>
      </c>
      <c r="K773">
        <f>IFERROR(VLOOKUP(A773,'[2]Exportar Planilha'!$A:$I,7,FALSE),0)</f>
        <v>0</v>
      </c>
      <c r="L773">
        <f>IFERROR(VLOOKUP(A773,'[2]Exportar Planilha'!$A:$I,8,FALSE),0)</f>
        <v>0</v>
      </c>
      <c r="M773">
        <f>IFERROR(VLOOKUP(A773,'[2]Exportar Planilha'!$A:$I,9,FALSE),0)</f>
        <v>0</v>
      </c>
      <c r="N773">
        <f>IFERROR(VLOOKUP(A773,[3]soaBnafar!$A:$G,2,FALSE),0)</f>
        <v>0</v>
      </c>
      <c r="O773">
        <f>IFERROR(VLOOKUP(A773,[3]soaBnafar!$A:$G,3,FALSE),0)</f>
        <v>0</v>
      </c>
      <c r="P773">
        <f>IFERROR(VLOOKUP(A773,[3]soaBnafar!$A:$G,4,FALSE),0)</f>
        <v>0</v>
      </c>
      <c r="Q773">
        <f>IFERROR(VLOOKUP(A773,[3]soaBnafar!$A:$G,5,FALSE),0)</f>
        <v>0</v>
      </c>
      <c r="R773">
        <f>IFERROR(VLOOKUP(A773,[3]soaBnafar!$A:$G,6,FALSE),0)</f>
        <v>0</v>
      </c>
      <c r="S773">
        <f>IFERROR(VLOOKUP(A773,[3]soaBnafar!$A:$G,7,FALSE),0)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24687</v>
      </c>
      <c r="E774">
        <f>IFERROR(VLOOKUP(A774,[1]Monitoramento_Base_somente_disp!$A:$J,8,FALSE),0)</f>
        <v>1078337</v>
      </c>
      <c r="F774">
        <f>IFERROR(VLOOKUP(A774,[1]Monitoramento_Base_somente_disp!$A:$J,9,FALSE),0)</f>
        <v>12910</v>
      </c>
      <c r="G774">
        <f>IFERROR(VLOOKUP(A774,[1]Monitoramento_Base_somente_disp!$A:$J,10,FALSE),0)</f>
        <v>456256</v>
      </c>
      <c r="H774">
        <f>IFERROR(VLOOKUP(A774,'[2]Exportar Planilha'!$A:$I,4,FALSE),0)</f>
        <v>0</v>
      </c>
      <c r="I774">
        <f>IFERROR(VLOOKUP(A774,'[2]Exportar Planilha'!$A:$I,5,FALSE),0)</f>
        <v>0</v>
      </c>
      <c r="J774">
        <f>IFERROR(VLOOKUP(A774,'[2]Exportar Planilha'!$A:$I,6,FALSE),0)</f>
        <v>0</v>
      </c>
      <c r="K774">
        <f>IFERROR(VLOOKUP(A774,'[2]Exportar Planilha'!$A:$I,7,FALSE),0)</f>
        <v>0</v>
      </c>
      <c r="L774">
        <f>IFERROR(VLOOKUP(A774,'[2]Exportar Planilha'!$A:$I,8,FALSE),0)</f>
        <v>0</v>
      </c>
      <c r="M774">
        <f>IFERROR(VLOOKUP(A774,'[2]Exportar Planilha'!$A:$I,9,FALSE),0)</f>
        <v>0</v>
      </c>
      <c r="N774">
        <f>IFERROR(VLOOKUP(A774,[3]soaBnafar!$A:$G,2,FALSE),0)</f>
        <v>0</v>
      </c>
      <c r="O774">
        <f>IFERROR(VLOOKUP(A774,[3]soaBnafar!$A:$G,3,FALSE),0)</f>
        <v>0</v>
      </c>
      <c r="P774">
        <f>IFERROR(VLOOKUP(A774,[3]soaBnafar!$A:$G,4,FALSE),0)</f>
        <v>0</v>
      </c>
      <c r="Q774">
        <f>IFERROR(VLOOKUP(A774,[3]soaBnafar!$A:$G,5,FALSE),0)</f>
        <v>0</v>
      </c>
      <c r="R774">
        <f>IFERROR(VLOOKUP(A774,[3]soaBnafar!$A:$G,6,FALSE),0)</f>
        <v>0</v>
      </c>
      <c r="S774">
        <f>IFERROR(VLOOKUP(A774,[3]soaBnafar!$A:$G,7,FALSE),0)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5219</v>
      </c>
      <c r="E775">
        <f>IFERROR(VLOOKUP(A775,[1]Monitoramento_Base_somente_disp!$A:$J,8,FALSE),0)</f>
        <v>4011605</v>
      </c>
      <c r="F775">
        <f>IFERROR(VLOOKUP(A775,[1]Monitoramento_Base_somente_disp!$A:$J,9,FALSE),0)</f>
        <v>4009</v>
      </c>
      <c r="G775">
        <f>IFERROR(VLOOKUP(A775,[1]Monitoramento_Base_somente_disp!$A:$J,10,FALSE),0)</f>
        <v>1860883</v>
      </c>
      <c r="H775">
        <f>IFERROR(VLOOKUP(A775,'[2]Exportar Planilha'!$A:$I,4,FALSE),0)</f>
        <v>0</v>
      </c>
      <c r="I775">
        <f>IFERROR(VLOOKUP(A775,'[2]Exportar Planilha'!$A:$I,5,FALSE),0)</f>
        <v>0</v>
      </c>
      <c r="J775">
        <f>IFERROR(VLOOKUP(A775,'[2]Exportar Planilha'!$A:$I,6,FALSE),0)</f>
        <v>0</v>
      </c>
      <c r="K775">
        <f>IFERROR(VLOOKUP(A775,'[2]Exportar Planilha'!$A:$I,7,FALSE),0)</f>
        <v>0</v>
      </c>
      <c r="L775">
        <f>IFERROR(VLOOKUP(A775,'[2]Exportar Planilha'!$A:$I,8,FALSE),0)</f>
        <v>0</v>
      </c>
      <c r="M775">
        <f>IFERROR(VLOOKUP(A775,'[2]Exportar Planilha'!$A:$I,9,FALSE),0)</f>
        <v>0</v>
      </c>
      <c r="N775">
        <f>IFERROR(VLOOKUP(A775,[3]soaBnafar!$A:$G,2,FALSE),0)</f>
        <v>0</v>
      </c>
      <c r="O775">
        <f>IFERROR(VLOOKUP(A775,[3]soaBnafar!$A:$G,3,FALSE),0)</f>
        <v>0</v>
      </c>
      <c r="P775">
        <f>IFERROR(VLOOKUP(A775,[3]soaBnafar!$A:$G,4,FALSE),0)</f>
        <v>0</v>
      </c>
      <c r="Q775">
        <f>IFERROR(VLOOKUP(A775,[3]soaBnafar!$A:$G,5,FALSE),0)</f>
        <v>0</v>
      </c>
      <c r="R775">
        <f>IFERROR(VLOOKUP(A775,[3]soaBnafar!$A:$G,6,FALSE),0)</f>
        <v>0</v>
      </c>
      <c r="S775">
        <f>IFERROR(VLOOKUP(A775,[3]soaBnafar!$A:$G,7,FALSE),0)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35769</v>
      </c>
      <c r="E776">
        <f>IFERROR(VLOOKUP(A776,[1]Monitoramento_Base_somente_disp!$A:$J,8,FALSE),0)</f>
        <v>6069513</v>
      </c>
      <c r="F776">
        <f>IFERROR(VLOOKUP(A776,[1]Monitoramento_Base_somente_disp!$A:$J,9,FALSE),0)</f>
        <v>22085</v>
      </c>
      <c r="G776">
        <f>IFERROR(VLOOKUP(A776,[1]Monitoramento_Base_somente_disp!$A:$J,10,FALSE),0)</f>
        <v>2607419</v>
      </c>
      <c r="H776">
        <f>IFERROR(VLOOKUP(A776,'[2]Exportar Planilha'!$A:$I,4,FALSE),0)</f>
        <v>0</v>
      </c>
      <c r="I776">
        <f>IFERROR(VLOOKUP(A776,'[2]Exportar Planilha'!$A:$I,5,FALSE),0)</f>
        <v>0</v>
      </c>
      <c r="J776">
        <f>IFERROR(VLOOKUP(A776,'[2]Exportar Planilha'!$A:$I,6,FALSE),0)</f>
        <v>0</v>
      </c>
      <c r="K776">
        <f>IFERROR(VLOOKUP(A776,'[2]Exportar Planilha'!$A:$I,7,FALSE),0)</f>
        <v>0</v>
      </c>
      <c r="L776">
        <f>IFERROR(VLOOKUP(A776,'[2]Exportar Planilha'!$A:$I,8,FALSE),0)</f>
        <v>0</v>
      </c>
      <c r="M776">
        <f>IFERROR(VLOOKUP(A776,'[2]Exportar Planilha'!$A:$I,9,FALSE),0)</f>
        <v>0</v>
      </c>
      <c r="N776">
        <f>IFERROR(VLOOKUP(A776,[3]soaBnafar!$A:$G,2,FALSE),0)</f>
        <v>0</v>
      </c>
      <c r="O776">
        <f>IFERROR(VLOOKUP(A776,[3]soaBnafar!$A:$G,3,FALSE),0)</f>
        <v>0</v>
      </c>
      <c r="P776">
        <f>IFERROR(VLOOKUP(A776,[3]soaBnafar!$A:$G,4,FALSE),0)</f>
        <v>0</v>
      </c>
      <c r="Q776">
        <f>IFERROR(VLOOKUP(A776,[3]soaBnafar!$A:$G,5,FALSE),0)</f>
        <v>0</v>
      </c>
      <c r="R776">
        <f>IFERROR(VLOOKUP(A776,[3]soaBnafar!$A:$G,6,FALSE),0)</f>
        <v>0</v>
      </c>
      <c r="S776">
        <f>IFERROR(VLOOKUP(A776,[3]soaBnafar!$A:$G,7,FALSE),0)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2285</v>
      </c>
      <c r="E777">
        <f>IFERROR(VLOOKUP(A777,[1]Monitoramento_Base_somente_disp!$A:$J,8,FALSE),0)</f>
        <v>5063579</v>
      </c>
      <c r="F777">
        <f>IFERROR(VLOOKUP(A777,[1]Monitoramento_Base_somente_disp!$A:$J,9,FALSE),0)</f>
        <v>1061</v>
      </c>
      <c r="G777">
        <f>IFERROR(VLOOKUP(A777,[1]Monitoramento_Base_somente_disp!$A:$J,10,FALSE),0)</f>
        <v>2277229</v>
      </c>
      <c r="H777">
        <f>IFERROR(VLOOKUP(A777,'[2]Exportar Planilha'!$A:$I,4,FALSE),0)</f>
        <v>0</v>
      </c>
      <c r="I777">
        <f>IFERROR(VLOOKUP(A777,'[2]Exportar Planilha'!$A:$I,5,FALSE),0)</f>
        <v>0</v>
      </c>
      <c r="J777">
        <f>IFERROR(VLOOKUP(A777,'[2]Exportar Planilha'!$A:$I,6,FALSE),0)</f>
        <v>0</v>
      </c>
      <c r="K777">
        <f>IFERROR(VLOOKUP(A777,'[2]Exportar Planilha'!$A:$I,7,FALSE),0)</f>
        <v>0</v>
      </c>
      <c r="L777">
        <f>IFERROR(VLOOKUP(A777,'[2]Exportar Planilha'!$A:$I,8,FALSE),0)</f>
        <v>0</v>
      </c>
      <c r="M777">
        <f>IFERROR(VLOOKUP(A777,'[2]Exportar Planilha'!$A:$I,9,FALSE),0)</f>
        <v>0</v>
      </c>
      <c r="N777">
        <f>IFERROR(VLOOKUP(A777,[3]soaBnafar!$A:$G,2,FALSE),0)</f>
        <v>0</v>
      </c>
      <c r="O777">
        <f>IFERROR(VLOOKUP(A777,[3]soaBnafar!$A:$G,3,FALSE),0)</f>
        <v>0</v>
      </c>
      <c r="P777">
        <f>IFERROR(VLOOKUP(A777,[3]soaBnafar!$A:$G,4,FALSE),0)</f>
        <v>0</v>
      </c>
      <c r="Q777">
        <f>IFERROR(VLOOKUP(A777,[3]soaBnafar!$A:$G,5,FALSE),0)</f>
        <v>0</v>
      </c>
      <c r="R777">
        <f>IFERROR(VLOOKUP(A777,[3]soaBnafar!$A:$G,6,FALSE),0)</f>
        <v>0</v>
      </c>
      <c r="S777">
        <f>IFERROR(VLOOKUP(A777,[3]soaBnafar!$A:$G,7,FALSE),0)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14616</v>
      </c>
      <c r="E778">
        <f>IFERROR(VLOOKUP(A778,[1]Monitoramento_Base_somente_disp!$A:$J,8,FALSE),0)</f>
        <v>11324960</v>
      </c>
      <c r="F778">
        <f>IFERROR(VLOOKUP(A778,[1]Monitoramento_Base_somente_disp!$A:$J,9,FALSE),0)</f>
        <v>14147</v>
      </c>
      <c r="G778">
        <f>IFERROR(VLOOKUP(A778,[1]Monitoramento_Base_somente_disp!$A:$J,10,FALSE),0)</f>
        <v>3596039</v>
      </c>
      <c r="H778">
        <f>IFERROR(VLOOKUP(A778,'[2]Exportar Planilha'!$A:$I,4,FALSE),0)</f>
        <v>0</v>
      </c>
      <c r="I778">
        <f>IFERROR(VLOOKUP(A778,'[2]Exportar Planilha'!$A:$I,5,FALSE),0)</f>
        <v>0</v>
      </c>
      <c r="J778">
        <f>IFERROR(VLOOKUP(A778,'[2]Exportar Planilha'!$A:$I,6,FALSE),0)</f>
        <v>0</v>
      </c>
      <c r="K778">
        <f>IFERROR(VLOOKUP(A778,'[2]Exportar Planilha'!$A:$I,7,FALSE),0)</f>
        <v>0</v>
      </c>
      <c r="L778">
        <f>IFERROR(VLOOKUP(A778,'[2]Exportar Planilha'!$A:$I,8,FALSE),0)</f>
        <v>0</v>
      </c>
      <c r="M778">
        <f>IFERROR(VLOOKUP(A778,'[2]Exportar Planilha'!$A:$I,9,FALSE),0)</f>
        <v>0</v>
      </c>
      <c r="N778">
        <f>IFERROR(VLOOKUP(A778,[3]soaBnafar!$A:$G,2,FALSE),0)</f>
        <v>0</v>
      </c>
      <c r="O778">
        <f>IFERROR(VLOOKUP(A778,[3]soaBnafar!$A:$G,3,FALSE),0)</f>
        <v>0</v>
      </c>
      <c r="P778">
        <f>IFERROR(VLOOKUP(A778,[3]soaBnafar!$A:$G,4,FALSE),0)</f>
        <v>0</v>
      </c>
      <c r="Q778">
        <f>IFERROR(VLOOKUP(A778,[3]soaBnafar!$A:$G,5,FALSE),0)</f>
        <v>0</v>
      </c>
      <c r="R778">
        <f>IFERROR(VLOOKUP(A778,[3]soaBnafar!$A:$G,6,FALSE),0)</f>
        <v>0</v>
      </c>
      <c r="S778">
        <f>IFERROR(VLOOKUP(A778,[3]soaBnafar!$A:$G,7,FALSE),0)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34204</v>
      </c>
      <c r="E779">
        <f>IFERROR(VLOOKUP(A779,[1]Monitoramento_Base_somente_disp!$A:$J,8,FALSE),0)</f>
        <v>4031993</v>
      </c>
      <c r="F779">
        <f>IFERROR(VLOOKUP(A779,[1]Monitoramento_Base_somente_disp!$A:$J,9,FALSE),0)</f>
        <v>14908</v>
      </c>
      <c r="G779">
        <f>IFERROR(VLOOKUP(A779,[1]Monitoramento_Base_somente_disp!$A:$J,10,FALSE),0)</f>
        <v>1701563</v>
      </c>
      <c r="H779">
        <f>IFERROR(VLOOKUP(A779,'[2]Exportar Planilha'!$A:$I,4,FALSE),0)</f>
        <v>0</v>
      </c>
      <c r="I779">
        <f>IFERROR(VLOOKUP(A779,'[2]Exportar Planilha'!$A:$I,5,FALSE),0)</f>
        <v>0</v>
      </c>
      <c r="J779">
        <f>IFERROR(VLOOKUP(A779,'[2]Exportar Planilha'!$A:$I,6,FALSE),0)</f>
        <v>0</v>
      </c>
      <c r="K779">
        <f>IFERROR(VLOOKUP(A779,'[2]Exportar Planilha'!$A:$I,7,FALSE),0)</f>
        <v>0</v>
      </c>
      <c r="L779">
        <f>IFERROR(VLOOKUP(A779,'[2]Exportar Planilha'!$A:$I,8,FALSE),0)</f>
        <v>0</v>
      </c>
      <c r="M779">
        <f>IFERROR(VLOOKUP(A779,'[2]Exportar Planilha'!$A:$I,9,FALSE),0)</f>
        <v>0</v>
      </c>
      <c r="N779">
        <f>IFERROR(VLOOKUP(A779,[3]soaBnafar!$A:$G,2,FALSE),0)</f>
        <v>0</v>
      </c>
      <c r="O779">
        <f>IFERROR(VLOOKUP(A779,[3]soaBnafar!$A:$G,3,FALSE),0)</f>
        <v>0</v>
      </c>
      <c r="P779">
        <f>IFERROR(VLOOKUP(A779,[3]soaBnafar!$A:$G,4,FALSE),0)</f>
        <v>0</v>
      </c>
      <c r="Q779">
        <f>IFERROR(VLOOKUP(A779,[3]soaBnafar!$A:$G,5,FALSE),0)</f>
        <v>0</v>
      </c>
      <c r="R779">
        <f>IFERROR(VLOOKUP(A779,[3]soaBnafar!$A:$G,6,FALSE),0)</f>
        <v>0</v>
      </c>
      <c r="S779">
        <f>IFERROR(VLOOKUP(A779,[3]soaBnafar!$A:$G,7,FALSE),0)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1766</v>
      </c>
      <c r="E780">
        <f>IFERROR(VLOOKUP(A780,[1]Monitoramento_Base_somente_disp!$A:$J,8,FALSE),0)</f>
        <v>2651145</v>
      </c>
      <c r="F780">
        <f>IFERROR(VLOOKUP(A780,[1]Monitoramento_Base_somente_disp!$A:$J,9,FALSE),0)</f>
        <v>2714</v>
      </c>
      <c r="G780">
        <f>IFERROR(VLOOKUP(A780,[1]Monitoramento_Base_somente_disp!$A:$J,10,FALSE),0)</f>
        <v>1245128</v>
      </c>
      <c r="H780">
        <f>IFERROR(VLOOKUP(A780,'[2]Exportar Planilha'!$A:$I,4,FALSE),0)</f>
        <v>0</v>
      </c>
      <c r="I780">
        <f>IFERROR(VLOOKUP(A780,'[2]Exportar Planilha'!$A:$I,5,FALSE),0)</f>
        <v>0</v>
      </c>
      <c r="J780">
        <f>IFERROR(VLOOKUP(A780,'[2]Exportar Planilha'!$A:$I,6,FALSE),0)</f>
        <v>0</v>
      </c>
      <c r="K780">
        <f>IFERROR(VLOOKUP(A780,'[2]Exportar Planilha'!$A:$I,7,FALSE),0)</f>
        <v>0</v>
      </c>
      <c r="L780">
        <f>IFERROR(VLOOKUP(A780,'[2]Exportar Planilha'!$A:$I,8,FALSE),0)</f>
        <v>0</v>
      </c>
      <c r="M780">
        <f>IFERROR(VLOOKUP(A780,'[2]Exportar Planilha'!$A:$I,9,FALSE),0)</f>
        <v>0</v>
      </c>
      <c r="N780">
        <f>IFERROR(VLOOKUP(A780,[3]soaBnafar!$A:$G,2,FALSE),0)</f>
        <v>0</v>
      </c>
      <c r="O780">
        <f>IFERROR(VLOOKUP(A780,[3]soaBnafar!$A:$G,3,FALSE),0)</f>
        <v>0</v>
      </c>
      <c r="P780">
        <f>IFERROR(VLOOKUP(A780,[3]soaBnafar!$A:$G,4,FALSE),0)</f>
        <v>0</v>
      </c>
      <c r="Q780">
        <f>IFERROR(VLOOKUP(A780,[3]soaBnafar!$A:$G,5,FALSE),0)</f>
        <v>0</v>
      </c>
      <c r="R780">
        <f>IFERROR(VLOOKUP(A780,[3]soaBnafar!$A:$G,6,FALSE),0)</f>
        <v>0</v>
      </c>
      <c r="S780">
        <f>IFERROR(VLOOKUP(A780,[3]soaBnafar!$A:$G,7,FALSE),0)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1526863</v>
      </c>
      <c r="H781">
        <f>IFERROR(VLOOKUP(A781,'[2]Exportar Planilha'!$A:$I,4,FALSE),0)</f>
        <v>0</v>
      </c>
      <c r="I781">
        <f>IFERROR(VLOOKUP(A781,'[2]Exportar Planilha'!$A:$I,5,FALSE),0)</f>
        <v>0</v>
      </c>
      <c r="J781">
        <f>IFERROR(VLOOKUP(A781,'[2]Exportar Planilha'!$A:$I,6,FALSE),0)</f>
        <v>0</v>
      </c>
      <c r="K781">
        <f>IFERROR(VLOOKUP(A781,'[2]Exportar Planilha'!$A:$I,7,FALSE),0)</f>
        <v>0</v>
      </c>
      <c r="L781">
        <f>IFERROR(VLOOKUP(A781,'[2]Exportar Planilha'!$A:$I,8,FALSE),0)</f>
        <v>0</v>
      </c>
      <c r="M781">
        <f>IFERROR(VLOOKUP(A781,'[2]Exportar Planilha'!$A:$I,9,FALSE),0)</f>
        <v>0</v>
      </c>
      <c r="N781">
        <f>IFERROR(VLOOKUP(A781,[3]soaBnafar!$A:$G,2,FALSE),0)</f>
        <v>0</v>
      </c>
      <c r="O781">
        <f>IFERROR(VLOOKUP(A781,[3]soaBnafar!$A:$G,3,FALSE),0)</f>
        <v>0</v>
      </c>
      <c r="P781">
        <f>IFERROR(VLOOKUP(A781,[3]soaBnafar!$A:$G,4,FALSE),0)</f>
        <v>0</v>
      </c>
      <c r="Q781">
        <f>IFERROR(VLOOKUP(A781,[3]soaBnafar!$A:$G,5,FALSE),0)</f>
        <v>0</v>
      </c>
      <c r="R781">
        <f>IFERROR(VLOOKUP(A781,[3]soaBnafar!$A:$G,6,FALSE),0)</f>
        <v>0</v>
      </c>
      <c r="S781">
        <f>IFERROR(VLOOKUP(A781,[3]soaBnafar!$A:$G,7,FALSE),0)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67863</v>
      </c>
      <c r="E782">
        <f>IFERROR(VLOOKUP(A782,[1]Monitoramento_Base_somente_disp!$A:$J,8,FALSE),0)</f>
        <v>7479797</v>
      </c>
      <c r="F782">
        <f>IFERROR(VLOOKUP(A782,[1]Monitoramento_Base_somente_disp!$A:$J,9,FALSE),0)</f>
        <v>34682</v>
      </c>
      <c r="G782">
        <f>IFERROR(VLOOKUP(A782,[1]Monitoramento_Base_somente_disp!$A:$J,10,FALSE),0)</f>
        <v>3899198</v>
      </c>
      <c r="H782">
        <f>IFERROR(VLOOKUP(A782,'[2]Exportar Planilha'!$A:$I,4,FALSE),0)</f>
        <v>0</v>
      </c>
      <c r="I782">
        <f>IFERROR(VLOOKUP(A782,'[2]Exportar Planilha'!$A:$I,5,FALSE),0)</f>
        <v>0</v>
      </c>
      <c r="J782">
        <f>IFERROR(VLOOKUP(A782,'[2]Exportar Planilha'!$A:$I,6,FALSE),0)</f>
        <v>0</v>
      </c>
      <c r="K782">
        <f>IFERROR(VLOOKUP(A782,'[2]Exportar Planilha'!$A:$I,7,FALSE),0)</f>
        <v>0</v>
      </c>
      <c r="L782">
        <f>IFERROR(VLOOKUP(A782,'[2]Exportar Planilha'!$A:$I,8,FALSE),0)</f>
        <v>0</v>
      </c>
      <c r="M782">
        <f>IFERROR(VLOOKUP(A782,'[2]Exportar Planilha'!$A:$I,9,FALSE),0)</f>
        <v>0</v>
      </c>
      <c r="N782">
        <f>IFERROR(VLOOKUP(A782,[3]soaBnafar!$A:$G,2,FALSE),0)</f>
        <v>0</v>
      </c>
      <c r="O782">
        <f>IFERROR(VLOOKUP(A782,[3]soaBnafar!$A:$G,3,FALSE),0)</f>
        <v>0</v>
      </c>
      <c r="P782">
        <f>IFERROR(VLOOKUP(A782,[3]soaBnafar!$A:$G,4,FALSE),0)</f>
        <v>0</v>
      </c>
      <c r="Q782">
        <f>IFERROR(VLOOKUP(A782,[3]soaBnafar!$A:$G,5,FALSE),0)</f>
        <v>0</v>
      </c>
      <c r="R782">
        <f>IFERROR(VLOOKUP(A782,[3]soaBnafar!$A:$G,6,FALSE),0)</f>
        <v>0</v>
      </c>
      <c r="S782">
        <f>IFERROR(VLOOKUP(A782,[3]soaBnafar!$A:$G,7,FALSE),0)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2472</v>
      </c>
      <c r="E783">
        <f>IFERROR(VLOOKUP(A783,[1]Monitoramento_Base_somente_disp!$A:$J,8,FALSE),0)</f>
        <v>23844624</v>
      </c>
      <c r="F783">
        <f>IFERROR(VLOOKUP(A783,[1]Monitoramento_Base_somente_disp!$A:$J,9,FALSE),0)</f>
        <v>3781</v>
      </c>
      <c r="G783">
        <f>IFERROR(VLOOKUP(A783,[1]Monitoramento_Base_somente_disp!$A:$J,10,FALSE),0)</f>
        <v>10285932</v>
      </c>
      <c r="H783">
        <f>IFERROR(VLOOKUP(A783,'[2]Exportar Planilha'!$A:$I,4,FALSE),0)</f>
        <v>0</v>
      </c>
      <c r="I783">
        <f>IFERROR(VLOOKUP(A783,'[2]Exportar Planilha'!$A:$I,5,FALSE),0)</f>
        <v>0</v>
      </c>
      <c r="J783">
        <f>IFERROR(VLOOKUP(A783,'[2]Exportar Planilha'!$A:$I,6,FALSE),0)</f>
        <v>0</v>
      </c>
      <c r="K783">
        <f>IFERROR(VLOOKUP(A783,'[2]Exportar Planilha'!$A:$I,7,FALSE),0)</f>
        <v>0</v>
      </c>
      <c r="L783">
        <f>IFERROR(VLOOKUP(A783,'[2]Exportar Planilha'!$A:$I,8,FALSE),0)</f>
        <v>0</v>
      </c>
      <c r="M783">
        <f>IFERROR(VLOOKUP(A783,'[2]Exportar Planilha'!$A:$I,9,FALSE),0)</f>
        <v>0</v>
      </c>
      <c r="N783">
        <f>IFERROR(VLOOKUP(A783,[3]soaBnafar!$A:$G,2,FALSE),0)</f>
        <v>0</v>
      </c>
      <c r="O783">
        <f>IFERROR(VLOOKUP(A783,[3]soaBnafar!$A:$G,3,FALSE),0)</f>
        <v>0</v>
      </c>
      <c r="P783">
        <f>IFERROR(VLOOKUP(A783,[3]soaBnafar!$A:$G,4,FALSE),0)</f>
        <v>0</v>
      </c>
      <c r="Q783">
        <f>IFERROR(VLOOKUP(A783,[3]soaBnafar!$A:$G,5,FALSE),0)</f>
        <v>0</v>
      </c>
      <c r="R783">
        <f>IFERROR(VLOOKUP(A783,[3]soaBnafar!$A:$G,6,FALSE),0)</f>
        <v>0</v>
      </c>
      <c r="S783">
        <f>IFERROR(VLOOKUP(A783,[3]soaBnafar!$A:$G,7,FALSE),0)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8007</v>
      </c>
      <c r="E784">
        <f>IFERROR(VLOOKUP(A784,[1]Monitoramento_Base_somente_disp!$A:$J,8,FALSE),0)</f>
        <v>7139661</v>
      </c>
      <c r="F784">
        <f>IFERROR(VLOOKUP(A784,[1]Monitoramento_Base_somente_disp!$A:$J,9,FALSE),0)</f>
        <v>700</v>
      </c>
      <c r="G784">
        <f>IFERROR(VLOOKUP(A784,[1]Monitoramento_Base_somente_disp!$A:$J,10,FALSE),0)</f>
        <v>2876302</v>
      </c>
      <c r="H784">
        <f>IFERROR(VLOOKUP(A784,'[2]Exportar Planilha'!$A:$I,4,FALSE),0)</f>
        <v>0</v>
      </c>
      <c r="I784">
        <f>IFERROR(VLOOKUP(A784,'[2]Exportar Planilha'!$A:$I,5,FALSE),0)</f>
        <v>0</v>
      </c>
      <c r="J784">
        <f>IFERROR(VLOOKUP(A784,'[2]Exportar Planilha'!$A:$I,6,FALSE),0)</f>
        <v>0</v>
      </c>
      <c r="K784">
        <f>IFERROR(VLOOKUP(A784,'[2]Exportar Planilha'!$A:$I,7,FALSE),0)</f>
        <v>0</v>
      </c>
      <c r="L784">
        <f>IFERROR(VLOOKUP(A784,'[2]Exportar Planilha'!$A:$I,8,FALSE),0)</f>
        <v>0</v>
      </c>
      <c r="M784">
        <f>IFERROR(VLOOKUP(A784,'[2]Exportar Planilha'!$A:$I,9,FALSE),0)</f>
        <v>0</v>
      </c>
      <c r="N784">
        <f>IFERROR(VLOOKUP(A784,[3]soaBnafar!$A:$G,2,FALSE),0)</f>
        <v>0</v>
      </c>
      <c r="O784">
        <f>IFERROR(VLOOKUP(A784,[3]soaBnafar!$A:$G,3,FALSE),0)</f>
        <v>0</v>
      </c>
      <c r="P784">
        <f>IFERROR(VLOOKUP(A784,[3]soaBnafar!$A:$G,4,FALSE),0)</f>
        <v>0</v>
      </c>
      <c r="Q784">
        <f>IFERROR(VLOOKUP(A784,[3]soaBnafar!$A:$G,5,FALSE),0)</f>
        <v>0</v>
      </c>
      <c r="R784">
        <f>IFERROR(VLOOKUP(A784,[3]soaBnafar!$A:$G,6,FALSE),0)</f>
        <v>0</v>
      </c>
      <c r="S784">
        <f>IFERROR(VLOOKUP(A784,[3]soaBnafar!$A:$G,7,FALSE),0)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61614</v>
      </c>
      <c r="E785">
        <f>IFERROR(VLOOKUP(A785,[1]Monitoramento_Base_somente_disp!$A:$J,8,FALSE),0)</f>
        <v>18856845</v>
      </c>
      <c r="F785">
        <f>IFERROR(VLOOKUP(A785,[1]Monitoramento_Base_somente_disp!$A:$J,9,FALSE),0)</f>
        <v>25155</v>
      </c>
      <c r="G785">
        <f>IFERROR(VLOOKUP(A785,[1]Monitoramento_Base_somente_disp!$A:$J,10,FALSE),0)</f>
        <v>7547898</v>
      </c>
      <c r="H785">
        <f>IFERROR(VLOOKUP(A785,'[2]Exportar Planilha'!$A:$I,4,FALSE),0)</f>
        <v>0</v>
      </c>
      <c r="I785">
        <f>IFERROR(VLOOKUP(A785,'[2]Exportar Planilha'!$A:$I,5,FALSE),0)</f>
        <v>0</v>
      </c>
      <c r="J785">
        <f>IFERROR(VLOOKUP(A785,'[2]Exportar Planilha'!$A:$I,6,FALSE),0)</f>
        <v>0</v>
      </c>
      <c r="K785">
        <f>IFERROR(VLOOKUP(A785,'[2]Exportar Planilha'!$A:$I,7,FALSE),0)</f>
        <v>0</v>
      </c>
      <c r="L785">
        <f>IFERROR(VLOOKUP(A785,'[2]Exportar Planilha'!$A:$I,8,FALSE),0)</f>
        <v>0</v>
      </c>
      <c r="M785">
        <f>IFERROR(VLOOKUP(A785,'[2]Exportar Planilha'!$A:$I,9,FALSE),0)</f>
        <v>0</v>
      </c>
      <c r="N785">
        <f>IFERROR(VLOOKUP(A785,[3]soaBnafar!$A:$G,2,FALSE),0)</f>
        <v>0</v>
      </c>
      <c r="O785">
        <f>IFERROR(VLOOKUP(A785,[3]soaBnafar!$A:$G,3,FALSE),0)</f>
        <v>0</v>
      </c>
      <c r="P785">
        <f>IFERROR(VLOOKUP(A785,[3]soaBnafar!$A:$G,4,FALSE),0)</f>
        <v>0</v>
      </c>
      <c r="Q785">
        <f>IFERROR(VLOOKUP(A785,[3]soaBnafar!$A:$G,5,FALSE),0)</f>
        <v>0</v>
      </c>
      <c r="R785">
        <f>IFERROR(VLOOKUP(A785,[3]soaBnafar!$A:$G,6,FALSE),0)</f>
        <v>0</v>
      </c>
      <c r="S785">
        <f>IFERROR(VLOOKUP(A785,[3]soaBnafar!$A:$G,7,FALSE),0)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3117231</v>
      </c>
      <c r="H786">
        <f>IFERROR(VLOOKUP(A786,'[2]Exportar Planilha'!$A:$I,4,FALSE),0)</f>
        <v>0</v>
      </c>
      <c r="I786">
        <f>IFERROR(VLOOKUP(A786,'[2]Exportar Planilha'!$A:$I,5,FALSE),0)</f>
        <v>0</v>
      </c>
      <c r="J786">
        <f>IFERROR(VLOOKUP(A786,'[2]Exportar Planilha'!$A:$I,6,FALSE),0)</f>
        <v>0</v>
      </c>
      <c r="K786">
        <f>IFERROR(VLOOKUP(A786,'[2]Exportar Planilha'!$A:$I,7,FALSE),0)</f>
        <v>0</v>
      </c>
      <c r="L786">
        <f>IFERROR(VLOOKUP(A786,'[2]Exportar Planilha'!$A:$I,8,FALSE),0)</f>
        <v>0</v>
      </c>
      <c r="M786">
        <f>IFERROR(VLOOKUP(A786,'[2]Exportar Planilha'!$A:$I,9,FALSE),0)</f>
        <v>0</v>
      </c>
      <c r="N786">
        <f>IFERROR(VLOOKUP(A786,[3]soaBnafar!$A:$G,2,FALSE),0)</f>
        <v>0</v>
      </c>
      <c r="O786">
        <f>IFERROR(VLOOKUP(A786,[3]soaBnafar!$A:$G,3,FALSE),0)</f>
        <v>0</v>
      </c>
      <c r="P786">
        <f>IFERROR(VLOOKUP(A786,[3]soaBnafar!$A:$G,4,FALSE),0)</f>
        <v>0</v>
      </c>
      <c r="Q786">
        <f>IFERROR(VLOOKUP(A786,[3]soaBnafar!$A:$G,5,FALSE),0)</f>
        <v>0</v>
      </c>
      <c r="R786">
        <f>IFERROR(VLOOKUP(A786,[3]soaBnafar!$A:$G,6,FALSE),0)</f>
        <v>0</v>
      </c>
      <c r="S786">
        <f>IFERROR(VLOOKUP(A786,[3]soaBnafar!$A:$G,7,FALSE),0)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22755</v>
      </c>
      <c r="E787">
        <f>IFERROR(VLOOKUP(A787,[1]Monitoramento_Base_somente_disp!$A:$J,8,FALSE),0)</f>
        <v>3485356</v>
      </c>
      <c r="F787">
        <f>IFERROR(VLOOKUP(A787,[1]Monitoramento_Base_somente_disp!$A:$J,9,FALSE),0)</f>
        <v>12597</v>
      </c>
      <c r="G787">
        <f>IFERROR(VLOOKUP(A787,[1]Monitoramento_Base_somente_disp!$A:$J,10,FALSE),0)</f>
        <v>1310983</v>
      </c>
      <c r="H787">
        <f>IFERROR(VLOOKUP(A787,'[2]Exportar Planilha'!$A:$I,4,FALSE),0)</f>
        <v>0</v>
      </c>
      <c r="I787">
        <f>IFERROR(VLOOKUP(A787,'[2]Exportar Planilha'!$A:$I,5,FALSE),0)</f>
        <v>0</v>
      </c>
      <c r="J787">
        <f>IFERROR(VLOOKUP(A787,'[2]Exportar Planilha'!$A:$I,6,FALSE),0)</f>
        <v>0</v>
      </c>
      <c r="K787">
        <f>IFERROR(VLOOKUP(A787,'[2]Exportar Planilha'!$A:$I,7,FALSE),0)</f>
        <v>0</v>
      </c>
      <c r="L787">
        <f>IFERROR(VLOOKUP(A787,'[2]Exportar Planilha'!$A:$I,8,FALSE),0)</f>
        <v>0</v>
      </c>
      <c r="M787">
        <f>IFERROR(VLOOKUP(A787,'[2]Exportar Planilha'!$A:$I,9,FALSE),0)</f>
        <v>0</v>
      </c>
      <c r="N787">
        <f>IFERROR(VLOOKUP(A787,[3]soaBnafar!$A:$G,2,FALSE),0)</f>
        <v>0</v>
      </c>
      <c r="O787">
        <f>IFERROR(VLOOKUP(A787,[3]soaBnafar!$A:$G,3,FALSE),0)</f>
        <v>0</v>
      </c>
      <c r="P787">
        <f>IFERROR(VLOOKUP(A787,[3]soaBnafar!$A:$G,4,FALSE),0)</f>
        <v>0</v>
      </c>
      <c r="Q787">
        <f>IFERROR(VLOOKUP(A787,[3]soaBnafar!$A:$G,5,FALSE),0)</f>
        <v>0</v>
      </c>
      <c r="R787">
        <f>IFERROR(VLOOKUP(A787,[3]soaBnafar!$A:$G,6,FALSE),0)</f>
        <v>0</v>
      </c>
      <c r="S787">
        <f>IFERROR(VLOOKUP(A787,[3]soaBnafar!$A:$G,7,FALSE),0)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2</v>
      </c>
      <c r="E788">
        <f>IFERROR(VLOOKUP(A788,[1]Monitoramento_Base_somente_disp!$A:$J,8,FALSE),0)</f>
        <v>4271724</v>
      </c>
      <c r="F788">
        <f>IFERROR(VLOOKUP(A788,[1]Monitoramento_Base_somente_disp!$A:$J,9,FALSE),0)</f>
        <v>9724</v>
      </c>
      <c r="G788">
        <f>IFERROR(VLOOKUP(A788,[1]Monitoramento_Base_somente_disp!$A:$J,10,FALSE),0)</f>
        <v>1799528</v>
      </c>
      <c r="H788">
        <f>IFERROR(VLOOKUP(A788,'[2]Exportar Planilha'!$A:$I,4,FALSE),0)</f>
        <v>0</v>
      </c>
      <c r="I788">
        <f>IFERROR(VLOOKUP(A788,'[2]Exportar Planilha'!$A:$I,5,FALSE),0)</f>
        <v>0</v>
      </c>
      <c r="J788">
        <f>IFERROR(VLOOKUP(A788,'[2]Exportar Planilha'!$A:$I,6,FALSE),0)</f>
        <v>0</v>
      </c>
      <c r="K788">
        <f>IFERROR(VLOOKUP(A788,'[2]Exportar Planilha'!$A:$I,7,FALSE),0)</f>
        <v>0</v>
      </c>
      <c r="L788">
        <f>IFERROR(VLOOKUP(A788,'[2]Exportar Planilha'!$A:$I,8,FALSE),0)</f>
        <v>0</v>
      </c>
      <c r="M788">
        <f>IFERROR(VLOOKUP(A788,'[2]Exportar Planilha'!$A:$I,9,FALSE),0)</f>
        <v>0</v>
      </c>
      <c r="N788">
        <f>IFERROR(VLOOKUP(A788,[3]soaBnafar!$A:$G,2,FALSE),0)</f>
        <v>0</v>
      </c>
      <c r="O788">
        <f>IFERROR(VLOOKUP(A788,[3]soaBnafar!$A:$G,3,FALSE),0)</f>
        <v>0</v>
      </c>
      <c r="P788">
        <f>IFERROR(VLOOKUP(A788,[3]soaBnafar!$A:$G,4,FALSE),0)</f>
        <v>0</v>
      </c>
      <c r="Q788">
        <f>IFERROR(VLOOKUP(A788,[3]soaBnafar!$A:$G,5,FALSE),0)</f>
        <v>0</v>
      </c>
      <c r="R788">
        <f>IFERROR(VLOOKUP(A788,[3]soaBnafar!$A:$G,6,FALSE),0)</f>
        <v>0</v>
      </c>
      <c r="S788">
        <f>IFERROR(VLOOKUP(A788,[3]soaBnafar!$A:$G,7,FALSE),0)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37403</v>
      </c>
      <c r="E789">
        <f>IFERROR(VLOOKUP(A789,[1]Monitoramento_Base_somente_disp!$A:$J,8,FALSE),0)</f>
        <v>15860149</v>
      </c>
      <c r="F789">
        <f>IFERROR(VLOOKUP(A789,[1]Monitoramento_Base_somente_disp!$A:$J,9,FALSE),0)</f>
        <v>37694</v>
      </c>
      <c r="G789">
        <f>IFERROR(VLOOKUP(A789,[1]Monitoramento_Base_somente_disp!$A:$J,10,FALSE),0)</f>
        <v>6535588</v>
      </c>
      <c r="H789">
        <f>IFERROR(VLOOKUP(A789,'[2]Exportar Planilha'!$A:$I,4,FALSE),0)</f>
        <v>0</v>
      </c>
      <c r="I789">
        <f>IFERROR(VLOOKUP(A789,'[2]Exportar Planilha'!$A:$I,5,FALSE),0)</f>
        <v>0</v>
      </c>
      <c r="J789">
        <f>IFERROR(VLOOKUP(A789,'[2]Exportar Planilha'!$A:$I,6,FALSE),0)</f>
        <v>0</v>
      </c>
      <c r="K789">
        <f>IFERROR(VLOOKUP(A789,'[2]Exportar Planilha'!$A:$I,7,FALSE),0)</f>
        <v>0</v>
      </c>
      <c r="L789">
        <f>IFERROR(VLOOKUP(A789,'[2]Exportar Planilha'!$A:$I,8,FALSE),0)</f>
        <v>0</v>
      </c>
      <c r="M789">
        <f>IFERROR(VLOOKUP(A789,'[2]Exportar Planilha'!$A:$I,9,FALSE),0)</f>
        <v>0</v>
      </c>
      <c r="N789">
        <f>IFERROR(VLOOKUP(A789,[3]soaBnafar!$A:$G,2,FALSE),0)</f>
        <v>0</v>
      </c>
      <c r="O789">
        <f>IFERROR(VLOOKUP(A789,[3]soaBnafar!$A:$G,3,FALSE),0)</f>
        <v>0</v>
      </c>
      <c r="P789">
        <f>IFERROR(VLOOKUP(A789,[3]soaBnafar!$A:$G,4,FALSE),0)</f>
        <v>0</v>
      </c>
      <c r="Q789">
        <f>IFERROR(VLOOKUP(A789,[3]soaBnafar!$A:$G,5,FALSE),0)</f>
        <v>0</v>
      </c>
      <c r="R789">
        <f>IFERROR(VLOOKUP(A789,[3]soaBnafar!$A:$G,6,FALSE),0)</f>
        <v>0</v>
      </c>
      <c r="S789">
        <f>IFERROR(VLOOKUP(A789,[3]soaBnafar!$A:$G,7,FALSE),0)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4407</v>
      </c>
      <c r="E790">
        <f>IFERROR(VLOOKUP(A790,[1]Monitoramento_Base_somente_disp!$A:$J,8,FALSE),0)</f>
        <v>563788</v>
      </c>
      <c r="F790">
        <f>IFERROR(VLOOKUP(A790,[1]Monitoramento_Base_somente_disp!$A:$J,9,FALSE),0)</f>
        <v>0</v>
      </c>
      <c r="G790">
        <f>IFERROR(VLOOKUP(A790,[1]Monitoramento_Base_somente_disp!$A:$J,10,FALSE),0)</f>
        <v>292578</v>
      </c>
      <c r="H790">
        <f>IFERROR(VLOOKUP(A790,'[2]Exportar Planilha'!$A:$I,4,FALSE),0)</f>
        <v>0</v>
      </c>
      <c r="I790">
        <f>IFERROR(VLOOKUP(A790,'[2]Exportar Planilha'!$A:$I,5,FALSE),0)</f>
        <v>0</v>
      </c>
      <c r="J790">
        <f>IFERROR(VLOOKUP(A790,'[2]Exportar Planilha'!$A:$I,6,FALSE),0)</f>
        <v>0</v>
      </c>
      <c r="K790">
        <f>IFERROR(VLOOKUP(A790,'[2]Exportar Planilha'!$A:$I,7,FALSE),0)</f>
        <v>0</v>
      </c>
      <c r="L790">
        <f>IFERROR(VLOOKUP(A790,'[2]Exportar Planilha'!$A:$I,8,FALSE),0)</f>
        <v>0</v>
      </c>
      <c r="M790">
        <f>IFERROR(VLOOKUP(A790,'[2]Exportar Planilha'!$A:$I,9,FALSE),0)</f>
        <v>0</v>
      </c>
      <c r="N790">
        <f>IFERROR(VLOOKUP(A790,[3]soaBnafar!$A:$G,2,FALSE),0)</f>
        <v>0</v>
      </c>
      <c r="O790">
        <f>IFERROR(VLOOKUP(A790,[3]soaBnafar!$A:$G,3,FALSE),0)</f>
        <v>0</v>
      </c>
      <c r="P790">
        <f>IFERROR(VLOOKUP(A790,[3]soaBnafar!$A:$G,4,FALSE),0)</f>
        <v>0</v>
      </c>
      <c r="Q790">
        <f>IFERROR(VLOOKUP(A790,[3]soaBnafar!$A:$G,5,FALSE),0)</f>
        <v>0</v>
      </c>
      <c r="R790">
        <f>IFERROR(VLOOKUP(A790,[3]soaBnafar!$A:$G,6,FALSE),0)</f>
        <v>0</v>
      </c>
      <c r="S790">
        <f>IFERROR(VLOOKUP(A790,[3]soaBnafar!$A:$G,7,FALSE),0)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36764</v>
      </c>
      <c r="H791">
        <f>IFERROR(VLOOKUP(A791,'[2]Exportar Planilha'!$A:$I,4,FALSE),0)</f>
        <v>0</v>
      </c>
      <c r="I791">
        <f>IFERROR(VLOOKUP(A791,'[2]Exportar Planilha'!$A:$I,5,FALSE),0)</f>
        <v>0</v>
      </c>
      <c r="J791">
        <f>IFERROR(VLOOKUP(A791,'[2]Exportar Planilha'!$A:$I,6,FALSE),0)</f>
        <v>0</v>
      </c>
      <c r="K791">
        <f>IFERROR(VLOOKUP(A791,'[2]Exportar Planilha'!$A:$I,7,FALSE),0)</f>
        <v>0</v>
      </c>
      <c r="L791">
        <f>IFERROR(VLOOKUP(A791,'[2]Exportar Planilha'!$A:$I,8,FALSE),0)</f>
        <v>0</v>
      </c>
      <c r="M791">
        <f>IFERROR(VLOOKUP(A791,'[2]Exportar Planilha'!$A:$I,9,FALSE),0)</f>
        <v>0</v>
      </c>
      <c r="N791">
        <f>IFERROR(VLOOKUP(A791,[3]soaBnafar!$A:$G,2,FALSE),0)</f>
        <v>0</v>
      </c>
      <c r="O791">
        <f>IFERROR(VLOOKUP(A791,[3]soaBnafar!$A:$G,3,FALSE),0)</f>
        <v>0</v>
      </c>
      <c r="P791">
        <f>IFERROR(VLOOKUP(A791,[3]soaBnafar!$A:$G,4,FALSE),0)</f>
        <v>0</v>
      </c>
      <c r="Q791">
        <f>IFERROR(VLOOKUP(A791,[3]soaBnafar!$A:$G,5,FALSE),0)</f>
        <v>0</v>
      </c>
      <c r="R791">
        <f>IFERROR(VLOOKUP(A791,[3]soaBnafar!$A:$G,6,FALSE),0)</f>
        <v>0</v>
      </c>
      <c r="S791">
        <f>IFERROR(VLOOKUP(A791,[3]soaBnafar!$A:$G,7,FALSE),0)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32700</v>
      </c>
      <c r="E792">
        <f>IFERROR(VLOOKUP(A792,[1]Monitoramento_Base_somente_disp!$A:$J,8,FALSE),0)</f>
        <v>7678775</v>
      </c>
      <c r="F792">
        <f>IFERROR(VLOOKUP(A792,[1]Monitoramento_Base_somente_disp!$A:$J,9,FALSE),0)</f>
        <v>15217</v>
      </c>
      <c r="G792">
        <f>IFERROR(VLOOKUP(A792,[1]Monitoramento_Base_somente_disp!$A:$J,10,FALSE),0)</f>
        <v>3047480</v>
      </c>
      <c r="H792">
        <f>IFERROR(VLOOKUP(A792,'[2]Exportar Planilha'!$A:$I,4,FALSE),0)</f>
        <v>0</v>
      </c>
      <c r="I792">
        <f>IFERROR(VLOOKUP(A792,'[2]Exportar Planilha'!$A:$I,5,FALSE),0)</f>
        <v>0</v>
      </c>
      <c r="J792">
        <f>IFERROR(VLOOKUP(A792,'[2]Exportar Planilha'!$A:$I,6,FALSE),0)</f>
        <v>0</v>
      </c>
      <c r="K792">
        <f>IFERROR(VLOOKUP(A792,'[2]Exportar Planilha'!$A:$I,7,FALSE),0)</f>
        <v>0</v>
      </c>
      <c r="L792">
        <f>IFERROR(VLOOKUP(A792,'[2]Exportar Planilha'!$A:$I,8,FALSE),0)</f>
        <v>0</v>
      </c>
      <c r="M792">
        <f>IFERROR(VLOOKUP(A792,'[2]Exportar Planilha'!$A:$I,9,FALSE),0)</f>
        <v>0</v>
      </c>
      <c r="N792">
        <f>IFERROR(VLOOKUP(A792,[3]soaBnafar!$A:$G,2,FALSE),0)</f>
        <v>0</v>
      </c>
      <c r="O792">
        <f>IFERROR(VLOOKUP(A792,[3]soaBnafar!$A:$G,3,FALSE),0)</f>
        <v>0</v>
      </c>
      <c r="P792">
        <f>IFERROR(VLOOKUP(A792,[3]soaBnafar!$A:$G,4,FALSE),0)</f>
        <v>0</v>
      </c>
      <c r="Q792">
        <f>IFERROR(VLOOKUP(A792,[3]soaBnafar!$A:$G,5,FALSE),0)</f>
        <v>0</v>
      </c>
      <c r="R792">
        <f>IFERROR(VLOOKUP(A792,[3]soaBnafar!$A:$G,6,FALSE),0)</f>
        <v>0</v>
      </c>
      <c r="S792">
        <f>IFERROR(VLOOKUP(A792,[3]soaBnafar!$A:$G,7,FALSE),0)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29056</v>
      </c>
      <c r="E793">
        <f>IFERROR(VLOOKUP(A793,[1]Monitoramento_Base_somente_disp!$A:$J,8,FALSE),0)</f>
        <v>1955773</v>
      </c>
      <c r="F793">
        <f>IFERROR(VLOOKUP(A793,[1]Monitoramento_Base_somente_disp!$A:$J,9,FALSE),0)</f>
        <v>13012</v>
      </c>
      <c r="G793">
        <f>IFERROR(VLOOKUP(A793,[1]Monitoramento_Base_somente_disp!$A:$J,10,FALSE),0)</f>
        <v>649838</v>
      </c>
      <c r="H793">
        <f>IFERROR(VLOOKUP(A793,'[2]Exportar Planilha'!$A:$I,4,FALSE),0)</f>
        <v>0</v>
      </c>
      <c r="I793">
        <f>IFERROR(VLOOKUP(A793,'[2]Exportar Planilha'!$A:$I,5,FALSE),0)</f>
        <v>0</v>
      </c>
      <c r="J793">
        <f>IFERROR(VLOOKUP(A793,'[2]Exportar Planilha'!$A:$I,6,FALSE),0)</f>
        <v>0</v>
      </c>
      <c r="K793">
        <f>IFERROR(VLOOKUP(A793,'[2]Exportar Planilha'!$A:$I,7,FALSE),0)</f>
        <v>0</v>
      </c>
      <c r="L793">
        <f>IFERROR(VLOOKUP(A793,'[2]Exportar Planilha'!$A:$I,8,FALSE),0)</f>
        <v>0</v>
      </c>
      <c r="M793">
        <f>IFERROR(VLOOKUP(A793,'[2]Exportar Planilha'!$A:$I,9,FALSE),0)</f>
        <v>0</v>
      </c>
      <c r="N793">
        <f>IFERROR(VLOOKUP(A793,[3]soaBnafar!$A:$G,2,FALSE),0)</f>
        <v>0</v>
      </c>
      <c r="O793">
        <f>IFERROR(VLOOKUP(A793,[3]soaBnafar!$A:$G,3,FALSE),0)</f>
        <v>0</v>
      </c>
      <c r="P793">
        <f>IFERROR(VLOOKUP(A793,[3]soaBnafar!$A:$G,4,FALSE),0)</f>
        <v>0</v>
      </c>
      <c r="Q793">
        <f>IFERROR(VLOOKUP(A793,[3]soaBnafar!$A:$G,5,FALSE),0)</f>
        <v>0</v>
      </c>
      <c r="R793">
        <f>IFERROR(VLOOKUP(A793,[3]soaBnafar!$A:$G,6,FALSE),0)</f>
        <v>0</v>
      </c>
      <c r="S793">
        <f>IFERROR(VLOOKUP(A793,[3]soaBnafar!$A:$G,7,FALSE),0)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13815</v>
      </c>
      <c r="E794">
        <f>IFERROR(VLOOKUP(A794,[1]Monitoramento_Base_somente_disp!$A:$J,8,FALSE),0)</f>
        <v>401102</v>
      </c>
      <c r="F794">
        <f>IFERROR(VLOOKUP(A794,[1]Monitoramento_Base_somente_disp!$A:$J,9,FALSE),0)</f>
        <v>2150</v>
      </c>
      <c r="G794">
        <f>IFERROR(VLOOKUP(A794,[1]Monitoramento_Base_somente_disp!$A:$J,10,FALSE),0)</f>
        <v>76602</v>
      </c>
      <c r="H794">
        <f>IFERROR(VLOOKUP(A794,'[2]Exportar Planilha'!$A:$I,4,FALSE),0)</f>
        <v>0</v>
      </c>
      <c r="I794">
        <f>IFERROR(VLOOKUP(A794,'[2]Exportar Planilha'!$A:$I,5,FALSE),0)</f>
        <v>0</v>
      </c>
      <c r="J794">
        <f>IFERROR(VLOOKUP(A794,'[2]Exportar Planilha'!$A:$I,6,FALSE),0)</f>
        <v>0</v>
      </c>
      <c r="K794">
        <f>IFERROR(VLOOKUP(A794,'[2]Exportar Planilha'!$A:$I,7,FALSE),0)</f>
        <v>0</v>
      </c>
      <c r="L794">
        <f>IFERROR(VLOOKUP(A794,'[2]Exportar Planilha'!$A:$I,8,FALSE),0)</f>
        <v>0</v>
      </c>
      <c r="M794">
        <f>IFERROR(VLOOKUP(A794,'[2]Exportar Planilha'!$A:$I,9,FALSE),0)</f>
        <v>0</v>
      </c>
      <c r="N794">
        <f>IFERROR(VLOOKUP(A794,[3]soaBnafar!$A:$G,2,FALSE),0)</f>
        <v>0</v>
      </c>
      <c r="O794">
        <f>IFERROR(VLOOKUP(A794,[3]soaBnafar!$A:$G,3,FALSE),0)</f>
        <v>0</v>
      </c>
      <c r="P794">
        <f>IFERROR(VLOOKUP(A794,[3]soaBnafar!$A:$G,4,FALSE),0)</f>
        <v>0</v>
      </c>
      <c r="Q794">
        <f>IFERROR(VLOOKUP(A794,[3]soaBnafar!$A:$G,5,FALSE),0)</f>
        <v>0</v>
      </c>
      <c r="R794">
        <f>IFERROR(VLOOKUP(A794,[3]soaBnafar!$A:$G,6,FALSE),0)</f>
        <v>0</v>
      </c>
      <c r="S794">
        <f>IFERROR(VLOOKUP(A794,[3]soaBnafar!$A:$G,7,FALSE),0)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90</v>
      </c>
      <c r="E795">
        <f>IFERROR(VLOOKUP(A795,[1]Monitoramento_Base_somente_disp!$A:$J,8,FALSE),0)</f>
        <v>37639</v>
      </c>
      <c r="F795">
        <f>IFERROR(VLOOKUP(A795,[1]Monitoramento_Base_somente_disp!$A:$J,9,FALSE),0)</f>
        <v>193</v>
      </c>
      <c r="G795">
        <f>IFERROR(VLOOKUP(A795,[1]Monitoramento_Base_somente_disp!$A:$J,10,FALSE),0)</f>
        <v>14706</v>
      </c>
      <c r="H795">
        <f>IFERROR(VLOOKUP(A795,'[2]Exportar Planilha'!$A:$I,4,FALSE),0)</f>
        <v>0</v>
      </c>
      <c r="I795">
        <f>IFERROR(VLOOKUP(A795,'[2]Exportar Planilha'!$A:$I,5,FALSE),0)</f>
        <v>0</v>
      </c>
      <c r="J795">
        <f>IFERROR(VLOOKUP(A795,'[2]Exportar Planilha'!$A:$I,6,FALSE),0)</f>
        <v>0</v>
      </c>
      <c r="K795">
        <f>IFERROR(VLOOKUP(A795,'[2]Exportar Planilha'!$A:$I,7,FALSE),0)</f>
        <v>0</v>
      </c>
      <c r="L795">
        <f>IFERROR(VLOOKUP(A795,'[2]Exportar Planilha'!$A:$I,8,FALSE),0)</f>
        <v>0</v>
      </c>
      <c r="M795">
        <f>IFERROR(VLOOKUP(A795,'[2]Exportar Planilha'!$A:$I,9,FALSE),0)</f>
        <v>0</v>
      </c>
      <c r="N795">
        <f>IFERROR(VLOOKUP(A795,[3]soaBnafar!$A:$G,2,FALSE),0)</f>
        <v>0</v>
      </c>
      <c r="O795">
        <f>IFERROR(VLOOKUP(A795,[3]soaBnafar!$A:$G,3,FALSE),0)</f>
        <v>0</v>
      </c>
      <c r="P795">
        <f>IFERROR(VLOOKUP(A795,[3]soaBnafar!$A:$G,4,FALSE),0)</f>
        <v>0</v>
      </c>
      <c r="Q795">
        <f>IFERROR(VLOOKUP(A795,[3]soaBnafar!$A:$G,5,FALSE),0)</f>
        <v>0</v>
      </c>
      <c r="R795">
        <f>IFERROR(VLOOKUP(A795,[3]soaBnafar!$A:$G,6,FALSE),0)</f>
        <v>0</v>
      </c>
      <c r="S795">
        <f>IFERROR(VLOOKUP(A795,[3]soaBnafar!$A:$G,7,FALSE),0)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35528</v>
      </c>
      <c r="E796">
        <f>IFERROR(VLOOKUP(A796,[1]Monitoramento_Base_somente_disp!$A:$J,8,FALSE),0)</f>
        <v>3419805</v>
      </c>
      <c r="F796">
        <f>IFERROR(VLOOKUP(A796,[1]Monitoramento_Base_somente_disp!$A:$J,9,FALSE),0)</f>
        <v>17259</v>
      </c>
      <c r="G796">
        <f>IFERROR(VLOOKUP(A796,[1]Monitoramento_Base_somente_disp!$A:$J,10,FALSE),0)</f>
        <v>1739477</v>
      </c>
      <c r="H796">
        <f>IFERROR(VLOOKUP(A796,'[2]Exportar Planilha'!$A:$I,4,FALSE),0)</f>
        <v>0</v>
      </c>
      <c r="I796">
        <f>IFERROR(VLOOKUP(A796,'[2]Exportar Planilha'!$A:$I,5,FALSE),0)</f>
        <v>0</v>
      </c>
      <c r="J796">
        <f>IFERROR(VLOOKUP(A796,'[2]Exportar Planilha'!$A:$I,6,FALSE),0)</f>
        <v>0</v>
      </c>
      <c r="K796">
        <f>IFERROR(VLOOKUP(A796,'[2]Exportar Planilha'!$A:$I,7,FALSE),0)</f>
        <v>0</v>
      </c>
      <c r="L796">
        <f>IFERROR(VLOOKUP(A796,'[2]Exportar Planilha'!$A:$I,8,FALSE),0)</f>
        <v>0</v>
      </c>
      <c r="M796">
        <f>IFERROR(VLOOKUP(A796,'[2]Exportar Planilha'!$A:$I,9,FALSE),0)</f>
        <v>0</v>
      </c>
      <c r="N796">
        <f>IFERROR(VLOOKUP(A796,[3]soaBnafar!$A:$G,2,FALSE),0)</f>
        <v>0</v>
      </c>
      <c r="O796">
        <f>IFERROR(VLOOKUP(A796,[3]soaBnafar!$A:$G,3,FALSE),0)</f>
        <v>0</v>
      </c>
      <c r="P796">
        <f>IFERROR(VLOOKUP(A796,[3]soaBnafar!$A:$G,4,FALSE),0)</f>
        <v>0</v>
      </c>
      <c r="Q796">
        <f>IFERROR(VLOOKUP(A796,[3]soaBnafar!$A:$G,5,FALSE),0)</f>
        <v>0</v>
      </c>
      <c r="R796">
        <f>IFERROR(VLOOKUP(A796,[3]soaBnafar!$A:$G,6,FALSE),0)</f>
        <v>0</v>
      </c>
      <c r="S796">
        <f>IFERROR(VLOOKUP(A796,[3]soaBnafar!$A:$G,7,FALSE),0)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20164</v>
      </c>
      <c r="E797">
        <f>IFERROR(VLOOKUP(A797,[1]Monitoramento_Base_somente_disp!$A:$J,8,FALSE),0)</f>
        <v>8704418</v>
      </c>
      <c r="F797">
        <f>IFERROR(VLOOKUP(A797,[1]Monitoramento_Base_somente_disp!$A:$J,9,FALSE),0)</f>
        <v>4529</v>
      </c>
      <c r="G797">
        <f>IFERROR(VLOOKUP(A797,[1]Monitoramento_Base_somente_disp!$A:$J,10,FALSE),0)</f>
        <v>3941716</v>
      </c>
      <c r="H797">
        <f>IFERROR(VLOOKUP(A797,'[2]Exportar Planilha'!$A:$I,4,FALSE),0)</f>
        <v>0</v>
      </c>
      <c r="I797">
        <f>IFERROR(VLOOKUP(A797,'[2]Exportar Planilha'!$A:$I,5,FALSE),0)</f>
        <v>0</v>
      </c>
      <c r="J797">
        <f>IFERROR(VLOOKUP(A797,'[2]Exportar Planilha'!$A:$I,6,FALSE),0)</f>
        <v>0</v>
      </c>
      <c r="K797">
        <f>IFERROR(VLOOKUP(A797,'[2]Exportar Planilha'!$A:$I,7,FALSE),0)</f>
        <v>0</v>
      </c>
      <c r="L797">
        <f>IFERROR(VLOOKUP(A797,'[2]Exportar Planilha'!$A:$I,8,FALSE),0)</f>
        <v>0</v>
      </c>
      <c r="M797">
        <f>IFERROR(VLOOKUP(A797,'[2]Exportar Planilha'!$A:$I,9,FALSE),0)</f>
        <v>0</v>
      </c>
      <c r="N797">
        <f>IFERROR(VLOOKUP(A797,[3]soaBnafar!$A:$G,2,FALSE),0)</f>
        <v>0</v>
      </c>
      <c r="O797">
        <f>IFERROR(VLOOKUP(A797,[3]soaBnafar!$A:$G,3,FALSE),0)</f>
        <v>0</v>
      </c>
      <c r="P797">
        <f>IFERROR(VLOOKUP(A797,[3]soaBnafar!$A:$G,4,FALSE),0)</f>
        <v>0</v>
      </c>
      <c r="Q797">
        <f>IFERROR(VLOOKUP(A797,[3]soaBnafar!$A:$G,5,FALSE),0)</f>
        <v>0</v>
      </c>
      <c r="R797">
        <f>IFERROR(VLOOKUP(A797,[3]soaBnafar!$A:$G,6,FALSE),0)</f>
        <v>0</v>
      </c>
      <c r="S797">
        <f>IFERROR(VLOOKUP(A797,[3]soaBnafar!$A:$G,7,FALSE),0)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83716</v>
      </c>
      <c r="E798">
        <f>IFERROR(VLOOKUP(A798,[1]Monitoramento_Base_somente_disp!$A:$J,8,FALSE),0)</f>
        <v>15117506</v>
      </c>
      <c r="F798">
        <f>IFERROR(VLOOKUP(A798,[1]Monitoramento_Base_somente_disp!$A:$J,9,FALSE),0)</f>
        <v>50155</v>
      </c>
      <c r="G798">
        <f>IFERROR(VLOOKUP(A798,[1]Monitoramento_Base_somente_disp!$A:$J,10,FALSE),0)</f>
        <v>7483709</v>
      </c>
      <c r="H798">
        <f>IFERROR(VLOOKUP(A798,'[2]Exportar Planilha'!$A:$I,4,FALSE),0)</f>
        <v>0</v>
      </c>
      <c r="I798">
        <f>IFERROR(VLOOKUP(A798,'[2]Exportar Planilha'!$A:$I,5,FALSE),0)</f>
        <v>0</v>
      </c>
      <c r="J798">
        <f>IFERROR(VLOOKUP(A798,'[2]Exportar Planilha'!$A:$I,6,FALSE),0)</f>
        <v>0</v>
      </c>
      <c r="K798">
        <f>IFERROR(VLOOKUP(A798,'[2]Exportar Planilha'!$A:$I,7,FALSE),0)</f>
        <v>0</v>
      </c>
      <c r="L798">
        <f>IFERROR(VLOOKUP(A798,'[2]Exportar Planilha'!$A:$I,8,FALSE),0)</f>
        <v>0</v>
      </c>
      <c r="M798">
        <f>IFERROR(VLOOKUP(A798,'[2]Exportar Planilha'!$A:$I,9,FALSE),0)</f>
        <v>0</v>
      </c>
      <c r="N798">
        <f>IFERROR(VLOOKUP(A798,[3]soaBnafar!$A:$G,2,FALSE),0)</f>
        <v>0</v>
      </c>
      <c r="O798">
        <f>IFERROR(VLOOKUP(A798,[3]soaBnafar!$A:$G,3,FALSE),0)</f>
        <v>0</v>
      </c>
      <c r="P798">
        <f>IFERROR(VLOOKUP(A798,[3]soaBnafar!$A:$G,4,FALSE),0)</f>
        <v>0</v>
      </c>
      <c r="Q798">
        <f>IFERROR(VLOOKUP(A798,[3]soaBnafar!$A:$G,5,FALSE),0)</f>
        <v>0</v>
      </c>
      <c r="R798">
        <f>IFERROR(VLOOKUP(A798,[3]soaBnafar!$A:$G,6,FALSE),0)</f>
        <v>0</v>
      </c>
      <c r="S798">
        <f>IFERROR(VLOOKUP(A798,[3]soaBnafar!$A:$G,7,FALSE),0)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5123</v>
      </c>
      <c r="E799">
        <f>IFERROR(VLOOKUP(A799,[1]Monitoramento_Base_somente_disp!$A:$J,8,FALSE),0)</f>
        <v>3067257</v>
      </c>
      <c r="F799">
        <f>IFERROR(VLOOKUP(A799,[1]Monitoramento_Base_somente_disp!$A:$J,9,FALSE),0)</f>
        <v>1870</v>
      </c>
      <c r="G799">
        <f>IFERROR(VLOOKUP(A799,[1]Monitoramento_Base_somente_disp!$A:$J,10,FALSE),0)</f>
        <v>1288956</v>
      </c>
      <c r="H799">
        <f>IFERROR(VLOOKUP(A799,'[2]Exportar Planilha'!$A:$I,4,FALSE),0)</f>
        <v>0</v>
      </c>
      <c r="I799">
        <f>IFERROR(VLOOKUP(A799,'[2]Exportar Planilha'!$A:$I,5,FALSE),0)</f>
        <v>0</v>
      </c>
      <c r="J799">
        <f>IFERROR(VLOOKUP(A799,'[2]Exportar Planilha'!$A:$I,6,FALSE),0)</f>
        <v>0</v>
      </c>
      <c r="K799">
        <f>IFERROR(VLOOKUP(A799,'[2]Exportar Planilha'!$A:$I,7,FALSE),0)</f>
        <v>0</v>
      </c>
      <c r="L799">
        <f>IFERROR(VLOOKUP(A799,'[2]Exportar Planilha'!$A:$I,8,FALSE),0)</f>
        <v>0</v>
      </c>
      <c r="M799">
        <f>IFERROR(VLOOKUP(A799,'[2]Exportar Planilha'!$A:$I,9,FALSE),0)</f>
        <v>0</v>
      </c>
      <c r="N799">
        <f>IFERROR(VLOOKUP(A799,[3]soaBnafar!$A:$G,2,FALSE),0)</f>
        <v>0</v>
      </c>
      <c r="O799">
        <f>IFERROR(VLOOKUP(A799,[3]soaBnafar!$A:$G,3,FALSE),0)</f>
        <v>0</v>
      </c>
      <c r="P799">
        <f>IFERROR(VLOOKUP(A799,[3]soaBnafar!$A:$G,4,FALSE),0)</f>
        <v>0</v>
      </c>
      <c r="Q799">
        <f>IFERROR(VLOOKUP(A799,[3]soaBnafar!$A:$G,5,FALSE),0)</f>
        <v>0</v>
      </c>
      <c r="R799">
        <f>IFERROR(VLOOKUP(A799,[3]soaBnafar!$A:$G,6,FALSE),0)</f>
        <v>0</v>
      </c>
      <c r="S799">
        <f>IFERROR(VLOOKUP(A799,[3]soaBnafar!$A:$G,7,FALSE),0)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3788</v>
      </c>
      <c r="E800">
        <f>IFERROR(VLOOKUP(A800,[1]Monitoramento_Base_somente_disp!$A:$J,8,FALSE),0)</f>
        <v>3387507</v>
      </c>
      <c r="F800">
        <f>IFERROR(VLOOKUP(A800,[1]Monitoramento_Base_somente_disp!$A:$J,9,FALSE),0)</f>
        <v>1660</v>
      </c>
      <c r="G800">
        <f>IFERROR(VLOOKUP(A800,[1]Monitoramento_Base_somente_disp!$A:$J,10,FALSE),0)</f>
        <v>1493966</v>
      </c>
      <c r="H800">
        <f>IFERROR(VLOOKUP(A800,'[2]Exportar Planilha'!$A:$I,4,FALSE),0)</f>
        <v>0</v>
      </c>
      <c r="I800">
        <f>IFERROR(VLOOKUP(A800,'[2]Exportar Planilha'!$A:$I,5,FALSE),0)</f>
        <v>0</v>
      </c>
      <c r="J800">
        <f>IFERROR(VLOOKUP(A800,'[2]Exportar Planilha'!$A:$I,6,FALSE),0)</f>
        <v>0</v>
      </c>
      <c r="K800">
        <f>IFERROR(VLOOKUP(A800,'[2]Exportar Planilha'!$A:$I,7,FALSE),0)</f>
        <v>0</v>
      </c>
      <c r="L800">
        <f>IFERROR(VLOOKUP(A800,'[2]Exportar Planilha'!$A:$I,8,FALSE),0)</f>
        <v>0</v>
      </c>
      <c r="M800">
        <f>IFERROR(VLOOKUP(A800,'[2]Exportar Planilha'!$A:$I,9,FALSE),0)</f>
        <v>0</v>
      </c>
      <c r="N800">
        <f>IFERROR(VLOOKUP(A800,[3]soaBnafar!$A:$G,2,FALSE),0)</f>
        <v>0</v>
      </c>
      <c r="O800">
        <f>IFERROR(VLOOKUP(A800,[3]soaBnafar!$A:$G,3,FALSE),0)</f>
        <v>0</v>
      </c>
      <c r="P800">
        <f>IFERROR(VLOOKUP(A800,[3]soaBnafar!$A:$G,4,FALSE),0)</f>
        <v>0</v>
      </c>
      <c r="Q800">
        <f>IFERROR(VLOOKUP(A800,[3]soaBnafar!$A:$G,5,FALSE),0)</f>
        <v>0</v>
      </c>
      <c r="R800">
        <f>IFERROR(VLOOKUP(A800,[3]soaBnafar!$A:$G,6,FALSE),0)</f>
        <v>0</v>
      </c>
      <c r="S800">
        <f>IFERROR(VLOOKUP(A800,[3]soaBnafar!$A:$G,7,FALSE),0)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80630</v>
      </c>
      <c r="E801">
        <f>IFERROR(VLOOKUP(A801,[1]Monitoramento_Base_somente_disp!$A:$J,8,FALSE),0)</f>
        <v>14986981</v>
      </c>
      <c r="F801">
        <f>IFERROR(VLOOKUP(A801,[1]Monitoramento_Base_somente_disp!$A:$J,9,FALSE),0)</f>
        <v>43374</v>
      </c>
      <c r="G801">
        <f>IFERROR(VLOOKUP(A801,[1]Monitoramento_Base_somente_disp!$A:$J,10,FALSE),0)</f>
        <v>6061190</v>
      </c>
      <c r="H801">
        <f>IFERROR(VLOOKUP(A801,'[2]Exportar Planilha'!$A:$I,4,FALSE),0)</f>
        <v>0</v>
      </c>
      <c r="I801">
        <f>IFERROR(VLOOKUP(A801,'[2]Exportar Planilha'!$A:$I,5,FALSE),0)</f>
        <v>0</v>
      </c>
      <c r="J801">
        <f>IFERROR(VLOOKUP(A801,'[2]Exportar Planilha'!$A:$I,6,FALSE),0)</f>
        <v>0</v>
      </c>
      <c r="K801">
        <f>IFERROR(VLOOKUP(A801,'[2]Exportar Planilha'!$A:$I,7,FALSE),0)</f>
        <v>0</v>
      </c>
      <c r="L801">
        <f>IFERROR(VLOOKUP(A801,'[2]Exportar Planilha'!$A:$I,8,FALSE),0)</f>
        <v>0</v>
      </c>
      <c r="M801">
        <f>IFERROR(VLOOKUP(A801,'[2]Exportar Planilha'!$A:$I,9,FALSE),0)</f>
        <v>0</v>
      </c>
      <c r="N801">
        <f>IFERROR(VLOOKUP(A801,[3]soaBnafar!$A:$G,2,FALSE),0)</f>
        <v>0</v>
      </c>
      <c r="O801">
        <f>IFERROR(VLOOKUP(A801,[3]soaBnafar!$A:$G,3,FALSE),0)</f>
        <v>0</v>
      </c>
      <c r="P801">
        <f>IFERROR(VLOOKUP(A801,[3]soaBnafar!$A:$G,4,FALSE),0)</f>
        <v>0</v>
      </c>
      <c r="Q801">
        <f>IFERROR(VLOOKUP(A801,[3]soaBnafar!$A:$G,5,FALSE),0)</f>
        <v>0</v>
      </c>
      <c r="R801">
        <f>IFERROR(VLOOKUP(A801,[3]soaBnafar!$A:$G,6,FALSE),0)</f>
        <v>0</v>
      </c>
      <c r="S801">
        <f>IFERROR(VLOOKUP(A801,[3]soaBnafar!$A:$G,7,FALSE),0)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4630</v>
      </c>
      <c r="E802">
        <f>IFERROR(VLOOKUP(A802,[1]Monitoramento_Base_somente_disp!$A:$J,8,FALSE),0)</f>
        <v>823117</v>
      </c>
      <c r="F802">
        <f>IFERROR(VLOOKUP(A802,[1]Monitoramento_Base_somente_disp!$A:$J,9,FALSE),0)</f>
        <v>2795</v>
      </c>
      <c r="G802">
        <f>IFERROR(VLOOKUP(A802,[1]Monitoramento_Base_somente_disp!$A:$J,10,FALSE),0)</f>
        <v>309965</v>
      </c>
      <c r="H802">
        <f>IFERROR(VLOOKUP(A802,'[2]Exportar Planilha'!$A:$I,4,FALSE),0)</f>
        <v>0</v>
      </c>
      <c r="I802">
        <f>IFERROR(VLOOKUP(A802,'[2]Exportar Planilha'!$A:$I,5,FALSE),0)</f>
        <v>0</v>
      </c>
      <c r="J802">
        <f>IFERROR(VLOOKUP(A802,'[2]Exportar Planilha'!$A:$I,6,FALSE),0)</f>
        <v>0</v>
      </c>
      <c r="K802">
        <f>IFERROR(VLOOKUP(A802,'[2]Exportar Planilha'!$A:$I,7,FALSE),0)</f>
        <v>0</v>
      </c>
      <c r="L802">
        <f>IFERROR(VLOOKUP(A802,'[2]Exportar Planilha'!$A:$I,8,FALSE),0)</f>
        <v>0</v>
      </c>
      <c r="M802">
        <f>IFERROR(VLOOKUP(A802,'[2]Exportar Planilha'!$A:$I,9,FALSE),0)</f>
        <v>0</v>
      </c>
      <c r="N802">
        <f>IFERROR(VLOOKUP(A802,[3]soaBnafar!$A:$G,2,FALSE),0)</f>
        <v>0</v>
      </c>
      <c r="O802">
        <f>IFERROR(VLOOKUP(A802,[3]soaBnafar!$A:$G,3,FALSE),0)</f>
        <v>0</v>
      </c>
      <c r="P802">
        <f>IFERROR(VLOOKUP(A802,[3]soaBnafar!$A:$G,4,FALSE),0)</f>
        <v>0</v>
      </c>
      <c r="Q802">
        <f>IFERROR(VLOOKUP(A802,[3]soaBnafar!$A:$G,5,FALSE),0)</f>
        <v>0</v>
      </c>
      <c r="R802">
        <f>IFERROR(VLOOKUP(A802,[3]soaBnafar!$A:$G,6,FALSE),0)</f>
        <v>0</v>
      </c>
      <c r="S802">
        <f>IFERROR(VLOOKUP(A802,[3]soaBnafar!$A:$G,7,FALSE),0)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1782</v>
      </c>
      <c r="E803">
        <f>IFERROR(VLOOKUP(A803,[1]Monitoramento_Base_somente_disp!$A:$J,8,FALSE),0)</f>
        <v>17689445</v>
      </c>
      <c r="F803">
        <f>IFERROR(VLOOKUP(A803,[1]Monitoramento_Base_somente_disp!$A:$J,9,FALSE),0)</f>
        <v>390</v>
      </c>
      <c r="G803">
        <f>IFERROR(VLOOKUP(A803,[1]Monitoramento_Base_somente_disp!$A:$J,10,FALSE),0)</f>
        <v>7654611</v>
      </c>
      <c r="H803">
        <f>IFERROR(VLOOKUP(A803,'[2]Exportar Planilha'!$A:$I,4,FALSE),0)</f>
        <v>0</v>
      </c>
      <c r="I803">
        <f>IFERROR(VLOOKUP(A803,'[2]Exportar Planilha'!$A:$I,5,FALSE),0)</f>
        <v>0</v>
      </c>
      <c r="J803">
        <f>IFERROR(VLOOKUP(A803,'[2]Exportar Planilha'!$A:$I,6,FALSE),0)</f>
        <v>0</v>
      </c>
      <c r="K803">
        <f>IFERROR(VLOOKUP(A803,'[2]Exportar Planilha'!$A:$I,7,FALSE),0)</f>
        <v>0</v>
      </c>
      <c r="L803">
        <f>IFERROR(VLOOKUP(A803,'[2]Exportar Planilha'!$A:$I,8,FALSE),0)</f>
        <v>0</v>
      </c>
      <c r="M803">
        <f>IFERROR(VLOOKUP(A803,'[2]Exportar Planilha'!$A:$I,9,FALSE),0)</f>
        <v>0</v>
      </c>
      <c r="N803">
        <f>IFERROR(VLOOKUP(A803,[3]soaBnafar!$A:$G,2,FALSE),0)</f>
        <v>0</v>
      </c>
      <c r="O803">
        <f>IFERROR(VLOOKUP(A803,[3]soaBnafar!$A:$G,3,FALSE),0)</f>
        <v>0</v>
      </c>
      <c r="P803">
        <f>IFERROR(VLOOKUP(A803,[3]soaBnafar!$A:$G,4,FALSE),0)</f>
        <v>0</v>
      </c>
      <c r="Q803">
        <f>IFERROR(VLOOKUP(A803,[3]soaBnafar!$A:$G,5,FALSE),0)</f>
        <v>0</v>
      </c>
      <c r="R803">
        <f>IFERROR(VLOOKUP(A803,[3]soaBnafar!$A:$G,6,FALSE),0)</f>
        <v>0</v>
      </c>
      <c r="S803">
        <f>IFERROR(VLOOKUP(A803,[3]soaBnafar!$A:$G,7,FALSE),0)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6999</v>
      </c>
      <c r="E804">
        <f>IFERROR(VLOOKUP(A804,[1]Monitoramento_Base_somente_disp!$A:$J,8,FALSE),0)</f>
        <v>2240355</v>
      </c>
      <c r="F804">
        <f>IFERROR(VLOOKUP(A804,[1]Monitoramento_Base_somente_disp!$A:$J,9,FALSE),0)</f>
        <v>11038</v>
      </c>
      <c r="G804">
        <f>IFERROR(VLOOKUP(A804,[1]Monitoramento_Base_somente_disp!$A:$J,10,FALSE),0)</f>
        <v>1786124</v>
      </c>
      <c r="H804">
        <f>IFERROR(VLOOKUP(A804,'[2]Exportar Planilha'!$A:$I,4,FALSE),0)</f>
        <v>0</v>
      </c>
      <c r="I804">
        <f>IFERROR(VLOOKUP(A804,'[2]Exportar Planilha'!$A:$I,5,FALSE),0)</f>
        <v>0</v>
      </c>
      <c r="J804">
        <f>IFERROR(VLOOKUP(A804,'[2]Exportar Planilha'!$A:$I,6,FALSE),0)</f>
        <v>0</v>
      </c>
      <c r="K804">
        <f>IFERROR(VLOOKUP(A804,'[2]Exportar Planilha'!$A:$I,7,FALSE),0)</f>
        <v>0</v>
      </c>
      <c r="L804">
        <f>IFERROR(VLOOKUP(A804,'[2]Exportar Planilha'!$A:$I,8,FALSE),0)</f>
        <v>0</v>
      </c>
      <c r="M804">
        <f>IFERROR(VLOOKUP(A804,'[2]Exportar Planilha'!$A:$I,9,FALSE),0)</f>
        <v>0</v>
      </c>
      <c r="N804">
        <f>IFERROR(VLOOKUP(A804,[3]soaBnafar!$A:$G,2,FALSE),0)</f>
        <v>0</v>
      </c>
      <c r="O804">
        <f>IFERROR(VLOOKUP(A804,[3]soaBnafar!$A:$G,3,FALSE),0)</f>
        <v>0</v>
      </c>
      <c r="P804">
        <f>IFERROR(VLOOKUP(A804,[3]soaBnafar!$A:$G,4,FALSE),0)</f>
        <v>0</v>
      </c>
      <c r="Q804">
        <f>IFERROR(VLOOKUP(A804,[3]soaBnafar!$A:$G,5,FALSE),0)</f>
        <v>0</v>
      </c>
      <c r="R804">
        <f>IFERROR(VLOOKUP(A804,[3]soaBnafar!$A:$G,6,FALSE),0)</f>
        <v>0</v>
      </c>
      <c r="S804">
        <f>IFERROR(VLOOKUP(A804,[3]soaBnafar!$A:$G,7,FALSE),0)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973</v>
      </c>
      <c r="E805">
        <f>IFERROR(VLOOKUP(A805,[1]Monitoramento_Base_somente_disp!$A:$J,8,FALSE),0)</f>
        <v>2130746</v>
      </c>
      <c r="F805">
        <f>IFERROR(VLOOKUP(A805,[1]Monitoramento_Base_somente_disp!$A:$J,9,FALSE),0)</f>
        <v>229</v>
      </c>
      <c r="G805">
        <f>IFERROR(VLOOKUP(A805,[1]Monitoramento_Base_somente_disp!$A:$J,10,FALSE),0)</f>
        <v>917442</v>
      </c>
      <c r="H805">
        <f>IFERROR(VLOOKUP(A805,'[2]Exportar Planilha'!$A:$I,4,FALSE),0)</f>
        <v>0</v>
      </c>
      <c r="I805">
        <f>IFERROR(VLOOKUP(A805,'[2]Exportar Planilha'!$A:$I,5,FALSE),0)</f>
        <v>0</v>
      </c>
      <c r="J805">
        <f>IFERROR(VLOOKUP(A805,'[2]Exportar Planilha'!$A:$I,6,FALSE),0)</f>
        <v>0</v>
      </c>
      <c r="K805">
        <f>IFERROR(VLOOKUP(A805,'[2]Exportar Planilha'!$A:$I,7,FALSE),0)</f>
        <v>0</v>
      </c>
      <c r="L805">
        <f>IFERROR(VLOOKUP(A805,'[2]Exportar Planilha'!$A:$I,8,FALSE),0)</f>
        <v>0</v>
      </c>
      <c r="M805">
        <f>IFERROR(VLOOKUP(A805,'[2]Exportar Planilha'!$A:$I,9,FALSE),0)</f>
        <v>0</v>
      </c>
      <c r="N805">
        <f>IFERROR(VLOOKUP(A805,[3]soaBnafar!$A:$G,2,FALSE),0)</f>
        <v>0</v>
      </c>
      <c r="O805">
        <f>IFERROR(VLOOKUP(A805,[3]soaBnafar!$A:$G,3,FALSE),0)</f>
        <v>0</v>
      </c>
      <c r="P805">
        <f>IFERROR(VLOOKUP(A805,[3]soaBnafar!$A:$G,4,FALSE),0)</f>
        <v>0</v>
      </c>
      <c r="Q805">
        <f>IFERROR(VLOOKUP(A805,[3]soaBnafar!$A:$G,5,FALSE),0)</f>
        <v>0</v>
      </c>
      <c r="R805">
        <f>IFERROR(VLOOKUP(A805,[3]soaBnafar!$A:$G,6,FALSE),0)</f>
        <v>0</v>
      </c>
      <c r="S805">
        <f>IFERROR(VLOOKUP(A805,[3]soaBnafar!$A:$G,7,FALSE),0)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26914</v>
      </c>
      <c r="E806">
        <f>IFERROR(VLOOKUP(A806,[1]Monitoramento_Base_somente_disp!$A:$J,8,FALSE),0)</f>
        <v>37440226</v>
      </c>
      <c r="F806">
        <f>IFERROR(VLOOKUP(A806,[1]Monitoramento_Base_somente_disp!$A:$J,9,FALSE),0)</f>
        <v>2853</v>
      </c>
      <c r="G806">
        <f>IFERROR(VLOOKUP(A806,[1]Monitoramento_Base_somente_disp!$A:$J,10,FALSE),0)</f>
        <v>16337076</v>
      </c>
      <c r="H806">
        <f>IFERROR(VLOOKUP(A806,'[2]Exportar Planilha'!$A:$I,4,FALSE),0)</f>
        <v>0</v>
      </c>
      <c r="I806">
        <f>IFERROR(VLOOKUP(A806,'[2]Exportar Planilha'!$A:$I,5,FALSE),0)</f>
        <v>0</v>
      </c>
      <c r="J806">
        <f>IFERROR(VLOOKUP(A806,'[2]Exportar Planilha'!$A:$I,6,FALSE),0)</f>
        <v>0</v>
      </c>
      <c r="K806">
        <f>IFERROR(VLOOKUP(A806,'[2]Exportar Planilha'!$A:$I,7,FALSE),0)</f>
        <v>0</v>
      </c>
      <c r="L806">
        <f>IFERROR(VLOOKUP(A806,'[2]Exportar Planilha'!$A:$I,8,FALSE),0)</f>
        <v>0</v>
      </c>
      <c r="M806">
        <f>IFERROR(VLOOKUP(A806,'[2]Exportar Planilha'!$A:$I,9,FALSE),0)</f>
        <v>0</v>
      </c>
      <c r="N806">
        <f>IFERROR(VLOOKUP(A806,[3]soaBnafar!$A:$G,2,FALSE),0)</f>
        <v>0</v>
      </c>
      <c r="O806">
        <f>IFERROR(VLOOKUP(A806,[3]soaBnafar!$A:$G,3,FALSE),0)</f>
        <v>0</v>
      </c>
      <c r="P806">
        <f>IFERROR(VLOOKUP(A806,[3]soaBnafar!$A:$G,4,FALSE),0)</f>
        <v>0</v>
      </c>
      <c r="Q806">
        <f>IFERROR(VLOOKUP(A806,[3]soaBnafar!$A:$G,5,FALSE),0)</f>
        <v>0</v>
      </c>
      <c r="R806">
        <f>IFERROR(VLOOKUP(A806,[3]soaBnafar!$A:$G,6,FALSE),0)</f>
        <v>0</v>
      </c>
      <c r="S806">
        <f>IFERROR(VLOOKUP(A806,[3]soaBnafar!$A:$G,7,FALSE),0)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28753</v>
      </c>
      <c r="E807">
        <f>IFERROR(VLOOKUP(A807,[1]Monitoramento_Base_somente_disp!$A:$J,8,FALSE),0)</f>
        <v>2728833</v>
      </c>
      <c r="F807">
        <f>IFERROR(VLOOKUP(A807,[1]Monitoramento_Base_somente_disp!$A:$J,9,FALSE),0)</f>
        <v>10812</v>
      </c>
      <c r="G807">
        <f>IFERROR(VLOOKUP(A807,[1]Monitoramento_Base_somente_disp!$A:$J,10,FALSE),0)</f>
        <v>1217092</v>
      </c>
      <c r="H807">
        <f>IFERROR(VLOOKUP(A807,'[2]Exportar Planilha'!$A:$I,4,FALSE),0)</f>
        <v>0</v>
      </c>
      <c r="I807">
        <f>IFERROR(VLOOKUP(A807,'[2]Exportar Planilha'!$A:$I,5,FALSE),0)</f>
        <v>0</v>
      </c>
      <c r="J807">
        <f>IFERROR(VLOOKUP(A807,'[2]Exportar Planilha'!$A:$I,6,FALSE),0)</f>
        <v>0</v>
      </c>
      <c r="K807">
        <f>IFERROR(VLOOKUP(A807,'[2]Exportar Planilha'!$A:$I,7,FALSE),0)</f>
        <v>0</v>
      </c>
      <c r="L807">
        <f>IFERROR(VLOOKUP(A807,'[2]Exportar Planilha'!$A:$I,8,FALSE),0)</f>
        <v>0</v>
      </c>
      <c r="M807">
        <f>IFERROR(VLOOKUP(A807,'[2]Exportar Planilha'!$A:$I,9,FALSE),0)</f>
        <v>0</v>
      </c>
      <c r="N807">
        <f>IFERROR(VLOOKUP(A807,[3]soaBnafar!$A:$G,2,FALSE),0)</f>
        <v>0</v>
      </c>
      <c r="O807">
        <f>IFERROR(VLOOKUP(A807,[3]soaBnafar!$A:$G,3,FALSE),0)</f>
        <v>0</v>
      </c>
      <c r="P807">
        <f>IFERROR(VLOOKUP(A807,[3]soaBnafar!$A:$G,4,FALSE),0)</f>
        <v>0</v>
      </c>
      <c r="Q807">
        <f>IFERROR(VLOOKUP(A807,[3]soaBnafar!$A:$G,5,FALSE),0)</f>
        <v>0</v>
      </c>
      <c r="R807">
        <f>IFERROR(VLOOKUP(A807,[3]soaBnafar!$A:$G,6,FALSE),0)</f>
        <v>0</v>
      </c>
      <c r="S807">
        <f>IFERROR(VLOOKUP(A807,[3]soaBnafar!$A:$G,7,FALSE),0)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34283</v>
      </c>
      <c r="E808">
        <f>IFERROR(VLOOKUP(A808,[1]Monitoramento_Base_somente_disp!$A:$J,8,FALSE),0)</f>
        <v>3104416</v>
      </c>
      <c r="F808">
        <f>IFERROR(VLOOKUP(A808,[1]Monitoramento_Base_somente_disp!$A:$J,9,FALSE),0)</f>
        <v>13891</v>
      </c>
      <c r="G808">
        <f>IFERROR(VLOOKUP(A808,[1]Monitoramento_Base_somente_disp!$A:$J,10,FALSE),0)</f>
        <v>1447754</v>
      </c>
      <c r="H808">
        <f>IFERROR(VLOOKUP(A808,'[2]Exportar Planilha'!$A:$I,4,FALSE),0)</f>
        <v>0</v>
      </c>
      <c r="I808">
        <f>IFERROR(VLOOKUP(A808,'[2]Exportar Planilha'!$A:$I,5,FALSE),0)</f>
        <v>0</v>
      </c>
      <c r="J808">
        <f>IFERROR(VLOOKUP(A808,'[2]Exportar Planilha'!$A:$I,6,FALSE),0)</f>
        <v>0</v>
      </c>
      <c r="K808">
        <f>IFERROR(VLOOKUP(A808,'[2]Exportar Planilha'!$A:$I,7,FALSE),0)</f>
        <v>0</v>
      </c>
      <c r="L808">
        <f>IFERROR(VLOOKUP(A808,'[2]Exportar Planilha'!$A:$I,8,FALSE),0)</f>
        <v>0</v>
      </c>
      <c r="M808">
        <f>IFERROR(VLOOKUP(A808,'[2]Exportar Planilha'!$A:$I,9,FALSE),0)</f>
        <v>0</v>
      </c>
      <c r="N808">
        <f>IFERROR(VLOOKUP(A808,[3]soaBnafar!$A:$G,2,FALSE),0)</f>
        <v>0</v>
      </c>
      <c r="O808">
        <f>IFERROR(VLOOKUP(A808,[3]soaBnafar!$A:$G,3,FALSE),0)</f>
        <v>0</v>
      </c>
      <c r="P808">
        <f>IFERROR(VLOOKUP(A808,[3]soaBnafar!$A:$G,4,FALSE),0)</f>
        <v>0</v>
      </c>
      <c r="Q808">
        <f>IFERROR(VLOOKUP(A808,[3]soaBnafar!$A:$G,5,FALSE),0)</f>
        <v>0</v>
      </c>
      <c r="R808">
        <f>IFERROR(VLOOKUP(A808,[3]soaBnafar!$A:$G,6,FALSE),0)</f>
        <v>0</v>
      </c>
      <c r="S808">
        <f>IFERROR(VLOOKUP(A808,[3]soaBnafar!$A:$G,7,FALSE),0)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960</v>
      </c>
      <c r="E809">
        <f>IFERROR(VLOOKUP(A809,[1]Monitoramento_Base_somente_disp!$A:$J,8,FALSE),0)</f>
        <v>3562710</v>
      </c>
      <c r="F809">
        <f>IFERROR(VLOOKUP(A809,[1]Monitoramento_Base_somente_disp!$A:$J,9,FALSE),0)</f>
        <v>661</v>
      </c>
      <c r="G809">
        <f>IFERROR(VLOOKUP(A809,[1]Monitoramento_Base_somente_disp!$A:$J,10,FALSE),0)</f>
        <v>1454193</v>
      </c>
      <c r="H809">
        <f>IFERROR(VLOOKUP(A809,'[2]Exportar Planilha'!$A:$I,4,FALSE),0)</f>
        <v>0</v>
      </c>
      <c r="I809">
        <f>IFERROR(VLOOKUP(A809,'[2]Exportar Planilha'!$A:$I,5,FALSE),0)</f>
        <v>0</v>
      </c>
      <c r="J809">
        <f>IFERROR(VLOOKUP(A809,'[2]Exportar Planilha'!$A:$I,6,FALSE),0)</f>
        <v>0</v>
      </c>
      <c r="K809">
        <f>IFERROR(VLOOKUP(A809,'[2]Exportar Planilha'!$A:$I,7,FALSE),0)</f>
        <v>0</v>
      </c>
      <c r="L809">
        <f>IFERROR(VLOOKUP(A809,'[2]Exportar Planilha'!$A:$I,8,FALSE),0)</f>
        <v>0</v>
      </c>
      <c r="M809">
        <f>IFERROR(VLOOKUP(A809,'[2]Exportar Planilha'!$A:$I,9,FALSE),0)</f>
        <v>0</v>
      </c>
      <c r="N809">
        <f>IFERROR(VLOOKUP(A809,[3]soaBnafar!$A:$G,2,FALSE),0)</f>
        <v>0</v>
      </c>
      <c r="O809">
        <f>IFERROR(VLOOKUP(A809,[3]soaBnafar!$A:$G,3,FALSE),0)</f>
        <v>0</v>
      </c>
      <c r="P809">
        <f>IFERROR(VLOOKUP(A809,[3]soaBnafar!$A:$G,4,FALSE),0)</f>
        <v>0</v>
      </c>
      <c r="Q809">
        <f>IFERROR(VLOOKUP(A809,[3]soaBnafar!$A:$G,5,FALSE),0)</f>
        <v>0</v>
      </c>
      <c r="R809">
        <f>IFERROR(VLOOKUP(A809,[3]soaBnafar!$A:$G,6,FALSE),0)</f>
        <v>0</v>
      </c>
      <c r="S809">
        <f>IFERROR(VLOOKUP(A809,[3]soaBnafar!$A:$G,7,FALSE),0)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557</v>
      </c>
      <c r="E810">
        <f>IFERROR(VLOOKUP(A810,[1]Monitoramento_Base_somente_disp!$A:$J,8,FALSE),0)</f>
        <v>687832</v>
      </c>
      <c r="F810">
        <f>IFERROR(VLOOKUP(A810,[1]Monitoramento_Base_somente_disp!$A:$J,9,FALSE),0)</f>
        <v>739</v>
      </c>
      <c r="G810">
        <f>IFERROR(VLOOKUP(A810,[1]Monitoramento_Base_somente_disp!$A:$J,10,FALSE),0)</f>
        <v>146992</v>
      </c>
      <c r="H810">
        <f>IFERROR(VLOOKUP(A810,'[2]Exportar Planilha'!$A:$I,4,FALSE),0)</f>
        <v>0</v>
      </c>
      <c r="I810">
        <f>IFERROR(VLOOKUP(A810,'[2]Exportar Planilha'!$A:$I,5,FALSE),0)</f>
        <v>0</v>
      </c>
      <c r="J810">
        <f>IFERROR(VLOOKUP(A810,'[2]Exportar Planilha'!$A:$I,6,FALSE),0)</f>
        <v>0</v>
      </c>
      <c r="K810">
        <f>IFERROR(VLOOKUP(A810,'[2]Exportar Planilha'!$A:$I,7,FALSE),0)</f>
        <v>0</v>
      </c>
      <c r="L810">
        <f>IFERROR(VLOOKUP(A810,'[2]Exportar Planilha'!$A:$I,8,FALSE),0)</f>
        <v>0</v>
      </c>
      <c r="M810">
        <f>IFERROR(VLOOKUP(A810,'[2]Exportar Planilha'!$A:$I,9,FALSE),0)</f>
        <v>0</v>
      </c>
      <c r="N810">
        <f>IFERROR(VLOOKUP(A810,[3]soaBnafar!$A:$G,2,FALSE),0)</f>
        <v>56413</v>
      </c>
      <c r="O810">
        <f>IFERROR(VLOOKUP(A810,[3]soaBnafar!$A:$G,3,FALSE),0)</f>
        <v>0</v>
      </c>
      <c r="P810">
        <f>IFERROR(VLOOKUP(A810,[3]soaBnafar!$A:$G,4,FALSE),0)</f>
        <v>129089</v>
      </c>
      <c r="Q810">
        <f>IFERROR(VLOOKUP(A810,[3]soaBnafar!$A:$G,5,FALSE),0)</f>
        <v>0</v>
      </c>
      <c r="R810">
        <f>IFERROR(VLOOKUP(A810,[3]soaBnafar!$A:$G,6,FALSE),0)</f>
        <v>61017</v>
      </c>
      <c r="S810">
        <f>IFERROR(VLOOKUP(A810,[3]soaBnafar!$A:$G,7,FALSE),0)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14411</v>
      </c>
      <c r="E811">
        <f>IFERROR(VLOOKUP(A811,[1]Monitoramento_Base_somente_disp!$A:$J,8,FALSE),0)</f>
        <v>2226136</v>
      </c>
      <c r="F811">
        <f>IFERROR(VLOOKUP(A811,[1]Monitoramento_Base_somente_disp!$A:$J,9,FALSE),0)</f>
        <v>3215</v>
      </c>
      <c r="G811">
        <f>IFERROR(VLOOKUP(A811,[1]Monitoramento_Base_somente_disp!$A:$J,10,FALSE),0)</f>
        <v>1523601</v>
      </c>
      <c r="H811">
        <f>IFERROR(VLOOKUP(A811,'[2]Exportar Planilha'!$A:$I,4,FALSE),0)</f>
        <v>0</v>
      </c>
      <c r="I811">
        <f>IFERROR(VLOOKUP(A811,'[2]Exportar Planilha'!$A:$I,5,FALSE),0)</f>
        <v>0</v>
      </c>
      <c r="J811">
        <f>IFERROR(VLOOKUP(A811,'[2]Exportar Planilha'!$A:$I,6,FALSE),0)</f>
        <v>0</v>
      </c>
      <c r="K811">
        <f>IFERROR(VLOOKUP(A811,'[2]Exportar Planilha'!$A:$I,7,FALSE),0)</f>
        <v>0</v>
      </c>
      <c r="L811">
        <f>IFERROR(VLOOKUP(A811,'[2]Exportar Planilha'!$A:$I,8,FALSE),0)</f>
        <v>0</v>
      </c>
      <c r="M811">
        <f>IFERROR(VLOOKUP(A811,'[2]Exportar Planilha'!$A:$I,9,FALSE),0)</f>
        <v>0</v>
      </c>
      <c r="N811">
        <f>IFERROR(VLOOKUP(A811,[3]soaBnafar!$A:$G,2,FALSE),0)</f>
        <v>0</v>
      </c>
      <c r="O811">
        <f>IFERROR(VLOOKUP(A811,[3]soaBnafar!$A:$G,3,FALSE),0)</f>
        <v>0</v>
      </c>
      <c r="P811">
        <f>IFERROR(VLOOKUP(A811,[3]soaBnafar!$A:$G,4,FALSE),0)</f>
        <v>0</v>
      </c>
      <c r="Q811">
        <f>IFERROR(VLOOKUP(A811,[3]soaBnafar!$A:$G,5,FALSE),0)</f>
        <v>0</v>
      </c>
      <c r="R811">
        <f>IFERROR(VLOOKUP(A811,[3]soaBnafar!$A:$G,6,FALSE),0)</f>
        <v>0</v>
      </c>
      <c r="S811">
        <f>IFERROR(VLOOKUP(A811,[3]soaBnafar!$A:$G,7,FALSE),0)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51984</v>
      </c>
      <c r="E812">
        <f>IFERROR(VLOOKUP(A812,[1]Monitoramento_Base_somente_disp!$A:$J,8,FALSE),0)</f>
        <v>4895019</v>
      </c>
      <c r="F812">
        <f>IFERROR(VLOOKUP(A812,[1]Monitoramento_Base_somente_disp!$A:$J,9,FALSE),0)</f>
        <v>42216</v>
      </c>
      <c r="G812">
        <f>IFERROR(VLOOKUP(A812,[1]Monitoramento_Base_somente_disp!$A:$J,10,FALSE),0)</f>
        <v>2398094</v>
      </c>
      <c r="H812">
        <f>IFERROR(VLOOKUP(A812,'[2]Exportar Planilha'!$A:$I,4,FALSE),0)</f>
        <v>0</v>
      </c>
      <c r="I812">
        <f>IFERROR(VLOOKUP(A812,'[2]Exportar Planilha'!$A:$I,5,FALSE),0)</f>
        <v>0</v>
      </c>
      <c r="J812">
        <f>IFERROR(VLOOKUP(A812,'[2]Exportar Planilha'!$A:$I,6,FALSE),0)</f>
        <v>0</v>
      </c>
      <c r="K812">
        <f>IFERROR(VLOOKUP(A812,'[2]Exportar Planilha'!$A:$I,7,FALSE),0)</f>
        <v>0</v>
      </c>
      <c r="L812">
        <f>IFERROR(VLOOKUP(A812,'[2]Exportar Planilha'!$A:$I,8,FALSE),0)</f>
        <v>0</v>
      </c>
      <c r="M812">
        <f>IFERROR(VLOOKUP(A812,'[2]Exportar Planilha'!$A:$I,9,FALSE),0)</f>
        <v>0</v>
      </c>
      <c r="N812">
        <f>IFERROR(VLOOKUP(A812,[3]soaBnafar!$A:$G,2,FALSE),0)</f>
        <v>0</v>
      </c>
      <c r="O812">
        <f>IFERROR(VLOOKUP(A812,[3]soaBnafar!$A:$G,3,FALSE),0)</f>
        <v>0</v>
      </c>
      <c r="P812">
        <f>IFERROR(VLOOKUP(A812,[3]soaBnafar!$A:$G,4,FALSE),0)</f>
        <v>0</v>
      </c>
      <c r="Q812">
        <f>IFERROR(VLOOKUP(A812,[3]soaBnafar!$A:$G,5,FALSE),0)</f>
        <v>0</v>
      </c>
      <c r="R812">
        <f>IFERROR(VLOOKUP(A812,[3]soaBnafar!$A:$G,6,FALSE),0)</f>
        <v>0</v>
      </c>
      <c r="S812">
        <f>IFERROR(VLOOKUP(A812,[3]soaBnafar!$A:$G,7,FALSE),0)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12740</v>
      </c>
      <c r="E813">
        <f>IFERROR(VLOOKUP(A813,[1]Monitoramento_Base_somente_disp!$A:$J,8,FALSE),0)</f>
        <v>12341737</v>
      </c>
      <c r="F813">
        <f>IFERROR(VLOOKUP(A813,[1]Monitoramento_Base_somente_disp!$A:$J,9,FALSE),0)</f>
        <v>12093</v>
      </c>
      <c r="G813">
        <f>IFERROR(VLOOKUP(A813,[1]Monitoramento_Base_somente_disp!$A:$J,10,FALSE),0)</f>
        <v>6007037</v>
      </c>
      <c r="H813">
        <f>IFERROR(VLOOKUP(A813,'[2]Exportar Planilha'!$A:$I,4,FALSE),0)</f>
        <v>0</v>
      </c>
      <c r="I813">
        <f>IFERROR(VLOOKUP(A813,'[2]Exportar Planilha'!$A:$I,5,FALSE),0)</f>
        <v>0</v>
      </c>
      <c r="J813">
        <f>IFERROR(VLOOKUP(A813,'[2]Exportar Planilha'!$A:$I,6,FALSE),0)</f>
        <v>0</v>
      </c>
      <c r="K813">
        <f>IFERROR(VLOOKUP(A813,'[2]Exportar Planilha'!$A:$I,7,FALSE),0)</f>
        <v>0</v>
      </c>
      <c r="L813">
        <f>IFERROR(VLOOKUP(A813,'[2]Exportar Planilha'!$A:$I,8,FALSE),0)</f>
        <v>0</v>
      </c>
      <c r="M813">
        <f>IFERROR(VLOOKUP(A813,'[2]Exportar Planilha'!$A:$I,9,FALSE),0)</f>
        <v>0</v>
      </c>
      <c r="N813">
        <f>IFERROR(VLOOKUP(A813,[3]soaBnafar!$A:$G,2,FALSE),0)</f>
        <v>0</v>
      </c>
      <c r="O813">
        <f>IFERROR(VLOOKUP(A813,[3]soaBnafar!$A:$G,3,FALSE),0)</f>
        <v>0</v>
      </c>
      <c r="P813">
        <f>IFERROR(VLOOKUP(A813,[3]soaBnafar!$A:$G,4,FALSE),0)</f>
        <v>0</v>
      </c>
      <c r="Q813">
        <f>IFERROR(VLOOKUP(A813,[3]soaBnafar!$A:$G,5,FALSE),0)</f>
        <v>0</v>
      </c>
      <c r="R813">
        <f>IFERROR(VLOOKUP(A813,[3]soaBnafar!$A:$G,6,FALSE),0)</f>
        <v>0</v>
      </c>
      <c r="S813">
        <f>IFERROR(VLOOKUP(A813,[3]soaBnafar!$A:$G,7,FALSE),0)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37344</v>
      </c>
      <c r="E814">
        <f>IFERROR(VLOOKUP(A814,[1]Monitoramento_Base_somente_disp!$A:$J,8,FALSE),0)</f>
        <v>7358621</v>
      </c>
      <c r="F814">
        <f>IFERROR(VLOOKUP(A814,[1]Monitoramento_Base_somente_disp!$A:$J,9,FALSE),0)</f>
        <v>17127</v>
      </c>
      <c r="G814">
        <f>IFERROR(VLOOKUP(A814,[1]Monitoramento_Base_somente_disp!$A:$J,10,FALSE),0)</f>
        <v>3715931</v>
      </c>
      <c r="H814">
        <f>IFERROR(VLOOKUP(A814,'[2]Exportar Planilha'!$A:$I,4,FALSE),0)</f>
        <v>0</v>
      </c>
      <c r="I814">
        <f>IFERROR(VLOOKUP(A814,'[2]Exportar Planilha'!$A:$I,5,FALSE),0)</f>
        <v>0</v>
      </c>
      <c r="J814">
        <f>IFERROR(VLOOKUP(A814,'[2]Exportar Planilha'!$A:$I,6,FALSE),0)</f>
        <v>0</v>
      </c>
      <c r="K814">
        <f>IFERROR(VLOOKUP(A814,'[2]Exportar Planilha'!$A:$I,7,FALSE),0)</f>
        <v>0</v>
      </c>
      <c r="L814">
        <f>IFERROR(VLOOKUP(A814,'[2]Exportar Planilha'!$A:$I,8,FALSE),0)</f>
        <v>0</v>
      </c>
      <c r="M814">
        <f>IFERROR(VLOOKUP(A814,'[2]Exportar Planilha'!$A:$I,9,FALSE),0)</f>
        <v>0</v>
      </c>
      <c r="N814">
        <f>IFERROR(VLOOKUP(A814,[3]soaBnafar!$A:$G,2,FALSE),0)</f>
        <v>0</v>
      </c>
      <c r="O814">
        <f>IFERROR(VLOOKUP(A814,[3]soaBnafar!$A:$G,3,FALSE),0)</f>
        <v>0</v>
      </c>
      <c r="P814">
        <f>IFERROR(VLOOKUP(A814,[3]soaBnafar!$A:$G,4,FALSE),0)</f>
        <v>0</v>
      </c>
      <c r="Q814">
        <f>IFERROR(VLOOKUP(A814,[3]soaBnafar!$A:$G,5,FALSE),0)</f>
        <v>0</v>
      </c>
      <c r="R814">
        <f>IFERROR(VLOOKUP(A814,[3]soaBnafar!$A:$G,6,FALSE),0)</f>
        <v>0</v>
      </c>
      <c r="S814">
        <f>IFERROR(VLOOKUP(A814,[3]soaBnafar!$A:$G,7,FALSE),0)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1083800</v>
      </c>
      <c r="F815">
        <f>IFERROR(VLOOKUP(A815,[1]Monitoramento_Base_somente_disp!$A:$J,9,FALSE),0)</f>
        <v>1881</v>
      </c>
      <c r="G815">
        <f>IFERROR(VLOOKUP(A815,[1]Monitoramento_Base_somente_disp!$A:$J,10,FALSE),0)</f>
        <v>536256</v>
      </c>
      <c r="H815">
        <f>IFERROR(VLOOKUP(A815,'[2]Exportar Planilha'!$A:$I,4,FALSE),0)</f>
        <v>0</v>
      </c>
      <c r="I815">
        <f>IFERROR(VLOOKUP(A815,'[2]Exportar Planilha'!$A:$I,5,FALSE),0)</f>
        <v>0</v>
      </c>
      <c r="J815">
        <f>IFERROR(VLOOKUP(A815,'[2]Exportar Planilha'!$A:$I,6,FALSE),0)</f>
        <v>0</v>
      </c>
      <c r="K815">
        <f>IFERROR(VLOOKUP(A815,'[2]Exportar Planilha'!$A:$I,7,FALSE),0)</f>
        <v>0</v>
      </c>
      <c r="L815">
        <f>IFERROR(VLOOKUP(A815,'[2]Exportar Planilha'!$A:$I,8,FALSE),0)</f>
        <v>0</v>
      </c>
      <c r="M815">
        <f>IFERROR(VLOOKUP(A815,'[2]Exportar Planilha'!$A:$I,9,FALSE),0)</f>
        <v>0</v>
      </c>
      <c r="N815">
        <f>IFERROR(VLOOKUP(A815,[3]soaBnafar!$A:$G,2,FALSE),0)</f>
        <v>0</v>
      </c>
      <c r="O815">
        <f>IFERROR(VLOOKUP(A815,[3]soaBnafar!$A:$G,3,FALSE),0)</f>
        <v>0</v>
      </c>
      <c r="P815">
        <f>IFERROR(VLOOKUP(A815,[3]soaBnafar!$A:$G,4,FALSE),0)</f>
        <v>0</v>
      </c>
      <c r="Q815">
        <f>IFERROR(VLOOKUP(A815,[3]soaBnafar!$A:$G,5,FALSE),0)</f>
        <v>0</v>
      </c>
      <c r="R815">
        <f>IFERROR(VLOOKUP(A815,[3]soaBnafar!$A:$G,6,FALSE),0)</f>
        <v>0</v>
      </c>
      <c r="S815">
        <f>IFERROR(VLOOKUP(A815,[3]soaBnafar!$A:$G,7,FALSE),0)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38086</v>
      </c>
      <c r="E816">
        <f>IFERROR(VLOOKUP(A816,[1]Monitoramento_Base_somente_disp!$A:$J,8,FALSE),0)</f>
        <v>4982193</v>
      </c>
      <c r="F816">
        <f>IFERROR(VLOOKUP(A816,[1]Monitoramento_Base_somente_disp!$A:$J,9,FALSE),0)</f>
        <v>29163</v>
      </c>
      <c r="G816">
        <f>IFERROR(VLOOKUP(A816,[1]Monitoramento_Base_somente_disp!$A:$J,10,FALSE),0)</f>
        <v>2117111</v>
      </c>
      <c r="H816">
        <f>IFERROR(VLOOKUP(A816,'[2]Exportar Planilha'!$A:$I,4,FALSE),0)</f>
        <v>0</v>
      </c>
      <c r="I816">
        <f>IFERROR(VLOOKUP(A816,'[2]Exportar Planilha'!$A:$I,5,FALSE),0)</f>
        <v>0</v>
      </c>
      <c r="J816">
        <f>IFERROR(VLOOKUP(A816,'[2]Exportar Planilha'!$A:$I,6,FALSE),0)</f>
        <v>0</v>
      </c>
      <c r="K816">
        <f>IFERROR(VLOOKUP(A816,'[2]Exportar Planilha'!$A:$I,7,FALSE),0)</f>
        <v>0</v>
      </c>
      <c r="L816">
        <f>IFERROR(VLOOKUP(A816,'[2]Exportar Planilha'!$A:$I,8,FALSE),0)</f>
        <v>0</v>
      </c>
      <c r="M816">
        <f>IFERROR(VLOOKUP(A816,'[2]Exportar Planilha'!$A:$I,9,FALSE),0)</f>
        <v>0</v>
      </c>
      <c r="N816">
        <f>IFERROR(VLOOKUP(A816,[3]soaBnafar!$A:$G,2,FALSE),0)</f>
        <v>0</v>
      </c>
      <c r="O816">
        <f>IFERROR(VLOOKUP(A816,[3]soaBnafar!$A:$G,3,FALSE),0)</f>
        <v>0</v>
      </c>
      <c r="P816">
        <f>IFERROR(VLOOKUP(A816,[3]soaBnafar!$A:$G,4,FALSE),0)</f>
        <v>0</v>
      </c>
      <c r="Q816">
        <f>IFERROR(VLOOKUP(A816,[3]soaBnafar!$A:$G,5,FALSE),0)</f>
        <v>0</v>
      </c>
      <c r="R816">
        <f>IFERROR(VLOOKUP(A816,[3]soaBnafar!$A:$G,6,FALSE),0)</f>
        <v>0</v>
      </c>
      <c r="S816">
        <f>IFERROR(VLOOKUP(A816,[3]soaBnafar!$A:$G,7,FALSE),0)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6453</v>
      </c>
      <c r="E817">
        <f>IFERROR(VLOOKUP(A817,[1]Monitoramento_Base_somente_disp!$A:$J,8,FALSE),0)</f>
        <v>109178524</v>
      </c>
      <c r="F817">
        <f>IFERROR(VLOOKUP(A817,[1]Monitoramento_Base_somente_disp!$A:$J,9,FALSE),0)</f>
        <v>727</v>
      </c>
      <c r="G817">
        <f>IFERROR(VLOOKUP(A817,[1]Monitoramento_Base_somente_disp!$A:$J,10,FALSE),0)</f>
        <v>47698801</v>
      </c>
      <c r="H817">
        <f>IFERROR(VLOOKUP(A817,'[2]Exportar Planilha'!$A:$I,4,FALSE),0)</f>
        <v>0</v>
      </c>
      <c r="I817">
        <f>IFERROR(VLOOKUP(A817,'[2]Exportar Planilha'!$A:$I,5,FALSE),0)</f>
        <v>0</v>
      </c>
      <c r="J817">
        <f>IFERROR(VLOOKUP(A817,'[2]Exportar Planilha'!$A:$I,6,FALSE),0)</f>
        <v>0</v>
      </c>
      <c r="K817">
        <f>IFERROR(VLOOKUP(A817,'[2]Exportar Planilha'!$A:$I,7,FALSE),0)</f>
        <v>0</v>
      </c>
      <c r="L817">
        <f>IFERROR(VLOOKUP(A817,'[2]Exportar Planilha'!$A:$I,8,FALSE),0)</f>
        <v>0</v>
      </c>
      <c r="M817">
        <f>IFERROR(VLOOKUP(A817,'[2]Exportar Planilha'!$A:$I,9,FALSE),0)</f>
        <v>0</v>
      </c>
      <c r="N817">
        <f>IFERROR(VLOOKUP(A817,[3]soaBnafar!$A:$G,2,FALSE),0)</f>
        <v>0</v>
      </c>
      <c r="O817">
        <f>IFERROR(VLOOKUP(A817,[3]soaBnafar!$A:$G,3,FALSE),0)</f>
        <v>0</v>
      </c>
      <c r="P817">
        <f>IFERROR(VLOOKUP(A817,[3]soaBnafar!$A:$G,4,FALSE),0)</f>
        <v>0</v>
      </c>
      <c r="Q817">
        <f>IFERROR(VLOOKUP(A817,[3]soaBnafar!$A:$G,5,FALSE),0)</f>
        <v>0</v>
      </c>
      <c r="R817">
        <f>IFERROR(VLOOKUP(A817,[3]soaBnafar!$A:$G,6,FALSE),0)</f>
        <v>0</v>
      </c>
      <c r="S817">
        <f>IFERROR(VLOOKUP(A817,[3]soaBnafar!$A:$G,7,FALSE),0)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16148</v>
      </c>
      <c r="E818">
        <f>IFERROR(VLOOKUP(A818,[1]Monitoramento_Base_somente_disp!$A:$J,8,FALSE),0)</f>
        <v>8168123</v>
      </c>
      <c r="F818">
        <f>IFERROR(VLOOKUP(A818,[1]Monitoramento_Base_somente_disp!$A:$J,9,FALSE),0)</f>
        <v>4109</v>
      </c>
      <c r="G818">
        <f>IFERROR(VLOOKUP(A818,[1]Monitoramento_Base_somente_disp!$A:$J,10,FALSE),0)</f>
        <v>3431301</v>
      </c>
      <c r="H818">
        <f>IFERROR(VLOOKUP(A818,'[2]Exportar Planilha'!$A:$I,4,FALSE),0)</f>
        <v>0</v>
      </c>
      <c r="I818">
        <f>IFERROR(VLOOKUP(A818,'[2]Exportar Planilha'!$A:$I,5,FALSE),0)</f>
        <v>0</v>
      </c>
      <c r="J818">
        <f>IFERROR(VLOOKUP(A818,'[2]Exportar Planilha'!$A:$I,6,FALSE),0)</f>
        <v>0</v>
      </c>
      <c r="K818">
        <f>IFERROR(VLOOKUP(A818,'[2]Exportar Planilha'!$A:$I,7,FALSE),0)</f>
        <v>0</v>
      </c>
      <c r="L818">
        <f>IFERROR(VLOOKUP(A818,'[2]Exportar Planilha'!$A:$I,8,FALSE),0)</f>
        <v>0</v>
      </c>
      <c r="M818">
        <f>IFERROR(VLOOKUP(A818,'[2]Exportar Planilha'!$A:$I,9,FALSE),0)</f>
        <v>0</v>
      </c>
      <c r="N818">
        <f>IFERROR(VLOOKUP(A818,[3]soaBnafar!$A:$G,2,FALSE),0)</f>
        <v>0</v>
      </c>
      <c r="O818">
        <f>IFERROR(VLOOKUP(A818,[3]soaBnafar!$A:$G,3,FALSE),0)</f>
        <v>0</v>
      </c>
      <c r="P818">
        <f>IFERROR(VLOOKUP(A818,[3]soaBnafar!$A:$G,4,FALSE),0)</f>
        <v>0</v>
      </c>
      <c r="Q818">
        <f>IFERROR(VLOOKUP(A818,[3]soaBnafar!$A:$G,5,FALSE),0)</f>
        <v>0</v>
      </c>
      <c r="R818">
        <f>IFERROR(VLOOKUP(A818,[3]soaBnafar!$A:$G,6,FALSE),0)</f>
        <v>0</v>
      </c>
      <c r="S818">
        <f>IFERROR(VLOOKUP(A818,[3]soaBnafar!$A:$G,7,FALSE),0)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27320969</v>
      </c>
      <c r="H819">
        <f>IFERROR(VLOOKUP(A819,'[2]Exportar Planilha'!$A:$I,4,FALSE),0)</f>
        <v>0</v>
      </c>
      <c r="I819">
        <f>IFERROR(VLOOKUP(A819,'[2]Exportar Planilha'!$A:$I,5,FALSE),0)</f>
        <v>0</v>
      </c>
      <c r="J819">
        <f>IFERROR(VLOOKUP(A819,'[2]Exportar Planilha'!$A:$I,6,FALSE),0)</f>
        <v>0</v>
      </c>
      <c r="K819">
        <f>IFERROR(VLOOKUP(A819,'[2]Exportar Planilha'!$A:$I,7,FALSE),0)</f>
        <v>0</v>
      </c>
      <c r="L819">
        <f>IFERROR(VLOOKUP(A819,'[2]Exportar Planilha'!$A:$I,8,FALSE),0)</f>
        <v>0</v>
      </c>
      <c r="M819">
        <f>IFERROR(VLOOKUP(A819,'[2]Exportar Planilha'!$A:$I,9,FALSE),0)</f>
        <v>0</v>
      </c>
      <c r="N819">
        <f>IFERROR(VLOOKUP(A819,[3]soaBnafar!$A:$G,2,FALSE),0)</f>
        <v>0</v>
      </c>
      <c r="O819">
        <f>IFERROR(VLOOKUP(A819,[3]soaBnafar!$A:$G,3,FALSE),0)</f>
        <v>0</v>
      </c>
      <c r="P819">
        <f>IFERROR(VLOOKUP(A819,[3]soaBnafar!$A:$G,4,FALSE),0)</f>
        <v>0</v>
      </c>
      <c r="Q819">
        <f>IFERROR(VLOOKUP(A819,[3]soaBnafar!$A:$G,5,FALSE),0)</f>
        <v>0</v>
      </c>
      <c r="R819">
        <f>IFERROR(VLOOKUP(A819,[3]soaBnafar!$A:$G,6,FALSE),0)</f>
        <v>0</v>
      </c>
      <c r="S819">
        <f>IFERROR(VLOOKUP(A819,[3]soaBnafar!$A:$G,7,FALSE),0)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103406</v>
      </c>
      <c r="E820">
        <f>IFERROR(VLOOKUP(A820,[1]Monitoramento_Base_somente_disp!$A:$J,8,FALSE),0)</f>
        <v>11698090</v>
      </c>
      <c r="F820">
        <f>IFERROR(VLOOKUP(A820,[1]Monitoramento_Base_somente_disp!$A:$J,9,FALSE),0)</f>
        <v>51384</v>
      </c>
      <c r="G820">
        <f>IFERROR(VLOOKUP(A820,[1]Monitoramento_Base_somente_disp!$A:$J,10,FALSE),0)</f>
        <v>4110196</v>
      </c>
      <c r="H820">
        <f>IFERROR(VLOOKUP(A820,'[2]Exportar Planilha'!$A:$I,4,FALSE),0)</f>
        <v>0</v>
      </c>
      <c r="I820">
        <f>IFERROR(VLOOKUP(A820,'[2]Exportar Planilha'!$A:$I,5,FALSE),0)</f>
        <v>0</v>
      </c>
      <c r="J820">
        <f>IFERROR(VLOOKUP(A820,'[2]Exportar Planilha'!$A:$I,6,FALSE),0)</f>
        <v>0</v>
      </c>
      <c r="K820">
        <f>IFERROR(VLOOKUP(A820,'[2]Exportar Planilha'!$A:$I,7,FALSE),0)</f>
        <v>0</v>
      </c>
      <c r="L820">
        <f>IFERROR(VLOOKUP(A820,'[2]Exportar Planilha'!$A:$I,8,FALSE),0)</f>
        <v>0</v>
      </c>
      <c r="M820">
        <f>IFERROR(VLOOKUP(A820,'[2]Exportar Planilha'!$A:$I,9,FALSE),0)</f>
        <v>0</v>
      </c>
      <c r="N820">
        <f>IFERROR(VLOOKUP(A820,[3]soaBnafar!$A:$G,2,FALSE),0)</f>
        <v>0</v>
      </c>
      <c r="O820">
        <f>IFERROR(VLOOKUP(A820,[3]soaBnafar!$A:$G,3,FALSE),0)</f>
        <v>0</v>
      </c>
      <c r="P820">
        <f>IFERROR(VLOOKUP(A820,[3]soaBnafar!$A:$G,4,FALSE),0)</f>
        <v>0</v>
      </c>
      <c r="Q820">
        <f>IFERROR(VLOOKUP(A820,[3]soaBnafar!$A:$G,5,FALSE),0)</f>
        <v>0</v>
      </c>
      <c r="R820">
        <f>IFERROR(VLOOKUP(A820,[3]soaBnafar!$A:$G,6,FALSE),0)</f>
        <v>0</v>
      </c>
      <c r="S820">
        <f>IFERROR(VLOOKUP(A820,[3]soaBnafar!$A:$G,7,FALSE),0)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46473</v>
      </c>
      <c r="E821">
        <f>IFERROR(VLOOKUP(A821,[1]Monitoramento_Base_somente_disp!$A:$J,8,FALSE),0)</f>
        <v>8080434</v>
      </c>
      <c r="F821">
        <f>IFERROR(VLOOKUP(A821,[1]Monitoramento_Base_somente_disp!$A:$J,9,FALSE),0)</f>
        <v>17826</v>
      </c>
      <c r="G821">
        <f>IFERROR(VLOOKUP(A821,[1]Monitoramento_Base_somente_disp!$A:$J,10,FALSE),0)</f>
        <v>3059243</v>
      </c>
      <c r="H821">
        <f>IFERROR(VLOOKUP(A821,'[2]Exportar Planilha'!$A:$I,4,FALSE),0)</f>
        <v>0</v>
      </c>
      <c r="I821">
        <f>IFERROR(VLOOKUP(A821,'[2]Exportar Planilha'!$A:$I,5,FALSE),0)</f>
        <v>0</v>
      </c>
      <c r="J821">
        <f>IFERROR(VLOOKUP(A821,'[2]Exportar Planilha'!$A:$I,6,FALSE),0)</f>
        <v>0</v>
      </c>
      <c r="K821">
        <f>IFERROR(VLOOKUP(A821,'[2]Exportar Planilha'!$A:$I,7,FALSE),0)</f>
        <v>0</v>
      </c>
      <c r="L821">
        <f>IFERROR(VLOOKUP(A821,'[2]Exportar Planilha'!$A:$I,8,FALSE),0)</f>
        <v>0</v>
      </c>
      <c r="M821">
        <f>IFERROR(VLOOKUP(A821,'[2]Exportar Planilha'!$A:$I,9,FALSE),0)</f>
        <v>0</v>
      </c>
      <c r="N821">
        <f>IFERROR(VLOOKUP(A821,[3]soaBnafar!$A:$G,2,FALSE),0)</f>
        <v>0</v>
      </c>
      <c r="O821">
        <f>IFERROR(VLOOKUP(A821,[3]soaBnafar!$A:$G,3,FALSE),0)</f>
        <v>0</v>
      </c>
      <c r="P821">
        <f>IFERROR(VLOOKUP(A821,[3]soaBnafar!$A:$G,4,FALSE),0)</f>
        <v>0</v>
      </c>
      <c r="Q821">
        <f>IFERROR(VLOOKUP(A821,[3]soaBnafar!$A:$G,5,FALSE),0)</f>
        <v>0</v>
      </c>
      <c r="R821">
        <f>IFERROR(VLOOKUP(A821,[3]soaBnafar!$A:$G,6,FALSE),0)</f>
        <v>0</v>
      </c>
      <c r="S821">
        <f>IFERROR(VLOOKUP(A821,[3]soaBnafar!$A:$G,7,FALSE),0)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25</v>
      </c>
      <c r="E822">
        <f>IFERROR(VLOOKUP(A822,[1]Monitoramento_Base_somente_disp!$A:$J,8,FALSE),0)</f>
        <v>86727141</v>
      </c>
      <c r="F822">
        <f>IFERROR(VLOOKUP(A822,[1]Monitoramento_Base_somente_disp!$A:$J,9,FALSE),0)</f>
        <v>2196</v>
      </c>
      <c r="G822">
        <f>IFERROR(VLOOKUP(A822,[1]Monitoramento_Base_somente_disp!$A:$J,10,FALSE),0)</f>
        <v>37446565</v>
      </c>
      <c r="H822">
        <f>IFERROR(VLOOKUP(A822,'[2]Exportar Planilha'!$A:$I,4,FALSE),0)</f>
        <v>0</v>
      </c>
      <c r="I822">
        <f>IFERROR(VLOOKUP(A822,'[2]Exportar Planilha'!$A:$I,5,FALSE),0)</f>
        <v>0</v>
      </c>
      <c r="J822">
        <f>IFERROR(VLOOKUP(A822,'[2]Exportar Planilha'!$A:$I,6,FALSE),0)</f>
        <v>0</v>
      </c>
      <c r="K822">
        <f>IFERROR(VLOOKUP(A822,'[2]Exportar Planilha'!$A:$I,7,FALSE),0)</f>
        <v>0</v>
      </c>
      <c r="L822">
        <f>IFERROR(VLOOKUP(A822,'[2]Exportar Planilha'!$A:$I,8,FALSE),0)</f>
        <v>0</v>
      </c>
      <c r="M822">
        <f>IFERROR(VLOOKUP(A822,'[2]Exportar Planilha'!$A:$I,9,FALSE),0)</f>
        <v>0</v>
      </c>
      <c r="N822">
        <f>IFERROR(VLOOKUP(A822,[3]soaBnafar!$A:$G,2,FALSE),0)</f>
        <v>0</v>
      </c>
      <c r="O822">
        <f>IFERROR(VLOOKUP(A822,[3]soaBnafar!$A:$G,3,FALSE),0)</f>
        <v>0</v>
      </c>
      <c r="P822">
        <f>IFERROR(VLOOKUP(A822,[3]soaBnafar!$A:$G,4,FALSE),0)</f>
        <v>0</v>
      </c>
      <c r="Q822">
        <f>IFERROR(VLOOKUP(A822,[3]soaBnafar!$A:$G,5,FALSE),0)</f>
        <v>0</v>
      </c>
      <c r="R822">
        <f>IFERROR(VLOOKUP(A822,[3]soaBnafar!$A:$G,6,FALSE),0)</f>
        <v>0</v>
      </c>
      <c r="S822">
        <f>IFERROR(VLOOKUP(A822,[3]soaBnafar!$A:$G,7,FALSE),0)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3464955</v>
      </c>
      <c r="H823">
        <f>IFERROR(VLOOKUP(A823,'[2]Exportar Planilha'!$A:$I,4,FALSE),0)</f>
        <v>0</v>
      </c>
      <c r="I823">
        <f>IFERROR(VLOOKUP(A823,'[2]Exportar Planilha'!$A:$I,5,FALSE),0)</f>
        <v>0</v>
      </c>
      <c r="J823">
        <f>IFERROR(VLOOKUP(A823,'[2]Exportar Planilha'!$A:$I,6,FALSE),0)</f>
        <v>0</v>
      </c>
      <c r="K823">
        <f>IFERROR(VLOOKUP(A823,'[2]Exportar Planilha'!$A:$I,7,FALSE),0)</f>
        <v>0</v>
      </c>
      <c r="L823">
        <f>IFERROR(VLOOKUP(A823,'[2]Exportar Planilha'!$A:$I,8,FALSE),0)</f>
        <v>0</v>
      </c>
      <c r="M823">
        <f>IFERROR(VLOOKUP(A823,'[2]Exportar Planilha'!$A:$I,9,FALSE),0)</f>
        <v>0</v>
      </c>
      <c r="N823">
        <f>IFERROR(VLOOKUP(A823,[3]soaBnafar!$A:$G,2,FALSE),0)</f>
        <v>0</v>
      </c>
      <c r="O823">
        <f>IFERROR(VLOOKUP(A823,[3]soaBnafar!$A:$G,3,FALSE),0)</f>
        <v>0</v>
      </c>
      <c r="P823">
        <f>IFERROR(VLOOKUP(A823,[3]soaBnafar!$A:$G,4,FALSE),0)</f>
        <v>0</v>
      </c>
      <c r="Q823">
        <f>IFERROR(VLOOKUP(A823,[3]soaBnafar!$A:$G,5,FALSE),0)</f>
        <v>0</v>
      </c>
      <c r="R823">
        <f>IFERROR(VLOOKUP(A823,[3]soaBnafar!$A:$G,6,FALSE),0)</f>
        <v>0</v>
      </c>
      <c r="S823">
        <f>IFERROR(VLOOKUP(A823,[3]soaBnafar!$A:$G,7,FALSE),0)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9534</v>
      </c>
      <c r="E824">
        <f>IFERROR(VLOOKUP(A824,[1]Monitoramento_Base_somente_disp!$A:$J,8,FALSE),0)</f>
        <v>2877160</v>
      </c>
      <c r="F824">
        <f>IFERROR(VLOOKUP(A824,[1]Monitoramento_Base_somente_disp!$A:$J,9,FALSE),0)</f>
        <v>6211</v>
      </c>
      <c r="G824">
        <f>IFERROR(VLOOKUP(A824,[1]Monitoramento_Base_somente_disp!$A:$J,10,FALSE),0)</f>
        <v>1169281</v>
      </c>
      <c r="H824">
        <f>IFERROR(VLOOKUP(A824,'[2]Exportar Planilha'!$A:$I,4,FALSE),0)</f>
        <v>0</v>
      </c>
      <c r="I824">
        <f>IFERROR(VLOOKUP(A824,'[2]Exportar Planilha'!$A:$I,5,FALSE),0)</f>
        <v>0</v>
      </c>
      <c r="J824">
        <f>IFERROR(VLOOKUP(A824,'[2]Exportar Planilha'!$A:$I,6,FALSE),0)</f>
        <v>0</v>
      </c>
      <c r="K824">
        <f>IFERROR(VLOOKUP(A824,'[2]Exportar Planilha'!$A:$I,7,FALSE),0)</f>
        <v>0</v>
      </c>
      <c r="L824">
        <f>IFERROR(VLOOKUP(A824,'[2]Exportar Planilha'!$A:$I,8,FALSE),0)</f>
        <v>0</v>
      </c>
      <c r="M824">
        <f>IFERROR(VLOOKUP(A824,'[2]Exportar Planilha'!$A:$I,9,FALSE),0)</f>
        <v>0</v>
      </c>
      <c r="N824">
        <f>IFERROR(VLOOKUP(A824,[3]soaBnafar!$A:$G,2,FALSE),0)</f>
        <v>0</v>
      </c>
      <c r="O824">
        <f>IFERROR(VLOOKUP(A824,[3]soaBnafar!$A:$G,3,FALSE),0)</f>
        <v>0</v>
      </c>
      <c r="P824">
        <f>IFERROR(VLOOKUP(A824,[3]soaBnafar!$A:$G,4,FALSE),0)</f>
        <v>0</v>
      </c>
      <c r="Q824">
        <f>IFERROR(VLOOKUP(A824,[3]soaBnafar!$A:$G,5,FALSE),0)</f>
        <v>0</v>
      </c>
      <c r="R824">
        <f>IFERROR(VLOOKUP(A824,[3]soaBnafar!$A:$G,6,FALSE),0)</f>
        <v>0</v>
      </c>
      <c r="S824">
        <f>IFERROR(VLOOKUP(A824,[3]soaBnafar!$A:$G,7,FALSE),0)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86809</v>
      </c>
      <c r="E825">
        <f>IFERROR(VLOOKUP(A825,[1]Monitoramento_Base_somente_disp!$A:$J,8,FALSE),0)</f>
        <v>9605774</v>
      </c>
      <c r="F825">
        <f>IFERROR(VLOOKUP(A825,[1]Monitoramento_Base_somente_disp!$A:$J,9,FALSE),0)</f>
        <v>39102</v>
      </c>
      <c r="G825">
        <f>IFERROR(VLOOKUP(A825,[1]Monitoramento_Base_somente_disp!$A:$J,10,FALSE),0)</f>
        <v>3818354</v>
      </c>
      <c r="H825">
        <f>IFERROR(VLOOKUP(A825,'[2]Exportar Planilha'!$A:$I,4,FALSE),0)</f>
        <v>0</v>
      </c>
      <c r="I825">
        <f>IFERROR(VLOOKUP(A825,'[2]Exportar Planilha'!$A:$I,5,FALSE),0)</f>
        <v>0</v>
      </c>
      <c r="J825">
        <f>IFERROR(VLOOKUP(A825,'[2]Exportar Planilha'!$A:$I,6,FALSE),0)</f>
        <v>0</v>
      </c>
      <c r="K825">
        <f>IFERROR(VLOOKUP(A825,'[2]Exportar Planilha'!$A:$I,7,FALSE),0)</f>
        <v>0</v>
      </c>
      <c r="L825">
        <f>IFERROR(VLOOKUP(A825,'[2]Exportar Planilha'!$A:$I,8,FALSE),0)</f>
        <v>0</v>
      </c>
      <c r="M825">
        <f>IFERROR(VLOOKUP(A825,'[2]Exportar Planilha'!$A:$I,9,FALSE),0)</f>
        <v>0</v>
      </c>
      <c r="N825">
        <f>IFERROR(VLOOKUP(A825,[3]soaBnafar!$A:$G,2,FALSE),0)</f>
        <v>0</v>
      </c>
      <c r="O825">
        <f>IFERROR(VLOOKUP(A825,[3]soaBnafar!$A:$G,3,FALSE),0)</f>
        <v>0</v>
      </c>
      <c r="P825">
        <f>IFERROR(VLOOKUP(A825,[3]soaBnafar!$A:$G,4,FALSE),0)</f>
        <v>0</v>
      </c>
      <c r="Q825">
        <f>IFERROR(VLOOKUP(A825,[3]soaBnafar!$A:$G,5,FALSE),0)</f>
        <v>0</v>
      </c>
      <c r="R825">
        <f>IFERROR(VLOOKUP(A825,[3]soaBnafar!$A:$G,6,FALSE),0)</f>
        <v>0</v>
      </c>
      <c r="S825">
        <f>IFERROR(VLOOKUP(A825,[3]soaBnafar!$A:$G,7,FALSE),0)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1810</v>
      </c>
      <c r="E826">
        <f>IFERROR(VLOOKUP(A826,[1]Monitoramento_Base_somente_disp!$A:$J,8,FALSE),0)</f>
        <v>4530422</v>
      </c>
      <c r="F826">
        <f>IFERROR(VLOOKUP(A826,[1]Monitoramento_Base_somente_disp!$A:$J,9,FALSE),0)</f>
        <v>743</v>
      </c>
      <c r="G826">
        <f>IFERROR(VLOOKUP(A826,[1]Monitoramento_Base_somente_disp!$A:$J,10,FALSE),0)</f>
        <v>1926521</v>
      </c>
      <c r="H826">
        <f>IFERROR(VLOOKUP(A826,'[2]Exportar Planilha'!$A:$I,4,FALSE),0)</f>
        <v>0</v>
      </c>
      <c r="I826">
        <f>IFERROR(VLOOKUP(A826,'[2]Exportar Planilha'!$A:$I,5,FALSE),0)</f>
        <v>0</v>
      </c>
      <c r="J826">
        <f>IFERROR(VLOOKUP(A826,'[2]Exportar Planilha'!$A:$I,6,FALSE),0)</f>
        <v>0</v>
      </c>
      <c r="K826">
        <f>IFERROR(VLOOKUP(A826,'[2]Exportar Planilha'!$A:$I,7,FALSE),0)</f>
        <v>0</v>
      </c>
      <c r="L826">
        <f>IFERROR(VLOOKUP(A826,'[2]Exportar Planilha'!$A:$I,8,FALSE),0)</f>
        <v>0</v>
      </c>
      <c r="M826">
        <f>IFERROR(VLOOKUP(A826,'[2]Exportar Planilha'!$A:$I,9,FALSE),0)</f>
        <v>0</v>
      </c>
      <c r="N826">
        <f>IFERROR(VLOOKUP(A826,[3]soaBnafar!$A:$G,2,FALSE),0)</f>
        <v>0</v>
      </c>
      <c r="O826">
        <f>IFERROR(VLOOKUP(A826,[3]soaBnafar!$A:$G,3,FALSE),0)</f>
        <v>0</v>
      </c>
      <c r="P826">
        <f>IFERROR(VLOOKUP(A826,[3]soaBnafar!$A:$G,4,FALSE),0)</f>
        <v>0</v>
      </c>
      <c r="Q826">
        <f>IFERROR(VLOOKUP(A826,[3]soaBnafar!$A:$G,5,FALSE),0)</f>
        <v>0</v>
      </c>
      <c r="R826">
        <f>IFERROR(VLOOKUP(A826,[3]soaBnafar!$A:$G,6,FALSE),0)</f>
        <v>0</v>
      </c>
      <c r="S826">
        <f>IFERROR(VLOOKUP(A826,[3]soaBnafar!$A:$G,7,FALSE),0)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20141880</v>
      </c>
      <c r="F827">
        <f>IFERROR(VLOOKUP(A827,[1]Monitoramento_Base_somente_disp!$A:$J,9,FALSE),0)</f>
        <v>0</v>
      </c>
      <c r="G827">
        <f>IFERROR(VLOOKUP(A827,[1]Monitoramento_Base_somente_disp!$A:$J,10,FALSE),0)</f>
        <v>8728148</v>
      </c>
      <c r="H827">
        <f>IFERROR(VLOOKUP(A827,'[2]Exportar Planilha'!$A:$I,4,FALSE),0)</f>
        <v>0</v>
      </c>
      <c r="I827">
        <f>IFERROR(VLOOKUP(A827,'[2]Exportar Planilha'!$A:$I,5,FALSE),0)</f>
        <v>0</v>
      </c>
      <c r="J827">
        <f>IFERROR(VLOOKUP(A827,'[2]Exportar Planilha'!$A:$I,6,FALSE),0)</f>
        <v>0</v>
      </c>
      <c r="K827">
        <f>IFERROR(VLOOKUP(A827,'[2]Exportar Planilha'!$A:$I,7,FALSE),0)</f>
        <v>0</v>
      </c>
      <c r="L827">
        <f>IFERROR(VLOOKUP(A827,'[2]Exportar Planilha'!$A:$I,8,FALSE),0)</f>
        <v>0</v>
      </c>
      <c r="M827">
        <f>IFERROR(VLOOKUP(A827,'[2]Exportar Planilha'!$A:$I,9,FALSE),0)</f>
        <v>0</v>
      </c>
      <c r="N827">
        <f>IFERROR(VLOOKUP(A827,[3]soaBnafar!$A:$G,2,FALSE),0)</f>
        <v>0</v>
      </c>
      <c r="O827">
        <f>IFERROR(VLOOKUP(A827,[3]soaBnafar!$A:$G,3,FALSE),0)</f>
        <v>0</v>
      </c>
      <c r="P827">
        <f>IFERROR(VLOOKUP(A827,[3]soaBnafar!$A:$G,4,FALSE),0)</f>
        <v>0</v>
      </c>
      <c r="Q827">
        <f>IFERROR(VLOOKUP(A827,[3]soaBnafar!$A:$G,5,FALSE),0)</f>
        <v>0</v>
      </c>
      <c r="R827">
        <f>IFERROR(VLOOKUP(A827,[3]soaBnafar!$A:$G,6,FALSE),0)</f>
        <v>0</v>
      </c>
      <c r="S827">
        <f>IFERROR(VLOOKUP(A827,[3]soaBnafar!$A:$G,7,FALSE),0)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1276098</v>
      </c>
      <c r="F828">
        <f>IFERROR(VLOOKUP(A828,[1]Monitoramento_Base_somente_disp!$A:$J,9,FALSE),0)</f>
        <v>0</v>
      </c>
      <c r="G828">
        <f>IFERROR(VLOOKUP(A828,[1]Monitoramento_Base_somente_disp!$A:$J,10,FALSE),0)</f>
        <v>553007</v>
      </c>
      <c r="H828">
        <f>IFERROR(VLOOKUP(A828,'[2]Exportar Planilha'!$A:$I,4,FALSE),0)</f>
        <v>0</v>
      </c>
      <c r="I828">
        <f>IFERROR(VLOOKUP(A828,'[2]Exportar Planilha'!$A:$I,5,FALSE),0)</f>
        <v>0</v>
      </c>
      <c r="J828">
        <f>IFERROR(VLOOKUP(A828,'[2]Exportar Planilha'!$A:$I,6,FALSE),0)</f>
        <v>0</v>
      </c>
      <c r="K828">
        <f>IFERROR(VLOOKUP(A828,'[2]Exportar Planilha'!$A:$I,7,FALSE),0)</f>
        <v>0</v>
      </c>
      <c r="L828">
        <f>IFERROR(VLOOKUP(A828,'[2]Exportar Planilha'!$A:$I,8,FALSE),0)</f>
        <v>0</v>
      </c>
      <c r="M828">
        <f>IFERROR(VLOOKUP(A828,'[2]Exportar Planilha'!$A:$I,9,FALSE),0)</f>
        <v>0</v>
      </c>
      <c r="N828">
        <f>IFERROR(VLOOKUP(A828,[3]soaBnafar!$A:$G,2,FALSE),0)</f>
        <v>0</v>
      </c>
      <c r="O828">
        <f>IFERROR(VLOOKUP(A828,[3]soaBnafar!$A:$G,3,FALSE),0)</f>
        <v>0</v>
      </c>
      <c r="P828">
        <f>IFERROR(VLOOKUP(A828,[3]soaBnafar!$A:$G,4,FALSE),0)</f>
        <v>0</v>
      </c>
      <c r="Q828">
        <f>IFERROR(VLOOKUP(A828,[3]soaBnafar!$A:$G,5,FALSE),0)</f>
        <v>0</v>
      </c>
      <c r="R828">
        <f>IFERROR(VLOOKUP(A828,[3]soaBnafar!$A:$G,6,FALSE),0)</f>
        <v>0</v>
      </c>
      <c r="S828">
        <f>IFERROR(VLOOKUP(A828,[3]soaBnafar!$A:$G,7,FALSE),0)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175929</v>
      </c>
      <c r="H829">
        <f>IFERROR(VLOOKUP(A829,'[2]Exportar Planilha'!$A:$I,4,FALSE),0)</f>
        <v>0</v>
      </c>
      <c r="I829">
        <f>IFERROR(VLOOKUP(A829,'[2]Exportar Planilha'!$A:$I,5,FALSE),0)</f>
        <v>0</v>
      </c>
      <c r="J829">
        <f>IFERROR(VLOOKUP(A829,'[2]Exportar Planilha'!$A:$I,6,FALSE),0)</f>
        <v>0</v>
      </c>
      <c r="K829">
        <f>IFERROR(VLOOKUP(A829,'[2]Exportar Planilha'!$A:$I,7,FALSE),0)</f>
        <v>0</v>
      </c>
      <c r="L829">
        <f>IFERROR(VLOOKUP(A829,'[2]Exportar Planilha'!$A:$I,8,FALSE),0)</f>
        <v>0</v>
      </c>
      <c r="M829">
        <f>IFERROR(VLOOKUP(A829,'[2]Exportar Planilha'!$A:$I,9,FALSE),0)</f>
        <v>0</v>
      </c>
      <c r="N829">
        <f>IFERROR(VLOOKUP(A829,[3]soaBnafar!$A:$G,2,FALSE),0)</f>
        <v>0</v>
      </c>
      <c r="O829">
        <f>IFERROR(VLOOKUP(A829,[3]soaBnafar!$A:$G,3,FALSE),0)</f>
        <v>0</v>
      </c>
      <c r="P829">
        <f>IFERROR(VLOOKUP(A829,[3]soaBnafar!$A:$G,4,FALSE),0)</f>
        <v>0</v>
      </c>
      <c r="Q829">
        <f>IFERROR(VLOOKUP(A829,[3]soaBnafar!$A:$G,5,FALSE),0)</f>
        <v>0</v>
      </c>
      <c r="R829">
        <f>IFERROR(VLOOKUP(A829,[3]soaBnafar!$A:$G,6,FALSE),0)</f>
        <v>0</v>
      </c>
      <c r="S829">
        <f>IFERROR(VLOOKUP(A829,[3]soaBnafar!$A:$G,7,FALSE),0)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559182</v>
      </c>
      <c r="H830">
        <f>IFERROR(VLOOKUP(A830,'[2]Exportar Planilha'!$A:$I,4,FALSE),0)</f>
        <v>0</v>
      </c>
      <c r="I830">
        <f>IFERROR(VLOOKUP(A830,'[2]Exportar Planilha'!$A:$I,5,FALSE),0)</f>
        <v>0</v>
      </c>
      <c r="J830">
        <f>IFERROR(VLOOKUP(A830,'[2]Exportar Planilha'!$A:$I,6,FALSE),0)</f>
        <v>0</v>
      </c>
      <c r="K830">
        <f>IFERROR(VLOOKUP(A830,'[2]Exportar Planilha'!$A:$I,7,FALSE),0)</f>
        <v>0</v>
      </c>
      <c r="L830">
        <f>IFERROR(VLOOKUP(A830,'[2]Exportar Planilha'!$A:$I,8,FALSE),0)</f>
        <v>0</v>
      </c>
      <c r="M830">
        <f>IFERROR(VLOOKUP(A830,'[2]Exportar Planilha'!$A:$I,9,FALSE),0)</f>
        <v>0</v>
      </c>
      <c r="N830">
        <f>IFERROR(VLOOKUP(A830,[3]soaBnafar!$A:$G,2,FALSE),0)</f>
        <v>0</v>
      </c>
      <c r="O830">
        <f>IFERROR(VLOOKUP(A830,[3]soaBnafar!$A:$G,3,FALSE),0)</f>
        <v>0</v>
      </c>
      <c r="P830">
        <f>IFERROR(VLOOKUP(A830,[3]soaBnafar!$A:$G,4,FALSE),0)</f>
        <v>0</v>
      </c>
      <c r="Q830">
        <f>IFERROR(VLOOKUP(A830,[3]soaBnafar!$A:$G,5,FALSE),0)</f>
        <v>0</v>
      </c>
      <c r="R830">
        <f>IFERROR(VLOOKUP(A830,[3]soaBnafar!$A:$G,6,FALSE),0)</f>
        <v>0</v>
      </c>
      <c r="S830">
        <f>IFERROR(VLOOKUP(A830,[3]soaBnafar!$A:$G,7,FALSE),0)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5760</v>
      </c>
      <c r="E831">
        <f>IFERROR(VLOOKUP(A831,[1]Monitoramento_Base_somente_disp!$A:$J,8,FALSE),0)</f>
        <v>13134668</v>
      </c>
      <c r="F831">
        <f>IFERROR(VLOOKUP(A831,[1]Monitoramento_Base_somente_disp!$A:$J,9,FALSE),0)</f>
        <v>2717</v>
      </c>
      <c r="G831">
        <f>IFERROR(VLOOKUP(A831,[1]Monitoramento_Base_somente_disp!$A:$J,10,FALSE),0)</f>
        <v>5672749</v>
      </c>
      <c r="H831">
        <f>IFERROR(VLOOKUP(A831,'[2]Exportar Planilha'!$A:$I,4,FALSE),0)</f>
        <v>0</v>
      </c>
      <c r="I831">
        <f>IFERROR(VLOOKUP(A831,'[2]Exportar Planilha'!$A:$I,5,FALSE),0)</f>
        <v>0</v>
      </c>
      <c r="J831">
        <f>IFERROR(VLOOKUP(A831,'[2]Exportar Planilha'!$A:$I,6,FALSE),0)</f>
        <v>0</v>
      </c>
      <c r="K831">
        <f>IFERROR(VLOOKUP(A831,'[2]Exportar Planilha'!$A:$I,7,FALSE),0)</f>
        <v>0</v>
      </c>
      <c r="L831">
        <f>IFERROR(VLOOKUP(A831,'[2]Exportar Planilha'!$A:$I,8,FALSE),0)</f>
        <v>0</v>
      </c>
      <c r="M831">
        <f>IFERROR(VLOOKUP(A831,'[2]Exportar Planilha'!$A:$I,9,FALSE),0)</f>
        <v>0</v>
      </c>
      <c r="N831">
        <f>IFERROR(VLOOKUP(A831,[3]soaBnafar!$A:$G,2,FALSE),0)</f>
        <v>0</v>
      </c>
      <c r="O831">
        <f>IFERROR(VLOOKUP(A831,[3]soaBnafar!$A:$G,3,FALSE),0)</f>
        <v>0</v>
      </c>
      <c r="P831">
        <f>IFERROR(VLOOKUP(A831,[3]soaBnafar!$A:$G,4,FALSE),0)</f>
        <v>0</v>
      </c>
      <c r="Q831">
        <f>IFERROR(VLOOKUP(A831,[3]soaBnafar!$A:$G,5,FALSE),0)</f>
        <v>0</v>
      </c>
      <c r="R831">
        <f>IFERROR(VLOOKUP(A831,[3]soaBnafar!$A:$G,6,FALSE),0)</f>
        <v>0</v>
      </c>
      <c r="S831">
        <f>IFERROR(VLOOKUP(A831,[3]soaBnafar!$A:$G,7,FALSE),0)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2618369</v>
      </c>
      <c r="H832">
        <f>IFERROR(VLOOKUP(A832,'[2]Exportar Planilha'!$A:$I,4,FALSE),0)</f>
        <v>0</v>
      </c>
      <c r="I832">
        <f>IFERROR(VLOOKUP(A832,'[2]Exportar Planilha'!$A:$I,5,FALSE),0)</f>
        <v>0</v>
      </c>
      <c r="J832">
        <f>IFERROR(VLOOKUP(A832,'[2]Exportar Planilha'!$A:$I,6,FALSE),0)</f>
        <v>0</v>
      </c>
      <c r="K832">
        <f>IFERROR(VLOOKUP(A832,'[2]Exportar Planilha'!$A:$I,7,FALSE),0)</f>
        <v>0</v>
      </c>
      <c r="L832">
        <f>IFERROR(VLOOKUP(A832,'[2]Exportar Planilha'!$A:$I,8,FALSE),0)</f>
        <v>0</v>
      </c>
      <c r="M832">
        <f>IFERROR(VLOOKUP(A832,'[2]Exportar Planilha'!$A:$I,9,FALSE),0)</f>
        <v>0</v>
      </c>
      <c r="N832">
        <f>IFERROR(VLOOKUP(A832,[3]soaBnafar!$A:$G,2,FALSE),0)</f>
        <v>0</v>
      </c>
      <c r="O832">
        <f>IFERROR(VLOOKUP(A832,[3]soaBnafar!$A:$G,3,FALSE),0)</f>
        <v>0</v>
      </c>
      <c r="P832">
        <f>IFERROR(VLOOKUP(A832,[3]soaBnafar!$A:$G,4,FALSE),0)</f>
        <v>0</v>
      </c>
      <c r="Q832">
        <f>IFERROR(VLOOKUP(A832,[3]soaBnafar!$A:$G,5,FALSE),0)</f>
        <v>0</v>
      </c>
      <c r="R832">
        <f>IFERROR(VLOOKUP(A832,[3]soaBnafar!$A:$G,6,FALSE),0)</f>
        <v>0</v>
      </c>
      <c r="S832">
        <f>IFERROR(VLOOKUP(A832,[3]soaBnafar!$A:$G,7,FALSE),0)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1820</v>
      </c>
      <c r="E833">
        <f>IFERROR(VLOOKUP(A833,[1]Monitoramento_Base_somente_disp!$A:$J,8,FALSE),0)</f>
        <v>1006300</v>
      </c>
      <c r="F833">
        <f>IFERROR(VLOOKUP(A833,[1]Monitoramento_Base_somente_disp!$A:$J,9,FALSE),0)</f>
        <v>180</v>
      </c>
      <c r="G833">
        <f>IFERROR(VLOOKUP(A833,[1]Monitoramento_Base_somente_disp!$A:$J,10,FALSE),0)</f>
        <v>414336</v>
      </c>
      <c r="H833">
        <f>IFERROR(VLOOKUP(A833,'[2]Exportar Planilha'!$A:$I,4,FALSE),0)</f>
        <v>0</v>
      </c>
      <c r="I833">
        <f>IFERROR(VLOOKUP(A833,'[2]Exportar Planilha'!$A:$I,5,FALSE),0)</f>
        <v>0</v>
      </c>
      <c r="J833">
        <f>IFERROR(VLOOKUP(A833,'[2]Exportar Planilha'!$A:$I,6,FALSE),0)</f>
        <v>0</v>
      </c>
      <c r="K833">
        <f>IFERROR(VLOOKUP(A833,'[2]Exportar Planilha'!$A:$I,7,FALSE),0)</f>
        <v>0</v>
      </c>
      <c r="L833">
        <f>IFERROR(VLOOKUP(A833,'[2]Exportar Planilha'!$A:$I,8,FALSE),0)</f>
        <v>0</v>
      </c>
      <c r="M833">
        <f>IFERROR(VLOOKUP(A833,'[2]Exportar Planilha'!$A:$I,9,FALSE),0)</f>
        <v>0</v>
      </c>
      <c r="N833">
        <f>IFERROR(VLOOKUP(A833,[3]soaBnafar!$A:$G,2,FALSE),0)</f>
        <v>0</v>
      </c>
      <c r="O833">
        <f>IFERROR(VLOOKUP(A833,[3]soaBnafar!$A:$G,3,FALSE),0)</f>
        <v>0</v>
      </c>
      <c r="P833">
        <f>IFERROR(VLOOKUP(A833,[3]soaBnafar!$A:$G,4,FALSE),0)</f>
        <v>0</v>
      </c>
      <c r="Q833">
        <f>IFERROR(VLOOKUP(A833,[3]soaBnafar!$A:$G,5,FALSE),0)</f>
        <v>0</v>
      </c>
      <c r="R833">
        <f>IFERROR(VLOOKUP(A833,[3]soaBnafar!$A:$G,6,FALSE),0)</f>
        <v>0</v>
      </c>
      <c r="S833">
        <f>IFERROR(VLOOKUP(A833,[3]soaBnafar!$A:$G,7,FALSE),0)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16117</v>
      </c>
      <c r="E834">
        <f>IFERROR(VLOOKUP(A834,[1]Monitoramento_Base_somente_disp!$A:$J,8,FALSE),0)</f>
        <v>14027876</v>
      </c>
      <c r="F834">
        <f>IFERROR(VLOOKUP(A834,[1]Monitoramento_Base_somente_disp!$A:$J,9,FALSE),0)</f>
        <v>9953</v>
      </c>
      <c r="G834">
        <f>IFERROR(VLOOKUP(A834,[1]Monitoramento_Base_somente_disp!$A:$J,10,FALSE),0)</f>
        <v>6471512</v>
      </c>
      <c r="H834">
        <f>IFERROR(VLOOKUP(A834,'[2]Exportar Planilha'!$A:$I,4,FALSE),0)</f>
        <v>0</v>
      </c>
      <c r="I834">
        <f>IFERROR(VLOOKUP(A834,'[2]Exportar Planilha'!$A:$I,5,FALSE),0)</f>
        <v>0</v>
      </c>
      <c r="J834">
        <f>IFERROR(VLOOKUP(A834,'[2]Exportar Planilha'!$A:$I,6,FALSE),0)</f>
        <v>0</v>
      </c>
      <c r="K834">
        <f>IFERROR(VLOOKUP(A834,'[2]Exportar Planilha'!$A:$I,7,FALSE),0)</f>
        <v>0</v>
      </c>
      <c r="L834">
        <f>IFERROR(VLOOKUP(A834,'[2]Exportar Planilha'!$A:$I,8,FALSE),0)</f>
        <v>0</v>
      </c>
      <c r="M834">
        <f>IFERROR(VLOOKUP(A834,'[2]Exportar Planilha'!$A:$I,9,FALSE),0)</f>
        <v>0</v>
      </c>
      <c r="N834">
        <f>IFERROR(VLOOKUP(A834,[3]soaBnafar!$A:$G,2,FALSE),0)</f>
        <v>0</v>
      </c>
      <c r="O834">
        <f>IFERROR(VLOOKUP(A834,[3]soaBnafar!$A:$G,3,FALSE),0)</f>
        <v>0</v>
      </c>
      <c r="P834">
        <f>IFERROR(VLOOKUP(A834,[3]soaBnafar!$A:$G,4,FALSE),0)</f>
        <v>0</v>
      </c>
      <c r="Q834">
        <f>IFERROR(VLOOKUP(A834,[3]soaBnafar!$A:$G,5,FALSE),0)</f>
        <v>0</v>
      </c>
      <c r="R834">
        <f>IFERROR(VLOOKUP(A834,[3]soaBnafar!$A:$G,6,FALSE),0)</f>
        <v>0</v>
      </c>
      <c r="S834">
        <f>IFERROR(VLOOKUP(A834,[3]soaBnafar!$A:$G,7,FALSE),0)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6559380</v>
      </c>
      <c r="F835">
        <f>IFERROR(VLOOKUP(A835,[1]Monitoramento_Base_somente_disp!$A:$J,9,FALSE),0)</f>
        <v>2854</v>
      </c>
      <c r="G835">
        <f>IFERROR(VLOOKUP(A835,[1]Monitoramento_Base_somente_disp!$A:$J,10,FALSE),0)</f>
        <v>2825274</v>
      </c>
      <c r="H835">
        <f>IFERROR(VLOOKUP(A835,'[2]Exportar Planilha'!$A:$I,4,FALSE),0)</f>
        <v>0</v>
      </c>
      <c r="I835">
        <f>IFERROR(VLOOKUP(A835,'[2]Exportar Planilha'!$A:$I,5,FALSE),0)</f>
        <v>0</v>
      </c>
      <c r="J835">
        <f>IFERROR(VLOOKUP(A835,'[2]Exportar Planilha'!$A:$I,6,FALSE),0)</f>
        <v>0</v>
      </c>
      <c r="K835">
        <f>IFERROR(VLOOKUP(A835,'[2]Exportar Planilha'!$A:$I,7,FALSE),0)</f>
        <v>0</v>
      </c>
      <c r="L835">
        <f>IFERROR(VLOOKUP(A835,'[2]Exportar Planilha'!$A:$I,8,FALSE),0)</f>
        <v>0</v>
      </c>
      <c r="M835">
        <f>IFERROR(VLOOKUP(A835,'[2]Exportar Planilha'!$A:$I,9,FALSE),0)</f>
        <v>0</v>
      </c>
      <c r="N835">
        <f>IFERROR(VLOOKUP(A835,[3]soaBnafar!$A:$G,2,FALSE),0)</f>
        <v>0</v>
      </c>
      <c r="O835">
        <f>IFERROR(VLOOKUP(A835,[3]soaBnafar!$A:$G,3,FALSE),0)</f>
        <v>0</v>
      </c>
      <c r="P835">
        <f>IFERROR(VLOOKUP(A835,[3]soaBnafar!$A:$G,4,FALSE),0)</f>
        <v>0</v>
      </c>
      <c r="Q835">
        <f>IFERROR(VLOOKUP(A835,[3]soaBnafar!$A:$G,5,FALSE),0)</f>
        <v>0</v>
      </c>
      <c r="R835">
        <f>IFERROR(VLOOKUP(A835,[3]soaBnafar!$A:$G,6,FALSE),0)</f>
        <v>0</v>
      </c>
      <c r="S835">
        <f>IFERROR(VLOOKUP(A835,[3]soaBnafar!$A:$G,7,FALSE),0)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5329</v>
      </c>
      <c r="E836">
        <f>IFERROR(VLOOKUP(A836,[1]Monitoramento_Base_somente_disp!$A:$J,8,FALSE),0)</f>
        <v>2433720</v>
      </c>
      <c r="F836">
        <f>IFERROR(VLOOKUP(A836,[1]Monitoramento_Base_somente_disp!$A:$J,9,FALSE),0)</f>
        <v>5171</v>
      </c>
      <c r="G836">
        <f>IFERROR(VLOOKUP(A836,[1]Monitoramento_Base_somente_disp!$A:$J,10,FALSE),0)</f>
        <v>2130191</v>
      </c>
      <c r="H836">
        <f>IFERROR(VLOOKUP(A836,'[2]Exportar Planilha'!$A:$I,4,FALSE),0)</f>
        <v>0</v>
      </c>
      <c r="I836">
        <f>IFERROR(VLOOKUP(A836,'[2]Exportar Planilha'!$A:$I,5,FALSE),0)</f>
        <v>0</v>
      </c>
      <c r="J836">
        <f>IFERROR(VLOOKUP(A836,'[2]Exportar Planilha'!$A:$I,6,FALSE),0)</f>
        <v>0</v>
      </c>
      <c r="K836">
        <f>IFERROR(VLOOKUP(A836,'[2]Exportar Planilha'!$A:$I,7,FALSE),0)</f>
        <v>0</v>
      </c>
      <c r="L836">
        <f>IFERROR(VLOOKUP(A836,'[2]Exportar Planilha'!$A:$I,8,FALSE),0)</f>
        <v>0</v>
      </c>
      <c r="M836">
        <f>IFERROR(VLOOKUP(A836,'[2]Exportar Planilha'!$A:$I,9,FALSE),0)</f>
        <v>0</v>
      </c>
      <c r="N836">
        <f>IFERROR(VLOOKUP(A836,[3]soaBnafar!$A:$G,2,FALSE),0)</f>
        <v>0</v>
      </c>
      <c r="O836">
        <f>IFERROR(VLOOKUP(A836,[3]soaBnafar!$A:$G,3,FALSE),0)</f>
        <v>0</v>
      </c>
      <c r="P836">
        <f>IFERROR(VLOOKUP(A836,[3]soaBnafar!$A:$G,4,FALSE),0)</f>
        <v>0</v>
      </c>
      <c r="Q836">
        <f>IFERROR(VLOOKUP(A836,[3]soaBnafar!$A:$G,5,FALSE),0)</f>
        <v>0</v>
      </c>
      <c r="R836">
        <f>IFERROR(VLOOKUP(A836,[3]soaBnafar!$A:$G,6,FALSE),0)</f>
        <v>0</v>
      </c>
      <c r="S836">
        <f>IFERROR(VLOOKUP(A836,[3]soaBnafar!$A:$G,7,FALSE),0)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30344</v>
      </c>
      <c r="E837">
        <f>IFERROR(VLOOKUP(A837,[1]Monitoramento_Base_somente_disp!$A:$J,8,FALSE),0)</f>
        <v>1575275</v>
      </c>
      <c r="F837">
        <f>IFERROR(VLOOKUP(A837,[1]Monitoramento_Base_somente_disp!$A:$J,9,FALSE),0)</f>
        <v>6471</v>
      </c>
      <c r="G837">
        <f>IFERROR(VLOOKUP(A837,[1]Monitoramento_Base_somente_disp!$A:$J,10,FALSE),0)</f>
        <v>659439</v>
      </c>
      <c r="H837">
        <f>IFERROR(VLOOKUP(A837,'[2]Exportar Planilha'!$A:$I,4,FALSE),0)</f>
        <v>0</v>
      </c>
      <c r="I837">
        <f>IFERROR(VLOOKUP(A837,'[2]Exportar Planilha'!$A:$I,5,FALSE),0)</f>
        <v>0</v>
      </c>
      <c r="J837">
        <f>IFERROR(VLOOKUP(A837,'[2]Exportar Planilha'!$A:$I,6,FALSE),0)</f>
        <v>0</v>
      </c>
      <c r="K837">
        <f>IFERROR(VLOOKUP(A837,'[2]Exportar Planilha'!$A:$I,7,FALSE),0)</f>
        <v>0</v>
      </c>
      <c r="L837">
        <f>IFERROR(VLOOKUP(A837,'[2]Exportar Planilha'!$A:$I,8,FALSE),0)</f>
        <v>0</v>
      </c>
      <c r="M837">
        <f>IFERROR(VLOOKUP(A837,'[2]Exportar Planilha'!$A:$I,9,FALSE),0)</f>
        <v>0</v>
      </c>
      <c r="N837">
        <f>IFERROR(VLOOKUP(A837,[3]soaBnafar!$A:$G,2,FALSE),0)</f>
        <v>0</v>
      </c>
      <c r="O837">
        <f>IFERROR(VLOOKUP(A837,[3]soaBnafar!$A:$G,3,FALSE),0)</f>
        <v>0</v>
      </c>
      <c r="P837">
        <f>IFERROR(VLOOKUP(A837,[3]soaBnafar!$A:$G,4,FALSE),0)</f>
        <v>0</v>
      </c>
      <c r="Q837">
        <f>IFERROR(VLOOKUP(A837,[3]soaBnafar!$A:$G,5,FALSE),0)</f>
        <v>0</v>
      </c>
      <c r="R837">
        <f>IFERROR(VLOOKUP(A837,[3]soaBnafar!$A:$G,6,FALSE),0)</f>
        <v>0</v>
      </c>
      <c r="S837">
        <f>IFERROR(VLOOKUP(A837,[3]soaBnafar!$A:$G,7,FALSE),0)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8</v>
      </c>
      <c r="E838">
        <f>IFERROR(VLOOKUP(A838,[1]Monitoramento_Base_somente_disp!$A:$J,8,FALSE),0)</f>
        <v>7980468</v>
      </c>
      <c r="F838">
        <f>IFERROR(VLOOKUP(A838,[1]Monitoramento_Base_somente_disp!$A:$J,9,FALSE),0)</f>
        <v>514</v>
      </c>
      <c r="G838">
        <f>IFERROR(VLOOKUP(A838,[1]Monitoramento_Base_somente_disp!$A:$J,10,FALSE),0)</f>
        <v>3464716</v>
      </c>
      <c r="H838">
        <f>IFERROR(VLOOKUP(A838,'[2]Exportar Planilha'!$A:$I,4,FALSE),0)</f>
        <v>0</v>
      </c>
      <c r="I838">
        <f>IFERROR(VLOOKUP(A838,'[2]Exportar Planilha'!$A:$I,5,FALSE),0)</f>
        <v>0</v>
      </c>
      <c r="J838">
        <f>IFERROR(VLOOKUP(A838,'[2]Exportar Planilha'!$A:$I,6,FALSE),0)</f>
        <v>0</v>
      </c>
      <c r="K838">
        <f>IFERROR(VLOOKUP(A838,'[2]Exportar Planilha'!$A:$I,7,FALSE),0)</f>
        <v>0</v>
      </c>
      <c r="L838">
        <f>IFERROR(VLOOKUP(A838,'[2]Exportar Planilha'!$A:$I,8,FALSE),0)</f>
        <v>0</v>
      </c>
      <c r="M838">
        <f>IFERROR(VLOOKUP(A838,'[2]Exportar Planilha'!$A:$I,9,FALSE),0)</f>
        <v>0</v>
      </c>
      <c r="N838">
        <f>IFERROR(VLOOKUP(A838,[3]soaBnafar!$A:$G,2,FALSE),0)</f>
        <v>0</v>
      </c>
      <c r="O838">
        <f>IFERROR(VLOOKUP(A838,[3]soaBnafar!$A:$G,3,FALSE),0)</f>
        <v>0</v>
      </c>
      <c r="P838">
        <f>IFERROR(VLOOKUP(A838,[3]soaBnafar!$A:$G,4,FALSE),0)</f>
        <v>0</v>
      </c>
      <c r="Q838">
        <f>IFERROR(VLOOKUP(A838,[3]soaBnafar!$A:$G,5,FALSE),0)</f>
        <v>0</v>
      </c>
      <c r="R838">
        <f>IFERROR(VLOOKUP(A838,[3]soaBnafar!$A:$G,6,FALSE),0)</f>
        <v>0</v>
      </c>
      <c r="S838">
        <f>IFERROR(VLOOKUP(A838,[3]soaBnafar!$A:$G,7,FALSE),0)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148</v>
      </c>
      <c r="E839">
        <f>IFERROR(VLOOKUP(A839,[1]Monitoramento_Base_somente_disp!$A:$J,8,FALSE),0)</f>
        <v>3629786</v>
      </c>
      <c r="F839">
        <f>IFERROR(VLOOKUP(A839,[1]Monitoramento_Base_somente_disp!$A:$J,9,FALSE),0)</f>
        <v>0</v>
      </c>
      <c r="G839">
        <f>IFERROR(VLOOKUP(A839,[1]Monitoramento_Base_somente_disp!$A:$J,10,FALSE),0)</f>
        <v>1571817</v>
      </c>
      <c r="H839">
        <f>IFERROR(VLOOKUP(A839,'[2]Exportar Planilha'!$A:$I,4,FALSE),0)</f>
        <v>0</v>
      </c>
      <c r="I839">
        <f>IFERROR(VLOOKUP(A839,'[2]Exportar Planilha'!$A:$I,5,FALSE),0)</f>
        <v>0</v>
      </c>
      <c r="J839">
        <f>IFERROR(VLOOKUP(A839,'[2]Exportar Planilha'!$A:$I,6,FALSE),0)</f>
        <v>0</v>
      </c>
      <c r="K839">
        <f>IFERROR(VLOOKUP(A839,'[2]Exportar Planilha'!$A:$I,7,FALSE),0)</f>
        <v>0</v>
      </c>
      <c r="L839">
        <f>IFERROR(VLOOKUP(A839,'[2]Exportar Planilha'!$A:$I,8,FALSE),0)</f>
        <v>0</v>
      </c>
      <c r="M839">
        <f>IFERROR(VLOOKUP(A839,'[2]Exportar Planilha'!$A:$I,9,FALSE),0)</f>
        <v>0</v>
      </c>
      <c r="N839">
        <f>IFERROR(VLOOKUP(A839,[3]soaBnafar!$A:$G,2,FALSE),0)</f>
        <v>0</v>
      </c>
      <c r="O839">
        <f>IFERROR(VLOOKUP(A839,[3]soaBnafar!$A:$G,3,FALSE),0)</f>
        <v>0</v>
      </c>
      <c r="P839">
        <f>IFERROR(VLOOKUP(A839,[3]soaBnafar!$A:$G,4,FALSE),0)</f>
        <v>0</v>
      </c>
      <c r="Q839">
        <f>IFERROR(VLOOKUP(A839,[3]soaBnafar!$A:$G,5,FALSE),0)</f>
        <v>0</v>
      </c>
      <c r="R839">
        <f>IFERROR(VLOOKUP(A839,[3]soaBnafar!$A:$G,6,FALSE),0)</f>
        <v>0</v>
      </c>
      <c r="S839">
        <f>IFERROR(VLOOKUP(A839,[3]soaBnafar!$A:$G,7,FALSE),0)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6288</v>
      </c>
      <c r="E840">
        <f>IFERROR(VLOOKUP(A840,[1]Monitoramento_Base_somente_disp!$A:$J,8,FALSE),0)</f>
        <v>18928296</v>
      </c>
      <c r="F840">
        <f>IFERROR(VLOOKUP(A840,[1]Monitoramento_Base_somente_disp!$A:$J,9,FALSE),0)</f>
        <v>0</v>
      </c>
      <c r="G840">
        <f>IFERROR(VLOOKUP(A840,[1]Monitoramento_Base_somente_disp!$A:$J,10,FALSE),0)</f>
        <v>8369413</v>
      </c>
      <c r="H840">
        <f>IFERROR(VLOOKUP(A840,'[2]Exportar Planilha'!$A:$I,4,FALSE),0)</f>
        <v>0</v>
      </c>
      <c r="I840">
        <f>IFERROR(VLOOKUP(A840,'[2]Exportar Planilha'!$A:$I,5,FALSE),0)</f>
        <v>0</v>
      </c>
      <c r="J840">
        <f>IFERROR(VLOOKUP(A840,'[2]Exportar Planilha'!$A:$I,6,FALSE),0)</f>
        <v>0</v>
      </c>
      <c r="K840">
        <f>IFERROR(VLOOKUP(A840,'[2]Exportar Planilha'!$A:$I,7,FALSE),0)</f>
        <v>0</v>
      </c>
      <c r="L840">
        <f>IFERROR(VLOOKUP(A840,'[2]Exportar Planilha'!$A:$I,8,FALSE),0)</f>
        <v>0</v>
      </c>
      <c r="M840">
        <f>IFERROR(VLOOKUP(A840,'[2]Exportar Planilha'!$A:$I,9,FALSE),0)</f>
        <v>0</v>
      </c>
      <c r="N840">
        <f>IFERROR(VLOOKUP(A840,[3]soaBnafar!$A:$G,2,FALSE),0)</f>
        <v>0</v>
      </c>
      <c r="O840">
        <f>IFERROR(VLOOKUP(A840,[3]soaBnafar!$A:$G,3,FALSE),0)</f>
        <v>0</v>
      </c>
      <c r="P840">
        <f>IFERROR(VLOOKUP(A840,[3]soaBnafar!$A:$G,4,FALSE),0)</f>
        <v>0</v>
      </c>
      <c r="Q840">
        <f>IFERROR(VLOOKUP(A840,[3]soaBnafar!$A:$G,5,FALSE),0)</f>
        <v>0</v>
      </c>
      <c r="R840">
        <f>IFERROR(VLOOKUP(A840,[3]soaBnafar!$A:$G,6,FALSE),0)</f>
        <v>0</v>
      </c>
      <c r="S840">
        <f>IFERROR(VLOOKUP(A840,[3]soaBnafar!$A:$G,7,FALSE),0)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2314374</v>
      </c>
      <c r="F841">
        <f>IFERROR(VLOOKUP(A841,[1]Monitoramento_Base_somente_disp!$A:$J,9,FALSE),0)</f>
        <v>1965</v>
      </c>
      <c r="G841">
        <f>IFERROR(VLOOKUP(A841,[1]Monitoramento_Base_somente_disp!$A:$J,10,FALSE),0)</f>
        <v>1047965</v>
      </c>
      <c r="H841">
        <f>IFERROR(VLOOKUP(A841,'[2]Exportar Planilha'!$A:$I,4,FALSE),0)</f>
        <v>0</v>
      </c>
      <c r="I841">
        <f>IFERROR(VLOOKUP(A841,'[2]Exportar Planilha'!$A:$I,5,FALSE),0)</f>
        <v>0</v>
      </c>
      <c r="J841">
        <f>IFERROR(VLOOKUP(A841,'[2]Exportar Planilha'!$A:$I,6,FALSE),0)</f>
        <v>0</v>
      </c>
      <c r="K841">
        <f>IFERROR(VLOOKUP(A841,'[2]Exportar Planilha'!$A:$I,7,FALSE),0)</f>
        <v>0</v>
      </c>
      <c r="L841">
        <f>IFERROR(VLOOKUP(A841,'[2]Exportar Planilha'!$A:$I,8,FALSE),0)</f>
        <v>0</v>
      </c>
      <c r="M841">
        <f>IFERROR(VLOOKUP(A841,'[2]Exportar Planilha'!$A:$I,9,FALSE),0)</f>
        <v>0</v>
      </c>
      <c r="N841">
        <f>IFERROR(VLOOKUP(A841,[3]soaBnafar!$A:$G,2,FALSE),0)</f>
        <v>0</v>
      </c>
      <c r="O841">
        <f>IFERROR(VLOOKUP(A841,[3]soaBnafar!$A:$G,3,FALSE),0)</f>
        <v>0</v>
      </c>
      <c r="P841">
        <f>IFERROR(VLOOKUP(A841,[3]soaBnafar!$A:$G,4,FALSE),0)</f>
        <v>0</v>
      </c>
      <c r="Q841">
        <f>IFERROR(VLOOKUP(A841,[3]soaBnafar!$A:$G,5,FALSE),0)</f>
        <v>0</v>
      </c>
      <c r="R841">
        <f>IFERROR(VLOOKUP(A841,[3]soaBnafar!$A:$G,6,FALSE),0)</f>
        <v>0</v>
      </c>
      <c r="S841">
        <f>IFERROR(VLOOKUP(A841,[3]soaBnafar!$A:$G,7,FALSE),0)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21644</v>
      </c>
      <c r="E842">
        <f>IFERROR(VLOOKUP(A842,[1]Monitoramento_Base_somente_disp!$A:$J,8,FALSE),0)</f>
        <v>12032524</v>
      </c>
      <c r="F842">
        <f>IFERROR(VLOOKUP(A842,[1]Monitoramento_Base_somente_disp!$A:$J,9,FALSE),0)</f>
        <v>3979</v>
      </c>
      <c r="G842">
        <f>IFERROR(VLOOKUP(A842,[1]Monitoramento_Base_somente_disp!$A:$J,10,FALSE),0)</f>
        <v>5830365</v>
      </c>
      <c r="H842">
        <f>IFERROR(VLOOKUP(A842,'[2]Exportar Planilha'!$A:$I,4,FALSE),0)</f>
        <v>0</v>
      </c>
      <c r="I842">
        <f>IFERROR(VLOOKUP(A842,'[2]Exportar Planilha'!$A:$I,5,FALSE),0)</f>
        <v>0</v>
      </c>
      <c r="J842">
        <f>IFERROR(VLOOKUP(A842,'[2]Exportar Planilha'!$A:$I,6,FALSE),0)</f>
        <v>0</v>
      </c>
      <c r="K842">
        <f>IFERROR(VLOOKUP(A842,'[2]Exportar Planilha'!$A:$I,7,FALSE),0)</f>
        <v>0</v>
      </c>
      <c r="L842">
        <f>IFERROR(VLOOKUP(A842,'[2]Exportar Planilha'!$A:$I,8,FALSE),0)</f>
        <v>0</v>
      </c>
      <c r="M842">
        <f>IFERROR(VLOOKUP(A842,'[2]Exportar Planilha'!$A:$I,9,FALSE),0)</f>
        <v>0</v>
      </c>
      <c r="N842">
        <f>IFERROR(VLOOKUP(A842,[3]soaBnafar!$A:$G,2,FALSE),0)</f>
        <v>0</v>
      </c>
      <c r="O842">
        <f>IFERROR(VLOOKUP(A842,[3]soaBnafar!$A:$G,3,FALSE),0)</f>
        <v>0</v>
      </c>
      <c r="P842">
        <f>IFERROR(VLOOKUP(A842,[3]soaBnafar!$A:$G,4,FALSE),0)</f>
        <v>0</v>
      </c>
      <c r="Q842">
        <f>IFERROR(VLOOKUP(A842,[3]soaBnafar!$A:$G,5,FALSE),0)</f>
        <v>0</v>
      </c>
      <c r="R842">
        <f>IFERROR(VLOOKUP(A842,[3]soaBnafar!$A:$G,6,FALSE),0)</f>
        <v>0</v>
      </c>
      <c r="S842">
        <f>IFERROR(VLOOKUP(A842,[3]soaBnafar!$A:$G,7,FALSE),0)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984</v>
      </c>
      <c r="E843">
        <f>IFERROR(VLOOKUP(A843,[1]Monitoramento_Base_somente_disp!$A:$J,8,FALSE),0)</f>
        <v>2269866</v>
      </c>
      <c r="F843">
        <f>IFERROR(VLOOKUP(A843,[1]Monitoramento_Base_somente_disp!$A:$J,9,FALSE),0)</f>
        <v>983</v>
      </c>
      <c r="G843">
        <f>IFERROR(VLOOKUP(A843,[1]Monitoramento_Base_somente_disp!$A:$J,10,FALSE),0)</f>
        <v>973929</v>
      </c>
      <c r="H843">
        <f>IFERROR(VLOOKUP(A843,'[2]Exportar Planilha'!$A:$I,4,FALSE),0)</f>
        <v>0</v>
      </c>
      <c r="I843">
        <f>IFERROR(VLOOKUP(A843,'[2]Exportar Planilha'!$A:$I,5,FALSE),0)</f>
        <v>0</v>
      </c>
      <c r="J843">
        <f>IFERROR(VLOOKUP(A843,'[2]Exportar Planilha'!$A:$I,6,FALSE),0)</f>
        <v>0</v>
      </c>
      <c r="K843">
        <f>IFERROR(VLOOKUP(A843,'[2]Exportar Planilha'!$A:$I,7,FALSE),0)</f>
        <v>0</v>
      </c>
      <c r="L843">
        <f>IFERROR(VLOOKUP(A843,'[2]Exportar Planilha'!$A:$I,8,FALSE),0)</f>
        <v>0</v>
      </c>
      <c r="M843">
        <f>IFERROR(VLOOKUP(A843,'[2]Exportar Planilha'!$A:$I,9,FALSE),0)</f>
        <v>0</v>
      </c>
      <c r="N843">
        <f>IFERROR(VLOOKUP(A843,[3]soaBnafar!$A:$G,2,FALSE),0)</f>
        <v>0</v>
      </c>
      <c r="O843">
        <f>IFERROR(VLOOKUP(A843,[3]soaBnafar!$A:$G,3,FALSE),0)</f>
        <v>0</v>
      </c>
      <c r="P843">
        <f>IFERROR(VLOOKUP(A843,[3]soaBnafar!$A:$G,4,FALSE),0)</f>
        <v>0</v>
      </c>
      <c r="Q843">
        <f>IFERROR(VLOOKUP(A843,[3]soaBnafar!$A:$G,5,FALSE),0)</f>
        <v>0</v>
      </c>
      <c r="R843">
        <f>IFERROR(VLOOKUP(A843,[3]soaBnafar!$A:$G,6,FALSE),0)</f>
        <v>0</v>
      </c>
      <c r="S843">
        <f>IFERROR(VLOOKUP(A843,[3]soaBnafar!$A:$G,7,FALSE),0)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21258</v>
      </c>
      <c r="E844">
        <f>IFERROR(VLOOKUP(A844,[1]Monitoramento_Base_somente_disp!$A:$J,8,FALSE),0)</f>
        <v>15715169</v>
      </c>
      <c r="F844">
        <f>IFERROR(VLOOKUP(A844,[1]Monitoramento_Base_somente_disp!$A:$J,9,FALSE),0)</f>
        <v>11213</v>
      </c>
      <c r="G844">
        <f>IFERROR(VLOOKUP(A844,[1]Monitoramento_Base_somente_disp!$A:$J,10,FALSE),0)</f>
        <v>6671781</v>
      </c>
      <c r="H844">
        <f>IFERROR(VLOOKUP(A844,'[2]Exportar Planilha'!$A:$I,4,FALSE),0)</f>
        <v>0</v>
      </c>
      <c r="I844">
        <f>IFERROR(VLOOKUP(A844,'[2]Exportar Planilha'!$A:$I,5,FALSE),0)</f>
        <v>0</v>
      </c>
      <c r="J844">
        <f>IFERROR(VLOOKUP(A844,'[2]Exportar Planilha'!$A:$I,6,FALSE),0)</f>
        <v>0</v>
      </c>
      <c r="K844">
        <f>IFERROR(VLOOKUP(A844,'[2]Exportar Planilha'!$A:$I,7,FALSE),0)</f>
        <v>0</v>
      </c>
      <c r="L844">
        <f>IFERROR(VLOOKUP(A844,'[2]Exportar Planilha'!$A:$I,8,FALSE),0)</f>
        <v>0</v>
      </c>
      <c r="M844">
        <f>IFERROR(VLOOKUP(A844,'[2]Exportar Planilha'!$A:$I,9,FALSE),0)</f>
        <v>0</v>
      </c>
      <c r="N844">
        <f>IFERROR(VLOOKUP(A844,[3]soaBnafar!$A:$G,2,FALSE),0)</f>
        <v>0</v>
      </c>
      <c r="O844">
        <f>IFERROR(VLOOKUP(A844,[3]soaBnafar!$A:$G,3,FALSE),0)</f>
        <v>0</v>
      </c>
      <c r="P844">
        <f>IFERROR(VLOOKUP(A844,[3]soaBnafar!$A:$G,4,FALSE),0)</f>
        <v>0</v>
      </c>
      <c r="Q844">
        <f>IFERROR(VLOOKUP(A844,[3]soaBnafar!$A:$G,5,FALSE),0)</f>
        <v>0</v>
      </c>
      <c r="R844">
        <f>IFERROR(VLOOKUP(A844,[3]soaBnafar!$A:$G,6,FALSE),0)</f>
        <v>0</v>
      </c>
      <c r="S844">
        <f>IFERROR(VLOOKUP(A844,[3]soaBnafar!$A:$G,7,FALSE),0)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258</v>
      </c>
      <c r="E845">
        <f>IFERROR(VLOOKUP(A845,[1]Monitoramento_Base_somente_disp!$A:$J,8,FALSE),0)</f>
        <v>1008174</v>
      </c>
      <c r="F845">
        <f>IFERROR(VLOOKUP(A845,[1]Monitoramento_Base_somente_disp!$A:$J,9,FALSE),0)</f>
        <v>101</v>
      </c>
      <c r="G845">
        <f>IFERROR(VLOOKUP(A845,[1]Monitoramento_Base_somente_disp!$A:$J,10,FALSE),0)</f>
        <v>306953</v>
      </c>
      <c r="H845">
        <f>IFERROR(VLOOKUP(A845,'[2]Exportar Planilha'!$A:$I,4,FALSE),0)</f>
        <v>0</v>
      </c>
      <c r="I845">
        <f>IFERROR(VLOOKUP(A845,'[2]Exportar Planilha'!$A:$I,5,FALSE),0)</f>
        <v>0</v>
      </c>
      <c r="J845">
        <f>IFERROR(VLOOKUP(A845,'[2]Exportar Planilha'!$A:$I,6,FALSE),0)</f>
        <v>0</v>
      </c>
      <c r="K845">
        <f>IFERROR(VLOOKUP(A845,'[2]Exportar Planilha'!$A:$I,7,FALSE),0)</f>
        <v>0</v>
      </c>
      <c r="L845">
        <f>IFERROR(VLOOKUP(A845,'[2]Exportar Planilha'!$A:$I,8,FALSE),0)</f>
        <v>0</v>
      </c>
      <c r="M845">
        <f>IFERROR(VLOOKUP(A845,'[2]Exportar Planilha'!$A:$I,9,FALSE),0)</f>
        <v>0</v>
      </c>
      <c r="N845">
        <f>IFERROR(VLOOKUP(A845,[3]soaBnafar!$A:$G,2,FALSE),0)</f>
        <v>0</v>
      </c>
      <c r="O845">
        <f>IFERROR(VLOOKUP(A845,[3]soaBnafar!$A:$G,3,FALSE),0)</f>
        <v>0</v>
      </c>
      <c r="P845">
        <f>IFERROR(VLOOKUP(A845,[3]soaBnafar!$A:$G,4,FALSE),0)</f>
        <v>0</v>
      </c>
      <c r="Q845">
        <f>IFERROR(VLOOKUP(A845,[3]soaBnafar!$A:$G,5,FALSE),0)</f>
        <v>0</v>
      </c>
      <c r="R845">
        <f>IFERROR(VLOOKUP(A845,[3]soaBnafar!$A:$G,6,FALSE),0)</f>
        <v>0</v>
      </c>
      <c r="S845">
        <f>IFERROR(VLOOKUP(A845,[3]soaBnafar!$A:$G,7,FALSE),0)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8825</v>
      </c>
      <c r="E846">
        <f>IFERROR(VLOOKUP(A846,[1]Monitoramento_Base_somente_disp!$A:$J,8,FALSE),0)</f>
        <v>1365600</v>
      </c>
      <c r="F846">
        <f>IFERROR(VLOOKUP(A846,[1]Monitoramento_Base_somente_disp!$A:$J,9,FALSE),0)</f>
        <v>3151</v>
      </c>
      <c r="G846">
        <f>IFERROR(VLOOKUP(A846,[1]Monitoramento_Base_somente_disp!$A:$J,10,FALSE),0)</f>
        <v>553982</v>
      </c>
      <c r="H846">
        <f>IFERROR(VLOOKUP(A846,'[2]Exportar Planilha'!$A:$I,4,FALSE),0)</f>
        <v>0</v>
      </c>
      <c r="I846">
        <f>IFERROR(VLOOKUP(A846,'[2]Exportar Planilha'!$A:$I,5,FALSE),0)</f>
        <v>0</v>
      </c>
      <c r="J846">
        <f>IFERROR(VLOOKUP(A846,'[2]Exportar Planilha'!$A:$I,6,FALSE),0)</f>
        <v>0</v>
      </c>
      <c r="K846">
        <f>IFERROR(VLOOKUP(A846,'[2]Exportar Planilha'!$A:$I,7,FALSE),0)</f>
        <v>0</v>
      </c>
      <c r="L846">
        <f>IFERROR(VLOOKUP(A846,'[2]Exportar Planilha'!$A:$I,8,FALSE),0)</f>
        <v>0</v>
      </c>
      <c r="M846">
        <f>IFERROR(VLOOKUP(A846,'[2]Exportar Planilha'!$A:$I,9,FALSE),0)</f>
        <v>0</v>
      </c>
      <c r="N846">
        <f>IFERROR(VLOOKUP(A846,[3]soaBnafar!$A:$G,2,FALSE),0)</f>
        <v>0</v>
      </c>
      <c r="O846">
        <f>IFERROR(VLOOKUP(A846,[3]soaBnafar!$A:$G,3,FALSE),0)</f>
        <v>0</v>
      </c>
      <c r="P846">
        <f>IFERROR(VLOOKUP(A846,[3]soaBnafar!$A:$G,4,FALSE),0)</f>
        <v>0</v>
      </c>
      <c r="Q846">
        <f>IFERROR(VLOOKUP(A846,[3]soaBnafar!$A:$G,5,FALSE),0)</f>
        <v>0</v>
      </c>
      <c r="R846">
        <f>IFERROR(VLOOKUP(A846,[3]soaBnafar!$A:$G,6,FALSE),0)</f>
        <v>0</v>
      </c>
      <c r="S846">
        <f>IFERROR(VLOOKUP(A846,[3]soaBnafar!$A:$G,7,FALSE),0)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7741620</v>
      </c>
      <c r="F847">
        <f>IFERROR(VLOOKUP(A847,[1]Monitoramento_Base_somente_disp!$A:$J,9,FALSE),0)</f>
        <v>0</v>
      </c>
      <c r="G847">
        <f>IFERROR(VLOOKUP(A847,[1]Monitoramento_Base_somente_disp!$A:$J,10,FALSE),0)</f>
        <v>3354702</v>
      </c>
      <c r="H847">
        <f>IFERROR(VLOOKUP(A847,'[2]Exportar Planilha'!$A:$I,4,FALSE),0)</f>
        <v>0</v>
      </c>
      <c r="I847">
        <f>IFERROR(VLOOKUP(A847,'[2]Exportar Planilha'!$A:$I,5,FALSE),0)</f>
        <v>0</v>
      </c>
      <c r="J847">
        <f>IFERROR(VLOOKUP(A847,'[2]Exportar Planilha'!$A:$I,6,FALSE),0)</f>
        <v>0</v>
      </c>
      <c r="K847">
        <f>IFERROR(VLOOKUP(A847,'[2]Exportar Planilha'!$A:$I,7,FALSE),0)</f>
        <v>0</v>
      </c>
      <c r="L847">
        <f>IFERROR(VLOOKUP(A847,'[2]Exportar Planilha'!$A:$I,8,FALSE),0)</f>
        <v>0</v>
      </c>
      <c r="M847">
        <f>IFERROR(VLOOKUP(A847,'[2]Exportar Planilha'!$A:$I,9,FALSE),0)</f>
        <v>0</v>
      </c>
      <c r="N847">
        <f>IFERROR(VLOOKUP(A847,[3]soaBnafar!$A:$G,2,FALSE),0)</f>
        <v>0</v>
      </c>
      <c r="O847">
        <f>IFERROR(VLOOKUP(A847,[3]soaBnafar!$A:$G,3,FALSE),0)</f>
        <v>0</v>
      </c>
      <c r="P847">
        <f>IFERROR(VLOOKUP(A847,[3]soaBnafar!$A:$G,4,FALSE),0)</f>
        <v>0</v>
      </c>
      <c r="Q847">
        <f>IFERROR(VLOOKUP(A847,[3]soaBnafar!$A:$G,5,FALSE),0)</f>
        <v>0</v>
      </c>
      <c r="R847">
        <f>IFERROR(VLOOKUP(A847,[3]soaBnafar!$A:$G,6,FALSE),0)</f>
        <v>0</v>
      </c>
      <c r="S847">
        <f>IFERROR(VLOOKUP(A847,[3]soaBnafar!$A:$G,7,FALSE),0)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Não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54792</v>
      </c>
      <c r="E848">
        <f>IFERROR(VLOOKUP(A848,[1]Monitoramento_Base_somente_disp!$A:$J,8,FALSE),0)</f>
        <v>34009539</v>
      </c>
      <c r="F848">
        <f>IFERROR(VLOOKUP(A848,[1]Monitoramento_Base_somente_disp!$A:$J,9,FALSE),0)</f>
        <v>14059</v>
      </c>
      <c r="G848">
        <f>IFERROR(VLOOKUP(A848,[1]Monitoramento_Base_somente_disp!$A:$J,10,FALSE),0)</f>
        <v>10510247</v>
      </c>
      <c r="H848">
        <f>IFERROR(VLOOKUP(A848,'[2]Exportar Planilha'!$A:$I,4,FALSE),0)</f>
        <v>0</v>
      </c>
      <c r="I848">
        <f>IFERROR(VLOOKUP(A848,'[2]Exportar Planilha'!$A:$I,5,FALSE),0)</f>
        <v>0</v>
      </c>
      <c r="J848">
        <f>IFERROR(VLOOKUP(A848,'[2]Exportar Planilha'!$A:$I,6,FALSE),0)</f>
        <v>0</v>
      </c>
      <c r="K848">
        <f>IFERROR(VLOOKUP(A848,'[2]Exportar Planilha'!$A:$I,7,FALSE),0)</f>
        <v>0</v>
      </c>
      <c r="L848">
        <f>IFERROR(VLOOKUP(A848,'[2]Exportar Planilha'!$A:$I,8,FALSE),0)</f>
        <v>0</v>
      </c>
      <c r="M848">
        <f>IFERROR(VLOOKUP(A848,'[2]Exportar Planilha'!$A:$I,9,FALSE),0)</f>
        <v>0</v>
      </c>
      <c r="N848">
        <f>IFERROR(VLOOKUP(A848,[3]soaBnafar!$A:$G,2,FALSE),0)</f>
        <v>0</v>
      </c>
      <c r="O848">
        <f>IFERROR(VLOOKUP(A848,[3]soaBnafar!$A:$G,3,FALSE),0)</f>
        <v>0</v>
      </c>
      <c r="P848">
        <f>IFERROR(VLOOKUP(A848,[3]soaBnafar!$A:$G,4,FALSE),0)</f>
        <v>0</v>
      </c>
      <c r="Q848">
        <f>IFERROR(VLOOKUP(A848,[3]soaBnafar!$A:$G,5,FALSE),0)</f>
        <v>0</v>
      </c>
      <c r="R848">
        <f>IFERROR(VLOOKUP(A848,[3]soaBnafar!$A:$G,6,FALSE),0)</f>
        <v>0</v>
      </c>
      <c r="S848">
        <f>IFERROR(VLOOKUP(A848,[3]soaBnafar!$A:$G,7,FALSE),0)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11102</v>
      </c>
      <c r="E849">
        <f>IFERROR(VLOOKUP(A849,[1]Monitoramento_Base_somente_disp!$A:$J,8,FALSE),0)</f>
        <v>1463880</v>
      </c>
      <c r="F849">
        <f>IFERROR(VLOOKUP(A849,[1]Monitoramento_Base_somente_disp!$A:$J,9,FALSE),0)</f>
        <v>3452</v>
      </c>
      <c r="G849">
        <f>IFERROR(VLOOKUP(A849,[1]Monitoramento_Base_somente_disp!$A:$J,10,FALSE),0)</f>
        <v>534608</v>
      </c>
      <c r="H849">
        <f>IFERROR(VLOOKUP(A849,'[2]Exportar Planilha'!$A:$I,4,FALSE),0)</f>
        <v>0</v>
      </c>
      <c r="I849">
        <f>IFERROR(VLOOKUP(A849,'[2]Exportar Planilha'!$A:$I,5,FALSE),0)</f>
        <v>0</v>
      </c>
      <c r="J849">
        <f>IFERROR(VLOOKUP(A849,'[2]Exportar Planilha'!$A:$I,6,FALSE),0)</f>
        <v>0</v>
      </c>
      <c r="K849">
        <f>IFERROR(VLOOKUP(A849,'[2]Exportar Planilha'!$A:$I,7,FALSE),0)</f>
        <v>0</v>
      </c>
      <c r="L849">
        <f>IFERROR(VLOOKUP(A849,'[2]Exportar Planilha'!$A:$I,8,FALSE),0)</f>
        <v>0</v>
      </c>
      <c r="M849">
        <f>IFERROR(VLOOKUP(A849,'[2]Exportar Planilha'!$A:$I,9,FALSE),0)</f>
        <v>0</v>
      </c>
      <c r="N849">
        <f>IFERROR(VLOOKUP(A849,[3]soaBnafar!$A:$G,2,FALSE),0)</f>
        <v>0</v>
      </c>
      <c r="O849">
        <f>IFERROR(VLOOKUP(A849,[3]soaBnafar!$A:$G,3,FALSE),0)</f>
        <v>0</v>
      </c>
      <c r="P849">
        <f>IFERROR(VLOOKUP(A849,[3]soaBnafar!$A:$G,4,FALSE),0)</f>
        <v>0</v>
      </c>
      <c r="Q849">
        <f>IFERROR(VLOOKUP(A849,[3]soaBnafar!$A:$G,5,FALSE),0)</f>
        <v>0</v>
      </c>
      <c r="R849">
        <f>IFERROR(VLOOKUP(A849,[3]soaBnafar!$A:$G,6,FALSE),0)</f>
        <v>0</v>
      </c>
      <c r="S849">
        <f>IFERROR(VLOOKUP(A849,[3]soaBnafar!$A:$G,7,FALSE),0)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2409</v>
      </c>
      <c r="E850">
        <f>IFERROR(VLOOKUP(A850,[1]Monitoramento_Base_somente_disp!$A:$J,8,FALSE),0)</f>
        <v>4175678</v>
      </c>
      <c r="F850">
        <f>IFERROR(VLOOKUP(A850,[1]Monitoramento_Base_somente_disp!$A:$J,9,FALSE),0)</f>
        <v>6006</v>
      </c>
      <c r="G850">
        <f>IFERROR(VLOOKUP(A850,[1]Monitoramento_Base_somente_disp!$A:$J,10,FALSE),0)</f>
        <v>1869598</v>
      </c>
      <c r="H850">
        <f>IFERROR(VLOOKUP(A850,'[2]Exportar Planilha'!$A:$I,4,FALSE),0)</f>
        <v>0</v>
      </c>
      <c r="I850">
        <f>IFERROR(VLOOKUP(A850,'[2]Exportar Planilha'!$A:$I,5,FALSE),0)</f>
        <v>0</v>
      </c>
      <c r="J850">
        <f>IFERROR(VLOOKUP(A850,'[2]Exportar Planilha'!$A:$I,6,FALSE),0)</f>
        <v>0</v>
      </c>
      <c r="K850">
        <f>IFERROR(VLOOKUP(A850,'[2]Exportar Planilha'!$A:$I,7,FALSE),0)</f>
        <v>0</v>
      </c>
      <c r="L850">
        <f>IFERROR(VLOOKUP(A850,'[2]Exportar Planilha'!$A:$I,8,FALSE),0)</f>
        <v>0</v>
      </c>
      <c r="M850">
        <f>IFERROR(VLOOKUP(A850,'[2]Exportar Planilha'!$A:$I,9,FALSE),0)</f>
        <v>0</v>
      </c>
      <c r="N850">
        <f>IFERROR(VLOOKUP(A850,[3]soaBnafar!$A:$G,2,FALSE),0)</f>
        <v>0</v>
      </c>
      <c r="O850">
        <f>IFERROR(VLOOKUP(A850,[3]soaBnafar!$A:$G,3,FALSE),0)</f>
        <v>0</v>
      </c>
      <c r="P850">
        <f>IFERROR(VLOOKUP(A850,[3]soaBnafar!$A:$G,4,FALSE),0)</f>
        <v>0</v>
      </c>
      <c r="Q850">
        <f>IFERROR(VLOOKUP(A850,[3]soaBnafar!$A:$G,5,FALSE),0)</f>
        <v>0</v>
      </c>
      <c r="R850">
        <f>IFERROR(VLOOKUP(A850,[3]soaBnafar!$A:$G,6,FALSE),0)</f>
        <v>0</v>
      </c>
      <c r="S850">
        <f>IFERROR(VLOOKUP(A850,[3]soaBnafar!$A:$G,7,FALSE),0)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3288831</v>
      </c>
      <c r="H851">
        <f>IFERROR(VLOOKUP(A851,'[2]Exportar Planilha'!$A:$I,4,FALSE),0)</f>
        <v>0</v>
      </c>
      <c r="I851">
        <f>IFERROR(VLOOKUP(A851,'[2]Exportar Planilha'!$A:$I,5,FALSE),0)</f>
        <v>0</v>
      </c>
      <c r="J851">
        <f>IFERROR(VLOOKUP(A851,'[2]Exportar Planilha'!$A:$I,6,FALSE),0)</f>
        <v>0</v>
      </c>
      <c r="K851">
        <f>IFERROR(VLOOKUP(A851,'[2]Exportar Planilha'!$A:$I,7,FALSE),0)</f>
        <v>0</v>
      </c>
      <c r="L851">
        <f>IFERROR(VLOOKUP(A851,'[2]Exportar Planilha'!$A:$I,8,FALSE),0)</f>
        <v>0</v>
      </c>
      <c r="M851">
        <f>IFERROR(VLOOKUP(A851,'[2]Exportar Planilha'!$A:$I,9,FALSE),0)</f>
        <v>0</v>
      </c>
      <c r="N851">
        <f>IFERROR(VLOOKUP(A851,[3]soaBnafar!$A:$G,2,FALSE),0)</f>
        <v>0</v>
      </c>
      <c r="O851">
        <f>IFERROR(VLOOKUP(A851,[3]soaBnafar!$A:$G,3,FALSE),0)</f>
        <v>0</v>
      </c>
      <c r="P851">
        <f>IFERROR(VLOOKUP(A851,[3]soaBnafar!$A:$G,4,FALSE),0)</f>
        <v>0</v>
      </c>
      <c r="Q851">
        <f>IFERROR(VLOOKUP(A851,[3]soaBnafar!$A:$G,5,FALSE),0)</f>
        <v>0</v>
      </c>
      <c r="R851">
        <f>IFERROR(VLOOKUP(A851,[3]soaBnafar!$A:$G,6,FALSE),0)</f>
        <v>0</v>
      </c>
      <c r="S851">
        <f>IFERROR(VLOOKUP(A851,[3]soaBnafar!$A:$G,7,FALSE),0)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16617</v>
      </c>
      <c r="E852">
        <f>IFERROR(VLOOKUP(A852,[1]Monitoramento_Base_somente_disp!$A:$J,8,FALSE),0)</f>
        <v>7891144</v>
      </c>
      <c r="F852">
        <f>IFERROR(VLOOKUP(A852,[1]Monitoramento_Base_somente_disp!$A:$J,9,FALSE),0)</f>
        <v>15661</v>
      </c>
      <c r="G852">
        <f>IFERROR(VLOOKUP(A852,[1]Monitoramento_Base_somente_disp!$A:$J,10,FALSE),0)</f>
        <v>3348850</v>
      </c>
      <c r="H852">
        <f>IFERROR(VLOOKUP(A852,'[2]Exportar Planilha'!$A:$I,4,FALSE),0)</f>
        <v>0</v>
      </c>
      <c r="I852">
        <f>IFERROR(VLOOKUP(A852,'[2]Exportar Planilha'!$A:$I,5,FALSE),0)</f>
        <v>0</v>
      </c>
      <c r="J852">
        <f>IFERROR(VLOOKUP(A852,'[2]Exportar Planilha'!$A:$I,6,FALSE),0)</f>
        <v>0</v>
      </c>
      <c r="K852">
        <f>IFERROR(VLOOKUP(A852,'[2]Exportar Planilha'!$A:$I,7,FALSE),0)</f>
        <v>0</v>
      </c>
      <c r="L852">
        <f>IFERROR(VLOOKUP(A852,'[2]Exportar Planilha'!$A:$I,8,FALSE),0)</f>
        <v>0</v>
      </c>
      <c r="M852">
        <f>IFERROR(VLOOKUP(A852,'[2]Exportar Planilha'!$A:$I,9,FALSE),0)</f>
        <v>0</v>
      </c>
      <c r="N852">
        <f>IFERROR(VLOOKUP(A852,[3]soaBnafar!$A:$G,2,FALSE),0)</f>
        <v>0</v>
      </c>
      <c r="O852">
        <f>IFERROR(VLOOKUP(A852,[3]soaBnafar!$A:$G,3,FALSE),0)</f>
        <v>0</v>
      </c>
      <c r="P852">
        <f>IFERROR(VLOOKUP(A852,[3]soaBnafar!$A:$G,4,FALSE),0)</f>
        <v>0</v>
      </c>
      <c r="Q852">
        <f>IFERROR(VLOOKUP(A852,[3]soaBnafar!$A:$G,5,FALSE),0)</f>
        <v>0</v>
      </c>
      <c r="R852">
        <f>IFERROR(VLOOKUP(A852,[3]soaBnafar!$A:$G,6,FALSE),0)</f>
        <v>0</v>
      </c>
      <c r="S852">
        <f>IFERROR(VLOOKUP(A852,[3]soaBnafar!$A:$G,7,FALSE),0)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17648370</v>
      </c>
      <c r="F853">
        <f>IFERROR(VLOOKUP(A853,[1]Monitoramento_Base_somente_disp!$A:$J,9,FALSE),0)</f>
        <v>26131</v>
      </c>
      <c r="G853">
        <f>IFERROR(VLOOKUP(A853,[1]Monitoramento_Base_somente_disp!$A:$J,10,FALSE),0)</f>
        <v>7480560</v>
      </c>
      <c r="H853">
        <f>IFERROR(VLOOKUP(A853,'[2]Exportar Planilha'!$A:$I,4,FALSE),0)</f>
        <v>0</v>
      </c>
      <c r="I853">
        <f>IFERROR(VLOOKUP(A853,'[2]Exportar Planilha'!$A:$I,5,FALSE),0)</f>
        <v>0</v>
      </c>
      <c r="J853">
        <f>IFERROR(VLOOKUP(A853,'[2]Exportar Planilha'!$A:$I,6,FALSE),0)</f>
        <v>0</v>
      </c>
      <c r="K853">
        <f>IFERROR(VLOOKUP(A853,'[2]Exportar Planilha'!$A:$I,7,FALSE),0)</f>
        <v>0</v>
      </c>
      <c r="L853">
        <f>IFERROR(VLOOKUP(A853,'[2]Exportar Planilha'!$A:$I,8,FALSE),0)</f>
        <v>0</v>
      </c>
      <c r="M853">
        <f>IFERROR(VLOOKUP(A853,'[2]Exportar Planilha'!$A:$I,9,FALSE),0)</f>
        <v>0</v>
      </c>
      <c r="N853">
        <f>IFERROR(VLOOKUP(A853,[3]soaBnafar!$A:$G,2,FALSE),0)</f>
        <v>0</v>
      </c>
      <c r="O853">
        <f>IFERROR(VLOOKUP(A853,[3]soaBnafar!$A:$G,3,FALSE),0)</f>
        <v>0</v>
      </c>
      <c r="P853">
        <f>IFERROR(VLOOKUP(A853,[3]soaBnafar!$A:$G,4,FALSE),0)</f>
        <v>0</v>
      </c>
      <c r="Q853">
        <f>IFERROR(VLOOKUP(A853,[3]soaBnafar!$A:$G,5,FALSE),0)</f>
        <v>0</v>
      </c>
      <c r="R853">
        <f>IFERROR(VLOOKUP(A853,[3]soaBnafar!$A:$G,6,FALSE),0)</f>
        <v>0</v>
      </c>
      <c r="S853">
        <f>IFERROR(VLOOKUP(A853,[3]soaBnafar!$A:$G,7,FALSE),0)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466440</v>
      </c>
      <c r="H854">
        <f>IFERROR(VLOOKUP(A854,'[2]Exportar Planilha'!$A:$I,4,FALSE),0)</f>
        <v>0</v>
      </c>
      <c r="I854">
        <f>IFERROR(VLOOKUP(A854,'[2]Exportar Planilha'!$A:$I,5,FALSE),0)</f>
        <v>0</v>
      </c>
      <c r="J854">
        <f>IFERROR(VLOOKUP(A854,'[2]Exportar Planilha'!$A:$I,6,FALSE),0)</f>
        <v>0</v>
      </c>
      <c r="K854">
        <f>IFERROR(VLOOKUP(A854,'[2]Exportar Planilha'!$A:$I,7,FALSE),0)</f>
        <v>0</v>
      </c>
      <c r="L854">
        <f>IFERROR(VLOOKUP(A854,'[2]Exportar Planilha'!$A:$I,8,FALSE),0)</f>
        <v>0</v>
      </c>
      <c r="M854">
        <f>IFERROR(VLOOKUP(A854,'[2]Exportar Planilha'!$A:$I,9,FALSE),0)</f>
        <v>0</v>
      </c>
      <c r="N854">
        <f>IFERROR(VLOOKUP(A854,[3]soaBnafar!$A:$G,2,FALSE),0)</f>
        <v>0</v>
      </c>
      <c r="O854">
        <f>IFERROR(VLOOKUP(A854,[3]soaBnafar!$A:$G,3,FALSE),0)</f>
        <v>0</v>
      </c>
      <c r="P854">
        <f>IFERROR(VLOOKUP(A854,[3]soaBnafar!$A:$G,4,FALSE),0)</f>
        <v>0</v>
      </c>
      <c r="Q854">
        <f>IFERROR(VLOOKUP(A854,[3]soaBnafar!$A:$G,5,FALSE),0)</f>
        <v>0</v>
      </c>
      <c r="R854">
        <f>IFERROR(VLOOKUP(A854,[3]soaBnafar!$A:$G,6,FALSE),0)</f>
        <v>0</v>
      </c>
      <c r="S854">
        <f>IFERROR(VLOOKUP(A854,[3]soaBnafar!$A:$G,7,FALSE),0)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7589</v>
      </c>
      <c r="E855">
        <f>IFERROR(VLOOKUP(A855,[1]Monitoramento_Base_somente_disp!$A:$J,8,FALSE),0)</f>
        <v>330361</v>
      </c>
      <c r="F855">
        <f>IFERROR(VLOOKUP(A855,[1]Monitoramento_Base_somente_disp!$A:$J,9,FALSE),0)</f>
        <v>2061</v>
      </c>
      <c r="G855">
        <f>IFERROR(VLOOKUP(A855,[1]Monitoramento_Base_somente_disp!$A:$J,10,FALSE),0)</f>
        <v>120231</v>
      </c>
      <c r="H855">
        <f>IFERROR(VLOOKUP(A855,'[2]Exportar Planilha'!$A:$I,4,FALSE),0)</f>
        <v>0</v>
      </c>
      <c r="I855">
        <f>IFERROR(VLOOKUP(A855,'[2]Exportar Planilha'!$A:$I,5,FALSE),0)</f>
        <v>0</v>
      </c>
      <c r="J855">
        <f>IFERROR(VLOOKUP(A855,'[2]Exportar Planilha'!$A:$I,6,FALSE),0)</f>
        <v>0</v>
      </c>
      <c r="K855">
        <f>IFERROR(VLOOKUP(A855,'[2]Exportar Planilha'!$A:$I,7,FALSE),0)</f>
        <v>0</v>
      </c>
      <c r="L855">
        <f>IFERROR(VLOOKUP(A855,'[2]Exportar Planilha'!$A:$I,8,FALSE),0)</f>
        <v>0</v>
      </c>
      <c r="M855">
        <f>IFERROR(VLOOKUP(A855,'[2]Exportar Planilha'!$A:$I,9,FALSE),0)</f>
        <v>0</v>
      </c>
      <c r="N855">
        <f>IFERROR(VLOOKUP(A855,[3]soaBnafar!$A:$G,2,FALSE),0)</f>
        <v>0</v>
      </c>
      <c r="O855">
        <f>IFERROR(VLOOKUP(A855,[3]soaBnafar!$A:$G,3,FALSE),0)</f>
        <v>0</v>
      </c>
      <c r="P855">
        <f>IFERROR(VLOOKUP(A855,[3]soaBnafar!$A:$G,4,FALSE),0)</f>
        <v>0</v>
      </c>
      <c r="Q855">
        <f>IFERROR(VLOOKUP(A855,[3]soaBnafar!$A:$G,5,FALSE),0)</f>
        <v>0</v>
      </c>
      <c r="R855">
        <f>IFERROR(VLOOKUP(A855,[3]soaBnafar!$A:$G,6,FALSE),0)</f>
        <v>0</v>
      </c>
      <c r="S855">
        <f>IFERROR(VLOOKUP(A855,[3]soaBnafar!$A:$G,7,FALSE),0)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610</v>
      </c>
      <c r="E856">
        <f>IFERROR(VLOOKUP(A856,[1]Monitoramento_Base_somente_disp!$A:$J,8,FALSE),0)</f>
        <v>27233850</v>
      </c>
      <c r="F856">
        <f>IFERROR(VLOOKUP(A856,[1]Monitoramento_Base_somente_disp!$A:$J,9,FALSE),0)</f>
        <v>170</v>
      </c>
      <c r="G856">
        <f>IFERROR(VLOOKUP(A856,[1]Monitoramento_Base_somente_disp!$A:$J,10,FALSE),0)</f>
        <v>11604078</v>
      </c>
      <c r="H856">
        <f>IFERROR(VLOOKUP(A856,'[2]Exportar Planilha'!$A:$I,4,FALSE),0)</f>
        <v>0</v>
      </c>
      <c r="I856">
        <f>IFERROR(VLOOKUP(A856,'[2]Exportar Planilha'!$A:$I,5,FALSE),0)</f>
        <v>0</v>
      </c>
      <c r="J856">
        <f>IFERROR(VLOOKUP(A856,'[2]Exportar Planilha'!$A:$I,6,FALSE),0)</f>
        <v>0</v>
      </c>
      <c r="K856">
        <f>IFERROR(VLOOKUP(A856,'[2]Exportar Planilha'!$A:$I,7,FALSE),0)</f>
        <v>0</v>
      </c>
      <c r="L856">
        <f>IFERROR(VLOOKUP(A856,'[2]Exportar Planilha'!$A:$I,8,FALSE),0)</f>
        <v>0</v>
      </c>
      <c r="M856">
        <f>IFERROR(VLOOKUP(A856,'[2]Exportar Planilha'!$A:$I,9,FALSE),0)</f>
        <v>0</v>
      </c>
      <c r="N856">
        <f>IFERROR(VLOOKUP(A856,[3]soaBnafar!$A:$G,2,FALSE),0)</f>
        <v>0</v>
      </c>
      <c r="O856">
        <f>IFERROR(VLOOKUP(A856,[3]soaBnafar!$A:$G,3,FALSE),0)</f>
        <v>0</v>
      </c>
      <c r="P856">
        <f>IFERROR(VLOOKUP(A856,[3]soaBnafar!$A:$G,4,FALSE),0)</f>
        <v>0</v>
      </c>
      <c r="Q856">
        <f>IFERROR(VLOOKUP(A856,[3]soaBnafar!$A:$G,5,FALSE),0)</f>
        <v>0</v>
      </c>
      <c r="R856">
        <f>IFERROR(VLOOKUP(A856,[3]soaBnafar!$A:$G,6,FALSE),0)</f>
        <v>0</v>
      </c>
      <c r="S856">
        <f>IFERROR(VLOOKUP(A856,[3]soaBnafar!$A:$G,7,FALSE),0)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36961</v>
      </c>
      <c r="E857">
        <f>IFERROR(VLOOKUP(A857,[1]Monitoramento_Base_somente_disp!$A:$J,8,FALSE),0)</f>
        <v>2492554</v>
      </c>
      <c r="F857">
        <f>IFERROR(VLOOKUP(A857,[1]Monitoramento_Base_somente_disp!$A:$J,9,FALSE),0)</f>
        <v>12990</v>
      </c>
      <c r="G857">
        <f>IFERROR(VLOOKUP(A857,[1]Monitoramento_Base_somente_disp!$A:$J,10,FALSE),0)</f>
        <v>974178</v>
      </c>
      <c r="H857">
        <f>IFERROR(VLOOKUP(A857,'[2]Exportar Planilha'!$A:$I,4,FALSE),0)</f>
        <v>0</v>
      </c>
      <c r="I857">
        <f>IFERROR(VLOOKUP(A857,'[2]Exportar Planilha'!$A:$I,5,FALSE),0)</f>
        <v>0</v>
      </c>
      <c r="J857">
        <f>IFERROR(VLOOKUP(A857,'[2]Exportar Planilha'!$A:$I,6,FALSE),0)</f>
        <v>0</v>
      </c>
      <c r="K857">
        <f>IFERROR(VLOOKUP(A857,'[2]Exportar Planilha'!$A:$I,7,FALSE),0)</f>
        <v>0</v>
      </c>
      <c r="L857">
        <f>IFERROR(VLOOKUP(A857,'[2]Exportar Planilha'!$A:$I,8,FALSE),0)</f>
        <v>0</v>
      </c>
      <c r="M857">
        <f>IFERROR(VLOOKUP(A857,'[2]Exportar Planilha'!$A:$I,9,FALSE),0)</f>
        <v>0</v>
      </c>
      <c r="N857">
        <f>IFERROR(VLOOKUP(A857,[3]soaBnafar!$A:$G,2,FALSE),0)</f>
        <v>0</v>
      </c>
      <c r="O857">
        <f>IFERROR(VLOOKUP(A857,[3]soaBnafar!$A:$G,3,FALSE),0)</f>
        <v>0</v>
      </c>
      <c r="P857">
        <f>IFERROR(VLOOKUP(A857,[3]soaBnafar!$A:$G,4,FALSE),0)</f>
        <v>0</v>
      </c>
      <c r="Q857">
        <f>IFERROR(VLOOKUP(A857,[3]soaBnafar!$A:$G,5,FALSE),0)</f>
        <v>0</v>
      </c>
      <c r="R857">
        <f>IFERROR(VLOOKUP(A857,[3]soaBnafar!$A:$G,6,FALSE),0)</f>
        <v>0</v>
      </c>
      <c r="S857">
        <f>IFERROR(VLOOKUP(A857,[3]soaBnafar!$A:$G,7,FALSE),0)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278762</v>
      </c>
      <c r="E858">
        <f>IFERROR(VLOOKUP(A858,[1]Monitoramento_Base_somente_disp!$A:$J,8,FALSE),0)</f>
        <v>1326136810</v>
      </c>
      <c r="F858">
        <f>IFERROR(VLOOKUP(A858,[1]Monitoramento_Base_somente_disp!$A:$J,9,FALSE),0)</f>
        <v>129018</v>
      </c>
      <c r="G858">
        <f>IFERROR(VLOOKUP(A858,[1]Monitoramento_Base_somente_disp!$A:$J,10,FALSE),0)</f>
        <v>568585541</v>
      </c>
      <c r="H858">
        <f>IFERROR(VLOOKUP(A858,'[2]Exportar Planilha'!$A:$I,4,FALSE),0)</f>
        <v>0</v>
      </c>
      <c r="I858">
        <f>IFERROR(VLOOKUP(A858,'[2]Exportar Planilha'!$A:$I,5,FALSE),0)</f>
        <v>0</v>
      </c>
      <c r="J858">
        <f>IFERROR(VLOOKUP(A858,'[2]Exportar Planilha'!$A:$I,6,FALSE),0)</f>
        <v>0</v>
      </c>
      <c r="K858">
        <f>IFERROR(VLOOKUP(A858,'[2]Exportar Planilha'!$A:$I,7,FALSE),0)</f>
        <v>0</v>
      </c>
      <c r="L858">
        <f>IFERROR(VLOOKUP(A858,'[2]Exportar Planilha'!$A:$I,8,FALSE),0)</f>
        <v>0</v>
      </c>
      <c r="M858">
        <f>IFERROR(VLOOKUP(A858,'[2]Exportar Planilha'!$A:$I,9,FALSE),0)</f>
        <v>0</v>
      </c>
      <c r="N858">
        <f>IFERROR(VLOOKUP(A858,[3]soaBnafar!$A:$G,2,FALSE),0)</f>
        <v>0</v>
      </c>
      <c r="O858">
        <f>IFERROR(VLOOKUP(A858,[3]soaBnafar!$A:$G,3,FALSE),0)</f>
        <v>0</v>
      </c>
      <c r="P858">
        <f>IFERROR(VLOOKUP(A858,[3]soaBnafar!$A:$G,4,FALSE),0)</f>
        <v>0</v>
      </c>
      <c r="Q858">
        <f>IFERROR(VLOOKUP(A858,[3]soaBnafar!$A:$G,5,FALSE),0)</f>
        <v>0</v>
      </c>
      <c r="R858">
        <f>IFERROR(VLOOKUP(A858,[3]soaBnafar!$A:$G,6,FALSE),0)</f>
        <v>0</v>
      </c>
      <c r="S858">
        <f>IFERROR(VLOOKUP(A858,[3]soaBnafar!$A:$G,7,FALSE),0)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4119</v>
      </c>
      <c r="E859">
        <f>IFERROR(VLOOKUP(A859,[1]Monitoramento_Base_somente_disp!$A:$J,8,FALSE),0)</f>
        <v>525216</v>
      </c>
      <c r="F859">
        <f>IFERROR(VLOOKUP(A859,[1]Monitoramento_Base_somente_disp!$A:$J,9,FALSE),0)</f>
        <v>998</v>
      </c>
      <c r="G859">
        <f>IFERROR(VLOOKUP(A859,[1]Monitoramento_Base_somente_disp!$A:$J,10,FALSE),0)</f>
        <v>226218</v>
      </c>
      <c r="H859">
        <f>IFERROR(VLOOKUP(A859,'[2]Exportar Planilha'!$A:$I,4,FALSE),0)</f>
        <v>0</v>
      </c>
      <c r="I859">
        <f>IFERROR(VLOOKUP(A859,'[2]Exportar Planilha'!$A:$I,5,FALSE),0)</f>
        <v>0</v>
      </c>
      <c r="J859">
        <f>IFERROR(VLOOKUP(A859,'[2]Exportar Planilha'!$A:$I,6,FALSE),0)</f>
        <v>0</v>
      </c>
      <c r="K859">
        <f>IFERROR(VLOOKUP(A859,'[2]Exportar Planilha'!$A:$I,7,FALSE),0)</f>
        <v>0</v>
      </c>
      <c r="L859">
        <f>IFERROR(VLOOKUP(A859,'[2]Exportar Planilha'!$A:$I,8,FALSE),0)</f>
        <v>0</v>
      </c>
      <c r="M859">
        <f>IFERROR(VLOOKUP(A859,'[2]Exportar Planilha'!$A:$I,9,FALSE),0)</f>
        <v>0</v>
      </c>
      <c r="N859">
        <f>IFERROR(VLOOKUP(A859,[3]soaBnafar!$A:$G,2,FALSE),0)</f>
        <v>0</v>
      </c>
      <c r="O859">
        <f>IFERROR(VLOOKUP(A859,[3]soaBnafar!$A:$G,3,FALSE),0)</f>
        <v>0</v>
      </c>
      <c r="P859">
        <f>IFERROR(VLOOKUP(A859,[3]soaBnafar!$A:$G,4,FALSE),0)</f>
        <v>0</v>
      </c>
      <c r="Q859">
        <f>IFERROR(VLOOKUP(A859,[3]soaBnafar!$A:$G,5,FALSE),0)</f>
        <v>0</v>
      </c>
      <c r="R859">
        <f>IFERROR(VLOOKUP(A859,[3]soaBnafar!$A:$G,6,FALSE),0)</f>
        <v>0</v>
      </c>
      <c r="S859">
        <f>IFERROR(VLOOKUP(A859,[3]soaBnafar!$A:$G,7,FALSE),0)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81587</v>
      </c>
      <c r="E860">
        <f>IFERROR(VLOOKUP(A860,[1]Monitoramento_Base_somente_disp!$A:$J,8,FALSE),0)</f>
        <v>21599716</v>
      </c>
      <c r="F860">
        <f>IFERROR(VLOOKUP(A860,[1]Monitoramento_Base_somente_disp!$A:$J,9,FALSE),0)</f>
        <v>54642</v>
      </c>
      <c r="G860">
        <f>IFERROR(VLOOKUP(A860,[1]Monitoramento_Base_somente_disp!$A:$J,10,FALSE),0)</f>
        <v>9013865</v>
      </c>
      <c r="H860">
        <f>IFERROR(VLOOKUP(A860,'[2]Exportar Planilha'!$A:$I,4,FALSE),0)</f>
        <v>0</v>
      </c>
      <c r="I860">
        <f>IFERROR(VLOOKUP(A860,'[2]Exportar Planilha'!$A:$I,5,FALSE),0)</f>
        <v>0</v>
      </c>
      <c r="J860">
        <f>IFERROR(VLOOKUP(A860,'[2]Exportar Planilha'!$A:$I,6,FALSE),0)</f>
        <v>0</v>
      </c>
      <c r="K860">
        <f>IFERROR(VLOOKUP(A860,'[2]Exportar Planilha'!$A:$I,7,FALSE),0)</f>
        <v>0</v>
      </c>
      <c r="L860">
        <f>IFERROR(VLOOKUP(A860,'[2]Exportar Planilha'!$A:$I,8,FALSE),0)</f>
        <v>0</v>
      </c>
      <c r="M860">
        <f>IFERROR(VLOOKUP(A860,'[2]Exportar Planilha'!$A:$I,9,FALSE),0)</f>
        <v>0</v>
      </c>
      <c r="N860">
        <f>IFERROR(VLOOKUP(A860,[3]soaBnafar!$A:$G,2,FALSE),0)</f>
        <v>0</v>
      </c>
      <c r="O860">
        <f>IFERROR(VLOOKUP(A860,[3]soaBnafar!$A:$G,3,FALSE),0)</f>
        <v>0</v>
      </c>
      <c r="P860">
        <f>IFERROR(VLOOKUP(A860,[3]soaBnafar!$A:$G,4,FALSE),0)</f>
        <v>0</v>
      </c>
      <c r="Q860">
        <f>IFERROR(VLOOKUP(A860,[3]soaBnafar!$A:$G,5,FALSE),0)</f>
        <v>0</v>
      </c>
      <c r="R860">
        <f>IFERROR(VLOOKUP(A860,[3]soaBnafar!$A:$G,6,FALSE),0)</f>
        <v>0</v>
      </c>
      <c r="S860">
        <f>IFERROR(VLOOKUP(A860,[3]soaBnafar!$A:$G,7,FALSE),0)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1153815</v>
      </c>
      <c r="H861">
        <f>IFERROR(VLOOKUP(A861,'[2]Exportar Planilha'!$A:$I,4,FALSE),0)</f>
        <v>0</v>
      </c>
      <c r="I861">
        <f>IFERROR(VLOOKUP(A861,'[2]Exportar Planilha'!$A:$I,5,FALSE),0)</f>
        <v>0</v>
      </c>
      <c r="J861">
        <f>IFERROR(VLOOKUP(A861,'[2]Exportar Planilha'!$A:$I,6,FALSE),0)</f>
        <v>0</v>
      </c>
      <c r="K861">
        <f>IFERROR(VLOOKUP(A861,'[2]Exportar Planilha'!$A:$I,7,FALSE),0)</f>
        <v>0</v>
      </c>
      <c r="L861">
        <f>IFERROR(VLOOKUP(A861,'[2]Exportar Planilha'!$A:$I,8,FALSE),0)</f>
        <v>0</v>
      </c>
      <c r="M861">
        <f>IFERROR(VLOOKUP(A861,'[2]Exportar Planilha'!$A:$I,9,FALSE),0)</f>
        <v>0</v>
      </c>
      <c r="N861">
        <f>IFERROR(VLOOKUP(A861,[3]soaBnafar!$A:$G,2,FALSE),0)</f>
        <v>0</v>
      </c>
      <c r="O861">
        <f>IFERROR(VLOOKUP(A861,[3]soaBnafar!$A:$G,3,FALSE),0)</f>
        <v>0</v>
      </c>
      <c r="P861">
        <f>IFERROR(VLOOKUP(A861,[3]soaBnafar!$A:$G,4,FALSE),0)</f>
        <v>0</v>
      </c>
      <c r="Q861">
        <f>IFERROR(VLOOKUP(A861,[3]soaBnafar!$A:$G,5,FALSE),0)</f>
        <v>0</v>
      </c>
      <c r="R861">
        <f>IFERROR(VLOOKUP(A861,[3]soaBnafar!$A:$G,6,FALSE),0)</f>
        <v>0</v>
      </c>
      <c r="S861">
        <f>IFERROR(VLOOKUP(A861,[3]soaBnafar!$A:$G,7,FALSE),0)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10696</v>
      </c>
      <c r="E862">
        <f>IFERROR(VLOOKUP(A862,[1]Monitoramento_Base_somente_disp!$A:$J,8,FALSE),0)</f>
        <v>1946623</v>
      </c>
      <c r="F862">
        <f>IFERROR(VLOOKUP(A862,[1]Monitoramento_Base_somente_disp!$A:$J,9,FALSE),0)</f>
        <v>6754</v>
      </c>
      <c r="G862">
        <f>IFERROR(VLOOKUP(A862,[1]Monitoramento_Base_somente_disp!$A:$J,10,FALSE),0)</f>
        <v>1236520</v>
      </c>
      <c r="H862">
        <f>IFERROR(VLOOKUP(A862,'[2]Exportar Planilha'!$A:$I,4,FALSE),0)</f>
        <v>0</v>
      </c>
      <c r="I862">
        <f>IFERROR(VLOOKUP(A862,'[2]Exportar Planilha'!$A:$I,5,FALSE),0)</f>
        <v>0</v>
      </c>
      <c r="J862">
        <f>IFERROR(VLOOKUP(A862,'[2]Exportar Planilha'!$A:$I,6,FALSE),0)</f>
        <v>0</v>
      </c>
      <c r="K862">
        <f>IFERROR(VLOOKUP(A862,'[2]Exportar Planilha'!$A:$I,7,FALSE),0)</f>
        <v>0</v>
      </c>
      <c r="L862">
        <f>IFERROR(VLOOKUP(A862,'[2]Exportar Planilha'!$A:$I,8,FALSE),0)</f>
        <v>0</v>
      </c>
      <c r="M862">
        <f>IFERROR(VLOOKUP(A862,'[2]Exportar Planilha'!$A:$I,9,FALSE),0)</f>
        <v>0</v>
      </c>
      <c r="N862">
        <f>IFERROR(VLOOKUP(A862,[3]soaBnafar!$A:$G,2,FALSE),0)</f>
        <v>0</v>
      </c>
      <c r="O862">
        <f>IFERROR(VLOOKUP(A862,[3]soaBnafar!$A:$G,3,FALSE),0)</f>
        <v>0</v>
      </c>
      <c r="P862">
        <f>IFERROR(VLOOKUP(A862,[3]soaBnafar!$A:$G,4,FALSE),0)</f>
        <v>0</v>
      </c>
      <c r="Q862">
        <f>IFERROR(VLOOKUP(A862,[3]soaBnafar!$A:$G,5,FALSE),0)</f>
        <v>0</v>
      </c>
      <c r="R862">
        <f>IFERROR(VLOOKUP(A862,[3]soaBnafar!$A:$G,6,FALSE),0)</f>
        <v>0</v>
      </c>
      <c r="S862">
        <f>IFERROR(VLOOKUP(A862,[3]soaBnafar!$A:$G,7,FALSE),0)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4738</v>
      </c>
      <c r="E863">
        <f>IFERROR(VLOOKUP(A863,[1]Monitoramento_Base_somente_disp!$A:$J,8,FALSE),0)</f>
        <v>22448578</v>
      </c>
      <c r="F863">
        <f>IFERROR(VLOOKUP(A863,[1]Monitoramento_Base_somente_disp!$A:$J,9,FALSE),0)</f>
        <v>390</v>
      </c>
      <c r="G863">
        <f>IFERROR(VLOOKUP(A863,[1]Monitoramento_Base_somente_disp!$A:$J,10,FALSE),0)</f>
        <v>9696231</v>
      </c>
      <c r="H863">
        <f>IFERROR(VLOOKUP(A863,'[2]Exportar Planilha'!$A:$I,4,FALSE),0)</f>
        <v>0</v>
      </c>
      <c r="I863">
        <f>IFERROR(VLOOKUP(A863,'[2]Exportar Planilha'!$A:$I,5,FALSE),0)</f>
        <v>0</v>
      </c>
      <c r="J863">
        <f>IFERROR(VLOOKUP(A863,'[2]Exportar Planilha'!$A:$I,6,FALSE),0)</f>
        <v>0</v>
      </c>
      <c r="K863">
        <f>IFERROR(VLOOKUP(A863,'[2]Exportar Planilha'!$A:$I,7,FALSE),0)</f>
        <v>0</v>
      </c>
      <c r="L863">
        <f>IFERROR(VLOOKUP(A863,'[2]Exportar Planilha'!$A:$I,8,FALSE),0)</f>
        <v>0</v>
      </c>
      <c r="M863">
        <f>IFERROR(VLOOKUP(A863,'[2]Exportar Planilha'!$A:$I,9,FALSE),0)</f>
        <v>0</v>
      </c>
      <c r="N863">
        <f>IFERROR(VLOOKUP(A863,[3]soaBnafar!$A:$G,2,FALSE),0)</f>
        <v>0</v>
      </c>
      <c r="O863">
        <f>IFERROR(VLOOKUP(A863,[3]soaBnafar!$A:$G,3,FALSE),0)</f>
        <v>0</v>
      </c>
      <c r="P863">
        <f>IFERROR(VLOOKUP(A863,[3]soaBnafar!$A:$G,4,FALSE),0)</f>
        <v>0</v>
      </c>
      <c r="Q863">
        <f>IFERROR(VLOOKUP(A863,[3]soaBnafar!$A:$G,5,FALSE),0)</f>
        <v>0</v>
      </c>
      <c r="R863">
        <f>IFERROR(VLOOKUP(A863,[3]soaBnafar!$A:$G,6,FALSE),0)</f>
        <v>0</v>
      </c>
      <c r="S863">
        <f>IFERROR(VLOOKUP(A863,[3]soaBnafar!$A:$G,7,FALSE),0)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5306</v>
      </c>
      <c r="E864">
        <f>IFERROR(VLOOKUP(A864,[1]Monitoramento_Base_somente_disp!$A:$J,8,FALSE),0)</f>
        <v>21470155</v>
      </c>
      <c r="F864">
        <f>IFERROR(VLOOKUP(A864,[1]Monitoramento_Base_somente_disp!$A:$J,9,FALSE),0)</f>
        <v>1127</v>
      </c>
      <c r="G864">
        <f>IFERROR(VLOOKUP(A864,[1]Monitoramento_Base_somente_disp!$A:$J,10,FALSE),0)</f>
        <v>9289582</v>
      </c>
      <c r="H864">
        <f>IFERROR(VLOOKUP(A864,'[2]Exportar Planilha'!$A:$I,4,FALSE),0)</f>
        <v>0</v>
      </c>
      <c r="I864">
        <f>IFERROR(VLOOKUP(A864,'[2]Exportar Planilha'!$A:$I,5,FALSE),0)</f>
        <v>0</v>
      </c>
      <c r="J864">
        <f>IFERROR(VLOOKUP(A864,'[2]Exportar Planilha'!$A:$I,6,FALSE),0)</f>
        <v>0</v>
      </c>
      <c r="K864">
        <f>IFERROR(VLOOKUP(A864,'[2]Exportar Planilha'!$A:$I,7,FALSE),0)</f>
        <v>0</v>
      </c>
      <c r="L864">
        <f>IFERROR(VLOOKUP(A864,'[2]Exportar Planilha'!$A:$I,8,FALSE),0)</f>
        <v>0</v>
      </c>
      <c r="M864">
        <f>IFERROR(VLOOKUP(A864,'[2]Exportar Planilha'!$A:$I,9,FALSE),0)</f>
        <v>0</v>
      </c>
      <c r="N864">
        <f>IFERROR(VLOOKUP(A864,[3]soaBnafar!$A:$G,2,FALSE),0)</f>
        <v>0</v>
      </c>
      <c r="O864">
        <f>IFERROR(VLOOKUP(A864,[3]soaBnafar!$A:$G,3,FALSE),0)</f>
        <v>0</v>
      </c>
      <c r="P864">
        <f>IFERROR(VLOOKUP(A864,[3]soaBnafar!$A:$G,4,FALSE),0)</f>
        <v>0</v>
      </c>
      <c r="Q864">
        <f>IFERROR(VLOOKUP(A864,[3]soaBnafar!$A:$G,5,FALSE),0)</f>
        <v>0</v>
      </c>
      <c r="R864">
        <f>IFERROR(VLOOKUP(A864,[3]soaBnafar!$A:$G,6,FALSE),0)</f>
        <v>0</v>
      </c>
      <c r="S864">
        <f>IFERROR(VLOOKUP(A864,[3]soaBnafar!$A:$G,7,FALSE),0)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84137</v>
      </c>
      <c r="E865">
        <f>IFERROR(VLOOKUP(A865,[1]Monitoramento_Base_somente_disp!$A:$J,8,FALSE),0)</f>
        <v>12317101</v>
      </c>
      <c r="F865">
        <f>IFERROR(VLOOKUP(A865,[1]Monitoramento_Base_somente_disp!$A:$J,9,FALSE),0)</f>
        <v>51474</v>
      </c>
      <c r="G865">
        <f>IFERROR(VLOOKUP(A865,[1]Monitoramento_Base_somente_disp!$A:$J,10,FALSE),0)</f>
        <v>6135718</v>
      </c>
      <c r="H865">
        <f>IFERROR(VLOOKUP(A865,'[2]Exportar Planilha'!$A:$I,4,FALSE),0)</f>
        <v>0</v>
      </c>
      <c r="I865">
        <f>IFERROR(VLOOKUP(A865,'[2]Exportar Planilha'!$A:$I,5,FALSE),0)</f>
        <v>0</v>
      </c>
      <c r="J865">
        <f>IFERROR(VLOOKUP(A865,'[2]Exportar Planilha'!$A:$I,6,FALSE),0)</f>
        <v>0</v>
      </c>
      <c r="K865">
        <f>IFERROR(VLOOKUP(A865,'[2]Exportar Planilha'!$A:$I,7,FALSE),0)</f>
        <v>0</v>
      </c>
      <c r="L865">
        <f>IFERROR(VLOOKUP(A865,'[2]Exportar Planilha'!$A:$I,8,FALSE),0)</f>
        <v>0</v>
      </c>
      <c r="M865">
        <f>IFERROR(VLOOKUP(A865,'[2]Exportar Planilha'!$A:$I,9,FALSE),0)</f>
        <v>0</v>
      </c>
      <c r="N865">
        <f>IFERROR(VLOOKUP(A865,[3]soaBnafar!$A:$G,2,FALSE),0)</f>
        <v>0</v>
      </c>
      <c r="O865">
        <f>IFERROR(VLOOKUP(A865,[3]soaBnafar!$A:$G,3,FALSE),0)</f>
        <v>0</v>
      </c>
      <c r="P865">
        <f>IFERROR(VLOOKUP(A865,[3]soaBnafar!$A:$G,4,FALSE),0)</f>
        <v>0</v>
      </c>
      <c r="Q865">
        <f>IFERROR(VLOOKUP(A865,[3]soaBnafar!$A:$G,5,FALSE),0)</f>
        <v>0</v>
      </c>
      <c r="R865">
        <f>IFERROR(VLOOKUP(A865,[3]soaBnafar!$A:$G,6,FALSE),0)</f>
        <v>0</v>
      </c>
      <c r="S865">
        <f>IFERROR(VLOOKUP(A865,[3]soaBnafar!$A:$G,7,FALSE),0)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1501</v>
      </c>
      <c r="E866">
        <f>IFERROR(VLOOKUP(A866,[1]Monitoramento_Base_somente_disp!$A:$J,8,FALSE),0)</f>
        <v>260665</v>
      </c>
      <c r="F866">
        <f>IFERROR(VLOOKUP(A866,[1]Monitoramento_Base_somente_disp!$A:$J,9,FALSE),0)</f>
        <v>1232</v>
      </c>
      <c r="G866">
        <f>IFERROR(VLOOKUP(A866,[1]Monitoramento_Base_somente_disp!$A:$J,10,FALSE),0)</f>
        <v>150790</v>
      </c>
      <c r="H866">
        <f>IFERROR(VLOOKUP(A866,'[2]Exportar Planilha'!$A:$I,4,FALSE),0)</f>
        <v>0</v>
      </c>
      <c r="I866">
        <f>IFERROR(VLOOKUP(A866,'[2]Exportar Planilha'!$A:$I,5,FALSE),0)</f>
        <v>0</v>
      </c>
      <c r="J866">
        <f>IFERROR(VLOOKUP(A866,'[2]Exportar Planilha'!$A:$I,6,FALSE),0)</f>
        <v>0</v>
      </c>
      <c r="K866">
        <f>IFERROR(VLOOKUP(A866,'[2]Exportar Planilha'!$A:$I,7,FALSE),0)</f>
        <v>0</v>
      </c>
      <c r="L866">
        <f>IFERROR(VLOOKUP(A866,'[2]Exportar Planilha'!$A:$I,8,FALSE),0)</f>
        <v>0</v>
      </c>
      <c r="M866">
        <f>IFERROR(VLOOKUP(A866,'[2]Exportar Planilha'!$A:$I,9,FALSE),0)</f>
        <v>0</v>
      </c>
      <c r="N866">
        <f>IFERROR(VLOOKUP(A866,[3]soaBnafar!$A:$G,2,FALSE),0)</f>
        <v>0</v>
      </c>
      <c r="O866">
        <f>IFERROR(VLOOKUP(A866,[3]soaBnafar!$A:$G,3,FALSE),0)</f>
        <v>0</v>
      </c>
      <c r="P866">
        <f>IFERROR(VLOOKUP(A866,[3]soaBnafar!$A:$G,4,FALSE),0)</f>
        <v>0</v>
      </c>
      <c r="Q866">
        <f>IFERROR(VLOOKUP(A866,[3]soaBnafar!$A:$G,5,FALSE),0)</f>
        <v>0</v>
      </c>
      <c r="R866">
        <f>IFERROR(VLOOKUP(A866,[3]soaBnafar!$A:$G,6,FALSE),0)</f>
        <v>0</v>
      </c>
      <c r="S866">
        <f>IFERROR(VLOOKUP(A866,[3]soaBnafar!$A:$G,7,FALSE),0)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2701192</v>
      </c>
      <c r="H867">
        <f>IFERROR(VLOOKUP(A867,'[2]Exportar Planilha'!$A:$I,4,FALSE),0)</f>
        <v>0</v>
      </c>
      <c r="I867">
        <f>IFERROR(VLOOKUP(A867,'[2]Exportar Planilha'!$A:$I,5,FALSE),0)</f>
        <v>0</v>
      </c>
      <c r="J867">
        <f>IFERROR(VLOOKUP(A867,'[2]Exportar Planilha'!$A:$I,6,FALSE),0)</f>
        <v>0</v>
      </c>
      <c r="K867">
        <f>IFERROR(VLOOKUP(A867,'[2]Exportar Planilha'!$A:$I,7,FALSE),0)</f>
        <v>0</v>
      </c>
      <c r="L867">
        <f>IFERROR(VLOOKUP(A867,'[2]Exportar Planilha'!$A:$I,8,FALSE),0)</f>
        <v>0</v>
      </c>
      <c r="M867">
        <f>IFERROR(VLOOKUP(A867,'[2]Exportar Planilha'!$A:$I,9,FALSE),0)</f>
        <v>0</v>
      </c>
      <c r="N867">
        <f>IFERROR(VLOOKUP(A867,[3]soaBnafar!$A:$G,2,FALSE),0)</f>
        <v>0</v>
      </c>
      <c r="O867">
        <f>IFERROR(VLOOKUP(A867,[3]soaBnafar!$A:$G,3,FALSE),0)</f>
        <v>0</v>
      </c>
      <c r="P867">
        <f>IFERROR(VLOOKUP(A867,[3]soaBnafar!$A:$G,4,FALSE),0)</f>
        <v>0</v>
      </c>
      <c r="Q867">
        <f>IFERROR(VLOOKUP(A867,[3]soaBnafar!$A:$G,5,FALSE),0)</f>
        <v>0</v>
      </c>
      <c r="R867">
        <f>IFERROR(VLOOKUP(A867,[3]soaBnafar!$A:$G,6,FALSE),0)</f>
        <v>0</v>
      </c>
      <c r="S867">
        <f>IFERROR(VLOOKUP(A867,[3]soaBnafar!$A:$G,7,FALSE),0)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5196</v>
      </c>
      <c r="E868">
        <f>IFERROR(VLOOKUP(A868,[1]Monitoramento_Base_somente_disp!$A:$J,8,FALSE),0)</f>
        <v>5474993</v>
      </c>
      <c r="F868">
        <f>IFERROR(VLOOKUP(A868,[1]Monitoramento_Base_somente_disp!$A:$J,9,FALSE),0)</f>
        <v>4861</v>
      </c>
      <c r="G868">
        <f>IFERROR(VLOOKUP(A868,[1]Monitoramento_Base_somente_disp!$A:$J,10,FALSE),0)</f>
        <v>2792188</v>
      </c>
      <c r="H868">
        <f>IFERROR(VLOOKUP(A868,'[2]Exportar Planilha'!$A:$I,4,FALSE),0)</f>
        <v>0</v>
      </c>
      <c r="I868">
        <f>IFERROR(VLOOKUP(A868,'[2]Exportar Planilha'!$A:$I,5,FALSE),0)</f>
        <v>0</v>
      </c>
      <c r="J868">
        <f>IFERROR(VLOOKUP(A868,'[2]Exportar Planilha'!$A:$I,6,FALSE),0)</f>
        <v>0</v>
      </c>
      <c r="K868">
        <f>IFERROR(VLOOKUP(A868,'[2]Exportar Planilha'!$A:$I,7,FALSE),0)</f>
        <v>0</v>
      </c>
      <c r="L868">
        <f>IFERROR(VLOOKUP(A868,'[2]Exportar Planilha'!$A:$I,8,FALSE),0)</f>
        <v>0</v>
      </c>
      <c r="M868">
        <f>IFERROR(VLOOKUP(A868,'[2]Exportar Planilha'!$A:$I,9,FALSE),0)</f>
        <v>0</v>
      </c>
      <c r="N868">
        <f>IFERROR(VLOOKUP(A868,[3]soaBnafar!$A:$G,2,FALSE),0)</f>
        <v>0</v>
      </c>
      <c r="O868">
        <f>IFERROR(VLOOKUP(A868,[3]soaBnafar!$A:$G,3,FALSE),0)</f>
        <v>0</v>
      </c>
      <c r="P868">
        <f>IFERROR(VLOOKUP(A868,[3]soaBnafar!$A:$G,4,FALSE),0)</f>
        <v>0</v>
      </c>
      <c r="Q868">
        <f>IFERROR(VLOOKUP(A868,[3]soaBnafar!$A:$G,5,FALSE),0)</f>
        <v>0</v>
      </c>
      <c r="R868">
        <f>IFERROR(VLOOKUP(A868,[3]soaBnafar!$A:$G,6,FALSE),0)</f>
        <v>0</v>
      </c>
      <c r="S868">
        <f>IFERROR(VLOOKUP(A868,[3]soaBnafar!$A:$G,7,FALSE),0)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1102</v>
      </c>
      <c r="E869">
        <f>IFERROR(VLOOKUP(A869,[1]Monitoramento_Base_somente_disp!$A:$J,8,FALSE),0)</f>
        <v>5931624</v>
      </c>
      <c r="F869">
        <f>IFERROR(VLOOKUP(A869,[1]Monitoramento_Base_somente_disp!$A:$J,9,FALSE),0)</f>
        <v>697</v>
      </c>
      <c r="G869">
        <f>IFERROR(VLOOKUP(A869,[1]Monitoramento_Base_somente_disp!$A:$J,10,FALSE),0)</f>
        <v>2559453</v>
      </c>
      <c r="H869">
        <f>IFERROR(VLOOKUP(A869,'[2]Exportar Planilha'!$A:$I,4,FALSE),0)</f>
        <v>0</v>
      </c>
      <c r="I869">
        <f>IFERROR(VLOOKUP(A869,'[2]Exportar Planilha'!$A:$I,5,FALSE),0)</f>
        <v>0</v>
      </c>
      <c r="J869">
        <f>IFERROR(VLOOKUP(A869,'[2]Exportar Planilha'!$A:$I,6,FALSE),0)</f>
        <v>0</v>
      </c>
      <c r="K869">
        <f>IFERROR(VLOOKUP(A869,'[2]Exportar Planilha'!$A:$I,7,FALSE),0)</f>
        <v>0</v>
      </c>
      <c r="L869">
        <f>IFERROR(VLOOKUP(A869,'[2]Exportar Planilha'!$A:$I,8,FALSE),0)</f>
        <v>0</v>
      </c>
      <c r="M869">
        <f>IFERROR(VLOOKUP(A869,'[2]Exportar Planilha'!$A:$I,9,FALSE),0)</f>
        <v>0</v>
      </c>
      <c r="N869">
        <f>IFERROR(VLOOKUP(A869,[3]soaBnafar!$A:$G,2,FALSE),0)</f>
        <v>0</v>
      </c>
      <c r="O869">
        <f>IFERROR(VLOOKUP(A869,[3]soaBnafar!$A:$G,3,FALSE),0)</f>
        <v>0</v>
      </c>
      <c r="P869">
        <f>IFERROR(VLOOKUP(A869,[3]soaBnafar!$A:$G,4,FALSE),0)</f>
        <v>0</v>
      </c>
      <c r="Q869">
        <f>IFERROR(VLOOKUP(A869,[3]soaBnafar!$A:$G,5,FALSE),0)</f>
        <v>0</v>
      </c>
      <c r="R869">
        <f>IFERROR(VLOOKUP(A869,[3]soaBnafar!$A:$G,6,FALSE),0)</f>
        <v>0</v>
      </c>
      <c r="S869">
        <f>IFERROR(VLOOKUP(A869,[3]soaBnafar!$A:$G,7,FALSE),0)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3015285</v>
      </c>
      <c r="H870">
        <f>IFERROR(VLOOKUP(A870,'[2]Exportar Planilha'!$A:$I,4,FALSE),0)</f>
        <v>0</v>
      </c>
      <c r="I870">
        <f>IFERROR(VLOOKUP(A870,'[2]Exportar Planilha'!$A:$I,5,FALSE),0)</f>
        <v>0</v>
      </c>
      <c r="J870">
        <f>IFERROR(VLOOKUP(A870,'[2]Exportar Planilha'!$A:$I,6,FALSE),0)</f>
        <v>0</v>
      </c>
      <c r="K870">
        <f>IFERROR(VLOOKUP(A870,'[2]Exportar Planilha'!$A:$I,7,FALSE),0)</f>
        <v>0</v>
      </c>
      <c r="L870">
        <f>IFERROR(VLOOKUP(A870,'[2]Exportar Planilha'!$A:$I,8,FALSE),0)</f>
        <v>0</v>
      </c>
      <c r="M870">
        <f>IFERROR(VLOOKUP(A870,'[2]Exportar Planilha'!$A:$I,9,FALSE),0)</f>
        <v>0</v>
      </c>
      <c r="N870">
        <f>IFERROR(VLOOKUP(A870,[3]soaBnafar!$A:$G,2,FALSE),0)</f>
        <v>0</v>
      </c>
      <c r="O870">
        <f>IFERROR(VLOOKUP(A870,[3]soaBnafar!$A:$G,3,FALSE),0)</f>
        <v>0</v>
      </c>
      <c r="P870">
        <f>IFERROR(VLOOKUP(A870,[3]soaBnafar!$A:$G,4,FALSE),0)</f>
        <v>0</v>
      </c>
      <c r="Q870">
        <f>IFERROR(VLOOKUP(A870,[3]soaBnafar!$A:$G,5,FALSE),0)</f>
        <v>0</v>
      </c>
      <c r="R870">
        <f>IFERROR(VLOOKUP(A870,[3]soaBnafar!$A:$G,6,FALSE),0)</f>
        <v>0</v>
      </c>
      <c r="S870">
        <f>IFERROR(VLOOKUP(A870,[3]soaBnafar!$A:$G,7,FALSE),0)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5496</v>
      </c>
      <c r="E871">
        <f>IFERROR(VLOOKUP(A871,[1]Monitoramento_Base_somente_disp!$A:$J,8,FALSE),0)</f>
        <v>6479437</v>
      </c>
      <c r="F871">
        <f>IFERROR(VLOOKUP(A871,[1]Monitoramento_Base_somente_disp!$A:$J,9,FALSE),0)</f>
        <v>2295</v>
      </c>
      <c r="G871">
        <f>IFERROR(VLOOKUP(A871,[1]Monitoramento_Base_somente_disp!$A:$J,10,FALSE),0)</f>
        <v>2485185</v>
      </c>
      <c r="H871">
        <f>IFERROR(VLOOKUP(A871,'[2]Exportar Planilha'!$A:$I,4,FALSE),0)</f>
        <v>0</v>
      </c>
      <c r="I871">
        <f>IFERROR(VLOOKUP(A871,'[2]Exportar Planilha'!$A:$I,5,FALSE),0)</f>
        <v>0</v>
      </c>
      <c r="J871">
        <f>IFERROR(VLOOKUP(A871,'[2]Exportar Planilha'!$A:$I,6,FALSE),0)</f>
        <v>0</v>
      </c>
      <c r="K871">
        <f>IFERROR(VLOOKUP(A871,'[2]Exportar Planilha'!$A:$I,7,FALSE),0)</f>
        <v>0</v>
      </c>
      <c r="L871">
        <f>IFERROR(VLOOKUP(A871,'[2]Exportar Planilha'!$A:$I,8,FALSE),0)</f>
        <v>0</v>
      </c>
      <c r="M871">
        <f>IFERROR(VLOOKUP(A871,'[2]Exportar Planilha'!$A:$I,9,FALSE),0)</f>
        <v>0</v>
      </c>
      <c r="N871">
        <f>IFERROR(VLOOKUP(A871,[3]soaBnafar!$A:$G,2,FALSE),0)</f>
        <v>0</v>
      </c>
      <c r="O871">
        <f>IFERROR(VLOOKUP(A871,[3]soaBnafar!$A:$G,3,FALSE),0)</f>
        <v>0</v>
      </c>
      <c r="P871">
        <f>IFERROR(VLOOKUP(A871,[3]soaBnafar!$A:$G,4,FALSE),0)</f>
        <v>0</v>
      </c>
      <c r="Q871">
        <f>IFERROR(VLOOKUP(A871,[3]soaBnafar!$A:$G,5,FALSE),0)</f>
        <v>0</v>
      </c>
      <c r="R871">
        <f>IFERROR(VLOOKUP(A871,[3]soaBnafar!$A:$G,6,FALSE),0)</f>
        <v>0</v>
      </c>
      <c r="S871">
        <f>IFERROR(VLOOKUP(A871,[3]soaBnafar!$A:$G,7,FALSE),0)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13478</v>
      </c>
      <c r="C872">
        <f>IFERROR(VLOOKUP(A872,[1]Monitoramento_Base_somente_disp!$A:$J,6,FALSE),0)</f>
        <v>2078136</v>
      </c>
      <c r="D872">
        <f>IFERROR(VLOOKUP(A872,[1]Monitoramento_Base_somente_disp!$A:$J,7,FALSE),0)</f>
        <v>10142</v>
      </c>
      <c r="E872">
        <f>IFERROR(VLOOKUP(A872,[1]Monitoramento_Base_somente_disp!$A:$J,8,FALSE),0)</f>
        <v>2221122</v>
      </c>
      <c r="F872">
        <f>IFERROR(VLOOKUP(A872,[1]Monitoramento_Base_somente_disp!$A:$J,9,FALSE),0)</f>
        <v>3254</v>
      </c>
      <c r="G872">
        <f>IFERROR(VLOOKUP(A872,[1]Monitoramento_Base_somente_disp!$A:$J,10,FALSE),0)</f>
        <v>916885</v>
      </c>
      <c r="H872">
        <f>IFERROR(VLOOKUP(A872,'[2]Exportar Planilha'!$A:$I,4,FALSE),0)</f>
        <v>0</v>
      </c>
      <c r="I872">
        <f>IFERROR(VLOOKUP(A872,'[2]Exportar Planilha'!$A:$I,5,FALSE),0)</f>
        <v>0</v>
      </c>
      <c r="J872">
        <f>IFERROR(VLOOKUP(A872,'[2]Exportar Planilha'!$A:$I,6,FALSE),0)</f>
        <v>0</v>
      </c>
      <c r="K872">
        <f>IFERROR(VLOOKUP(A872,'[2]Exportar Planilha'!$A:$I,7,FALSE),0)</f>
        <v>0</v>
      </c>
      <c r="L872">
        <f>IFERROR(VLOOKUP(A872,'[2]Exportar Planilha'!$A:$I,8,FALSE),0)</f>
        <v>0</v>
      </c>
      <c r="M872">
        <f>IFERROR(VLOOKUP(A872,'[2]Exportar Planilha'!$A:$I,9,FALSE),0)</f>
        <v>0</v>
      </c>
      <c r="N872">
        <f>IFERROR(VLOOKUP(A872,[3]soaBnafar!$A:$G,2,FALSE),0)</f>
        <v>0</v>
      </c>
      <c r="O872">
        <f>IFERROR(VLOOKUP(A872,[3]soaBnafar!$A:$G,3,FALSE),0)</f>
        <v>0</v>
      </c>
      <c r="P872">
        <f>IFERROR(VLOOKUP(A872,[3]soaBnafar!$A:$G,4,FALSE),0)</f>
        <v>0</v>
      </c>
      <c r="Q872">
        <f>IFERROR(VLOOKUP(A872,[3]soaBnafar!$A:$G,5,FALSE),0)</f>
        <v>0</v>
      </c>
      <c r="R872">
        <f>IFERROR(VLOOKUP(A872,[3]soaBnafar!$A:$G,6,FALSE),0)</f>
        <v>0</v>
      </c>
      <c r="S872">
        <f>IFERROR(VLOOKUP(A872,[3]soaBnafar!$A:$G,7,FALSE),0)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5406791</v>
      </c>
      <c r="H873">
        <f>IFERROR(VLOOKUP(A873,'[2]Exportar Planilha'!$A:$I,4,FALSE),0)</f>
        <v>0</v>
      </c>
      <c r="I873">
        <f>IFERROR(VLOOKUP(A873,'[2]Exportar Planilha'!$A:$I,5,FALSE),0)</f>
        <v>0</v>
      </c>
      <c r="J873">
        <f>IFERROR(VLOOKUP(A873,'[2]Exportar Planilha'!$A:$I,6,FALSE),0)</f>
        <v>0</v>
      </c>
      <c r="K873">
        <f>IFERROR(VLOOKUP(A873,'[2]Exportar Planilha'!$A:$I,7,FALSE),0)</f>
        <v>0</v>
      </c>
      <c r="L873">
        <f>IFERROR(VLOOKUP(A873,'[2]Exportar Planilha'!$A:$I,8,FALSE),0)</f>
        <v>0</v>
      </c>
      <c r="M873">
        <f>IFERROR(VLOOKUP(A873,'[2]Exportar Planilha'!$A:$I,9,FALSE),0)</f>
        <v>0</v>
      </c>
      <c r="N873">
        <f>IFERROR(VLOOKUP(A873,[3]soaBnafar!$A:$G,2,FALSE),0)</f>
        <v>0</v>
      </c>
      <c r="O873">
        <f>IFERROR(VLOOKUP(A873,[3]soaBnafar!$A:$G,3,FALSE),0)</f>
        <v>0</v>
      </c>
      <c r="P873">
        <f>IFERROR(VLOOKUP(A873,[3]soaBnafar!$A:$G,4,FALSE),0)</f>
        <v>0</v>
      </c>
      <c r="Q873">
        <f>IFERROR(VLOOKUP(A873,[3]soaBnafar!$A:$G,5,FALSE),0)</f>
        <v>0</v>
      </c>
      <c r="R873">
        <f>IFERROR(VLOOKUP(A873,[3]soaBnafar!$A:$G,6,FALSE),0)</f>
        <v>0</v>
      </c>
      <c r="S873">
        <f>IFERROR(VLOOKUP(A873,[3]soaBnafar!$A:$G,7,FALSE),0)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91886</v>
      </c>
      <c r="E874">
        <f>IFERROR(VLOOKUP(A874,[1]Monitoramento_Base_somente_disp!$A:$J,8,FALSE),0)</f>
        <v>28945960</v>
      </c>
      <c r="F874">
        <f>IFERROR(VLOOKUP(A874,[1]Monitoramento_Base_somente_disp!$A:$J,9,FALSE),0)</f>
        <v>41775</v>
      </c>
      <c r="G874">
        <f>IFERROR(VLOOKUP(A874,[1]Monitoramento_Base_somente_disp!$A:$J,10,FALSE),0)</f>
        <v>12308122</v>
      </c>
      <c r="H874">
        <f>IFERROR(VLOOKUP(A874,'[2]Exportar Planilha'!$A:$I,4,FALSE),0)</f>
        <v>0</v>
      </c>
      <c r="I874">
        <f>IFERROR(VLOOKUP(A874,'[2]Exportar Planilha'!$A:$I,5,FALSE),0)</f>
        <v>0</v>
      </c>
      <c r="J874">
        <f>IFERROR(VLOOKUP(A874,'[2]Exportar Planilha'!$A:$I,6,FALSE),0)</f>
        <v>0</v>
      </c>
      <c r="K874">
        <f>IFERROR(VLOOKUP(A874,'[2]Exportar Planilha'!$A:$I,7,FALSE),0)</f>
        <v>0</v>
      </c>
      <c r="L874">
        <f>IFERROR(VLOOKUP(A874,'[2]Exportar Planilha'!$A:$I,8,FALSE),0)</f>
        <v>0</v>
      </c>
      <c r="M874">
        <f>IFERROR(VLOOKUP(A874,'[2]Exportar Planilha'!$A:$I,9,FALSE),0)</f>
        <v>0</v>
      </c>
      <c r="N874">
        <f>IFERROR(VLOOKUP(A874,[3]soaBnafar!$A:$G,2,FALSE),0)</f>
        <v>0</v>
      </c>
      <c r="O874">
        <f>IFERROR(VLOOKUP(A874,[3]soaBnafar!$A:$G,3,FALSE),0)</f>
        <v>0</v>
      </c>
      <c r="P874">
        <f>IFERROR(VLOOKUP(A874,[3]soaBnafar!$A:$G,4,FALSE),0)</f>
        <v>0</v>
      </c>
      <c r="Q874">
        <f>IFERROR(VLOOKUP(A874,[3]soaBnafar!$A:$G,5,FALSE),0)</f>
        <v>0</v>
      </c>
      <c r="R874">
        <f>IFERROR(VLOOKUP(A874,[3]soaBnafar!$A:$G,6,FALSE),0)</f>
        <v>0</v>
      </c>
      <c r="S874">
        <f>IFERROR(VLOOKUP(A874,[3]soaBnafar!$A:$G,7,FALSE),0)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23418</v>
      </c>
      <c r="E875">
        <f>IFERROR(VLOOKUP(A875,[1]Monitoramento_Base_somente_disp!$A:$J,8,FALSE),0)</f>
        <v>12966897</v>
      </c>
      <c r="F875">
        <f>IFERROR(VLOOKUP(A875,[1]Monitoramento_Base_somente_disp!$A:$J,9,FALSE),0)</f>
        <v>22287</v>
      </c>
      <c r="G875">
        <f>IFERROR(VLOOKUP(A875,[1]Monitoramento_Base_somente_disp!$A:$J,10,FALSE),0)</f>
        <v>5633654</v>
      </c>
      <c r="H875">
        <f>IFERROR(VLOOKUP(A875,'[2]Exportar Planilha'!$A:$I,4,FALSE),0)</f>
        <v>0</v>
      </c>
      <c r="I875">
        <f>IFERROR(VLOOKUP(A875,'[2]Exportar Planilha'!$A:$I,5,FALSE),0)</f>
        <v>0</v>
      </c>
      <c r="J875">
        <f>IFERROR(VLOOKUP(A875,'[2]Exportar Planilha'!$A:$I,6,FALSE),0)</f>
        <v>0</v>
      </c>
      <c r="K875">
        <f>IFERROR(VLOOKUP(A875,'[2]Exportar Planilha'!$A:$I,7,FALSE),0)</f>
        <v>0</v>
      </c>
      <c r="L875">
        <f>IFERROR(VLOOKUP(A875,'[2]Exportar Planilha'!$A:$I,8,FALSE),0)</f>
        <v>0</v>
      </c>
      <c r="M875">
        <f>IFERROR(VLOOKUP(A875,'[2]Exportar Planilha'!$A:$I,9,FALSE),0)</f>
        <v>0</v>
      </c>
      <c r="N875">
        <f>IFERROR(VLOOKUP(A875,[3]soaBnafar!$A:$G,2,FALSE),0)</f>
        <v>0</v>
      </c>
      <c r="O875">
        <f>IFERROR(VLOOKUP(A875,[3]soaBnafar!$A:$G,3,FALSE),0)</f>
        <v>0</v>
      </c>
      <c r="P875">
        <f>IFERROR(VLOOKUP(A875,[3]soaBnafar!$A:$G,4,FALSE),0)</f>
        <v>0</v>
      </c>
      <c r="Q875">
        <f>IFERROR(VLOOKUP(A875,[3]soaBnafar!$A:$G,5,FALSE),0)</f>
        <v>0</v>
      </c>
      <c r="R875">
        <f>IFERROR(VLOOKUP(A875,[3]soaBnafar!$A:$G,6,FALSE),0)</f>
        <v>0</v>
      </c>
      <c r="S875">
        <f>IFERROR(VLOOKUP(A875,[3]soaBnafar!$A:$G,7,FALSE),0)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1026</v>
      </c>
      <c r="E876">
        <f>IFERROR(VLOOKUP(A876,[1]Monitoramento_Base_somente_disp!$A:$J,8,FALSE),0)</f>
        <v>1613788</v>
      </c>
      <c r="F876">
        <f>IFERROR(VLOOKUP(A876,[1]Monitoramento_Base_somente_disp!$A:$J,9,FALSE),0)</f>
        <v>0</v>
      </c>
      <c r="G876">
        <f>IFERROR(VLOOKUP(A876,[1]Monitoramento_Base_somente_disp!$A:$J,10,FALSE),0)</f>
        <v>692094</v>
      </c>
      <c r="H876">
        <f>IFERROR(VLOOKUP(A876,'[2]Exportar Planilha'!$A:$I,4,FALSE),0)</f>
        <v>0</v>
      </c>
      <c r="I876">
        <f>IFERROR(VLOOKUP(A876,'[2]Exportar Planilha'!$A:$I,5,FALSE),0)</f>
        <v>0</v>
      </c>
      <c r="J876">
        <f>IFERROR(VLOOKUP(A876,'[2]Exportar Planilha'!$A:$I,6,FALSE),0)</f>
        <v>0</v>
      </c>
      <c r="K876">
        <f>IFERROR(VLOOKUP(A876,'[2]Exportar Planilha'!$A:$I,7,FALSE),0)</f>
        <v>0</v>
      </c>
      <c r="L876">
        <f>IFERROR(VLOOKUP(A876,'[2]Exportar Planilha'!$A:$I,8,FALSE),0)</f>
        <v>0</v>
      </c>
      <c r="M876">
        <f>IFERROR(VLOOKUP(A876,'[2]Exportar Planilha'!$A:$I,9,FALSE),0)</f>
        <v>0</v>
      </c>
      <c r="N876">
        <f>IFERROR(VLOOKUP(A876,[3]soaBnafar!$A:$G,2,FALSE),0)</f>
        <v>0</v>
      </c>
      <c r="O876">
        <f>IFERROR(VLOOKUP(A876,[3]soaBnafar!$A:$G,3,FALSE),0)</f>
        <v>0</v>
      </c>
      <c r="P876">
        <f>IFERROR(VLOOKUP(A876,[3]soaBnafar!$A:$G,4,FALSE),0)</f>
        <v>0</v>
      </c>
      <c r="Q876">
        <f>IFERROR(VLOOKUP(A876,[3]soaBnafar!$A:$G,5,FALSE),0)</f>
        <v>0</v>
      </c>
      <c r="R876">
        <f>IFERROR(VLOOKUP(A876,[3]soaBnafar!$A:$G,6,FALSE),0)</f>
        <v>0</v>
      </c>
      <c r="S876">
        <f>IFERROR(VLOOKUP(A876,[3]soaBnafar!$A:$G,7,FALSE),0)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15384</v>
      </c>
      <c r="E877">
        <f>IFERROR(VLOOKUP(A877,[1]Monitoramento_Base_somente_disp!$A:$J,8,FALSE),0)</f>
        <v>24873170</v>
      </c>
      <c r="F877">
        <f>IFERROR(VLOOKUP(A877,[1]Monitoramento_Base_somente_disp!$A:$J,9,FALSE),0)</f>
        <v>8756</v>
      </c>
      <c r="G877">
        <f>IFERROR(VLOOKUP(A877,[1]Monitoramento_Base_somente_disp!$A:$J,10,FALSE),0)</f>
        <v>10603402</v>
      </c>
      <c r="H877">
        <f>IFERROR(VLOOKUP(A877,'[2]Exportar Planilha'!$A:$I,4,FALSE),0)</f>
        <v>0</v>
      </c>
      <c r="I877">
        <f>IFERROR(VLOOKUP(A877,'[2]Exportar Planilha'!$A:$I,5,FALSE),0)</f>
        <v>0</v>
      </c>
      <c r="J877">
        <f>IFERROR(VLOOKUP(A877,'[2]Exportar Planilha'!$A:$I,6,FALSE),0)</f>
        <v>0</v>
      </c>
      <c r="K877">
        <f>IFERROR(VLOOKUP(A877,'[2]Exportar Planilha'!$A:$I,7,FALSE),0)</f>
        <v>0</v>
      </c>
      <c r="L877">
        <f>IFERROR(VLOOKUP(A877,'[2]Exportar Planilha'!$A:$I,8,FALSE),0)</f>
        <v>0</v>
      </c>
      <c r="M877">
        <f>IFERROR(VLOOKUP(A877,'[2]Exportar Planilha'!$A:$I,9,FALSE),0)</f>
        <v>0</v>
      </c>
      <c r="N877">
        <f>IFERROR(VLOOKUP(A877,[3]soaBnafar!$A:$G,2,FALSE),0)</f>
        <v>0</v>
      </c>
      <c r="O877">
        <f>IFERROR(VLOOKUP(A877,[3]soaBnafar!$A:$G,3,FALSE),0)</f>
        <v>0</v>
      </c>
      <c r="P877">
        <f>IFERROR(VLOOKUP(A877,[3]soaBnafar!$A:$G,4,FALSE),0)</f>
        <v>0</v>
      </c>
      <c r="Q877">
        <f>IFERROR(VLOOKUP(A877,[3]soaBnafar!$A:$G,5,FALSE),0)</f>
        <v>0</v>
      </c>
      <c r="R877">
        <f>IFERROR(VLOOKUP(A877,[3]soaBnafar!$A:$G,6,FALSE),0)</f>
        <v>0</v>
      </c>
      <c r="S877">
        <f>IFERROR(VLOOKUP(A877,[3]soaBnafar!$A:$G,7,FALSE),0)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3551910</v>
      </c>
      <c r="F878">
        <f>IFERROR(VLOOKUP(A878,[1]Monitoramento_Base_somente_disp!$A:$J,9,FALSE),0)</f>
        <v>0</v>
      </c>
      <c r="G878">
        <f>IFERROR(VLOOKUP(A878,[1]Monitoramento_Base_somente_disp!$A:$J,10,FALSE),0)</f>
        <v>1539161</v>
      </c>
      <c r="H878">
        <f>IFERROR(VLOOKUP(A878,'[2]Exportar Planilha'!$A:$I,4,FALSE),0)</f>
        <v>0</v>
      </c>
      <c r="I878">
        <f>IFERROR(VLOOKUP(A878,'[2]Exportar Planilha'!$A:$I,5,FALSE),0)</f>
        <v>0</v>
      </c>
      <c r="J878">
        <f>IFERROR(VLOOKUP(A878,'[2]Exportar Planilha'!$A:$I,6,FALSE),0)</f>
        <v>0</v>
      </c>
      <c r="K878">
        <f>IFERROR(VLOOKUP(A878,'[2]Exportar Planilha'!$A:$I,7,FALSE),0)</f>
        <v>0</v>
      </c>
      <c r="L878">
        <f>IFERROR(VLOOKUP(A878,'[2]Exportar Planilha'!$A:$I,8,FALSE),0)</f>
        <v>0</v>
      </c>
      <c r="M878">
        <f>IFERROR(VLOOKUP(A878,'[2]Exportar Planilha'!$A:$I,9,FALSE),0)</f>
        <v>0</v>
      </c>
      <c r="N878">
        <f>IFERROR(VLOOKUP(A878,[3]soaBnafar!$A:$G,2,FALSE),0)</f>
        <v>0</v>
      </c>
      <c r="O878">
        <f>IFERROR(VLOOKUP(A878,[3]soaBnafar!$A:$G,3,FALSE),0)</f>
        <v>0</v>
      </c>
      <c r="P878">
        <f>IFERROR(VLOOKUP(A878,[3]soaBnafar!$A:$G,4,FALSE),0)</f>
        <v>0</v>
      </c>
      <c r="Q878">
        <f>IFERROR(VLOOKUP(A878,[3]soaBnafar!$A:$G,5,FALSE),0)</f>
        <v>0</v>
      </c>
      <c r="R878">
        <f>IFERROR(VLOOKUP(A878,[3]soaBnafar!$A:$G,6,FALSE),0)</f>
        <v>0</v>
      </c>
      <c r="S878">
        <f>IFERROR(VLOOKUP(A878,[3]soaBnafar!$A:$G,7,FALSE),0)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24926</v>
      </c>
      <c r="E879">
        <f>IFERROR(VLOOKUP(A879,[1]Monitoramento_Base_somente_disp!$A:$J,8,FALSE),0)</f>
        <v>5815539</v>
      </c>
      <c r="F879">
        <f>IFERROR(VLOOKUP(A879,[1]Monitoramento_Base_somente_disp!$A:$J,9,FALSE),0)</f>
        <v>18892</v>
      </c>
      <c r="G879">
        <f>IFERROR(VLOOKUP(A879,[1]Monitoramento_Base_somente_disp!$A:$J,10,FALSE),0)</f>
        <v>2651002</v>
      </c>
      <c r="H879">
        <f>IFERROR(VLOOKUP(A879,'[2]Exportar Planilha'!$A:$I,4,FALSE),0)</f>
        <v>0</v>
      </c>
      <c r="I879">
        <f>IFERROR(VLOOKUP(A879,'[2]Exportar Planilha'!$A:$I,5,FALSE),0)</f>
        <v>0</v>
      </c>
      <c r="J879">
        <f>IFERROR(VLOOKUP(A879,'[2]Exportar Planilha'!$A:$I,6,FALSE),0)</f>
        <v>0</v>
      </c>
      <c r="K879">
        <f>IFERROR(VLOOKUP(A879,'[2]Exportar Planilha'!$A:$I,7,FALSE),0)</f>
        <v>0</v>
      </c>
      <c r="L879">
        <f>IFERROR(VLOOKUP(A879,'[2]Exportar Planilha'!$A:$I,8,FALSE),0)</f>
        <v>0</v>
      </c>
      <c r="M879">
        <f>IFERROR(VLOOKUP(A879,'[2]Exportar Planilha'!$A:$I,9,FALSE),0)</f>
        <v>0</v>
      </c>
      <c r="N879">
        <f>IFERROR(VLOOKUP(A879,[3]soaBnafar!$A:$G,2,FALSE),0)</f>
        <v>0</v>
      </c>
      <c r="O879">
        <f>IFERROR(VLOOKUP(A879,[3]soaBnafar!$A:$G,3,FALSE),0)</f>
        <v>0</v>
      </c>
      <c r="P879">
        <f>IFERROR(VLOOKUP(A879,[3]soaBnafar!$A:$G,4,FALSE),0)</f>
        <v>0</v>
      </c>
      <c r="Q879">
        <f>IFERROR(VLOOKUP(A879,[3]soaBnafar!$A:$G,5,FALSE),0)</f>
        <v>0</v>
      </c>
      <c r="R879">
        <f>IFERROR(VLOOKUP(A879,[3]soaBnafar!$A:$G,6,FALSE),0)</f>
        <v>0</v>
      </c>
      <c r="S879">
        <f>IFERROR(VLOOKUP(A879,[3]soaBnafar!$A:$G,7,FALSE),0)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45780</v>
      </c>
      <c r="E880">
        <f>IFERROR(VLOOKUP(A880,[1]Monitoramento_Base_somente_disp!$A:$J,8,FALSE),0)</f>
        <v>11091424</v>
      </c>
      <c r="F880">
        <f>IFERROR(VLOOKUP(A880,[1]Monitoramento_Base_somente_disp!$A:$J,9,FALSE),0)</f>
        <v>21465</v>
      </c>
      <c r="G880">
        <f>IFERROR(VLOOKUP(A880,[1]Monitoramento_Base_somente_disp!$A:$J,10,FALSE),0)</f>
        <v>4918896</v>
      </c>
      <c r="H880">
        <f>IFERROR(VLOOKUP(A880,'[2]Exportar Planilha'!$A:$I,4,FALSE),0)</f>
        <v>0</v>
      </c>
      <c r="I880">
        <f>IFERROR(VLOOKUP(A880,'[2]Exportar Planilha'!$A:$I,5,FALSE),0)</f>
        <v>0</v>
      </c>
      <c r="J880">
        <f>IFERROR(VLOOKUP(A880,'[2]Exportar Planilha'!$A:$I,6,FALSE),0)</f>
        <v>0</v>
      </c>
      <c r="K880">
        <f>IFERROR(VLOOKUP(A880,'[2]Exportar Planilha'!$A:$I,7,FALSE),0)</f>
        <v>0</v>
      </c>
      <c r="L880">
        <f>IFERROR(VLOOKUP(A880,'[2]Exportar Planilha'!$A:$I,8,FALSE),0)</f>
        <v>0</v>
      </c>
      <c r="M880">
        <f>IFERROR(VLOOKUP(A880,'[2]Exportar Planilha'!$A:$I,9,FALSE),0)</f>
        <v>0</v>
      </c>
      <c r="N880">
        <f>IFERROR(VLOOKUP(A880,[3]soaBnafar!$A:$G,2,FALSE),0)</f>
        <v>0</v>
      </c>
      <c r="O880">
        <f>IFERROR(VLOOKUP(A880,[3]soaBnafar!$A:$G,3,FALSE),0)</f>
        <v>0</v>
      </c>
      <c r="P880">
        <f>IFERROR(VLOOKUP(A880,[3]soaBnafar!$A:$G,4,FALSE),0)</f>
        <v>0</v>
      </c>
      <c r="Q880">
        <f>IFERROR(VLOOKUP(A880,[3]soaBnafar!$A:$G,5,FALSE),0)</f>
        <v>0</v>
      </c>
      <c r="R880">
        <f>IFERROR(VLOOKUP(A880,[3]soaBnafar!$A:$G,6,FALSE),0)</f>
        <v>0</v>
      </c>
      <c r="S880">
        <f>IFERROR(VLOOKUP(A880,[3]soaBnafar!$A:$G,7,FALSE),0)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5044</v>
      </c>
      <c r="E881">
        <f>IFERROR(VLOOKUP(A881,[1]Monitoramento_Base_somente_disp!$A:$J,8,FALSE),0)</f>
        <v>2066560</v>
      </c>
      <c r="F881">
        <f>IFERROR(VLOOKUP(A881,[1]Monitoramento_Base_somente_disp!$A:$J,9,FALSE),0)</f>
        <v>133</v>
      </c>
      <c r="G881">
        <f>IFERROR(VLOOKUP(A881,[1]Monitoramento_Base_somente_disp!$A:$J,10,FALSE),0)</f>
        <v>1040310</v>
      </c>
      <c r="H881">
        <f>IFERROR(VLOOKUP(A881,'[2]Exportar Planilha'!$A:$I,4,FALSE),0)</f>
        <v>0</v>
      </c>
      <c r="I881">
        <f>IFERROR(VLOOKUP(A881,'[2]Exportar Planilha'!$A:$I,5,FALSE),0)</f>
        <v>0</v>
      </c>
      <c r="J881">
        <f>IFERROR(VLOOKUP(A881,'[2]Exportar Planilha'!$A:$I,6,FALSE),0)</f>
        <v>0</v>
      </c>
      <c r="K881">
        <f>IFERROR(VLOOKUP(A881,'[2]Exportar Planilha'!$A:$I,7,FALSE),0)</f>
        <v>0</v>
      </c>
      <c r="L881">
        <f>IFERROR(VLOOKUP(A881,'[2]Exportar Planilha'!$A:$I,8,FALSE),0)</f>
        <v>0</v>
      </c>
      <c r="M881">
        <f>IFERROR(VLOOKUP(A881,'[2]Exportar Planilha'!$A:$I,9,FALSE),0)</f>
        <v>0</v>
      </c>
      <c r="N881">
        <f>IFERROR(VLOOKUP(A881,[3]soaBnafar!$A:$G,2,FALSE),0)</f>
        <v>0</v>
      </c>
      <c r="O881">
        <f>IFERROR(VLOOKUP(A881,[3]soaBnafar!$A:$G,3,FALSE),0)</f>
        <v>0</v>
      </c>
      <c r="P881">
        <f>IFERROR(VLOOKUP(A881,[3]soaBnafar!$A:$G,4,FALSE),0)</f>
        <v>0</v>
      </c>
      <c r="Q881">
        <f>IFERROR(VLOOKUP(A881,[3]soaBnafar!$A:$G,5,FALSE),0)</f>
        <v>0</v>
      </c>
      <c r="R881">
        <f>IFERROR(VLOOKUP(A881,[3]soaBnafar!$A:$G,6,FALSE),0)</f>
        <v>0</v>
      </c>
      <c r="S881">
        <f>IFERROR(VLOOKUP(A881,[3]soaBnafar!$A:$G,7,FALSE),0)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12620</v>
      </c>
      <c r="E882">
        <f>IFERROR(VLOOKUP(A882,[1]Monitoramento_Base_somente_disp!$A:$J,8,FALSE),0)</f>
        <v>3409375</v>
      </c>
      <c r="F882">
        <f>IFERROR(VLOOKUP(A882,[1]Monitoramento_Base_somente_disp!$A:$J,9,FALSE),0)</f>
        <v>9925</v>
      </c>
      <c r="G882">
        <f>IFERROR(VLOOKUP(A882,[1]Monitoramento_Base_somente_disp!$A:$J,10,FALSE),0)</f>
        <v>2057931</v>
      </c>
      <c r="H882">
        <f>IFERROR(VLOOKUP(A882,'[2]Exportar Planilha'!$A:$I,4,FALSE),0)</f>
        <v>0</v>
      </c>
      <c r="I882">
        <f>IFERROR(VLOOKUP(A882,'[2]Exportar Planilha'!$A:$I,5,FALSE),0)</f>
        <v>0</v>
      </c>
      <c r="J882">
        <f>IFERROR(VLOOKUP(A882,'[2]Exportar Planilha'!$A:$I,6,FALSE),0)</f>
        <v>0</v>
      </c>
      <c r="K882">
        <f>IFERROR(VLOOKUP(A882,'[2]Exportar Planilha'!$A:$I,7,FALSE),0)</f>
        <v>0</v>
      </c>
      <c r="L882">
        <f>IFERROR(VLOOKUP(A882,'[2]Exportar Planilha'!$A:$I,8,FALSE),0)</f>
        <v>0</v>
      </c>
      <c r="M882">
        <f>IFERROR(VLOOKUP(A882,'[2]Exportar Planilha'!$A:$I,9,FALSE),0)</f>
        <v>0</v>
      </c>
      <c r="N882">
        <f>IFERROR(VLOOKUP(A882,[3]soaBnafar!$A:$G,2,FALSE),0)</f>
        <v>0</v>
      </c>
      <c r="O882">
        <f>IFERROR(VLOOKUP(A882,[3]soaBnafar!$A:$G,3,FALSE),0)</f>
        <v>0</v>
      </c>
      <c r="P882">
        <f>IFERROR(VLOOKUP(A882,[3]soaBnafar!$A:$G,4,FALSE),0)</f>
        <v>0</v>
      </c>
      <c r="Q882">
        <f>IFERROR(VLOOKUP(A882,[3]soaBnafar!$A:$G,5,FALSE),0)</f>
        <v>0</v>
      </c>
      <c r="R882">
        <f>IFERROR(VLOOKUP(A882,[3]soaBnafar!$A:$G,6,FALSE),0)</f>
        <v>0</v>
      </c>
      <c r="S882">
        <f>IFERROR(VLOOKUP(A882,[3]soaBnafar!$A:$G,7,FALSE),0)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32228</v>
      </c>
      <c r="E883">
        <f>IFERROR(VLOOKUP(A883,[1]Monitoramento_Base_somente_disp!$A:$J,8,FALSE),0)</f>
        <v>29052186</v>
      </c>
      <c r="F883">
        <f>IFERROR(VLOOKUP(A883,[1]Monitoramento_Base_somente_disp!$A:$J,9,FALSE),0)</f>
        <v>23937</v>
      </c>
      <c r="G883">
        <f>IFERROR(VLOOKUP(A883,[1]Monitoramento_Base_somente_disp!$A:$J,10,FALSE),0)</f>
        <v>16888774</v>
      </c>
      <c r="H883">
        <f>IFERROR(VLOOKUP(A883,'[2]Exportar Planilha'!$A:$I,4,FALSE),0)</f>
        <v>0</v>
      </c>
      <c r="I883">
        <f>IFERROR(VLOOKUP(A883,'[2]Exportar Planilha'!$A:$I,5,FALSE),0)</f>
        <v>0</v>
      </c>
      <c r="J883">
        <f>IFERROR(VLOOKUP(A883,'[2]Exportar Planilha'!$A:$I,6,FALSE),0)</f>
        <v>0</v>
      </c>
      <c r="K883">
        <f>IFERROR(VLOOKUP(A883,'[2]Exportar Planilha'!$A:$I,7,FALSE),0)</f>
        <v>0</v>
      </c>
      <c r="L883">
        <f>IFERROR(VLOOKUP(A883,'[2]Exportar Planilha'!$A:$I,8,FALSE),0)</f>
        <v>0</v>
      </c>
      <c r="M883">
        <f>IFERROR(VLOOKUP(A883,'[2]Exportar Planilha'!$A:$I,9,FALSE),0)</f>
        <v>0</v>
      </c>
      <c r="N883">
        <f>IFERROR(VLOOKUP(A883,[3]soaBnafar!$A:$G,2,FALSE),0)</f>
        <v>0</v>
      </c>
      <c r="O883">
        <f>IFERROR(VLOOKUP(A883,[3]soaBnafar!$A:$G,3,FALSE),0)</f>
        <v>0</v>
      </c>
      <c r="P883">
        <f>IFERROR(VLOOKUP(A883,[3]soaBnafar!$A:$G,4,FALSE),0)</f>
        <v>0</v>
      </c>
      <c r="Q883">
        <f>IFERROR(VLOOKUP(A883,[3]soaBnafar!$A:$G,5,FALSE),0)</f>
        <v>0</v>
      </c>
      <c r="R883">
        <f>IFERROR(VLOOKUP(A883,[3]soaBnafar!$A:$G,6,FALSE),0)</f>
        <v>0</v>
      </c>
      <c r="S883">
        <f>IFERROR(VLOOKUP(A883,[3]soaBnafar!$A:$G,7,FALSE),0)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32398</v>
      </c>
      <c r="E884">
        <f>IFERROR(VLOOKUP(A884,[1]Monitoramento_Base_somente_disp!$A:$J,8,FALSE),0)</f>
        <v>22095720</v>
      </c>
      <c r="F884">
        <f>IFERROR(VLOOKUP(A884,[1]Monitoramento_Base_somente_disp!$A:$J,9,FALSE),0)</f>
        <v>13890</v>
      </c>
      <c r="G884">
        <f>IFERROR(VLOOKUP(A884,[1]Monitoramento_Base_somente_disp!$A:$J,10,FALSE),0)</f>
        <v>9385364</v>
      </c>
      <c r="H884">
        <f>IFERROR(VLOOKUP(A884,'[2]Exportar Planilha'!$A:$I,4,FALSE),0)</f>
        <v>0</v>
      </c>
      <c r="I884">
        <f>IFERROR(VLOOKUP(A884,'[2]Exportar Planilha'!$A:$I,5,FALSE),0)</f>
        <v>0</v>
      </c>
      <c r="J884">
        <f>IFERROR(VLOOKUP(A884,'[2]Exportar Planilha'!$A:$I,6,FALSE),0)</f>
        <v>0</v>
      </c>
      <c r="K884">
        <f>IFERROR(VLOOKUP(A884,'[2]Exportar Planilha'!$A:$I,7,FALSE),0)</f>
        <v>0</v>
      </c>
      <c r="L884">
        <f>IFERROR(VLOOKUP(A884,'[2]Exportar Planilha'!$A:$I,8,FALSE),0)</f>
        <v>0</v>
      </c>
      <c r="M884">
        <f>IFERROR(VLOOKUP(A884,'[2]Exportar Planilha'!$A:$I,9,FALSE),0)</f>
        <v>0</v>
      </c>
      <c r="N884">
        <f>IFERROR(VLOOKUP(A884,[3]soaBnafar!$A:$G,2,FALSE),0)</f>
        <v>0</v>
      </c>
      <c r="O884">
        <f>IFERROR(VLOOKUP(A884,[3]soaBnafar!$A:$G,3,FALSE),0)</f>
        <v>0</v>
      </c>
      <c r="P884">
        <f>IFERROR(VLOOKUP(A884,[3]soaBnafar!$A:$G,4,FALSE),0)</f>
        <v>0</v>
      </c>
      <c r="Q884">
        <f>IFERROR(VLOOKUP(A884,[3]soaBnafar!$A:$G,5,FALSE),0)</f>
        <v>0</v>
      </c>
      <c r="R884">
        <f>IFERROR(VLOOKUP(A884,[3]soaBnafar!$A:$G,6,FALSE),0)</f>
        <v>0</v>
      </c>
      <c r="S884">
        <f>IFERROR(VLOOKUP(A884,[3]soaBnafar!$A:$G,7,FALSE),0)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16005</v>
      </c>
      <c r="E885">
        <f>IFERROR(VLOOKUP(A885,[1]Monitoramento_Base_somente_disp!$A:$J,8,FALSE),0)</f>
        <v>10035349</v>
      </c>
      <c r="F885">
        <f>IFERROR(VLOOKUP(A885,[1]Monitoramento_Base_somente_disp!$A:$J,9,FALSE),0)</f>
        <v>5296</v>
      </c>
      <c r="G885">
        <f>IFERROR(VLOOKUP(A885,[1]Monitoramento_Base_somente_disp!$A:$J,10,FALSE),0)</f>
        <v>4357227</v>
      </c>
      <c r="H885">
        <f>IFERROR(VLOOKUP(A885,'[2]Exportar Planilha'!$A:$I,4,FALSE),0)</f>
        <v>0</v>
      </c>
      <c r="I885">
        <f>IFERROR(VLOOKUP(A885,'[2]Exportar Planilha'!$A:$I,5,FALSE),0)</f>
        <v>0</v>
      </c>
      <c r="J885">
        <f>IFERROR(VLOOKUP(A885,'[2]Exportar Planilha'!$A:$I,6,FALSE),0)</f>
        <v>0</v>
      </c>
      <c r="K885">
        <f>IFERROR(VLOOKUP(A885,'[2]Exportar Planilha'!$A:$I,7,FALSE),0)</f>
        <v>0</v>
      </c>
      <c r="L885">
        <f>IFERROR(VLOOKUP(A885,'[2]Exportar Planilha'!$A:$I,8,FALSE),0)</f>
        <v>0</v>
      </c>
      <c r="M885">
        <f>IFERROR(VLOOKUP(A885,'[2]Exportar Planilha'!$A:$I,9,FALSE),0)</f>
        <v>0</v>
      </c>
      <c r="N885">
        <f>IFERROR(VLOOKUP(A885,[3]soaBnafar!$A:$G,2,FALSE),0)</f>
        <v>0</v>
      </c>
      <c r="O885">
        <f>IFERROR(VLOOKUP(A885,[3]soaBnafar!$A:$G,3,FALSE),0)</f>
        <v>0</v>
      </c>
      <c r="P885">
        <f>IFERROR(VLOOKUP(A885,[3]soaBnafar!$A:$G,4,FALSE),0)</f>
        <v>0</v>
      </c>
      <c r="Q885">
        <f>IFERROR(VLOOKUP(A885,[3]soaBnafar!$A:$G,5,FALSE),0)</f>
        <v>0</v>
      </c>
      <c r="R885">
        <f>IFERROR(VLOOKUP(A885,[3]soaBnafar!$A:$G,6,FALSE),0)</f>
        <v>0</v>
      </c>
      <c r="S885">
        <f>IFERROR(VLOOKUP(A885,[3]soaBnafar!$A:$G,7,FALSE),0)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852654120</v>
      </c>
      <c r="F886">
        <f>IFERROR(VLOOKUP(A886,[1]Monitoramento_Base_somente_disp!$A:$J,9,FALSE),0)</f>
        <v>0</v>
      </c>
      <c r="G886">
        <f>IFERROR(VLOOKUP(A886,[1]Monitoramento_Base_somente_disp!$A:$J,10,FALSE),0)</f>
        <v>369483452</v>
      </c>
      <c r="H886">
        <f>IFERROR(VLOOKUP(A886,'[2]Exportar Planilha'!$A:$I,4,FALSE),0)</f>
        <v>0</v>
      </c>
      <c r="I886">
        <f>IFERROR(VLOOKUP(A886,'[2]Exportar Planilha'!$A:$I,5,FALSE),0)</f>
        <v>0</v>
      </c>
      <c r="J886">
        <f>IFERROR(VLOOKUP(A886,'[2]Exportar Planilha'!$A:$I,6,FALSE),0)</f>
        <v>0</v>
      </c>
      <c r="K886">
        <f>IFERROR(VLOOKUP(A886,'[2]Exportar Planilha'!$A:$I,7,FALSE),0)</f>
        <v>0</v>
      </c>
      <c r="L886">
        <f>IFERROR(VLOOKUP(A886,'[2]Exportar Planilha'!$A:$I,8,FALSE),0)</f>
        <v>0</v>
      </c>
      <c r="M886">
        <f>IFERROR(VLOOKUP(A886,'[2]Exportar Planilha'!$A:$I,9,FALSE),0)</f>
        <v>0</v>
      </c>
      <c r="N886">
        <f>IFERROR(VLOOKUP(A886,[3]soaBnafar!$A:$G,2,FALSE),0)</f>
        <v>0</v>
      </c>
      <c r="O886">
        <f>IFERROR(VLOOKUP(A886,[3]soaBnafar!$A:$G,3,FALSE),0)</f>
        <v>0</v>
      </c>
      <c r="P886">
        <f>IFERROR(VLOOKUP(A886,[3]soaBnafar!$A:$G,4,FALSE),0)</f>
        <v>0</v>
      </c>
      <c r="Q886">
        <f>IFERROR(VLOOKUP(A886,[3]soaBnafar!$A:$G,5,FALSE),0)</f>
        <v>0</v>
      </c>
      <c r="R886">
        <f>IFERROR(VLOOKUP(A886,[3]soaBnafar!$A:$G,6,FALSE),0)</f>
        <v>0</v>
      </c>
      <c r="S886">
        <f>IFERROR(VLOOKUP(A886,[3]soaBnafar!$A:$G,7,FALSE),0)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192</v>
      </c>
      <c r="E887">
        <f>IFERROR(VLOOKUP(A887,[1]Monitoramento_Base_somente_disp!$A:$J,8,FALSE),0)</f>
        <v>10282</v>
      </c>
      <c r="F887">
        <f>IFERROR(VLOOKUP(A887,[1]Monitoramento_Base_somente_disp!$A:$J,9,FALSE),0)</f>
        <v>18</v>
      </c>
      <c r="G887">
        <f>IFERROR(VLOOKUP(A887,[1]Monitoramento_Base_somente_disp!$A:$J,10,FALSE),0)</f>
        <v>3716</v>
      </c>
      <c r="H887">
        <f>IFERROR(VLOOKUP(A887,'[2]Exportar Planilha'!$A:$I,4,FALSE),0)</f>
        <v>0</v>
      </c>
      <c r="I887">
        <f>IFERROR(VLOOKUP(A887,'[2]Exportar Planilha'!$A:$I,5,FALSE),0)</f>
        <v>0</v>
      </c>
      <c r="J887">
        <f>IFERROR(VLOOKUP(A887,'[2]Exportar Planilha'!$A:$I,6,FALSE),0)</f>
        <v>0</v>
      </c>
      <c r="K887">
        <f>IFERROR(VLOOKUP(A887,'[2]Exportar Planilha'!$A:$I,7,FALSE),0)</f>
        <v>0</v>
      </c>
      <c r="L887">
        <f>IFERROR(VLOOKUP(A887,'[2]Exportar Planilha'!$A:$I,8,FALSE),0)</f>
        <v>0</v>
      </c>
      <c r="M887">
        <f>IFERROR(VLOOKUP(A887,'[2]Exportar Planilha'!$A:$I,9,FALSE),0)</f>
        <v>0</v>
      </c>
      <c r="N887">
        <f>IFERROR(VLOOKUP(A887,[3]soaBnafar!$A:$G,2,FALSE),0)</f>
        <v>0</v>
      </c>
      <c r="O887">
        <f>IFERROR(VLOOKUP(A887,[3]soaBnafar!$A:$G,3,FALSE),0)</f>
        <v>0</v>
      </c>
      <c r="P887">
        <f>IFERROR(VLOOKUP(A887,[3]soaBnafar!$A:$G,4,FALSE),0)</f>
        <v>0</v>
      </c>
      <c r="Q887">
        <f>IFERROR(VLOOKUP(A887,[3]soaBnafar!$A:$G,5,FALSE),0)</f>
        <v>0</v>
      </c>
      <c r="R887">
        <f>IFERROR(VLOOKUP(A887,[3]soaBnafar!$A:$G,6,FALSE),0)</f>
        <v>0</v>
      </c>
      <c r="S887">
        <f>IFERROR(VLOOKUP(A887,[3]soaBnafar!$A:$G,7,FALSE),0)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47437</v>
      </c>
      <c r="E888">
        <f>IFERROR(VLOOKUP(A888,[1]Monitoramento_Base_somente_disp!$A:$J,8,FALSE),0)</f>
        <v>11652210</v>
      </c>
      <c r="F888">
        <f>IFERROR(VLOOKUP(A888,[1]Monitoramento_Base_somente_disp!$A:$J,9,FALSE),0)</f>
        <v>12742</v>
      </c>
      <c r="G888">
        <f>IFERROR(VLOOKUP(A888,[1]Monitoramento_Base_somente_disp!$A:$J,10,FALSE),0)</f>
        <v>5219564</v>
      </c>
      <c r="H888">
        <f>IFERROR(VLOOKUP(A888,'[2]Exportar Planilha'!$A:$I,4,FALSE),0)</f>
        <v>0</v>
      </c>
      <c r="I888">
        <f>IFERROR(VLOOKUP(A888,'[2]Exportar Planilha'!$A:$I,5,FALSE),0)</f>
        <v>0</v>
      </c>
      <c r="J888">
        <f>IFERROR(VLOOKUP(A888,'[2]Exportar Planilha'!$A:$I,6,FALSE),0)</f>
        <v>0</v>
      </c>
      <c r="K888">
        <f>IFERROR(VLOOKUP(A888,'[2]Exportar Planilha'!$A:$I,7,FALSE),0)</f>
        <v>0</v>
      </c>
      <c r="L888">
        <f>IFERROR(VLOOKUP(A888,'[2]Exportar Planilha'!$A:$I,8,FALSE),0)</f>
        <v>0</v>
      </c>
      <c r="M888">
        <f>IFERROR(VLOOKUP(A888,'[2]Exportar Planilha'!$A:$I,9,FALSE),0)</f>
        <v>0</v>
      </c>
      <c r="N888">
        <f>IFERROR(VLOOKUP(A888,[3]soaBnafar!$A:$G,2,FALSE),0)</f>
        <v>0</v>
      </c>
      <c r="O888">
        <f>IFERROR(VLOOKUP(A888,[3]soaBnafar!$A:$G,3,FALSE),0)</f>
        <v>0</v>
      </c>
      <c r="P888">
        <f>IFERROR(VLOOKUP(A888,[3]soaBnafar!$A:$G,4,FALSE),0)</f>
        <v>0</v>
      </c>
      <c r="Q888">
        <f>IFERROR(VLOOKUP(A888,[3]soaBnafar!$A:$G,5,FALSE),0)</f>
        <v>0</v>
      </c>
      <c r="R888">
        <f>IFERROR(VLOOKUP(A888,[3]soaBnafar!$A:$G,6,FALSE),0)</f>
        <v>0</v>
      </c>
      <c r="S888">
        <f>IFERROR(VLOOKUP(A888,[3]soaBnafar!$A:$G,7,FALSE),0)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550836</v>
      </c>
      <c r="H889">
        <f>IFERROR(VLOOKUP(A889,'[2]Exportar Planilha'!$A:$I,4,FALSE),0)</f>
        <v>0</v>
      </c>
      <c r="I889">
        <f>IFERROR(VLOOKUP(A889,'[2]Exportar Planilha'!$A:$I,5,FALSE),0)</f>
        <v>0</v>
      </c>
      <c r="J889">
        <f>IFERROR(VLOOKUP(A889,'[2]Exportar Planilha'!$A:$I,6,FALSE),0)</f>
        <v>0</v>
      </c>
      <c r="K889">
        <f>IFERROR(VLOOKUP(A889,'[2]Exportar Planilha'!$A:$I,7,FALSE),0)</f>
        <v>0</v>
      </c>
      <c r="L889">
        <f>IFERROR(VLOOKUP(A889,'[2]Exportar Planilha'!$A:$I,8,FALSE),0)</f>
        <v>0</v>
      </c>
      <c r="M889">
        <f>IFERROR(VLOOKUP(A889,'[2]Exportar Planilha'!$A:$I,9,FALSE),0)</f>
        <v>0</v>
      </c>
      <c r="N889">
        <f>IFERROR(VLOOKUP(A889,[3]soaBnafar!$A:$G,2,FALSE),0)</f>
        <v>0</v>
      </c>
      <c r="O889">
        <f>IFERROR(VLOOKUP(A889,[3]soaBnafar!$A:$G,3,FALSE),0)</f>
        <v>0</v>
      </c>
      <c r="P889">
        <f>IFERROR(VLOOKUP(A889,[3]soaBnafar!$A:$G,4,FALSE),0)</f>
        <v>0</v>
      </c>
      <c r="Q889">
        <f>IFERROR(VLOOKUP(A889,[3]soaBnafar!$A:$G,5,FALSE),0)</f>
        <v>0</v>
      </c>
      <c r="R889">
        <f>IFERROR(VLOOKUP(A889,[3]soaBnafar!$A:$G,6,FALSE),0)</f>
        <v>0</v>
      </c>
      <c r="S889">
        <f>IFERROR(VLOOKUP(A889,[3]soaBnafar!$A:$G,7,FALSE),0)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8925</v>
      </c>
      <c r="E890">
        <f>IFERROR(VLOOKUP(A890,[1]Monitoramento_Base_somente_disp!$A:$J,8,FALSE),0)</f>
        <v>3158498</v>
      </c>
      <c r="F890">
        <f>IFERROR(VLOOKUP(A890,[1]Monitoramento_Base_somente_disp!$A:$J,9,FALSE),0)</f>
        <v>5312</v>
      </c>
      <c r="G890">
        <f>IFERROR(VLOOKUP(A890,[1]Monitoramento_Base_somente_disp!$A:$J,10,FALSE),0)</f>
        <v>1206856</v>
      </c>
      <c r="H890">
        <f>IFERROR(VLOOKUP(A890,'[2]Exportar Planilha'!$A:$I,4,FALSE),0)</f>
        <v>0</v>
      </c>
      <c r="I890">
        <f>IFERROR(VLOOKUP(A890,'[2]Exportar Planilha'!$A:$I,5,FALSE),0)</f>
        <v>0</v>
      </c>
      <c r="J890">
        <f>IFERROR(VLOOKUP(A890,'[2]Exportar Planilha'!$A:$I,6,FALSE),0)</f>
        <v>0</v>
      </c>
      <c r="K890">
        <f>IFERROR(VLOOKUP(A890,'[2]Exportar Planilha'!$A:$I,7,FALSE),0)</f>
        <v>0</v>
      </c>
      <c r="L890">
        <f>IFERROR(VLOOKUP(A890,'[2]Exportar Planilha'!$A:$I,8,FALSE),0)</f>
        <v>0</v>
      </c>
      <c r="M890">
        <f>IFERROR(VLOOKUP(A890,'[2]Exportar Planilha'!$A:$I,9,FALSE),0)</f>
        <v>0</v>
      </c>
      <c r="N890">
        <f>IFERROR(VLOOKUP(A890,[3]soaBnafar!$A:$G,2,FALSE),0)</f>
        <v>0</v>
      </c>
      <c r="O890">
        <f>IFERROR(VLOOKUP(A890,[3]soaBnafar!$A:$G,3,FALSE),0)</f>
        <v>0</v>
      </c>
      <c r="P890">
        <f>IFERROR(VLOOKUP(A890,[3]soaBnafar!$A:$G,4,FALSE),0)</f>
        <v>0</v>
      </c>
      <c r="Q890">
        <f>IFERROR(VLOOKUP(A890,[3]soaBnafar!$A:$G,5,FALSE),0)</f>
        <v>0</v>
      </c>
      <c r="R890">
        <f>IFERROR(VLOOKUP(A890,[3]soaBnafar!$A:$G,6,FALSE),0)</f>
        <v>0</v>
      </c>
      <c r="S890">
        <f>IFERROR(VLOOKUP(A890,[3]soaBnafar!$A:$G,7,FALSE),0)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42363</v>
      </c>
      <c r="E891">
        <f>IFERROR(VLOOKUP(A891,[1]Monitoramento_Base_somente_disp!$A:$J,8,FALSE),0)</f>
        <v>7500152</v>
      </c>
      <c r="F891">
        <f>IFERROR(VLOOKUP(A891,[1]Monitoramento_Base_somente_disp!$A:$J,9,FALSE),0)</f>
        <v>23618</v>
      </c>
      <c r="G891">
        <f>IFERROR(VLOOKUP(A891,[1]Monitoramento_Base_somente_disp!$A:$J,10,FALSE),0)</f>
        <v>3174684</v>
      </c>
      <c r="H891">
        <f>IFERROR(VLOOKUP(A891,'[2]Exportar Planilha'!$A:$I,4,FALSE),0)</f>
        <v>0</v>
      </c>
      <c r="I891">
        <f>IFERROR(VLOOKUP(A891,'[2]Exportar Planilha'!$A:$I,5,FALSE),0)</f>
        <v>0</v>
      </c>
      <c r="J891">
        <f>IFERROR(VLOOKUP(A891,'[2]Exportar Planilha'!$A:$I,6,FALSE),0)</f>
        <v>0</v>
      </c>
      <c r="K891">
        <f>IFERROR(VLOOKUP(A891,'[2]Exportar Planilha'!$A:$I,7,FALSE),0)</f>
        <v>0</v>
      </c>
      <c r="L891">
        <f>IFERROR(VLOOKUP(A891,'[2]Exportar Planilha'!$A:$I,8,FALSE),0)</f>
        <v>0</v>
      </c>
      <c r="M891">
        <f>IFERROR(VLOOKUP(A891,'[2]Exportar Planilha'!$A:$I,9,FALSE),0)</f>
        <v>0</v>
      </c>
      <c r="N891">
        <f>IFERROR(VLOOKUP(A891,[3]soaBnafar!$A:$G,2,FALSE),0)</f>
        <v>0</v>
      </c>
      <c r="O891">
        <f>IFERROR(VLOOKUP(A891,[3]soaBnafar!$A:$G,3,FALSE),0)</f>
        <v>0</v>
      </c>
      <c r="P891">
        <f>IFERROR(VLOOKUP(A891,[3]soaBnafar!$A:$G,4,FALSE),0)</f>
        <v>0</v>
      </c>
      <c r="Q891">
        <f>IFERROR(VLOOKUP(A891,[3]soaBnafar!$A:$G,5,FALSE),0)</f>
        <v>0</v>
      </c>
      <c r="R891">
        <f>IFERROR(VLOOKUP(A891,[3]soaBnafar!$A:$G,6,FALSE),0)</f>
        <v>0</v>
      </c>
      <c r="S891">
        <f>IFERROR(VLOOKUP(A891,[3]soaBnafar!$A:$G,7,FALSE),0)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3132</v>
      </c>
      <c r="E892">
        <f>IFERROR(VLOOKUP(A892,[1]Monitoramento_Base_somente_disp!$A:$J,8,FALSE),0)</f>
        <v>1213635</v>
      </c>
      <c r="F892">
        <f>IFERROR(VLOOKUP(A892,[1]Monitoramento_Base_somente_disp!$A:$J,9,FALSE),0)</f>
        <v>0</v>
      </c>
      <c r="G892">
        <f>IFERROR(VLOOKUP(A892,[1]Monitoramento_Base_somente_disp!$A:$J,10,FALSE),0)</f>
        <v>517946</v>
      </c>
      <c r="H892">
        <f>IFERROR(VLOOKUP(A892,'[2]Exportar Planilha'!$A:$I,4,FALSE),0)</f>
        <v>0</v>
      </c>
      <c r="I892">
        <f>IFERROR(VLOOKUP(A892,'[2]Exportar Planilha'!$A:$I,5,FALSE),0)</f>
        <v>0</v>
      </c>
      <c r="J892">
        <f>IFERROR(VLOOKUP(A892,'[2]Exportar Planilha'!$A:$I,6,FALSE),0)</f>
        <v>0</v>
      </c>
      <c r="K892">
        <f>IFERROR(VLOOKUP(A892,'[2]Exportar Planilha'!$A:$I,7,FALSE),0)</f>
        <v>0</v>
      </c>
      <c r="L892">
        <f>IFERROR(VLOOKUP(A892,'[2]Exportar Planilha'!$A:$I,8,FALSE),0)</f>
        <v>0</v>
      </c>
      <c r="M892">
        <f>IFERROR(VLOOKUP(A892,'[2]Exportar Planilha'!$A:$I,9,FALSE),0)</f>
        <v>0</v>
      </c>
      <c r="N892">
        <f>IFERROR(VLOOKUP(A892,[3]soaBnafar!$A:$G,2,FALSE),0)</f>
        <v>0</v>
      </c>
      <c r="O892">
        <f>IFERROR(VLOOKUP(A892,[3]soaBnafar!$A:$G,3,FALSE),0)</f>
        <v>0</v>
      </c>
      <c r="P892">
        <f>IFERROR(VLOOKUP(A892,[3]soaBnafar!$A:$G,4,FALSE),0)</f>
        <v>0</v>
      </c>
      <c r="Q892">
        <f>IFERROR(VLOOKUP(A892,[3]soaBnafar!$A:$G,5,FALSE),0)</f>
        <v>0</v>
      </c>
      <c r="R892">
        <f>IFERROR(VLOOKUP(A892,[3]soaBnafar!$A:$G,6,FALSE),0)</f>
        <v>0</v>
      </c>
      <c r="S892">
        <f>IFERROR(VLOOKUP(A892,[3]soaBnafar!$A:$G,7,FALSE),0)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IFERROR(VLOOKUP(A893,'[2]Exportar Planilha'!$A:$I,4,FALSE),0)</f>
        <v>0</v>
      </c>
      <c r="I893">
        <f>IFERROR(VLOOKUP(A893,'[2]Exportar Planilha'!$A:$I,5,FALSE),0)</f>
        <v>0</v>
      </c>
      <c r="J893">
        <f>IFERROR(VLOOKUP(A893,'[2]Exportar Planilha'!$A:$I,6,FALSE),0)</f>
        <v>0</v>
      </c>
      <c r="K893">
        <f>IFERROR(VLOOKUP(A893,'[2]Exportar Planilha'!$A:$I,7,FALSE),0)</f>
        <v>0</v>
      </c>
      <c r="L893">
        <f>IFERROR(VLOOKUP(A893,'[2]Exportar Planilha'!$A:$I,8,FALSE),0)</f>
        <v>0</v>
      </c>
      <c r="M893">
        <f>IFERROR(VLOOKUP(A893,'[2]Exportar Planilha'!$A:$I,9,FALSE),0)</f>
        <v>0</v>
      </c>
      <c r="N893">
        <f>IFERROR(VLOOKUP(A893,[3]soaBnafar!$A:$G,2,FALSE),0)</f>
        <v>0</v>
      </c>
      <c r="O893">
        <f>IFERROR(VLOOKUP(A893,[3]soaBnafar!$A:$G,3,FALSE),0)</f>
        <v>0</v>
      </c>
      <c r="P893">
        <f>IFERROR(VLOOKUP(A893,[3]soaBnafar!$A:$G,4,FALSE),0)</f>
        <v>0</v>
      </c>
      <c r="Q893">
        <f>IFERROR(VLOOKUP(A893,[3]soaBnafar!$A:$G,5,FALSE),0)</f>
        <v>0</v>
      </c>
      <c r="R893">
        <f>IFERROR(VLOOKUP(A893,[3]soaBnafar!$A:$G,6,FALSE),0)</f>
        <v>0</v>
      </c>
      <c r="S893">
        <f>IFERROR(VLOOKUP(A893,[3]soaBnafar!$A:$G,7,FALSE),0)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77327</v>
      </c>
      <c r="E894">
        <f>IFERROR(VLOOKUP(A894,[1]Monitoramento_Base_somente_disp!$A:$J,8,FALSE),0)</f>
        <v>47656914</v>
      </c>
      <c r="F894">
        <f>IFERROR(VLOOKUP(A894,[1]Monitoramento_Base_somente_disp!$A:$J,9,FALSE),0)</f>
        <v>54204</v>
      </c>
      <c r="G894">
        <f>IFERROR(VLOOKUP(A894,[1]Monitoramento_Base_somente_disp!$A:$J,10,FALSE),0)</f>
        <v>21509494</v>
      </c>
      <c r="H894">
        <f>IFERROR(VLOOKUP(A894,'[2]Exportar Planilha'!$A:$I,4,FALSE),0)</f>
        <v>0</v>
      </c>
      <c r="I894">
        <f>IFERROR(VLOOKUP(A894,'[2]Exportar Planilha'!$A:$I,5,FALSE),0)</f>
        <v>0</v>
      </c>
      <c r="J894">
        <f>IFERROR(VLOOKUP(A894,'[2]Exportar Planilha'!$A:$I,6,FALSE),0)</f>
        <v>0</v>
      </c>
      <c r="K894">
        <f>IFERROR(VLOOKUP(A894,'[2]Exportar Planilha'!$A:$I,7,FALSE),0)</f>
        <v>0</v>
      </c>
      <c r="L894">
        <f>IFERROR(VLOOKUP(A894,'[2]Exportar Planilha'!$A:$I,8,FALSE),0)</f>
        <v>0</v>
      </c>
      <c r="M894">
        <f>IFERROR(VLOOKUP(A894,'[2]Exportar Planilha'!$A:$I,9,FALSE),0)</f>
        <v>0</v>
      </c>
      <c r="N894">
        <f>IFERROR(VLOOKUP(A894,[3]soaBnafar!$A:$G,2,FALSE),0)</f>
        <v>0</v>
      </c>
      <c r="O894">
        <f>IFERROR(VLOOKUP(A894,[3]soaBnafar!$A:$G,3,FALSE),0)</f>
        <v>0</v>
      </c>
      <c r="P894">
        <f>IFERROR(VLOOKUP(A894,[3]soaBnafar!$A:$G,4,FALSE),0)</f>
        <v>0</v>
      </c>
      <c r="Q894">
        <f>IFERROR(VLOOKUP(A894,[3]soaBnafar!$A:$G,5,FALSE),0)</f>
        <v>0</v>
      </c>
      <c r="R894">
        <f>IFERROR(VLOOKUP(A894,[3]soaBnafar!$A:$G,6,FALSE),0)</f>
        <v>0</v>
      </c>
      <c r="S894">
        <f>IFERROR(VLOOKUP(A894,[3]soaBnafar!$A:$G,7,FALSE),0)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39000</v>
      </c>
      <c r="E895">
        <f>IFERROR(VLOOKUP(A895,[1]Monitoramento_Base_somente_disp!$A:$J,8,FALSE),0)</f>
        <v>12087968</v>
      </c>
      <c r="F895">
        <f>IFERROR(VLOOKUP(A895,[1]Monitoramento_Base_somente_disp!$A:$J,9,FALSE),0)</f>
        <v>21335</v>
      </c>
      <c r="G895">
        <f>IFERROR(VLOOKUP(A895,[1]Monitoramento_Base_somente_disp!$A:$J,10,FALSE),0)</f>
        <v>5149172</v>
      </c>
      <c r="H895">
        <f>IFERROR(VLOOKUP(A895,'[2]Exportar Planilha'!$A:$I,4,FALSE),0)</f>
        <v>0</v>
      </c>
      <c r="I895">
        <f>IFERROR(VLOOKUP(A895,'[2]Exportar Planilha'!$A:$I,5,FALSE),0)</f>
        <v>0</v>
      </c>
      <c r="J895">
        <f>IFERROR(VLOOKUP(A895,'[2]Exportar Planilha'!$A:$I,6,FALSE),0)</f>
        <v>0</v>
      </c>
      <c r="K895">
        <f>IFERROR(VLOOKUP(A895,'[2]Exportar Planilha'!$A:$I,7,FALSE),0)</f>
        <v>0</v>
      </c>
      <c r="L895">
        <f>IFERROR(VLOOKUP(A895,'[2]Exportar Planilha'!$A:$I,8,FALSE),0)</f>
        <v>0</v>
      </c>
      <c r="M895">
        <f>IFERROR(VLOOKUP(A895,'[2]Exportar Planilha'!$A:$I,9,FALSE),0)</f>
        <v>0</v>
      </c>
      <c r="N895">
        <f>IFERROR(VLOOKUP(A895,[3]soaBnafar!$A:$G,2,FALSE),0)</f>
        <v>0</v>
      </c>
      <c r="O895">
        <f>IFERROR(VLOOKUP(A895,[3]soaBnafar!$A:$G,3,FALSE),0)</f>
        <v>0</v>
      </c>
      <c r="P895">
        <f>IFERROR(VLOOKUP(A895,[3]soaBnafar!$A:$G,4,FALSE),0)</f>
        <v>0</v>
      </c>
      <c r="Q895">
        <f>IFERROR(VLOOKUP(A895,[3]soaBnafar!$A:$G,5,FALSE),0)</f>
        <v>0</v>
      </c>
      <c r="R895">
        <f>IFERROR(VLOOKUP(A895,[3]soaBnafar!$A:$G,6,FALSE),0)</f>
        <v>0</v>
      </c>
      <c r="S895">
        <f>IFERROR(VLOOKUP(A895,[3]soaBnafar!$A:$G,7,FALSE),0)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13909</v>
      </c>
      <c r="E896">
        <f>IFERROR(VLOOKUP(A896,[1]Monitoramento_Base_somente_disp!$A:$J,8,FALSE),0)</f>
        <v>3736230</v>
      </c>
      <c r="F896">
        <f>IFERROR(VLOOKUP(A896,[1]Monitoramento_Base_somente_disp!$A:$J,9,FALSE),0)</f>
        <v>6229</v>
      </c>
      <c r="G896">
        <f>IFERROR(VLOOKUP(A896,[1]Monitoramento_Base_somente_disp!$A:$J,10,FALSE),0)</f>
        <v>2134443</v>
      </c>
      <c r="H896">
        <f>IFERROR(VLOOKUP(A896,'[2]Exportar Planilha'!$A:$I,4,FALSE),0)</f>
        <v>0</v>
      </c>
      <c r="I896">
        <f>IFERROR(VLOOKUP(A896,'[2]Exportar Planilha'!$A:$I,5,FALSE),0)</f>
        <v>0</v>
      </c>
      <c r="J896">
        <f>IFERROR(VLOOKUP(A896,'[2]Exportar Planilha'!$A:$I,6,FALSE),0)</f>
        <v>0</v>
      </c>
      <c r="K896">
        <f>IFERROR(VLOOKUP(A896,'[2]Exportar Planilha'!$A:$I,7,FALSE),0)</f>
        <v>0</v>
      </c>
      <c r="L896">
        <f>IFERROR(VLOOKUP(A896,'[2]Exportar Planilha'!$A:$I,8,FALSE),0)</f>
        <v>0</v>
      </c>
      <c r="M896">
        <f>IFERROR(VLOOKUP(A896,'[2]Exportar Planilha'!$A:$I,9,FALSE),0)</f>
        <v>0</v>
      </c>
      <c r="N896">
        <f>IFERROR(VLOOKUP(A896,[3]soaBnafar!$A:$G,2,FALSE),0)</f>
        <v>0</v>
      </c>
      <c r="O896">
        <f>IFERROR(VLOOKUP(A896,[3]soaBnafar!$A:$G,3,FALSE),0)</f>
        <v>0</v>
      </c>
      <c r="P896">
        <f>IFERROR(VLOOKUP(A896,[3]soaBnafar!$A:$G,4,FALSE),0)</f>
        <v>0</v>
      </c>
      <c r="Q896">
        <f>IFERROR(VLOOKUP(A896,[3]soaBnafar!$A:$G,5,FALSE),0)</f>
        <v>0</v>
      </c>
      <c r="R896">
        <f>IFERROR(VLOOKUP(A896,[3]soaBnafar!$A:$G,6,FALSE),0)</f>
        <v>0</v>
      </c>
      <c r="S896">
        <f>IFERROR(VLOOKUP(A896,[3]soaBnafar!$A:$G,7,FALSE),0)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5292</v>
      </c>
      <c r="E897">
        <f>IFERROR(VLOOKUP(A897,[1]Monitoramento_Base_somente_disp!$A:$J,8,FALSE),0)</f>
        <v>12363791</v>
      </c>
      <c r="F897">
        <f>IFERROR(VLOOKUP(A897,[1]Monitoramento_Base_somente_disp!$A:$J,9,FALSE),0)</f>
        <v>2230</v>
      </c>
      <c r="G897">
        <f>IFERROR(VLOOKUP(A897,[1]Monitoramento_Base_somente_disp!$A:$J,10,FALSE),0)</f>
        <v>5348134</v>
      </c>
      <c r="H897">
        <f>IFERROR(VLOOKUP(A897,'[2]Exportar Planilha'!$A:$I,4,FALSE),0)</f>
        <v>0</v>
      </c>
      <c r="I897">
        <f>IFERROR(VLOOKUP(A897,'[2]Exportar Planilha'!$A:$I,5,FALSE),0)</f>
        <v>0</v>
      </c>
      <c r="J897">
        <f>IFERROR(VLOOKUP(A897,'[2]Exportar Planilha'!$A:$I,6,FALSE),0)</f>
        <v>0</v>
      </c>
      <c r="K897">
        <f>IFERROR(VLOOKUP(A897,'[2]Exportar Planilha'!$A:$I,7,FALSE),0)</f>
        <v>0</v>
      </c>
      <c r="L897">
        <f>IFERROR(VLOOKUP(A897,'[2]Exportar Planilha'!$A:$I,8,FALSE),0)</f>
        <v>0</v>
      </c>
      <c r="M897">
        <f>IFERROR(VLOOKUP(A897,'[2]Exportar Planilha'!$A:$I,9,FALSE),0)</f>
        <v>0</v>
      </c>
      <c r="N897">
        <f>IFERROR(VLOOKUP(A897,[3]soaBnafar!$A:$G,2,FALSE),0)</f>
        <v>0</v>
      </c>
      <c r="O897">
        <f>IFERROR(VLOOKUP(A897,[3]soaBnafar!$A:$G,3,FALSE),0)</f>
        <v>0</v>
      </c>
      <c r="P897">
        <f>IFERROR(VLOOKUP(A897,[3]soaBnafar!$A:$G,4,FALSE),0)</f>
        <v>0</v>
      </c>
      <c r="Q897">
        <f>IFERROR(VLOOKUP(A897,[3]soaBnafar!$A:$G,5,FALSE),0)</f>
        <v>0</v>
      </c>
      <c r="R897">
        <f>IFERROR(VLOOKUP(A897,[3]soaBnafar!$A:$G,6,FALSE),0)</f>
        <v>0</v>
      </c>
      <c r="S897">
        <f>IFERROR(VLOOKUP(A897,[3]soaBnafar!$A:$G,7,FALSE),0)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7305</v>
      </c>
      <c r="E898">
        <f>IFERROR(VLOOKUP(A898,[1]Monitoramento_Base_somente_disp!$A:$J,8,FALSE),0)</f>
        <v>975212</v>
      </c>
      <c r="F898">
        <f>IFERROR(VLOOKUP(A898,[1]Monitoramento_Base_somente_disp!$A:$J,9,FALSE),0)</f>
        <v>6702</v>
      </c>
      <c r="G898">
        <f>IFERROR(VLOOKUP(A898,[1]Monitoramento_Base_somente_disp!$A:$J,10,FALSE),0)</f>
        <v>790304</v>
      </c>
      <c r="H898">
        <f>IFERROR(VLOOKUP(A898,'[2]Exportar Planilha'!$A:$I,4,FALSE),0)</f>
        <v>0</v>
      </c>
      <c r="I898">
        <f>IFERROR(VLOOKUP(A898,'[2]Exportar Planilha'!$A:$I,5,FALSE),0)</f>
        <v>0</v>
      </c>
      <c r="J898">
        <f>IFERROR(VLOOKUP(A898,'[2]Exportar Planilha'!$A:$I,6,FALSE),0)</f>
        <v>0</v>
      </c>
      <c r="K898">
        <f>IFERROR(VLOOKUP(A898,'[2]Exportar Planilha'!$A:$I,7,FALSE),0)</f>
        <v>0</v>
      </c>
      <c r="L898">
        <f>IFERROR(VLOOKUP(A898,'[2]Exportar Planilha'!$A:$I,8,FALSE),0)</f>
        <v>0</v>
      </c>
      <c r="M898">
        <f>IFERROR(VLOOKUP(A898,'[2]Exportar Planilha'!$A:$I,9,FALSE),0)</f>
        <v>0</v>
      </c>
      <c r="N898">
        <f>IFERROR(VLOOKUP(A898,[3]soaBnafar!$A:$G,2,FALSE),0)</f>
        <v>0</v>
      </c>
      <c r="O898">
        <f>IFERROR(VLOOKUP(A898,[3]soaBnafar!$A:$G,3,FALSE),0)</f>
        <v>0</v>
      </c>
      <c r="P898">
        <f>IFERROR(VLOOKUP(A898,[3]soaBnafar!$A:$G,4,FALSE),0)</f>
        <v>0</v>
      </c>
      <c r="Q898">
        <f>IFERROR(VLOOKUP(A898,[3]soaBnafar!$A:$G,5,FALSE),0)</f>
        <v>0</v>
      </c>
      <c r="R898">
        <f>IFERROR(VLOOKUP(A898,[3]soaBnafar!$A:$G,6,FALSE),0)</f>
        <v>0</v>
      </c>
      <c r="S898">
        <f>IFERROR(VLOOKUP(A898,[3]soaBnafar!$A:$G,7,FALSE),0)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40085</v>
      </c>
      <c r="E899">
        <f>IFERROR(VLOOKUP(A899,[1]Monitoramento_Base_somente_disp!$A:$J,8,FALSE),0)</f>
        <v>6332238</v>
      </c>
      <c r="F899">
        <f>IFERROR(VLOOKUP(A899,[1]Monitoramento_Base_somente_disp!$A:$J,9,FALSE),0)</f>
        <v>11977</v>
      </c>
      <c r="G899">
        <f>IFERROR(VLOOKUP(A899,[1]Monitoramento_Base_somente_disp!$A:$J,10,FALSE),0)</f>
        <v>2412094</v>
      </c>
      <c r="H899">
        <f>IFERROR(VLOOKUP(A899,'[2]Exportar Planilha'!$A:$I,4,FALSE),0)</f>
        <v>0</v>
      </c>
      <c r="I899">
        <f>IFERROR(VLOOKUP(A899,'[2]Exportar Planilha'!$A:$I,5,FALSE),0)</f>
        <v>0</v>
      </c>
      <c r="J899">
        <f>IFERROR(VLOOKUP(A899,'[2]Exportar Planilha'!$A:$I,6,FALSE),0)</f>
        <v>0</v>
      </c>
      <c r="K899">
        <f>IFERROR(VLOOKUP(A899,'[2]Exportar Planilha'!$A:$I,7,FALSE),0)</f>
        <v>0</v>
      </c>
      <c r="L899">
        <f>IFERROR(VLOOKUP(A899,'[2]Exportar Planilha'!$A:$I,8,FALSE),0)</f>
        <v>0</v>
      </c>
      <c r="M899">
        <f>IFERROR(VLOOKUP(A899,'[2]Exportar Planilha'!$A:$I,9,FALSE),0)</f>
        <v>0</v>
      </c>
      <c r="N899">
        <f>IFERROR(VLOOKUP(A899,[3]soaBnafar!$A:$G,2,FALSE),0)</f>
        <v>0</v>
      </c>
      <c r="O899">
        <f>IFERROR(VLOOKUP(A899,[3]soaBnafar!$A:$G,3,FALSE),0)</f>
        <v>0</v>
      </c>
      <c r="P899">
        <f>IFERROR(VLOOKUP(A899,[3]soaBnafar!$A:$G,4,FALSE),0)</f>
        <v>0</v>
      </c>
      <c r="Q899">
        <f>IFERROR(VLOOKUP(A899,[3]soaBnafar!$A:$G,5,FALSE),0)</f>
        <v>0</v>
      </c>
      <c r="R899">
        <f>IFERROR(VLOOKUP(A899,[3]soaBnafar!$A:$G,6,FALSE),0)</f>
        <v>0</v>
      </c>
      <c r="S899">
        <f>IFERROR(VLOOKUP(A899,[3]soaBnafar!$A:$G,7,FALSE),0)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5252</v>
      </c>
      <c r="E900">
        <f>IFERROR(VLOOKUP(A900,[1]Monitoramento_Base_somente_disp!$A:$J,8,FALSE),0)</f>
        <v>1579801</v>
      </c>
      <c r="F900">
        <f>IFERROR(VLOOKUP(A900,[1]Monitoramento_Base_somente_disp!$A:$J,9,FALSE),0)</f>
        <v>9193</v>
      </c>
      <c r="G900">
        <f>IFERROR(VLOOKUP(A900,[1]Monitoramento_Base_somente_disp!$A:$J,10,FALSE),0)</f>
        <v>1050472</v>
      </c>
      <c r="H900">
        <f>IFERROR(VLOOKUP(A900,'[2]Exportar Planilha'!$A:$I,4,FALSE),0)</f>
        <v>0</v>
      </c>
      <c r="I900">
        <f>IFERROR(VLOOKUP(A900,'[2]Exportar Planilha'!$A:$I,5,FALSE),0)</f>
        <v>0</v>
      </c>
      <c r="J900">
        <f>IFERROR(VLOOKUP(A900,'[2]Exportar Planilha'!$A:$I,6,FALSE),0)</f>
        <v>0</v>
      </c>
      <c r="K900">
        <f>IFERROR(VLOOKUP(A900,'[2]Exportar Planilha'!$A:$I,7,FALSE),0)</f>
        <v>0</v>
      </c>
      <c r="L900">
        <f>IFERROR(VLOOKUP(A900,'[2]Exportar Planilha'!$A:$I,8,FALSE),0)</f>
        <v>0</v>
      </c>
      <c r="M900">
        <f>IFERROR(VLOOKUP(A900,'[2]Exportar Planilha'!$A:$I,9,FALSE),0)</f>
        <v>0</v>
      </c>
      <c r="N900">
        <f>IFERROR(VLOOKUP(A900,[3]soaBnafar!$A:$G,2,FALSE),0)</f>
        <v>0</v>
      </c>
      <c r="O900">
        <f>IFERROR(VLOOKUP(A900,[3]soaBnafar!$A:$G,3,FALSE),0)</f>
        <v>0</v>
      </c>
      <c r="P900">
        <f>IFERROR(VLOOKUP(A900,[3]soaBnafar!$A:$G,4,FALSE),0)</f>
        <v>0</v>
      </c>
      <c r="Q900">
        <f>IFERROR(VLOOKUP(A900,[3]soaBnafar!$A:$G,5,FALSE),0)</f>
        <v>0</v>
      </c>
      <c r="R900">
        <f>IFERROR(VLOOKUP(A900,[3]soaBnafar!$A:$G,6,FALSE),0)</f>
        <v>0</v>
      </c>
      <c r="S900">
        <f>IFERROR(VLOOKUP(A900,[3]soaBnafar!$A:$G,7,FALSE),0)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IFERROR(VLOOKUP(A901,'[2]Exportar Planilha'!$A:$I,4,FALSE),0)</f>
        <v>0</v>
      </c>
      <c r="I901">
        <f>IFERROR(VLOOKUP(A901,'[2]Exportar Planilha'!$A:$I,5,FALSE),0)</f>
        <v>0</v>
      </c>
      <c r="J901">
        <f>IFERROR(VLOOKUP(A901,'[2]Exportar Planilha'!$A:$I,6,FALSE),0)</f>
        <v>0</v>
      </c>
      <c r="K901">
        <f>IFERROR(VLOOKUP(A901,'[2]Exportar Planilha'!$A:$I,7,FALSE),0)</f>
        <v>0</v>
      </c>
      <c r="L901">
        <f>IFERROR(VLOOKUP(A901,'[2]Exportar Planilha'!$A:$I,8,FALSE),0)</f>
        <v>0</v>
      </c>
      <c r="M901">
        <f>IFERROR(VLOOKUP(A901,'[2]Exportar Planilha'!$A:$I,9,FALSE),0)</f>
        <v>0</v>
      </c>
      <c r="N901">
        <f>IFERROR(VLOOKUP(A901,[3]soaBnafar!$A:$G,2,FALSE),0)</f>
        <v>0</v>
      </c>
      <c r="O901">
        <f>IFERROR(VLOOKUP(A901,[3]soaBnafar!$A:$G,3,FALSE),0)</f>
        <v>0</v>
      </c>
      <c r="P901">
        <f>IFERROR(VLOOKUP(A901,[3]soaBnafar!$A:$G,4,FALSE),0)</f>
        <v>0</v>
      </c>
      <c r="Q901">
        <f>IFERROR(VLOOKUP(A901,[3]soaBnafar!$A:$G,5,FALSE),0)</f>
        <v>0</v>
      </c>
      <c r="R901">
        <f>IFERROR(VLOOKUP(A901,[3]soaBnafar!$A:$G,6,FALSE),0)</f>
        <v>0</v>
      </c>
      <c r="S901">
        <f>IFERROR(VLOOKUP(A901,[3]soaBnafar!$A:$G,7,FALSE),0)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42505</v>
      </c>
      <c r="E902">
        <f>IFERROR(VLOOKUP(A902,[1]Monitoramento_Base_somente_disp!$A:$J,8,FALSE),0)</f>
        <v>3784817</v>
      </c>
      <c r="F902">
        <f>IFERROR(VLOOKUP(A902,[1]Monitoramento_Base_somente_disp!$A:$J,9,FALSE),0)</f>
        <v>12679</v>
      </c>
      <c r="G902">
        <f>IFERROR(VLOOKUP(A902,[1]Monitoramento_Base_somente_disp!$A:$J,10,FALSE),0)</f>
        <v>1575966</v>
      </c>
      <c r="H902">
        <f>IFERROR(VLOOKUP(A902,'[2]Exportar Planilha'!$A:$I,4,FALSE),0)</f>
        <v>0</v>
      </c>
      <c r="I902">
        <f>IFERROR(VLOOKUP(A902,'[2]Exportar Planilha'!$A:$I,5,FALSE),0)</f>
        <v>0</v>
      </c>
      <c r="J902">
        <f>IFERROR(VLOOKUP(A902,'[2]Exportar Planilha'!$A:$I,6,FALSE),0)</f>
        <v>0</v>
      </c>
      <c r="K902">
        <f>IFERROR(VLOOKUP(A902,'[2]Exportar Planilha'!$A:$I,7,FALSE),0)</f>
        <v>0</v>
      </c>
      <c r="L902">
        <f>IFERROR(VLOOKUP(A902,'[2]Exportar Planilha'!$A:$I,8,FALSE),0)</f>
        <v>0</v>
      </c>
      <c r="M902">
        <f>IFERROR(VLOOKUP(A902,'[2]Exportar Planilha'!$A:$I,9,FALSE),0)</f>
        <v>0</v>
      </c>
      <c r="N902">
        <f>IFERROR(VLOOKUP(A902,[3]soaBnafar!$A:$G,2,FALSE),0)</f>
        <v>0</v>
      </c>
      <c r="O902">
        <f>IFERROR(VLOOKUP(A902,[3]soaBnafar!$A:$G,3,FALSE),0)</f>
        <v>0</v>
      </c>
      <c r="P902">
        <f>IFERROR(VLOOKUP(A902,[3]soaBnafar!$A:$G,4,FALSE),0)</f>
        <v>0</v>
      </c>
      <c r="Q902">
        <f>IFERROR(VLOOKUP(A902,[3]soaBnafar!$A:$G,5,FALSE),0)</f>
        <v>0</v>
      </c>
      <c r="R902">
        <f>IFERROR(VLOOKUP(A902,[3]soaBnafar!$A:$G,6,FALSE),0)</f>
        <v>0</v>
      </c>
      <c r="S902">
        <f>IFERROR(VLOOKUP(A902,[3]soaBnafar!$A:$G,7,FALSE),0)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13553</v>
      </c>
      <c r="E903">
        <f>IFERROR(VLOOKUP(A903,[1]Monitoramento_Base_somente_disp!$A:$J,8,FALSE),0)</f>
        <v>2697390</v>
      </c>
      <c r="F903">
        <f>IFERROR(VLOOKUP(A903,[1]Monitoramento_Base_somente_disp!$A:$J,9,FALSE),0)</f>
        <v>3035</v>
      </c>
      <c r="G903">
        <f>IFERROR(VLOOKUP(A903,[1]Monitoramento_Base_somente_disp!$A:$J,10,FALSE),0)</f>
        <v>1509417</v>
      </c>
      <c r="H903">
        <f>IFERROR(VLOOKUP(A903,'[2]Exportar Planilha'!$A:$I,4,FALSE),0)</f>
        <v>0</v>
      </c>
      <c r="I903">
        <f>IFERROR(VLOOKUP(A903,'[2]Exportar Planilha'!$A:$I,5,FALSE),0)</f>
        <v>0</v>
      </c>
      <c r="J903">
        <f>IFERROR(VLOOKUP(A903,'[2]Exportar Planilha'!$A:$I,6,FALSE),0)</f>
        <v>0</v>
      </c>
      <c r="K903">
        <f>IFERROR(VLOOKUP(A903,'[2]Exportar Planilha'!$A:$I,7,FALSE),0)</f>
        <v>0</v>
      </c>
      <c r="L903">
        <f>IFERROR(VLOOKUP(A903,'[2]Exportar Planilha'!$A:$I,8,FALSE),0)</f>
        <v>0</v>
      </c>
      <c r="M903">
        <f>IFERROR(VLOOKUP(A903,'[2]Exportar Planilha'!$A:$I,9,FALSE),0)</f>
        <v>0</v>
      </c>
      <c r="N903">
        <f>IFERROR(VLOOKUP(A903,[3]soaBnafar!$A:$G,2,FALSE),0)</f>
        <v>0</v>
      </c>
      <c r="O903">
        <f>IFERROR(VLOOKUP(A903,[3]soaBnafar!$A:$G,3,FALSE),0)</f>
        <v>0</v>
      </c>
      <c r="P903">
        <f>IFERROR(VLOOKUP(A903,[3]soaBnafar!$A:$G,4,FALSE),0)</f>
        <v>0</v>
      </c>
      <c r="Q903">
        <f>IFERROR(VLOOKUP(A903,[3]soaBnafar!$A:$G,5,FALSE),0)</f>
        <v>0</v>
      </c>
      <c r="R903">
        <f>IFERROR(VLOOKUP(A903,[3]soaBnafar!$A:$G,6,FALSE),0)</f>
        <v>0</v>
      </c>
      <c r="S903">
        <f>IFERROR(VLOOKUP(A903,[3]soaBnafar!$A:$G,7,FALSE),0)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44119</v>
      </c>
      <c r="E904">
        <f>IFERROR(VLOOKUP(A904,[1]Monitoramento_Base_somente_disp!$A:$J,8,FALSE),0)</f>
        <v>6154995</v>
      </c>
      <c r="F904">
        <f>IFERROR(VLOOKUP(A904,[1]Monitoramento_Base_somente_disp!$A:$J,9,FALSE),0)</f>
        <v>24716</v>
      </c>
      <c r="G904">
        <f>IFERROR(VLOOKUP(A904,[1]Monitoramento_Base_somente_disp!$A:$J,10,FALSE),0)</f>
        <v>3390177</v>
      </c>
      <c r="H904">
        <f>IFERROR(VLOOKUP(A904,'[2]Exportar Planilha'!$A:$I,4,FALSE),0)</f>
        <v>0</v>
      </c>
      <c r="I904">
        <f>IFERROR(VLOOKUP(A904,'[2]Exportar Planilha'!$A:$I,5,FALSE),0)</f>
        <v>0</v>
      </c>
      <c r="J904">
        <f>IFERROR(VLOOKUP(A904,'[2]Exportar Planilha'!$A:$I,6,FALSE),0)</f>
        <v>0</v>
      </c>
      <c r="K904">
        <f>IFERROR(VLOOKUP(A904,'[2]Exportar Planilha'!$A:$I,7,FALSE),0)</f>
        <v>0</v>
      </c>
      <c r="L904">
        <f>IFERROR(VLOOKUP(A904,'[2]Exportar Planilha'!$A:$I,8,FALSE),0)</f>
        <v>0</v>
      </c>
      <c r="M904">
        <f>IFERROR(VLOOKUP(A904,'[2]Exportar Planilha'!$A:$I,9,FALSE),0)</f>
        <v>0</v>
      </c>
      <c r="N904">
        <f>IFERROR(VLOOKUP(A904,[3]soaBnafar!$A:$G,2,FALSE),0)</f>
        <v>0</v>
      </c>
      <c r="O904">
        <f>IFERROR(VLOOKUP(A904,[3]soaBnafar!$A:$G,3,FALSE),0)</f>
        <v>0</v>
      </c>
      <c r="P904">
        <f>IFERROR(VLOOKUP(A904,[3]soaBnafar!$A:$G,4,FALSE),0)</f>
        <v>0</v>
      </c>
      <c r="Q904">
        <f>IFERROR(VLOOKUP(A904,[3]soaBnafar!$A:$G,5,FALSE),0)</f>
        <v>0</v>
      </c>
      <c r="R904">
        <f>IFERROR(VLOOKUP(A904,[3]soaBnafar!$A:$G,6,FALSE),0)</f>
        <v>0</v>
      </c>
      <c r="S904">
        <f>IFERROR(VLOOKUP(A904,[3]soaBnafar!$A:$G,7,FALSE),0)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IFERROR(VLOOKUP(A905,'[2]Exportar Planilha'!$A:$I,4,FALSE),0)</f>
        <v>0</v>
      </c>
      <c r="I905">
        <f>IFERROR(VLOOKUP(A905,'[2]Exportar Planilha'!$A:$I,5,FALSE),0)</f>
        <v>0</v>
      </c>
      <c r="J905">
        <f>IFERROR(VLOOKUP(A905,'[2]Exportar Planilha'!$A:$I,6,FALSE),0)</f>
        <v>0</v>
      </c>
      <c r="K905">
        <f>IFERROR(VLOOKUP(A905,'[2]Exportar Planilha'!$A:$I,7,FALSE),0)</f>
        <v>0</v>
      </c>
      <c r="L905">
        <f>IFERROR(VLOOKUP(A905,'[2]Exportar Planilha'!$A:$I,8,FALSE),0)</f>
        <v>0</v>
      </c>
      <c r="M905">
        <f>IFERROR(VLOOKUP(A905,'[2]Exportar Planilha'!$A:$I,9,FALSE),0)</f>
        <v>0</v>
      </c>
      <c r="N905">
        <f>IFERROR(VLOOKUP(A905,[3]soaBnafar!$A:$G,2,FALSE),0)</f>
        <v>0</v>
      </c>
      <c r="O905">
        <f>IFERROR(VLOOKUP(A905,[3]soaBnafar!$A:$G,3,FALSE),0)</f>
        <v>0</v>
      </c>
      <c r="P905">
        <f>IFERROR(VLOOKUP(A905,[3]soaBnafar!$A:$G,4,FALSE),0)</f>
        <v>0</v>
      </c>
      <c r="Q905">
        <f>IFERROR(VLOOKUP(A905,[3]soaBnafar!$A:$G,5,FALSE),0)</f>
        <v>0</v>
      </c>
      <c r="R905">
        <f>IFERROR(VLOOKUP(A905,[3]soaBnafar!$A:$G,6,FALSE),0)</f>
        <v>0</v>
      </c>
      <c r="S905">
        <f>IFERROR(VLOOKUP(A905,[3]soaBnafar!$A:$G,7,FALSE),0)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IFERROR(VLOOKUP(A906,'[2]Exportar Planilha'!$A:$I,4,FALSE),0)</f>
        <v>0</v>
      </c>
      <c r="I906">
        <f>IFERROR(VLOOKUP(A906,'[2]Exportar Planilha'!$A:$I,5,FALSE),0)</f>
        <v>0</v>
      </c>
      <c r="J906">
        <f>IFERROR(VLOOKUP(A906,'[2]Exportar Planilha'!$A:$I,6,FALSE),0)</f>
        <v>0</v>
      </c>
      <c r="K906">
        <f>IFERROR(VLOOKUP(A906,'[2]Exportar Planilha'!$A:$I,7,FALSE),0)</f>
        <v>0</v>
      </c>
      <c r="L906">
        <f>IFERROR(VLOOKUP(A906,'[2]Exportar Planilha'!$A:$I,8,FALSE),0)</f>
        <v>0</v>
      </c>
      <c r="M906">
        <f>IFERROR(VLOOKUP(A906,'[2]Exportar Planilha'!$A:$I,9,FALSE),0)</f>
        <v>0</v>
      </c>
      <c r="N906">
        <f>IFERROR(VLOOKUP(A906,[3]soaBnafar!$A:$G,2,FALSE),0)</f>
        <v>0</v>
      </c>
      <c r="O906">
        <f>IFERROR(VLOOKUP(A906,[3]soaBnafar!$A:$G,3,FALSE),0)</f>
        <v>0</v>
      </c>
      <c r="P906">
        <f>IFERROR(VLOOKUP(A906,[3]soaBnafar!$A:$G,4,FALSE),0)</f>
        <v>0</v>
      </c>
      <c r="Q906">
        <f>IFERROR(VLOOKUP(A906,[3]soaBnafar!$A:$G,5,FALSE),0)</f>
        <v>0</v>
      </c>
      <c r="R906">
        <f>IFERROR(VLOOKUP(A906,[3]soaBnafar!$A:$G,6,FALSE),0)</f>
        <v>0</v>
      </c>
      <c r="S906">
        <f>IFERROR(VLOOKUP(A906,[3]soaBnafar!$A:$G,7,FALSE),0)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3456</v>
      </c>
      <c r="E907">
        <f>IFERROR(VLOOKUP(A907,[1]Monitoramento_Base_somente_disp!$A:$J,8,FALSE),0)</f>
        <v>3405340</v>
      </c>
      <c r="F907">
        <f>IFERROR(VLOOKUP(A907,[1]Monitoramento_Base_somente_disp!$A:$J,9,FALSE),0)</f>
        <v>3066</v>
      </c>
      <c r="G907">
        <f>IFERROR(VLOOKUP(A907,[1]Monitoramento_Base_somente_disp!$A:$J,10,FALSE),0)</f>
        <v>1542190</v>
      </c>
      <c r="H907">
        <f>IFERROR(VLOOKUP(A907,'[2]Exportar Planilha'!$A:$I,4,FALSE),0)</f>
        <v>0</v>
      </c>
      <c r="I907">
        <f>IFERROR(VLOOKUP(A907,'[2]Exportar Planilha'!$A:$I,5,FALSE),0)</f>
        <v>0</v>
      </c>
      <c r="J907">
        <f>IFERROR(VLOOKUP(A907,'[2]Exportar Planilha'!$A:$I,6,FALSE),0)</f>
        <v>0</v>
      </c>
      <c r="K907">
        <f>IFERROR(VLOOKUP(A907,'[2]Exportar Planilha'!$A:$I,7,FALSE),0)</f>
        <v>0</v>
      </c>
      <c r="L907">
        <f>IFERROR(VLOOKUP(A907,'[2]Exportar Planilha'!$A:$I,8,FALSE),0)</f>
        <v>0</v>
      </c>
      <c r="M907">
        <f>IFERROR(VLOOKUP(A907,'[2]Exportar Planilha'!$A:$I,9,FALSE),0)</f>
        <v>0</v>
      </c>
      <c r="N907">
        <f>IFERROR(VLOOKUP(A907,[3]soaBnafar!$A:$G,2,FALSE),0)</f>
        <v>0</v>
      </c>
      <c r="O907">
        <f>IFERROR(VLOOKUP(A907,[3]soaBnafar!$A:$G,3,FALSE),0)</f>
        <v>0</v>
      </c>
      <c r="P907">
        <f>IFERROR(VLOOKUP(A907,[3]soaBnafar!$A:$G,4,FALSE),0)</f>
        <v>0</v>
      </c>
      <c r="Q907">
        <f>IFERROR(VLOOKUP(A907,[3]soaBnafar!$A:$G,5,FALSE),0)</f>
        <v>0</v>
      </c>
      <c r="R907">
        <f>IFERROR(VLOOKUP(A907,[3]soaBnafar!$A:$G,6,FALSE),0)</f>
        <v>0</v>
      </c>
      <c r="S907">
        <f>IFERROR(VLOOKUP(A907,[3]soaBnafar!$A:$G,7,FALSE),0)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28059</v>
      </c>
      <c r="E908">
        <f>IFERROR(VLOOKUP(A908,[1]Monitoramento_Base_somente_disp!$A:$J,8,FALSE),0)</f>
        <v>41914812</v>
      </c>
      <c r="F908">
        <f>IFERROR(VLOOKUP(A908,[1]Monitoramento_Base_somente_disp!$A:$J,9,FALSE),0)</f>
        <v>18337</v>
      </c>
      <c r="G908">
        <f>IFERROR(VLOOKUP(A908,[1]Monitoramento_Base_somente_disp!$A:$J,10,FALSE),0)</f>
        <v>18289881</v>
      </c>
      <c r="H908">
        <f>IFERROR(VLOOKUP(A908,'[2]Exportar Planilha'!$A:$I,4,FALSE),0)</f>
        <v>0</v>
      </c>
      <c r="I908">
        <f>IFERROR(VLOOKUP(A908,'[2]Exportar Planilha'!$A:$I,5,FALSE),0)</f>
        <v>0</v>
      </c>
      <c r="J908">
        <f>IFERROR(VLOOKUP(A908,'[2]Exportar Planilha'!$A:$I,6,FALSE),0)</f>
        <v>0</v>
      </c>
      <c r="K908">
        <f>IFERROR(VLOOKUP(A908,'[2]Exportar Planilha'!$A:$I,7,FALSE),0)</f>
        <v>0</v>
      </c>
      <c r="L908">
        <f>IFERROR(VLOOKUP(A908,'[2]Exportar Planilha'!$A:$I,8,FALSE),0)</f>
        <v>0</v>
      </c>
      <c r="M908">
        <f>IFERROR(VLOOKUP(A908,'[2]Exportar Planilha'!$A:$I,9,FALSE),0)</f>
        <v>0</v>
      </c>
      <c r="N908">
        <f>IFERROR(VLOOKUP(A908,[3]soaBnafar!$A:$G,2,FALSE),0)</f>
        <v>0</v>
      </c>
      <c r="O908">
        <f>IFERROR(VLOOKUP(A908,[3]soaBnafar!$A:$G,3,FALSE),0)</f>
        <v>0</v>
      </c>
      <c r="P908">
        <f>IFERROR(VLOOKUP(A908,[3]soaBnafar!$A:$G,4,FALSE),0)</f>
        <v>0</v>
      </c>
      <c r="Q908">
        <f>IFERROR(VLOOKUP(A908,[3]soaBnafar!$A:$G,5,FALSE),0)</f>
        <v>0</v>
      </c>
      <c r="R908">
        <f>IFERROR(VLOOKUP(A908,[3]soaBnafar!$A:$G,6,FALSE),0)</f>
        <v>0</v>
      </c>
      <c r="S908">
        <f>IFERROR(VLOOKUP(A908,[3]soaBnafar!$A:$G,7,FALSE),0)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4728</v>
      </c>
      <c r="E909">
        <f>IFERROR(VLOOKUP(A909,[1]Monitoramento_Base_somente_disp!$A:$J,8,FALSE),0)</f>
        <v>2123191</v>
      </c>
      <c r="F909">
        <f>IFERROR(VLOOKUP(A909,[1]Monitoramento_Base_somente_disp!$A:$J,9,FALSE),0)</f>
        <v>2430</v>
      </c>
      <c r="G909">
        <f>IFERROR(VLOOKUP(A909,[1]Monitoramento_Base_somente_disp!$A:$J,10,FALSE),0)</f>
        <v>1020857</v>
      </c>
      <c r="H909">
        <f>IFERROR(VLOOKUP(A909,'[2]Exportar Planilha'!$A:$I,4,FALSE),0)</f>
        <v>0</v>
      </c>
      <c r="I909">
        <f>IFERROR(VLOOKUP(A909,'[2]Exportar Planilha'!$A:$I,5,FALSE),0)</f>
        <v>0</v>
      </c>
      <c r="J909">
        <f>IFERROR(VLOOKUP(A909,'[2]Exportar Planilha'!$A:$I,6,FALSE),0)</f>
        <v>0</v>
      </c>
      <c r="K909">
        <f>IFERROR(VLOOKUP(A909,'[2]Exportar Planilha'!$A:$I,7,FALSE),0)</f>
        <v>0</v>
      </c>
      <c r="L909">
        <f>IFERROR(VLOOKUP(A909,'[2]Exportar Planilha'!$A:$I,8,FALSE),0)</f>
        <v>0</v>
      </c>
      <c r="M909">
        <f>IFERROR(VLOOKUP(A909,'[2]Exportar Planilha'!$A:$I,9,FALSE),0)</f>
        <v>0</v>
      </c>
      <c r="N909">
        <f>IFERROR(VLOOKUP(A909,[3]soaBnafar!$A:$G,2,FALSE),0)</f>
        <v>0</v>
      </c>
      <c r="O909">
        <f>IFERROR(VLOOKUP(A909,[3]soaBnafar!$A:$G,3,FALSE),0)</f>
        <v>0</v>
      </c>
      <c r="P909">
        <f>IFERROR(VLOOKUP(A909,[3]soaBnafar!$A:$G,4,FALSE),0)</f>
        <v>0</v>
      </c>
      <c r="Q909">
        <f>IFERROR(VLOOKUP(A909,[3]soaBnafar!$A:$G,5,FALSE),0)</f>
        <v>0</v>
      </c>
      <c r="R909">
        <f>IFERROR(VLOOKUP(A909,[3]soaBnafar!$A:$G,6,FALSE),0)</f>
        <v>0</v>
      </c>
      <c r="S909">
        <f>IFERROR(VLOOKUP(A909,[3]soaBnafar!$A:$G,7,FALSE),0)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46348</v>
      </c>
      <c r="E910">
        <f>IFERROR(VLOOKUP(A910,[1]Monitoramento_Base_somente_disp!$A:$J,8,FALSE),0)</f>
        <v>6536768</v>
      </c>
      <c r="F910">
        <f>IFERROR(VLOOKUP(A910,[1]Monitoramento_Base_somente_disp!$A:$J,9,FALSE),0)</f>
        <v>40208</v>
      </c>
      <c r="G910">
        <f>IFERROR(VLOOKUP(A910,[1]Monitoramento_Base_somente_disp!$A:$J,10,FALSE),0)</f>
        <v>2702606</v>
      </c>
      <c r="H910">
        <f>IFERROR(VLOOKUP(A910,'[2]Exportar Planilha'!$A:$I,4,FALSE),0)</f>
        <v>0</v>
      </c>
      <c r="I910">
        <f>IFERROR(VLOOKUP(A910,'[2]Exportar Planilha'!$A:$I,5,FALSE),0)</f>
        <v>0</v>
      </c>
      <c r="J910">
        <f>IFERROR(VLOOKUP(A910,'[2]Exportar Planilha'!$A:$I,6,FALSE),0)</f>
        <v>0</v>
      </c>
      <c r="K910">
        <f>IFERROR(VLOOKUP(A910,'[2]Exportar Planilha'!$A:$I,7,FALSE),0)</f>
        <v>0</v>
      </c>
      <c r="L910">
        <f>IFERROR(VLOOKUP(A910,'[2]Exportar Planilha'!$A:$I,8,FALSE),0)</f>
        <v>0</v>
      </c>
      <c r="M910">
        <f>IFERROR(VLOOKUP(A910,'[2]Exportar Planilha'!$A:$I,9,FALSE),0)</f>
        <v>0</v>
      </c>
      <c r="N910">
        <f>IFERROR(VLOOKUP(A910,[3]soaBnafar!$A:$G,2,FALSE),0)</f>
        <v>0</v>
      </c>
      <c r="O910">
        <f>IFERROR(VLOOKUP(A910,[3]soaBnafar!$A:$G,3,FALSE),0)</f>
        <v>0</v>
      </c>
      <c r="P910">
        <f>IFERROR(VLOOKUP(A910,[3]soaBnafar!$A:$G,4,FALSE),0)</f>
        <v>0</v>
      </c>
      <c r="Q910">
        <f>IFERROR(VLOOKUP(A910,[3]soaBnafar!$A:$G,5,FALSE),0)</f>
        <v>0</v>
      </c>
      <c r="R910">
        <f>IFERROR(VLOOKUP(A910,[3]soaBnafar!$A:$G,6,FALSE),0)</f>
        <v>0</v>
      </c>
      <c r="S910">
        <f>IFERROR(VLOOKUP(A910,[3]soaBnafar!$A:$G,7,FALSE),0)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48766640</v>
      </c>
      <c r="H911">
        <f>IFERROR(VLOOKUP(A911,'[2]Exportar Planilha'!$A:$I,4,FALSE),0)</f>
        <v>0</v>
      </c>
      <c r="I911">
        <f>IFERROR(VLOOKUP(A911,'[2]Exportar Planilha'!$A:$I,5,FALSE),0)</f>
        <v>0</v>
      </c>
      <c r="J911">
        <f>IFERROR(VLOOKUP(A911,'[2]Exportar Planilha'!$A:$I,6,FALSE),0)</f>
        <v>0</v>
      </c>
      <c r="K911">
        <f>IFERROR(VLOOKUP(A911,'[2]Exportar Planilha'!$A:$I,7,FALSE),0)</f>
        <v>0</v>
      </c>
      <c r="L911">
        <f>IFERROR(VLOOKUP(A911,'[2]Exportar Planilha'!$A:$I,8,FALSE),0)</f>
        <v>0</v>
      </c>
      <c r="M911">
        <f>IFERROR(VLOOKUP(A911,'[2]Exportar Planilha'!$A:$I,9,FALSE),0)</f>
        <v>0</v>
      </c>
      <c r="N911">
        <f>IFERROR(VLOOKUP(A911,[3]soaBnafar!$A:$G,2,FALSE),0)</f>
        <v>0</v>
      </c>
      <c r="O911">
        <f>IFERROR(VLOOKUP(A911,[3]soaBnafar!$A:$G,3,FALSE),0)</f>
        <v>0</v>
      </c>
      <c r="P911">
        <f>IFERROR(VLOOKUP(A911,[3]soaBnafar!$A:$G,4,FALSE),0)</f>
        <v>0</v>
      </c>
      <c r="Q911">
        <f>IFERROR(VLOOKUP(A911,[3]soaBnafar!$A:$G,5,FALSE),0)</f>
        <v>0</v>
      </c>
      <c r="R911">
        <f>IFERROR(VLOOKUP(A911,[3]soaBnafar!$A:$G,6,FALSE),0)</f>
        <v>0</v>
      </c>
      <c r="S911">
        <f>IFERROR(VLOOKUP(A911,[3]soaBnafar!$A:$G,7,FALSE),0)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1394367</v>
      </c>
      <c r="H912">
        <f>IFERROR(VLOOKUP(A912,'[2]Exportar Planilha'!$A:$I,4,FALSE),0)</f>
        <v>0</v>
      </c>
      <c r="I912">
        <f>IFERROR(VLOOKUP(A912,'[2]Exportar Planilha'!$A:$I,5,FALSE),0)</f>
        <v>0</v>
      </c>
      <c r="J912">
        <f>IFERROR(VLOOKUP(A912,'[2]Exportar Planilha'!$A:$I,6,FALSE),0)</f>
        <v>0</v>
      </c>
      <c r="K912">
        <f>IFERROR(VLOOKUP(A912,'[2]Exportar Planilha'!$A:$I,7,FALSE),0)</f>
        <v>0</v>
      </c>
      <c r="L912">
        <f>IFERROR(VLOOKUP(A912,'[2]Exportar Planilha'!$A:$I,8,FALSE),0)</f>
        <v>0</v>
      </c>
      <c r="M912">
        <f>IFERROR(VLOOKUP(A912,'[2]Exportar Planilha'!$A:$I,9,FALSE),0)</f>
        <v>0</v>
      </c>
      <c r="N912">
        <f>IFERROR(VLOOKUP(A912,[3]soaBnafar!$A:$G,2,FALSE),0)</f>
        <v>0</v>
      </c>
      <c r="O912">
        <f>IFERROR(VLOOKUP(A912,[3]soaBnafar!$A:$G,3,FALSE),0)</f>
        <v>0</v>
      </c>
      <c r="P912">
        <f>IFERROR(VLOOKUP(A912,[3]soaBnafar!$A:$G,4,FALSE),0)</f>
        <v>0</v>
      </c>
      <c r="Q912">
        <f>IFERROR(VLOOKUP(A912,[3]soaBnafar!$A:$G,5,FALSE),0)</f>
        <v>0</v>
      </c>
      <c r="R912">
        <f>IFERROR(VLOOKUP(A912,[3]soaBnafar!$A:$G,6,FALSE),0)</f>
        <v>0</v>
      </c>
      <c r="S912">
        <f>IFERROR(VLOOKUP(A912,[3]soaBnafar!$A:$G,7,FALSE),0)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6680</v>
      </c>
      <c r="E913">
        <f>IFERROR(VLOOKUP(A913,[1]Monitoramento_Base_somente_disp!$A:$J,8,FALSE),0)</f>
        <v>2275757</v>
      </c>
      <c r="F913">
        <f>IFERROR(VLOOKUP(A913,[1]Monitoramento_Base_somente_disp!$A:$J,9,FALSE),0)</f>
        <v>504</v>
      </c>
      <c r="G913">
        <f>IFERROR(VLOOKUP(A913,[1]Monitoramento_Base_somente_disp!$A:$J,10,FALSE),0)</f>
        <v>807501</v>
      </c>
      <c r="H913">
        <f>IFERROR(VLOOKUP(A913,'[2]Exportar Planilha'!$A:$I,4,FALSE),0)</f>
        <v>0</v>
      </c>
      <c r="I913">
        <f>IFERROR(VLOOKUP(A913,'[2]Exportar Planilha'!$A:$I,5,FALSE),0)</f>
        <v>0</v>
      </c>
      <c r="J913">
        <f>IFERROR(VLOOKUP(A913,'[2]Exportar Planilha'!$A:$I,6,FALSE),0)</f>
        <v>0</v>
      </c>
      <c r="K913">
        <f>IFERROR(VLOOKUP(A913,'[2]Exportar Planilha'!$A:$I,7,FALSE),0)</f>
        <v>0</v>
      </c>
      <c r="L913">
        <f>IFERROR(VLOOKUP(A913,'[2]Exportar Planilha'!$A:$I,8,FALSE),0)</f>
        <v>0</v>
      </c>
      <c r="M913">
        <f>IFERROR(VLOOKUP(A913,'[2]Exportar Planilha'!$A:$I,9,FALSE),0)</f>
        <v>0</v>
      </c>
      <c r="N913">
        <f>IFERROR(VLOOKUP(A913,[3]soaBnafar!$A:$G,2,FALSE),0)</f>
        <v>0</v>
      </c>
      <c r="O913">
        <f>IFERROR(VLOOKUP(A913,[3]soaBnafar!$A:$G,3,FALSE),0)</f>
        <v>0</v>
      </c>
      <c r="P913">
        <f>IFERROR(VLOOKUP(A913,[3]soaBnafar!$A:$G,4,FALSE),0)</f>
        <v>0</v>
      </c>
      <c r="Q913">
        <f>IFERROR(VLOOKUP(A913,[3]soaBnafar!$A:$G,5,FALSE),0)</f>
        <v>0</v>
      </c>
      <c r="R913">
        <f>IFERROR(VLOOKUP(A913,[3]soaBnafar!$A:$G,6,FALSE),0)</f>
        <v>0</v>
      </c>
      <c r="S913">
        <f>IFERROR(VLOOKUP(A913,[3]soaBnafar!$A:$G,7,FALSE),0)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514</v>
      </c>
      <c r="E914">
        <f>IFERROR(VLOOKUP(A914,[1]Monitoramento_Base_somente_disp!$A:$J,8,FALSE),0)</f>
        <v>243902</v>
      </c>
      <c r="F914">
        <f>IFERROR(VLOOKUP(A914,[1]Monitoramento_Base_somente_disp!$A:$J,9,FALSE),0)</f>
        <v>318</v>
      </c>
      <c r="G914">
        <f>IFERROR(VLOOKUP(A914,[1]Monitoramento_Base_somente_disp!$A:$J,10,FALSE),0)</f>
        <v>96902</v>
      </c>
      <c r="H914">
        <f>IFERROR(VLOOKUP(A914,'[2]Exportar Planilha'!$A:$I,4,FALSE),0)</f>
        <v>0</v>
      </c>
      <c r="I914">
        <f>IFERROR(VLOOKUP(A914,'[2]Exportar Planilha'!$A:$I,5,FALSE),0)</f>
        <v>0</v>
      </c>
      <c r="J914">
        <f>IFERROR(VLOOKUP(A914,'[2]Exportar Planilha'!$A:$I,6,FALSE),0)</f>
        <v>0</v>
      </c>
      <c r="K914">
        <f>IFERROR(VLOOKUP(A914,'[2]Exportar Planilha'!$A:$I,7,FALSE),0)</f>
        <v>0</v>
      </c>
      <c r="L914">
        <f>IFERROR(VLOOKUP(A914,'[2]Exportar Planilha'!$A:$I,8,FALSE),0)</f>
        <v>0</v>
      </c>
      <c r="M914">
        <f>IFERROR(VLOOKUP(A914,'[2]Exportar Planilha'!$A:$I,9,FALSE),0)</f>
        <v>0</v>
      </c>
      <c r="N914">
        <f>IFERROR(VLOOKUP(A914,[3]soaBnafar!$A:$G,2,FALSE),0)</f>
        <v>0</v>
      </c>
      <c r="O914">
        <f>IFERROR(VLOOKUP(A914,[3]soaBnafar!$A:$G,3,FALSE),0)</f>
        <v>0</v>
      </c>
      <c r="P914">
        <f>IFERROR(VLOOKUP(A914,[3]soaBnafar!$A:$G,4,FALSE),0)</f>
        <v>0</v>
      </c>
      <c r="Q914">
        <f>IFERROR(VLOOKUP(A914,[3]soaBnafar!$A:$G,5,FALSE),0)</f>
        <v>0</v>
      </c>
      <c r="R914">
        <f>IFERROR(VLOOKUP(A914,[3]soaBnafar!$A:$G,6,FALSE),0)</f>
        <v>0</v>
      </c>
      <c r="S914">
        <f>IFERROR(VLOOKUP(A914,[3]soaBnafar!$A:$G,7,FALSE),0)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1682</v>
      </c>
      <c r="E915">
        <f>IFERROR(VLOOKUP(A915,[1]Monitoramento_Base_somente_disp!$A:$J,8,FALSE),0)</f>
        <v>4688217</v>
      </c>
      <c r="F915">
        <f>IFERROR(VLOOKUP(A915,[1]Monitoramento_Base_somente_disp!$A:$J,9,FALSE),0)</f>
        <v>5879</v>
      </c>
      <c r="G915">
        <f>IFERROR(VLOOKUP(A915,[1]Monitoramento_Base_somente_disp!$A:$J,10,FALSE),0)</f>
        <v>1929949</v>
      </c>
      <c r="H915">
        <f>IFERROR(VLOOKUP(A915,'[2]Exportar Planilha'!$A:$I,4,FALSE),0)</f>
        <v>0</v>
      </c>
      <c r="I915">
        <f>IFERROR(VLOOKUP(A915,'[2]Exportar Planilha'!$A:$I,5,FALSE),0)</f>
        <v>0</v>
      </c>
      <c r="J915">
        <f>IFERROR(VLOOKUP(A915,'[2]Exportar Planilha'!$A:$I,6,FALSE),0)</f>
        <v>0</v>
      </c>
      <c r="K915">
        <f>IFERROR(VLOOKUP(A915,'[2]Exportar Planilha'!$A:$I,7,FALSE),0)</f>
        <v>0</v>
      </c>
      <c r="L915">
        <f>IFERROR(VLOOKUP(A915,'[2]Exportar Planilha'!$A:$I,8,FALSE),0)</f>
        <v>0</v>
      </c>
      <c r="M915">
        <f>IFERROR(VLOOKUP(A915,'[2]Exportar Planilha'!$A:$I,9,FALSE),0)</f>
        <v>0</v>
      </c>
      <c r="N915">
        <f>IFERROR(VLOOKUP(A915,[3]soaBnafar!$A:$G,2,FALSE),0)</f>
        <v>0</v>
      </c>
      <c r="O915">
        <f>IFERROR(VLOOKUP(A915,[3]soaBnafar!$A:$G,3,FALSE),0)</f>
        <v>0</v>
      </c>
      <c r="P915">
        <f>IFERROR(VLOOKUP(A915,[3]soaBnafar!$A:$G,4,FALSE),0)</f>
        <v>0</v>
      </c>
      <c r="Q915">
        <f>IFERROR(VLOOKUP(A915,[3]soaBnafar!$A:$G,5,FALSE),0)</f>
        <v>0</v>
      </c>
      <c r="R915">
        <f>IFERROR(VLOOKUP(A915,[3]soaBnafar!$A:$G,6,FALSE),0)</f>
        <v>0</v>
      </c>
      <c r="S915">
        <f>IFERROR(VLOOKUP(A915,[3]soaBnafar!$A:$G,7,FALSE),0)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21813</v>
      </c>
      <c r="E916">
        <f>IFERROR(VLOOKUP(A916,[1]Monitoramento_Base_somente_disp!$A:$J,8,FALSE),0)</f>
        <v>4154454</v>
      </c>
      <c r="F916">
        <f>IFERROR(VLOOKUP(A916,[1]Monitoramento_Base_somente_disp!$A:$J,9,FALSE),0)</f>
        <v>9611</v>
      </c>
      <c r="G916">
        <f>IFERROR(VLOOKUP(A916,[1]Monitoramento_Base_somente_disp!$A:$J,10,FALSE),0)</f>
        <v>1737683</v>
      </c>
      <c r="H916">
        <f>IFERROR(VLOOKUP(A916,'[2]Exportar Planilha'!$A:$I,4,FALSE),0)</f>
        <v>0</v>
      </c>
      <c r="I916">
        <f>IFERROR(VLOOKUP(A916,'[2]Exportar Planilha'!$A:$I,5,FALSE),0)</f>
        <v>0</v>
      </c>
      <c r="J916">
        <f>IFERROR(VLOOKUP(A916,'[2]Exportar Planilha'!$A:$I,6,FALSE),0)</f>
        <v>0</v>
      </c>
      <c r="K916">
        <f>IFERROR(VLOOKUP(A916,'[2]Exportar Planilha'!$A:$I,7,FALSE),0)</f>
        <v>0</v>
      </c>
      <c r="L916">
        <f>IFERROR(VLOOKUP(A916,'[2]Exportar Planilha'!$A:$I,8,FALSE),0)</f>
        <v>0</v>
      </c>
      <c r="M916">
        <f>IFERROR(VLOOKUP(A916,'[2]Exportar Planilha'!$A:$I,9,FALSE),0)</f>
        <v>0</v>
      </c>
      <c r="N916">
        <f>IFERROR(VLOOKUP(A916,[3]soaBnafar!$A:$G,2,FALSE),0)</f>
        <v>0</v>
      </c>
      <c r="O916">
        <f>IFERROR(VLOOKUP(A916,[3]soaBnafar!$A:$G,3,FALSE),0)</f>
        <v>0</v>
      </c>
      <c r="P916">
        <f>IFERROR(VLOOKUP(A916,[3]soaBnafar!$A:$G,4,FALSE),0)</f>
        <v>0</v>
      </c>
      <c r="Q916">
        <f>IFERROR(VLOOKUP(A916,[3]soaBnafar!$A:$G,5,FALSE),0)</f>
        <v>0</v>
      </c>
      <c r="R916">
        <f>IFERROR(VLOOKUP(A916,[3]soaBnafar!$A:$G,6,FALSE),0)</f>
        <v>0</v>
      </c>
      <c r="S916">
        <f>IFERROR(VLOOKUP(A916,[3]soaBnafar!$A:$G,7,FALSE),0)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30713</v>
      </c>
      <c r="E917">
        <f>IFERROR(VLOOKUP(A917,[1]Monitoramento_Base_somente_disp!$A:$J,8,FALSE),0)</f>
        <v>8740914</v>
      </c>
      <c r="F917">
        <f>IFERROR(VLOOKUP(A917,[1]Monitoramento_Base_somente_disp!$A:$J,9,FALSE),0)</f>
        <v>27363</v>
      </c>
      <c r="G917">
        <f>IFERROR(VLOOKUP(A917,[1]Monitoramento_Base_somente_disp!$A:$J,10,FALSE),0)</f>
        <v>4072840</v>
      </c>
      <c r="H917">
        <f>IFERROR(VLOOKUP(A917,'[2]Exportar Planilha'!$A:$I,4,FALSE),0)</f>
        <v>0</v>
      </c>
      <c r="I917">
        <f>IFERROR(VLOOKUP(A917,'[2]Exportar Planilha'!$A:$I,5,FALSE),0)</f>
        <v>0</v>
      </c>
      <c r="J917">
        <f>IFERROR(VLOOKUP(A917,'[2]Exportar Planilha'!$A:$I,6,FALSE),0)</f>
        <v>0</v>
      </c>
      <c r="K917">
        <f>IFERROR(VLOOKUP(A917,'[2]Exportar Planilha'!$A:$I,7,FALSE),0)</f>
        <v>0</v>
      </c>
      <c r="L917">
        <f>IFERROR(VLOOKUP(A917,'[2]Exportar Planilha'!$A:$I,8,FALSE),0)</f>
        <v>0</v>
      </c>
      <c r="M917">
        <f>IFERROR(VLOOKUP(A917,'[2]Exportar Planilha'!$A:$I,9,FALSE),0)</f>
        <v>0</v>
      </c>
      <c r="N917">
        <f>IFERROR(VLOOKUP(A917,[3]soaBnafar!$A:$G,2,FALSE),0)</f>
        <v>0</v>
      </c>
      <c r="O917">
        <f>IFERROR(VLOOKUP(A917,[3]soaBnafar!$A:$G,3,FALSE),0)</f>
        <v>0</v>
      </c>
      <c r="P917">
        <f>IFERROR(VLOOKUP(A917,[3]soaBnafar!$A:$G,4,FALSE),0)</f>
        <v>0</v>
      </c>
      <c r="Q917">
        <f>IFERROR(VLOOKUP(A917,[3]soaBnafar!$A:$G,5,FALSE),0)</f>
        <v>0</v>
      </c>
      <c r="R917">
        <f>IFERROR(VLOOKUP(A917,[3]soaBnafar!$A:$G,6,FALSE),0)</f>
        <v>0</v>
      </c>
      <c r="S917">
        <f>IFERROR(VLOOKUP(A917,[3]soaBnafar!$A:$G,7,FALSE),0)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58165</v>
      </c>
      <c r="E918">
        <f>IFERROR(VLOOKUP(A918,[1]Monitoramento_Base_somente_disp!$A:$J,8,FALSE),0)</f>
        <v>2948786</v>
      </c>
      <c r="F918">
        <f>IFERROR(VLOOKUP(A918,[1]Monitoramento_Base_somente_disp!$A:$J,9,FALSE),0)</f>
        <v>27800</v>
      </c>
      <c r="G918">
        <f>IFERROR(VLOOKUP(A918,[1]Monitoramento_Base_somente_disp!$A:$J,10,FALSE),0)</f>
        <v>1263340</v>
      </c>
      <c r="H918">
        <f>IFERROR(VLOOKUP(A918,'[2]Exportar Planilha'!$A:$I,4,FALSE),0)</f>
        <v>0</v>
      </c>
      <c r="I918">
        <f>IFERROR(VLOOKUP(A918,'[2]Exportar Planilha'!$A:$I,5,FALSE),0)</f>
        <v>0</v>
      </c>
      <c r="J918">
        <f>IFERROR(VLOOKUP(A918,'[2]Exportar Planilha'!$A:$I,6,FALSE),0)</f>
        <v>0</v>
      </c>
      <c r="K918">
        <f>IFERROR(VLOOKUP(A918,'[2]Exportar Planilha'!$A:$I,7,FALSE),0)</f>
        <v>0</v>
      </c>
      <c r="L918">
        <f>IFERROR(VLOOKUP(A918,'[2]Exportar Planilha'!$A:$I,8,FALSE),0)</f>
        <v>0</v>
      </c>
      <c r="M918">
        <f>IFERROR(VLOOKUP(A918,'[2]Exportar Planilha'!$A:$I,9,FALSE),0)</f>
        <v>0</v>
      </c>
      <c r="N918">
        <f>IFERROR(VLOOKUP(A918,[3]soaBnafar!$A:$G,2,FALSE),0)</f>
        <v>0</v>
      </c>
      <c r="O918">
        <f>IFERROR(VLOOKUP(A918,[3]soaBnafar!$A:$G,3,FALSE),0)</f>
        <v>0</v>
      </c>
      <c r="P918">
        <f>IFERROR(VLOOKUP(A918,[3]soaBnafar!$A:$G,4,FALSE),0)</f>
        <v>0</v>
      </c>
      <c r="Q918">
        <f>IFERROR(VLOOKUP(A918,[3]soaBnafar!$A:$G,5,FALSE),0)</f>
        <v>0</v>
      </c>
      <c r="R918">
        <f>IFERROR(VLOOKUP(A918,[3]soaBnafar!$A:$G,6,FALSE),0)</f>
        <v>0</v>
      </c>
      <c r="S918">
        <f>IFERROR(VLOOKUP(A918,[3]soaBnafar!$A:$G,7,FALSE),0)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27025</v>
      </c>
      <c r="E919">
        <f>IFERROR(VLOOKUP(A919,[1]Monitoramento_Base_somente_disp!$A:$J,8,FALSE),0)</f>
        <v>6724581</v>
      </c>
      <c r="F919">
        <f>IFERROR(VLOOKUP(A919,[1]Monitoramento_Base_somente_disp!$A:$J,9,FALSE),0)</f>
        <v>10798</v>
      </c>
      <c r="G919">
        <f>IFERROR(VLOOKUP(A919,[1]Monitoramento_Base_somente_disp!$A:$J,10,FALSE),0)</f>
        <v>3112921</v>
      </c>
      <c r="H919">
        <f>IFERROR(VLOOKUP(A919,'[2]Exportar Planilha'!$A:$I,4,FALSE),0)</f>
        <v>0</v>
      </c>
      <c r="I919">
        <f>IFERROR(VLOOKUP(A919,'[2]Exportar Planilha'!$A:$I,5,FALSE),0)</f>
        <v>0</v>
      </c>
      <c r="J919">
        <f>IFERROR(VLOOKUP(A919,'[2]Exportar Planilha'!$A:$I,6,FALSE),0)</f>
        <v>0</v>
      </c>
      <c r="K919">
        <f>IFERROR(VLOOKUP(A919,'[2]Exportar Planilha'!$A:$I,7,FALSE),0)</f>
        <v>0</v>
      </c>
      <c r="L919">
        <f>IFERROR(VLOOKUP(A919,'[2]Exportar Planilha'!$A:$I,8,FALSE),0)</f>
        <v>0</v>
      </c>
      <c r="M919">
        <f>IFERROR(VLOOKUP(A919,'[2]Exportar Planilha'!$A:$I,9,FALSE),0)</f>
        <v>0</v>
      </c>
      <c r="N919">
        <f>IFERROR(VLOOKUP(A919,[3]soaBnafar!$A:$G,2,FALSE),0)</f>
        <v>0</v>
      </c>
      <c r="O919">
        <f>IFERROR(VLOOKUP(A919,[3]soaBnafar!$A:$G,3,FALSE),0)</f>
        <v>0</v>
      </c>
      <c r="P919">
        <f>IFERROR(VLOOKUP(A919,[3]soaBnafar!$A:$G,4,FALSE),0)</f>
        <v>0</v>
      </c>
      <c r="Q919">
        <f>IFERROR(VLOOKUP(A919,[3]soaBnafar!$A:$G,5,FALSE),0)</f>
        <v>0</v>
      </c>
      <c r="R919">
        <f>IFERROR(VLOOKUP(A919,[3]soaBnafar!$A:$G,6,FALSE),0)</f>
        <v>0</v>
      </c>
      <c r="S919">
        <f>IFERROR(VLOOKUP(A919,[3]soaBnafar!$A:$G,7,FALSE),0)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85020</v>
      </c>
      <c r="H920">
        <f>IFERROR(VLOOKUP(A920,'[2]Exportar Planilha'!$A:$I,4,FALSE),0)</f>
        <v>0</v>
      </c>
      <c r="I920">
        <f>IFERROR(VLOOKUP(A920,'[2]Exportar Planilha'!$A:$I,5,FALSE),0)</f>
        <v>0</v>
      </c>
      <c r="J920">
        <f>IFERROR(VLOOKUP(A920,'[2]Exportar Planilha'!$A:$I,6,FALSE),0)</f>
        <v>0</v>
      </c>
      <c r="K920">
        <f>IFERROR(VLOOKUP(A920,'[2]Exportar Planilha'!$A:$I,7,FALSE),0)</f>
        <v>0</v>
      </c>
      <c r="L920">
        <f>IFERROR(VLOOKUP(A920,'[2]Exportar Planilha'!$A:$I,8,FALSE),0)</f>
        <v>0</v>
      </c>
      <c r="M920">
        <f>IFERROR(VLOOKUP(A920,'[2]Exportar Planilha'!$A:$I,9,FALSE),0)</f>
        <v>0</v>
      </c>
      <c r="N920">
        <f>IFERROR(VLOOKUP(A920,[3]soaBnafar!$A:$G,2,FALSE),0)</f>
        <v>0</v>
      </c>
      <c r="O920">
        <f>IFERROR(VLOOKUP(A920,[3]soaBnafar!$A:$G,3,FALSE),0)</f>
        <v>0</v>
      </c>
      <c r="P920">
        <f>IFERROR(VLOOKUP(A920,[3]soaBnafar!$A:$G,4,FALSE),0)</f>
        <v>0</v>
      </c>
      <c r="Q920">
        <f>IFERROR(VLOOKUP(A920,[3]soaBnafar!$A:$G,5,FALSE),0)</f>
        <v>0</v>
      </c>
      <c r="R920">
        <f>IFERROR(VLOOKUP(A920,[3]soaBnafar!$A:$G,6,FALSE),0)</f>
        <v>0</v>
      </c>
      <c r="S920">
        <f>IFERROR(VLOOKUP(A920,[3]soaBnafar!$A:$G,7,FALSE),0)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52025</v>
      </c>
      <c r="E921">
        <f>IFERROR(VLOOKUP(A921,[1]Monitoramento_Base_somente_disp!$A:$J,8,FALSE),0)</f>
        <v>11266591</v>
      </c>
      <c r="F921">
        <f>IFERROR(VLOOKUP(A921,[1]Monitoramento_Base_somente_disp!$A:$J,9,FALSE),0)</f>
        <v>31315</v>
      </c>
      <c r="G921">
        <f>IFERROR(VLOOKUP(A921,[1]Monitoramento_Base_somente_disp!$A:$J,10,FALSE),0)</f>
        <v>4250942</v>
      </c>
      <c r="H921">
        <f>IFERROR(VLOOKUP(A921,'[2]Exportar Planilha'!$A:$I,4,FALSE),0)</f>
        <v>0</v>
      </c>
      <c r="I921">
        <f>IFERROR(VLOOKUP(A921,'[2]Exportar Planilha'!$A:$I,5,FALSE),0)</f>
        <v>0</v>
      </c>
      <c r="J921">
        <f>IFERROR(VLOOKUP(A921,'[2]Exportar Planilha'!$A:$I,6,FALSE),0)</f>
        <v>0</v>
      </c>
      <c r="K921">
        <f>IFERROR(VLOOKUP(A921,'[2]Exportar Planilha'!$A:$I,7,FALSE),0)</f>
        <v>0</v>
      </c>
      <c r="L921">
        <f>IFERROR(VLOOKUP(A921,'[2]Exportar Planilha'!$A:$I,8,FALSE),0)</f>
        <v>0</v>
      </c>
      <c r="M921">
        <f>IFERROR(VLOOKUP(A921,'[2]Exportar Planilha'!$A:$I,9,FALSE),0)</f>
        <v>0</v>
      </c>
      <c r="N921">
        <f>IFERROR(VLOOKUP(A921,[3]soaBnafar!$A:$G,2,FALSE),0)</f>
        <v>0</v>
      </c>
      <c r="O921">
        <f>IFERROR(VLOOKUP(A921,[3]soaBnafar!$A:$G,3,FALSE),0)</f>
        <v>0</v>
      </c>
      <c r="P921">
        <f>IFERROR(VLOOKUP(A921,[3]soaBnafar!$A:$G,4,FALSE),0)</f>
        <v>0</v>
      </c>
      <c r="Q921">
        <f>IFERROR(VLOOKUP(A921,[3]soaBnafar!$A:$G,5,FALSE),0)</f>
        <v>0</v>
      </c>
      <c r="R921">
        <f>IFERROR(VLOOKUP(A921,[3]soaBnafar!$A:$G,6,FALSE),0)</f>
        <v>0</v>
      </c>
      <c r="S921">
        <f>IFERROR(VLOOKUP(A921,[3]soaBnafar!$A:$G,7,FALSE),0)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27768</v>
      </c>
      <c r="E922">
        <f>IFERROR(VLOOKUP(A922,[1]Monitoramento_Base_somente_disp!$A:$J,8,FALSE),0)</f>
        <v>3188648</v>
      </c>
      <c r="F922">
        <f>IFERROR(VLOOKUP(A922,[1]Monitoramento_Base_somente_disp!$A:$J,9,FALSE),0)</f>
        <v>16305</v>
      </c>
      <c r="G922">
        <f>IFERROR(VLOOKUP(A922,[1]Monitoramento_Base_somente_disp!$A:$J,10,FALSE),0)</f>
        <v>1132260</v>
      </c>
      <c r="H922">
        <f>IFERROR(VLOOKUP(A922,'[2]Exportar Planilha'!$A:$I,4,FALSE),0)</f>
        <v>0</v>
      </c>
      <c r="I922">
        <f>IFERROR(VLOOKUP(A922,'[2]Exportar Planilha'!$A:$I,5,FALSE),0)</f>
        <v>0</v>
      </c>
      <c r="J922">
        <f>IFERROR(VLOOKUP(A922,'[2]Exportar Planilha'!$A:$I,6,FALSE),0)</f>
        <v>0</v>
      </c>
      <c r="K922">
        <f>IFERROR(VLOOKUP(A922,'[2]Exportar Planilha'!$A:$I,7,FALSE),0)</f>
        <v>0</v>
      </c>
      <c r="L922">
        <f>IFERROR(VLOOKUP(A922,'[2]Exportar Planilha'!$A:$I,8,FALSE),0)</f>
        <v>0</v>
      </c>
      <c r="M922">
        <f>IFERROR(VLOOKUP(A922,'[2]Exportar Planilha'!$A:$I,9,FALSE),0)</f>
        <v>0</v>
      </c>
      <c r="N922">
        <f>IFERROR(VLOOKUP(A922,[3]soaBnafar!$A:$G,2,FALSE),0)</f>
        <v>0</v>
      </c>
      <c r="O922">
        <f>IFERROR(VLOOKUP(A922,[3]soaBnafar!$A:$G,3,FALSE),0)</f>
        <v>0</v>
      </c>
      <c r="P922">
        <f>IFERROR(VLOOKUP(A922,[3]soaBnafar!$A:$G,4,FALSE),0)</f>
        <v>0</v>
      </c>
      <c r="Q922">
        <f>IFERROR(VLOOKUP(A922,[3]soaBnafar!$A:$G,5,FALSE),0)</f>
        <v>0</v>
      </c>
      <c r="R922">
        <f>IFERROR(VLOOKUP(A922,[3]soaBnafar!$A:$G,6,FALSE),0)</f>
        <v>0</v>
      </c>
      <c r="S922">
        <f>IFERROR(VLOOKUP(A922,[3]soaBnafar!$A:$G,7,FALSE),0)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3222</v>
      </c>
      <c r="E923">
        <f>IFERROR(VLOOKUP(A923,[1]Monitoramento_Base_somente_disp!$A:$J,8,FALSE),0)</f>
        <v>721230</v>
      </c>
      <c r="F923">
        <f>IFERROR(VLOOKUP(A923,[1]Monitoramento_Base_somente_disp!$A:$J,9,FALSE),0)</f>
        <v>2479</v>
      </c>
      <c r="G923">
        <f>IFERROR(VLOOKUP(A923,[1]Monitoramento_Base_somente_disp!$A:$J,10,FALSE),0)</f>
        <v>276991</v>
      </c>
      <c r="H923">
        <f>IFERROR(VLOOKUP(A923,'[2]Exportar Planilha'!$A:$I,4,FALSE),0)</f>
        <v>0</v>
      </c>
      <c r="I923">
        <f>IFERROR(VLOOKUP(A923,'[2]Exportar Planilha'!$A:$I,5,FALSE),0)</f>
        <v>0</v>
      </c>
      <c r="J923">
        <f>IFERROR(VLOOKUP(A923,'[2]Exportar Planilha'!$A:$I,6,FALSE),0)</f>
        <v>0</v>
      </c>
      <c r="K923">
        <f>IFERROR(VLOOKUP(A923,'[2]Exportar Planilha'!$A:$I,7,FALSE),0)</f>
        <v>0</v>
      </c>
      <c r="L923">
        <f>IFERROR(VLOOKUP(A923,'[2]Exportar Planilha'!$A:$I,8,FALSE),0)</f>
        <v>0</v>
      </c>
      <c r="M923">
        <f>IFERROR(VLOOKUP(A923,'[2]Exportar Planilha'!$A:$I,9,FALSE),0)</f>
        <v>0</v>
      </c>
      <c r="N923">
        <f>IFERROR(VLOOKUP(A923,[3]soaBnafar!$A:$G,2,FALSE),0)</f>
        <v>0</v>
      </c>
      <c r="O923">
        <f>IFERROR(VLOOKUP(A923,[3]soaBnafar!$A:$G,3,FALSE),0)</f>
        <v>0</v>
      </c>
      <c r="P923">
        <f>IFERROR(VLOOKUP(A923,[3]soaBnafar!$A:$G,4,FALSE),0)</f>
        <v>0</v>
      </c>
      <c r="Q923">
        <f>IFERROR(VLOOKUP(A923,[3]soaBnafar!$A:$G,5,FALSE),0)</f>
        <v>0</v>
      </c>
      <c r="R923">
        <f>IFERROR(VLOOKUP(A923,[3]soaBnafar!$A:$G,6,FALSE),0)</f>
        <v>0</v>
      </c>
      <c r="S923">
        <f>IFERROR(VLOOKUP(A923,[3]soaBnafar!$A:$G,7,FALSE),0)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10973</v>
      </c>
      <c r="E924">
        <f>IFERROR(VLOOKUP(A924,[1]Monitoramento_Base_somente_disp!$A:$J,8,FALSE),0)</f>
        <v>8475848</v>
      </c>
      <c r="F924">
        <f>IFERROR(VLOOKUP(A924,[1]Monitoramento_Base_somente_disp!$A:$J,9,FALSE),0)</f>
        <v>13344</v>
      </c>
      <c r="G924">
        <f>IFERROR(VLOOKUP(A924,[1]Monitoramento_Base_somente_disp!$A:$J,10,FALSE),0)</f>
        <v>3842270</v>
      </c>
      <c r="H924">
        <f>IFERROR(VLOOKUP(A924,'[2]Exportar Planilha'!$A:$I,4,FALSE),0)</f>
        <v>0</v>
      </c>
      <c r="I924">
        <f>IFERROR(VLOOKUP(A924,'[2]Exportar Planilha'!$A:$I,5,FALSE),0)</f>
        <v>0</v>
      </c>
      <c r="J924">
        <f>IFERROR(VLOOKUP(A924,'[2]Exportar Planilha'!$A:$I,6,FALSE),0)</f>
        <v>0</v>
      </c>
      <c r="K924">
        <f>IFERROR(VLOOKUP(A924,'[2]Exportar Planilha'!$A:$I,7,FALSE),0)</f>
        <v>0</v>
      </c>
      <c r="L924">
        <f>IFERROR(VLOOKUP(A924,'[2]Exportar Planilha'!$A:$I,8,FALSE),0)</f>
        <v>0</v>
      </c>
      <c r="M924">
        <f>IFERROR(VLOOKUP(A924,'[2]Exportar Planilha'!$A:$I,9,FALSE),0)</f>
        <v>0</v>
      </c>
      <c r="N924">
        <f>IFERROR(VLOOKUP(A924,[3]soaBnafar!$A:$G,2,FALSE),0)</f>
        <v>0</v>
      </c>
      <c r="O924">
        <f>IFERROR(VLOOKUP(A924,[3]soaBnafar!$A:$G,3,FALSE),0)</f>
        <v>0</v>
      </c>
      <c r="P924">
        <f>IFERROR(VLOOKUP(A924,[3]soaBnafar!$A:$G,4,FALSE),0)</f>
        <v>0</v>
      </c>
      <c r="Q924">
        <f>IFERROR(VLOOKUP(A924,[3]soaBnafar!$A:$G,5,FALSE),0)</f>
        <v>0</v>
      </c>
      <c r="R924">
        <f>IFERROR(VLOOKUP(A924,[3]soaBnafar!$A:$G,6,FALSE),0)</f>
        <v>0</v>
      </c>
      <c r="S924">
        <f>IFERROR(VLOOKUP(A924,[3]soaBnafar!$A:$G,7,FALSE),0)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54030</v>
      </c>
      <c r="E925">
        <f>IFERROR(VLOOKUP(A925,[1]Monitoramento_Base_somente_disp!$A:$J,8,FALSE),0)</f>
        <v>8339795</v>
      </c>
      <c r="F925">
        <f>IFERROR(VLOOKUP(A925,[1]Monitoramento_Base_somente_disp!$A:$J,9,FALSE),0)</f>
        <v>33501</v>
      </c>
      <c r="G925">
        <f>IFERROR(VLOOKUP(A925,[1]Monitoramento_Base_somente_disp!$A:$J,10,FALSE),0)</f>
        <v>4930544</v>
      </c>
      <c r="H925">
        <f>IFERROR(VLOOKUP(A925,'[2]Exportar Planilha'!$A:$I,4,FALSE),0)</f>
        <v>0</v>
      </c>
      <c r="I925">
        <f>IFERROR(VLOOKUP(A925,'[2]Exportar Planilha'!$A:$I,5,FALSE),0)</f>
        <v>0</v>
      </c>
      <c r="J925">
        <f>IFERROR(VLOOKUP(A925,'[2]Exportar Planilha'!$A:$I,6,FALSE),0)</f>
        <v>0</v>
      </c>
      <c r="K925">
        <f>IFERROR(VLOOKUP(A925,'[2]Exportar Planilha'!$A:$I,7,FALSE),0)</f>
        <v>0</v>
      </c>
      <c r="L925">
        <f>IFERROR(VLOOKUP(A925,'[2]Exportar Planilha'!$A:$I,8,FALSE),0)</f>
        <v>0</v>
      </c>
      <c r="M925">
        <f>IFERROR(VLOOKUP(A925,'[2]Exportar Planilha'!$A:$I,9,FALSE),0)</f>
        <v>0</v>
      </c>
      <c r="N925">
        <f>IFERROR(VLOOKUP(A925,[3]soaBnafar!$A:$G,2,FALSE),0)</f>
        <v>0</v>
      </c>
      <c r="O925">
        <f>IFERROR(VLOOKUP(A925,[3]soaBnafar!$A:$G,3,FALSE),0)</f>
        <v>0</v>
      </c>
      <c r="P925">
        <f>IFERROR(VLOOKUP(A925,[3]soaBnafar!$A:$G,4,FALSE),0)</f>
        <v>0</v>
      </c>
      <c r="Q925">
        <f>IFERROR(VLOOKUP(A925,[3]soaBnafar!$A:$G,5,FALSE),0)</f>
        <v>0</v>
      </c>
      <c r="R925">
        <f>IFERROR(VLOOKUP(A925,[3]soaBnafar!$A:$G,6,FALSE),0)</f>
        <v>0</v>
      </c>
      <c r="S925">
        <f>IFERROR(VLOOKUP(A925,[3]soaBnafar!$A:$G,7,FALSE),0)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5582</v>
      </c>
      <c r="E926">
        <f>IFERROR(VLOOKUP(A926,[1]Monitoramento_Base_somente_disp!$A:$J,8,FALSE),0)</f>
        <v>1098600</v>
      </c>
      <c r="F926">
        <f>IFERROR(VLOOKUP(A926,[1]Monitoramento_Base_somente_disp!$A:$J,9,FALSE),0)</f>
        <v>1329</v>
      </c>
      <c r="G926">
        <f>IFERROR(VLOOKUP(A926,[1]Monitoramento_Base_somente_disp!$A:$J,10,FALSE),0)</f>
        <v>443927</v>
      </c>
      <c r="H926">
        <f>IFERROR(VLOOKUP(A926,'[2]Exportar Planilha'!$A:$I,4,FALSE),0)</f>
        <v>0</v>
      </c>
      <c r="I926">
        <f>IFERROR(VLOOKUP(A926,'[2]Exportar Planilha'!$A:$I,5,FALSE),0)</f>
        <v>0</v>
      </c>
      <c r="J926">
        <f>IFERROR(VLOOKUP(A926,'[2]Exportar Planilha'!$A:$I,6,FALSE),0)</f>
        <v>0</v>
      </c>
      <c r="K926">
        <f>IFERROR(VLOOKUP(A926,'[2]Exportar Planilha'!$A:$I,7,FALSE),0)</f>
        <v>0</v>
      </c>
      <c r="L926">
        <f>IFERROR(VLOOKUP(A926,'[2]Exportar Planilha'!$A:$I,8,FALSE),0)</f>
        <v>0</v>
      </c>
      <c r="M926">
        <f>IFERROR(VLOOKUP(A926,'[2]Exportar Planilha'!$A:$I,9,FALSE),0)</f>
        <v>0</v>
      </c>
      <c r="N926">
        <f>IFERROR(VLOOKUP(A926,[3]soaBnafar!$A:$G,2,FALSE),0)</f>
        <v>0</v>
      </c>
      <c r="O926">
        <f>IFERROR(VLOOKUP(A926,[3]soaBnafar!$A:$G,3,FALSE),0)</f>
        <v>0</v>
      </c>
      <c r="P926">
        <f>IFERROR(VLOOKUP(A926,[3]soaBnafar!$A:$G,4,FALSE),0)</f>
        <v>0</v>
      </c>
      <c r="Q926">
        <f>IFERROR(VLOOKUP(A926,[3]soaBnafar!$A:$G,5,FALSE),0)</f>
        <v>0</v>
      </c>
      <c r="R926">
        <f>IFERROR(VLOOKUP(A926,[3]soaBnafar!$A:$G,6,FALSE),0)</f>
        <v>0</v>
      </c>
      <c r="S926">
        <f>IFERROR(VLOOKUP(A926,[3]soaBnafar!$A:$G,7,FALSE),0)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IFERROR(VLOOKUP(A927,'[2]Exportar Planilha'!$A:$I,4,FALSE),0)</f>
        <v>0</v>
      </c>
      <c r="I927">
        <f>IFERROR(VLOOKUP(A927,'[2]Exportar Planilha'!$A:$I,5,FALSE),0)</f>
        <v>0</v>
      </c>
      <c r="J927">
        <f>IFERROR(VLOOKUP(A927,'[2]Exportar Planilha'!$A:$I,6,FALSE),0)</f>
        <v>0</v>
      </c>
      <c r="K927">
        <f>IFERROR(VLOOKUP(A927,'[2]Exportar Planilha'!$A:$I,7,FALSE),0)</f>
        <v>0</v>
      </c>
      <c r="L927">
        <f>IFERROR(VLOOKUP(A927,'[2]Exportar Planilha'!$A:$I,8,FALSE),0)</f>
        <v>0</v>
      </c>
      <c r="M927">
        <f>IFERROR(VLOOKUP(A927,'[2]Exportar Planilha'!$A:$I,9,FALSE),0)</f>
        <v>0</v>
      </c>
      <c r="N927">
        <f>IFERROR(VLOOKUP(A927,[3]soaBnafar!$A:$G,2,FALSE),0)</f>
        <v>0</v>
      </c>
      <c r="O927">
        <f>IFERROR(VLOOKUP(A927,[3]soaBnafar!$A:$G,3,FALSE),0)</f>
        <v>0</v>
      </c>
      <c r="P927">
        <f>IFERROR(VLOOKUP(A927,[3]soaBnafar!$A:$G,4,FALSE),0)</f>
        <v>0</v>
      </c>
      <c r="Q927">
        <f>IFERROR(VLOOKUP(A927,[3]soaBnafar!$A:$G,5,FALSE),0)</f>
        <v>0</v>
      </c>
      <c r="R927">
        <f>IFERROR(VLOOKUP(A927,[3]soaBnafar!$A:$G,6,FALSE),0)</f>
        <v>0</v>
      </c>
      <c r="S927">
        <f>IFERROR(VLOOKUP(A927,[3]soaBnafar!$A:$G,7,FALSE),0)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19630</v>
      </c>
      <c r="E928">
        <f>IFERROR(VLOOKUP(A928,[1]Monitoramento_Base_somente_disp!$A:$J,8,FALSE),0)</f>
        <v>2270710</v>
      </c>
      <c r="F928">
        <f>IFERROR(VLOOKUP(A928,[1]Monitoramento_Base_somente_disp!$A:$J,9,FALSE),0)</f>
        <v>15070</v>
      </c>
      <c r="G928">
        <f>IFERROR(VLOOKUP(A928,[1]Monitoramento_Base_somente_disp!$A:$J,10,FALSE),0)</f>
        <v>1156354</v>
      </c>
      <c r="H928">
        <f>IFERROR(VLOOKUP(A928,'[2]Exportar Planilha'!$A:$I,4,FALSE),0)</f>
        <v>0</v>
      </c>
      <c r="I928">
        <f>IFERROR(VLOOKUP(A928,'[2]Exportar Planilha'!$A:$I,5,FALSE),0)</f>
        <v>0</v>
      </c>
      <c r="J928">
        <f>IFERROR(VLOOKUP(A928,'[2]Exportar Planilha'!$A:$I,6,FALSE),0)</f>
        <v>0</v>
      </c>
      <c r="K928">
        <f>IFERROR(VLOOKUP(A928,'[2]Exportar Planilha'!$A:$I,7,FALSE),0)</f>
        <v>0</v>
      </c>
      <c r="L928">
        <f>IFERROR(VLOOKUP(A928,'[2]Exportar Planilha'!$A:$I,8,FALSE),0)</f>
        <v>0</v>
      </c>
      <c r="M928">
        <f>IFERROR(VLOOKUP(A928,'[2]Exportar Planilha'!$A:$I,9,FALSE),0)</f>
        <v>0</v>
      </c>
      <c r="N928">
        <f>IFERROR(VLOOKUP(A928,[3]soaBnafar!$A:$G,2,FALSE),0)</f>
        <v>0</v>
      </c>
      <c r="O928">
        <f>IFERROR(VLOOKUP(A928,[3]soaBnafar!$A:$G,3,FALSE),0)</f>
        <v>0</v>
      </c>
      <c r="P928">
        <f>IFERROR(VLOOKUP(A928,[3]soaBnafar!$A:$G,4,FALSE),0)</f>
        <v>0</v>
      </c>
      <c r="Q928">
        <f>IFERROR(VLOOKUP(A928,[3]soaBnafar!$A:$G,5,FALSE),0)</f>
        <v>0</v>
      </c>
      <c r="R928">
        <f>IFERROR(VLOOKUP(A928,[3]soaBnafar!$A:$G,6,FALSE),0)</f>
        <v>0</v>
      </c>
      <c r="S928">
        <f>IFERROR(VLOOKUP(A928,[3]soaBnafar!$A:$G,7,FALSE),0)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4649</v>
      </c>
      <c r="E929">
        <f>IFERROR(VLOOKUP(A929,[1]Monitoramento_Base_somente_disp!$A:$J,8,FALSE),0)</f>
        <v>1973642</v>
      </c>
      <c r="F929">
        <f>IFERROR(VLOOKUP(A929,[1]Monitoramento_Base_somente_disp!$A:$J,9,FALSE),0)</f>
        <v>1248</v>
      </c>
      <c r="G929">
        <f>IFERROR(VLOOKUP(A929,[1]Monitoramento_Base_somente_disp!$A:$J,10,FALSE),0)</f>
        <v>790276</v>
      </c>
      <c r="H929">
        <f>IFERROR(VLOOKUP(A929,'[2]Exportar Planilha'!$A:$I,4,FALSE),0)</f>
        <v>0</v>
      </c>
      <c r="I929">
        <f>IFERROR(VLOOKUP(A929,'[2]Exportar Planilha'!$A:$I,5,FALSE),0)</f>
        <v>0</v>
      </c>
      <c r="J929">
        <f>IFERROR(VLOOKUP(A929,'[2]Exportar Planilha'!$A:$I,6,FALSE),0)</f>
        <v>0</v>
      </c>
      <c r="K929">
        <f>IFERROR(VLOOKUP(A929,'[2]Exportar Planilha'!$A:$I,7,FALSE),0)</f>
        <v>0</v>
      </c>
      <c r="L929">
        <f>IFERROR(VLOOKUP(A929,'[2]Exportar Planilha'!$A:$I,8,FALSE),0)</f>
        <v>0</v>
      </c>
      <c r="M929">
        <f>IFERROR(VLOOKUP(A929,'[2]Exportar Planilha'!$A:$I,9,FALSE),0)</f>
        <v>0</v>
      </c>
      <c r="N929">
        <f>IFERROR(VLOOKUP(A929,[3]soaBnafar!$A:$G,2,FALSE),0)</f>
        <v>0</v>
      </c>
      <c r="O929">
        <f>IFERROR(VLOOKUP(A929,[3]soaBnafar!$A:$G,3,FALSE),0)</f>
        <v>0</v>
      </c>
      <c r="P929">
        <f>IFERROR(VLOOKUP(A929,[3]soaBnafar!$A:$G,4,FALSE),0)</f>
        <v>0</v>
      </c>
      <c r="Q929">
        <f>IFERROR(VLOOKUP(A929,[3]soaBnafar!$A:$G,5,FALSE),0)</f>
        <v>0</v>
      </c>
      <c r="R929">
        <f>IFERROR(VLOOKUP(A929,[3]soaBnafar!$A:$G,6,FALSE),0)</f>
        <v>0</v>
      </c>
      <c r="S929">
        <f>IFERROR(VLOOKUP(A929,[3]soaBnafar!$A:$G,7,FALSE),0)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4046</v>
      </c>
      <c r="E930">
        <f>IFERROR(VLOOKUP(A930,[1]Monitoramento_Base_somente_disp!$A:$J,8,FALSE),0)</f>
        <v>1347213</v>
      </c>
      <c r="F930">
        <f>IFERROR(VLOOKUP(A930,[1]Monitoramento_Base_somente_disp!$A:$J,9,FALSE),0)</f>
        <v>2532</v>
      </c>
      <c r="G930">
        <f>IFERROR(VLOOKUP(A930,[1]Monitoramento_Base_somente_disp!$A:$J,10,FALSE),0)</f>
        <v>707751</v>
      </c>
      <c r="H930">
        <f>IFERROR(VLOOKUP(A930,'[2]Exportar Planilha'!$A:$I,4,FALSE),0)</f>
        <v>0</v>
      </c>
      <c r="I930">
        <f>IFERROR(VLOOKUP(A930,'[2]Exportar Planilha'!$A:$I,5,FALSE),0)</f>
        <v>0</v>
      </c>
      <c r="J930">
        <f>IFERROR(VLOOKUP(A930,'[2]Exportar Planilha'!$A:$I,6,FALSE),0)</f>
        <v>0</v>
      </c>
      <c r="K930">
        <f>IFERROR(VLOOKUP(A930,'[2]Exportar Planilha'!$A:$I,7,FALSE),0)</f>
        <v>0</v>
      </c>
      <c r="L930">
        <f>IFERROR(VLOOKUP(A930,'[2]Exportar Planilha'!$A:$I,8,FALSE),0)</f>
        <v>0</v>
      </c>
      <c r="M930">
        <f>IFERROR(VLOOKUP(A930,'[2]Exportar Planilha'!$A:$I,9,FALSE),0)</f>
        <v>0</v>
      </c>
      <c r="N930">
        <f>IFERROR(VLOOKUP(A930,[3]soaBnafar!$A:$G,2,FALSE),0)</f>
        <v>0</v>
      </c>
      <c r="O930">
        <f>IFERROR(VLOOKUP(A930,[3]soaBnafar!$A:$G,3,FALSE),0)</f>
        <v>0</v>
      </c>
      <c r="P930">
        <f>IFERROR(VLOOKUP(A930,[3]soaBnafar!$A:$G,4,FALSE),0)</f>
        <v>0</v>
      </c>
      <c r="Q930">
        <f>IFERROR(VLOOKUP(A930,[3]soaBnafar!$A:$G,5,FALSE),0)</f>
        <v>0</v>
      </c>
      <c r="R930">
        <f>IFERROR(VLOOKUP(A930,[3]soaBnafar!$A:$G,6,FALSE),0)</f>
        <v>0</v>
      </c>
      <c r="S930">
        <f>IFERROR(VLOOKUP(A930,[3]soaBnafar!$A:$G,7,FALSE),0)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41654</v>
      </c>
      <c r="E931">
        <f>IFERROR(VLOOKUP(A931,[1]Monitoramento_Base_somente_disp!$A:$J,8,FALSE),0)</f>
        <v>5159019</v>
      </c>
      <c r="F931">
        <f>IFERROR(VLOOKUP(A931,[1]Monitoramento_Base_somente_disp!$A:$J,9,FALSE),0)</f>
        <v>27503</v>
      </c>
      <c r="G931">
        <f>IFERROR(VLOOKUP(A931,[1]Monitoramento_Base_somente_disp!$A:$J,10,FALSE),0)</f>
        <v>2309485</v>
      </c>
      <c r="H931">
        <f>IFERROR(VLOOKUP(A931,'[2]Exportar Planilha'!$A:$I,4,FALSE),0)</f>
        <v>0</v>
      </c>
      <c r="I931">
        <f>IFERROR(VLOOKUP(A931,'[2]Exportar Planilha'!$A:$I,5,FALSE),0)</f>
        <v>0</v>
      </c>
      <c r="J931">
        <f>IFERROR(VLOOKUP(A931,'[2]Exportar Planilha'!$A:$I,6,FALSE),0)</f>
        <v>0</v>
      </c>
      <c r="K931">
        <f>IFERROR(VLOOKUP(A931,'[2]Exportar Planilha'!$A:$I,7,FALSE),0)</f>
        <v>0</v>
      </c>
      <c r="L931">
        <f>IFERROR(VLOOKUP(A931,'[2]Exportar Planilha'!$A:$I,8,FALSE),0)</f>
        <v>0</v>
      </c>
      <c r="M931">
        <f>IFERROR(VLOOKUP(A931,'[2]Exportar Planilha'!$A:$I,9,FALSE),0)</f>
        <v>0</v>
      </c>
      <c r="N931">
        <f>IFERROR(VLOOKUP(A931,[3]soaBnafar!$A:$G,2,FALSE),0)</f>
        <v>0</v>
      </c>
      <c r="O931">
        <f>IFERROR(VLOOKUP(A931,[3]soaBnafar!$A:$G,3,FALSE),0)</f>
        <v>0</v>
      </c>
      <c r="P931">
        <f>IFERROR(VLOOKUP(A931,[3]soaBnafar!$A:$G,4,FALSE),0)</f>
        <v>0</v>
      </c>
      <c r="Q931">
        <f>IFERROR(VLOOKUP(A931,[3]soaBnafar!$A:$G,5,FALSE),0)</f>
        <v>0</v>
      </c>
      <c r="R931">
        <f>IFERROR(VLOOKUP(A931,[3]soaBnafar!$A:$G,6,FALSE),0)</f>
        <v>0</v>
      </c>
      <c r="S931">
        <f>IFERROR(VLOOKUP(A931,[3]soaBnafar!$A:$G,7,FALSE),0)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57591</v>
      </c>
      <c r="E932">
        <f>IFERROR(VLOOKUP(A932,[1]Monitoramento_Base_somente_disp!$A:$J,8,FALSE),0)</f>
        <v>13697527</v>
      </c>
      <c r="F932">
        <f>IFERROR(VLOOKUP(A932,[1]Monitoramento_Base_somente_disp!$A:$J,9,FALSE),0)</f>
        <v>34029</v>
      </c>
      <c r="G932">
        <f>IFERROR(VLOOKUP(A932,[1]Monitoramento_Base_somente_disp!$A:$J,10,FALSE),0)</f>
        <v>5853954</v>
      </c>
      <c r="H932">
        <f>IFERROR(VLOOKUP(A932,'[2]Exportar Planilha'!$A:$I,4,FALSE),0)</f>
        <v>0</v>
      </c>
      <c r="I932">
        <f>IFERROR(VLOOKUP(A932,'[2]Exportar Planilha'!$A:$I,5,FALSE),0)</f>
        <v>0</v>
      </c>
      <c r="J932">
        <f>IFERROR(VLOOKUP(A932,'[2]Exportar Planilha'!$A:$I,6,FALSE),0)</f>
        <v>0</v>
      </c>
      <c r="K932">
        <f>IFERROR(VLOOKUP(A932,'[2]Exportar Planilha'!$A:$I,7,FALSE),0)</f>
        <v>0</v>
      </c>
      <c r="L932">
        <f>IFERROR(VLOOKUP(A932,'[2]Exportar Planilha'!$A:$I,8,FALSE),0)</f>
        <v>0</v>
      </c>
      <c r="M932">
        <f>IFERROR(VLOOKUP(A932,'[2]Exportar Planilha'!$A:$I,9,FALSE),0)</f>
        <v>0</v>
      </c>
      <c r="N932">
        <f>IFERROR(VLOOKUP(A932,[3]soaBnafar!$A:$G,2,FALSE),0)</f>
        <v>0</v>
      </c>
      <c r="O932">
        <f>IFERROR(VLOOKUP(A932,[3]soaBnafar!$A:$G,3,FALSE),0)</f>
        <v>0</v>
      </c>
      <c r="P932">
        <f>IFERROR(VLOOKUP(A932,[3]soaBnafar!$A:$G,4,FALSE),0)</f>
        <v>0</v>
      </c>
      <c r="Q932">
        <f>IFERROR(VLOOKUP(A932,[3]soaBnafar!$A:$G,5,FALSE),0)</f>
        <v>0</v>
      </c>
      <c r="R932">
        <f>IFERROR(VLOOKUP(A932,[3]soaBnafar!$A:$G,6,FALSE),0)</f>
        <v>0</v>
      </c>
      <c r="S932">
        <f>IFERROR(VLOOKUP(A932,[3]soaBnafar!$A:$G,7,FALSE),0)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27808</v>
      </c>
      <c r="E933">
        <f>IFERROR(VLOOKUP(A933,[1]Monitoramento_Base_somente_disp!$A:$J,8,FALSE),0)</f>
        <v>1832184</v>
      </c>
      <c r="F933">
        <f>IFERROR(VLOOKUP(A933,[1]Monitoramento_Base_somente_disp!$A:$J,9,FALSE),0)</f>
        <v>15070</v>
      </c>
      <c r="G933">
        <f>IFERROR(VLOOKUP(A933,[1]Monitoramento_Base_somente_disp!$A:$J,10,FALSE),0)</f>
        <v>1042668</v>
      </c>
      <c r="H933">
        <f>IFERROR(VLOOKUP(A933,'[2]Exportar Planilha'!$A:$I,4,FALSE),0)</f>
        <v>0</v>
      </c>
      <c r="I933">
        <f>IFERROR(VLOOKUP(A933,'[2]Exportar Planilha'!$A:$I,5,FALSE),0)</f>
        <v>0</v>
      </c>
      <c r="J933">
        <f>IFERROR(VLOOKUP(A933,'[2]Exportar Planilha'!$A:$I,6,FALSE),0)</f>
        <v>0</v>
      </c>
      <c r="K933">
        <f>IFERROR(VLOOKUP(A933,'[2]Exportar Planilha'!$A:$I,7,FALSE),0)</f>
        <v>0</v>
      </c>
      <c r="L933">
        <f>IFERROR(VLOOKUP(A933,'[2]Exportar Planilha'!$A:$I,8,FALSE),0)</f>
        <v>0</v>
      </c>
      <c r="M933">
        <f>IFERROR(VLOOKUP(A933,'[2]Exportar Planilha'!$A:$I,9,FALSE),0)</f>
        <v>0</v>
      </c>
      <c r="N933">
        <f>IFERROR(VLOOKUP(A933,[3]soaBnafar!$A:$G,2,FALSE),0)</f>
        <v>0</v>
      </c>
      <c r="O933">
        <f>IFERROR(VLOOKUP(A933,[3]soaBnafar!$A:$G,3,FALSE),0)</f>
        <v>0</v>
      </c>
      <c r="P933">
        <f>IFERROR(VLOOKUP(A933,[3]soaBnafar!$A:$G,4,FALSE),0)</f>
        <v>0</v>
      </c>
      <c r="Q933">
        <f>IFERROR(VLOOKUP(A933,[3]soaBnafar!$A:$G,5,FALSE),0)</f>
        <v>0</v>
      </c>
      <c r="R933">
        <f>IFERROR(VLOOKUP(A933,[3]soaBnafar!$A:$G,6,FALSE),0)</f>
        <v>0</v>
      </c>
      <c r="S933">
        <f>IFERROR(VLOOKUP(A933,[3]soaBnafar!$A:$G,7,FALSE),0)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8076</v>
      </c>
      <c r="E934">
        <f>IFERROR(VLOOKUP(A934,[1]Monitoramento_Base_somente_disp!$A:$J,8,FALSE),0)</f>
        <v>4195408</v>
      </c>
      <c r="F934">
        <f>IFERROR(VLOOKUP(A934,[1]Monitoramento_Base_somente_disp!$A:$J,9,FALSE),0)</f>
        <v>5940</v>
      </c>
      <c r="G934">
        <f>IFERROR(VLOOKUP(A934,[1]Monitoramento_Base_somente_disp!$A:$J,10,FALSE),0)</f>
        <v>2860392</v>
      </c>
      <c r="H934">
        <f>IFERROR(VLOOKUP(A934,'[2]Exportar Planilha'!$A:$I,4,FALSE),0)</f>
        <v>0</v>
      </c>
      <c r="I934">
        <f>IFERROR(VLOOKUP(A934,'[2]Exportar Planilha'!$A:$I,5,FALSE),0)</f>
        <v>0</v>
      </c>
      <c r="J934">
        <f>IFERROR(VLOOKUP(A934,'[2]Exportar Planilha'!$A:$I,6,FALSE),0)</f>
        <v>0</v>
      </c>
      <c r="K934">
        <f>IFERROR(VLOOKUP(A934,'[2]Exportar Planilha'!$A:$I,7,FALSE),0)</f>
        <v>0</v>
      </c>
      <c r="L934">
        <f>IFERROR(VLOOKUP(A934,'[2]Exportar Planilha'!$A:$I,8,FALSE),0)</f>
        <v>0</v>
      </c>
      <c r="M934">
        <f>IFERROR(VLOOKUP(A934,'[2]Exportar Planilha'!$A:$I,9,FALSE),0)</f>
        <v>0</v>
      </c>
      <c r="N934">
        <f>IFERROR(VLOOKUP(A934,[3]soaBnafar!$A:$G,2,FALSE),0)</f>
        <v>0</v>
      </c>
      <c r="O934">
        <f>IFERROR(VLOOKUP(A934,[3]soaBnafar!$A:$G,3,FALSE),0)</f>
        <v>0</v>
      </c>
      <c r="P934">
        <f>IFERROR(VLOOKUP(A934,[3]soaBnafar!$A:$G,4,FALSE),0)</f>
        <v>0</v>
      </c>
      <c r="Q934">
        <f>IFERROR(VLOOKUP(A934,[3]soaBnafar!$A:$G,5,FALSE),0)</f>
        <v>0</v>
      </c>
      <c r="R934">
        <f>IFERROR(VLOOKUP(A934,[3]soaBnafar!$A:$G,6,FALSE),0)</f>
        <v>0</v>
      </c>
      <c r="S934">
        <f>IFERROR(VLOOKUP(A934,[3]soaBnafar!$A:$G,7,FALSE),0)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47999</v>
      </c>
      <c r="E935">
        <f>IFERROR(VLOOKUP(A935,[1]Monitoramento_Base_somente_disp!$A:$J,8,FALSE),0)</f>
        <v>8361444</v>
      </c>
      <c r="F935">
        <f>IFERROR(VLOOKUP(A935,[1]Monitoramento_Base_somente_disp!$A:$J,9,FALSE),0)</f>
        <v>24255</v>
      </c>
      <c r="G935">
        <f>IFERROR(VLOOKUP(A935,[1]Monitoramento_Base_somente_disp!$A:$J,10,FALSE),0)</f>
        <v>3590387</v>
      </c>
      <c r="H935">
        <f>IFERROR(VLOOKUP(A935,'[2]Exportar Planilha'!$A:$I,4,FALSE),0)</f>
        <v>0</v>
      </c>
      <c r="I935">
        <f>IFERROR(VLOOKUP(A935,'[2]Exportar Planilha'!$A:$I,5,FALSE),0)</f>
        <v>0</v>
      </c>
      <c r="J935">
        <f>IFERROR(VLOOKUP(A935,'[2]Exportar Planilha'!$A:$I,6,FALSE),0)</f>
        <v>0</v>
      </c>
      <c r="K935">
        <f>IFERROR(VLOOKUP(A935,'[2]Exportar Planilha'!$A:$I,7,FALSE),0)</f>
        <v>0</v>
      </c>
      <c r="L935">
        <f>IFERROR(VLOOKUP(A935,'[2]Exportar Planilha'!$A:$I,8,FALSE),0)</f>
        <v>0</v>
      </c>
      <c r="M935">
        <f>IFERROR(VLOOKUP(A935,'[2]Exportar Planilha'!$A:$I,9,FALSE),0)</f>
        <v>0</v>
      </c>
      <c r="N935">
        <f>IFERROR(VLOOKUP(A935,[3]soaBnafar!$A:$G,2,FALSE),0)</f>
        <v>0</v>
      </c>
      <c r="O935">
        <f>IFERROR(VLOOKUP(A935,[3]soaBnafar!$A:$G,3,FALSE),0)</f>
        <v>0</v>
      </c>
      <c r="P935">
        <f>IFERROR(VLOOKUP(A935,[3]soaBnafar!$A:$G,4,FALSE),0)</f>
        <v>0</v>
      </c>
      <c r="Q935">
        <f>IFERROR(VLOOKUP(A935,[3]soaBnafar!$A:$G,5,FALSE),0)</f>
        <v>0</v>
      </c>
      <c r="R935">
        <f>IFERROR(VLOOKUP(A935,[3]soaBnafar!$A:$G,6,FALSE),0)</f>
        <v>0</v>
      </c>
      <c r="S935">
        <f>IFERROR(VLOOKUP(A935,[3]soaBnafar!$A:$G,7,FALSE),0)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20623</v>
      </c>
      <c r="E936">
        <f>IFERROR(VLOOKUP(A936,[1]Monitoramento_Base_somente_disp!$A:$J,8,FALSE),0)</f>
        <v>1543089</v>
      </c>
      <c r="F936">
        <f>IFERROR(VLOOKUP(A936,[1]Monitoramento_Base_somente_disp!$A:$J,9,FALSE),0)</f>
        <v>10753</v>
      </c>
      <c r="G936">
        <f>IFERROR(VLOOKUP(A936,[1]Monitoramento_Base_somente_disp!$A:$J,10,FALSE),0)</f>
        <v>706690</v>
      </c>
      <c r="H936">
        <f>IFERROR(VLOOKUP(A936,'[2]Exportar Planilha'!$A:$I,4,FALSE),0)</f>
        <v>0</v>
      </c>
      <c r="I936">
        <f>IFERROR(VLOOKUP(A936,'[2]Exportar Planilha'!$A:$I,5,FALSE),0)</f>
        <v>0</v>
      </c>
      <c r="J936">
        <f>IFERROR(VLOOKUP(A936,'[2]Exportar Planilha'!$A:$I,6,FALSE),0)</f>
        <v>0</v>
      </c>
      <c r="K936">
        <f>IFERROR(VLOOKUP(A936,'[2]Exportar Planilha'!$A:$I,7,FALSE),0)</f>
        <v>0</v>
      </c>
      <c r="L936">
        <f>IFERROR(VLOOKUP(A936,'[2]Exportar Planilha'!$A:$I,8,FALSE),0)</f>
        <v>0</v>
      </c>
      <c r="M936">
        <f>IFERROR(VLOOKUP(A936,'[2]Exportar Planilha'!$A:$I,9,FALSE),0)</f>
        <v>0</v>
      </c>
      <c r="N936">
        <f>IFERROR(VLOOKUP(A936,[3]soaBnafar!$A:$G,2,FALSE),0)</f>
        <v>0</v>
      </c>
      <c r="O936">
        <f>IFERROR(VLOOKUP(A936,[3]soaBnafar!$A:$G,3,FALSE),0)</f>
        <v>0</v>
      </c>
      <c r="P936">
        <f>IFERROR(VLOOKUP(A936,[3]soaBnafar!$A:$G,4,FALSE),0)</f>
        <v>0</v>
      </c>
      <c r="Q936">
        <f>IFERROR(VLOOKUP(A936,[3]soaBnafar!$A:$G,5,FALSE),0)</f>
        <v>0</v>
      </c>
      <c r="R936">
        <f>IFERROR(VLOOKUP(A936,[3]soaBnafar!$A:$G,6,FALSE),0)</f>
        <v>0</v>
      </c>
      <c r="S936">
        <f>IFERROR(VLOOKUP(A936,[3]soaBnafar!$A:$G,7,FALSE),0)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286364</v>
      </c>
      <c r="H937">
        <f>IFERROR(VLOOKUP(A937,'[2]Exportar Planilha'!$A:$I,4,FALSE),0)</f>
        <v>0</v>
      </c>
      <c r="I937">
        <f>IFERROR(VLOOKUP(A937,'[2]Exportar Planilha'!$A:$I,5,FALSE),0)</f>
        <v>0</v>
      </c>
      <c r="J937">
        <f>IFERROR(VLOOKUP(A937,'[2]Exportar Planilha'!$A:$I,6,FALSE),0)</f>
        <v>0</v>
      </c>
      <c r="K937">
        <f>IFERROR(VLOOKUP(A937,'[2]Exportar Planilha'!$A:$I,7,FALSE),0)</f>
        <v>0</v>
      </c>
      <c r="L937">
        <f>IFERROR(VLOOKUP(A937,'[2]Exportar Planilha'!$A:$I,8,FALSE),0)</f>
        <v>0</v>
      </c>
      <c r="M937">
        <f>IFERROR(VLOOKUP(A937,'[2]Exportar Planilha'!$A:$I,9,FALSE),0)</f>
        <v>0</v>
      </c>
      <c r="N937">
        <f>IFERROR(VLOOKUP(A937,[3]soaBnafar!$A:$G,2,FALSE),0)</f>
        <v>0</v>
      </c>
      <c r="O937">
        <f>IFERROR(VLOOKUP(A937,[3]soaBnafar!$A:$G,3,FALSE),0)</f>
        <v>0</v>
      </c>
      <c r="P937">
        <f>IFERROR(VLOOKUP(A937,[3]soaBnafar!$A:$G,4,FALSE),0)</f>
        <v>0</v>
      </c>
      <c r="Q937">
        <f>IFERROR(VLOOKUP(A937,[3]soaBnafar!$A:$G,5,FALSE),0)</f>
        <v>0</v>
      </c>
      <c r="R937">
        <f>IFERROR(VLOOKUP(A937,[3]soaBnafar!$A:$G,6,FALSE),0)</f>
        <v>0</v>
      </c>
      <c r="S937">
        <f>IFERROR(VLOOKUP(A937,[3]soaBnafar!$A:$G,7,FALSE),0)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21060</v>
      </c>
      <c r="H938">
        <f>IFERROR(VLOOKUP(A938,'[2]Exportar Planilha'!$A:$I,4,FALSE),0)</f>
        <v>0</v>
      </c>
      <c r="I938">
        <f>IFERROR(VLOOKUP(A938,'[2]Exportar Planilha'!$A:$I,5,FALSE),0)</f>
        <v>0</v>
      </c>
      <c r="J938">
        <f>IFERROR(VLOOKUP(A938,'[2]Exportar Planilha'!$A:$I,6,FALSE),0)</f>
        <v>0</v>
      </c>
      <c r="K938">
        <f>IFERROR(VLOOKUP(A938,'[2]Exportar Planilha'!$A:$I,7,FALSE),0)</f>
        <v>0</v>
      </c>
      <c r="L938">
        <f>IFERROR(VLOOKUP(A938,'[2]Exportar Planilha'!$A:$I,8,FALSE),0)</f>
        <v>0</v>
      </c>
      <c r="M938">
        <f>IFERROR(VLOOKUP(A938,'[2]Exportar Planilha'!$A:$I,9,FALSE),0)</f>
        <v>0</v>
      </c>
      <c r="N938">
        <f>IFERROR(VLOOKUP(A938,[3]soaBnafar!$A:$G,2,FALSE),0)</f>
        <v>0</v>
      </c>
      <c r="O938">
        <f>IFERROR(VLOOKUP(A938,[3]soaBnafar!$A:$G,3,FALSE),0)</f>
        <v>0</v>
      </c>
      <c r="P938">
        <f>IFERROR(VLOOKUP(A938,[3]soaBnafar!$A:$G,4,FALSE),0)</f>
        <v>0</v>
      </c>
      <c r="Q938">
        <f>IFERROR(VLOOKUP(A938,[3]soaBnafar!$A:$G,5,FALSE),0)</f>
        <v>0</v>
      </c>
      <c r="R938">
        <f>IFERROR(VLOOKUP(A938,[3]soaBnafar!$A:$G,6,FALSE),0)</f>
        <v>0</v>
      </c>
      <c r="S938">
        <f>IFERROR(VLOOKUP(A938,[3]soaBnafar!$A:$G,7,FALSE),0)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10547</v>
      </c>
      <c r="E939">
        <f>IFERROR(VLOOKUP(A939,[1]Monitoramento_Base_somente_disp!$A:$J,8,FALSE),0)</f>
        <v>1769603</v>
      </c>
      <c r="F939">
        <f>IFERROR(VLOOKUP(A939,[1]Monitoramento_Base_somente_disp!$A:$J,9,FALSE),0)</f>
        <v>5871</v>
      </c>
      <c r="G939">
        <f>IFERROR(VLOOKUP(A939,[1]Monitoramento_Base_somente_disp!$A:$J,10,FALSE),0)</f>
        <v>843052</v>
      </c>
      <c r="H939">
        <f>IFERROR(VLOOKUP(A939,'[2]Exportar Planilha'!$A:$I,4,FALSE),0)</f>
        <v>0</v>
      </c>
      <c r="I939">
        <f>IFERROR(VLOOKUP(A939,'[2]Exportar Planilha'!$A:$I,5,FALSE),0)</f>
        <v>0</v>
      </c>
      <c r="J939">
        <f>IFERROR(VLOOKUP(A939,'[2]Exportar Planilha'!$A:$I,6,FALSE),0)</f>
        <v>0</v>
      </c>
      <c r="K939">
        <f>IFERROR(VLOOKUP(A939,'[2]Exportar Planilha'!$A:$I,7,FALSE),0)</f>
        <v>0</v>
      </c>
      <c r="L939">
        <f>IFERROR(VLOOKUP(A939,'[2]Exportar Planilha'!$A:$I,8,FALSE),0)</f>
        <v>0</v>
      </c>
      <c r="M939">
        <f>IFERROR(VLOOKUP(A939,'[2]Exportar Planilha'!$A:$I,9,FALSE),0)</f>
        <v>0</v>
      </c>
      <c r="N939">
        <f>IFERROR(VLOOKUP(A939,[3]soaBnafar!$A:$G,2,FALSE),0)</f>
        <v>0</v>
      </c>
      <c r="O939">
        <f>IFERROR(VLOOKUP(A939,[3]soaBnafar!$A:$G,3,FALSE),0)</f>
        <v>0</v>
      </c>
      <c r="P939">
        <f>IFERROR(VLOOKUP(A939,[3]soaBnafar!$A:$G,4,FALSE),0)</f>
        <v>0</v>
      </c>
      <c r="Q939">
        <f>IFERROR(VLOOKUP(A939,[3]soaBnafar!$A:$G,5,FALSE),0)</f>
        <v>0</v>
      </c>
      <c r="R939">
        <f>IFERROR(VLOOKUP(A939,[3]soaBnafar!$A:$G,6,FALSE),0)</f>
        <v>0</v>
      </c>
      <c r="S939">
        <f>IFERROR(VLOOKUP(A939,[3]soaBnafar!$A:$G,7,FALSE),0)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10109</v>
      </c>
      <c r="E940">
        <f>IFERROR(VLOOKUP(A940,[1]Monitoramento_Base_somente_disp!$A:$J,8,FALSE),0)</f>
        <v>4421151</v>
      </c>
      <c r="F940">
        <f>IFERROR(VLOOKUP(A940,[1]Monitoramento_Base_somente_disp!$A:$J,9,FALSE),0)</f>
        <v>2878</v>
      </c>
      <c r="G940">
        <f>IFERROR(VLOOKUP(A940,[1]Monitoramento_Base_somente_disp!$A:$J,10,FALSE),0)</f>
        <v>1843632</v>
      </c>
      <c r="H940">
        <f>IFERROR(VLOOKUP(A940,'[2]Exportar Planilha'!$A:$I,4,FALSE),0)</f>
        <v>0</v>
      </c>
      <c r="I940">
        <f>IFERROR(VLOOKUP(A940,'[2]Exportar Planilha'!$A:$I,5,FALSE),0)</f>
        <v>0</v>
      </c>
      <c r="J940">
        <f>IFERROR(VLOOKUP(A940,'[2]Exportar Planilha'!$A:$I,6,FALSE),0)</f>
        <v>0</v>
      </c>
      <c r="K940">
        <f>IFERROR(VLOOKUP(A940,'[2]Exportar Planilha'!$A:$I,7,FALSE),0)</f>
        <v>0</v>
      </c>
      <c r="L940">
        <f>IFERROR(VLOOKUP(A940,'[2]Exportar Planilha'!$A:$I,8,FALSE),0)</f>
        <v>0</v>
      </c>
      <c r="M940">
        <f>IFERROR(VLOOKUP(A940,'[2]Exportar Planilha'!$A:$I,9,FALSE),0)</f>
        <v>0</v>
      </c>
      <c r="N940">
        <f>IFERROR(VLOOKUP(A940,[3]soaBnafar!$A:$G,2,FALSE),0)</f>
        <v>0</v>
      </c>
      <c r="O940">
        <f>IFERROR(VLOOKUP(A940,[3]soaBnafar!$A:$G,3,FALSE),0)</f>
        <v>0</v>
      </c>
      <c r="P940">
        <f>IFERROR(VLOOKUP(A940,[3]soaBnafar!$A:$G,4,FALSE),0)</f>
        <v>0</v>
      </c>
      <c r="Q940">
        <f>IFERROR(VLOOKUP(A940,[3]soaBnafar!$A:$G,5,FALSE),0)</f>
        <v>0</v>
      </c>
      <c r="R940">
        <f>IFERROR(VLOOKUP(A940,[3]soaBnafar!$A:$G,6,FALSE),0)</f>
        <v>0</v>
      </c>
      <c r="S940">
        <f>IFERROR(VLOOKUP(A940,[3]soaBnafar!$A:$G,7,FALSE),0)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1392810</v>
      </c>
      <c r="F941">
        <f>IFERROR(VLOOKUP(A941,[1]Monitoramento_Base_somente_disp!$A:$J,9,FALSE),0)</f>
        <v>0</v>
      </c>
      <c r="G941">
        <f>IFERROR(VLOOKUP(A941,[1]Monitoramento_Base_somente_disp!$A:$J,10,FALSE),0)</f>
        <v>603551</v>
      </c>
      <c r="H941">
        <f>IFERROR(VLOOKUP(A941,'[2]Exportar Planilha'!$A:$I,4,FALSE),0)</f>
        <v>0</v>
      </c>
      <c r="I941">
        <f>IFERROR(VLOOKUP(A941,'[2]Exportar Planilha'!$A:$I,5,FALSE),0)</f>
        <v>0</v>
      </c>
      <c r="J941">
        <f>IFERROR(VLOOKUP(A941,'[2]Exportar Planilha'!$A:$I,6,FALSE),0)</f>
        <v>0</v>
      </c>
      <c r="K941">
        <f>IFERROR(VLOOKUP(A941,'[2]Exportar Planilha'!$A:$I,7,FALSE),0)</f>
        <v>0</v>
      </c>
      <c r="L941">
        <f>IFERROR(VLOOKUP(A941,'[2]Exportar Planilha'!$A:$I,8,FALSE),0)</f>
        <v>0</v>
      </c>
      <c r="M941">
        <f>IFERROR(VLOOKUP(A941,'[2]Exportar Planilha'!$A:$I,9,FALSE),0)</f>
        <v>0</v>
      </c>
      <c r="N941">
        <f>IFERROR(VLOOKUP(A941,[3]soaBnafar!$A:$G,2,FALSE),0)</f>
        <v>0</v>
      </c>
      <c r="O941">
        <f>IFERROR(VLOOKUP(A941,[3]soaBnafar!$A:$G,3,FALSE),0)</f>
        <v>0</v>
      </c>
      <c r="P941">
        <f>IFERROR(VLOOKUP(A941,[3]soaBnafar!$A:$G,4,FALSE),0)</f>
        <v>0</v>
      </c>
      <c r="Q941">
        <f>IFERROR(VLOOKUP(A941,[3]soaBnafar!$A:$G,5,FALSE),0)</f>
        <v>0</v>
      </c>
      <c r="R941">
        <f>IFERROR(VLOOKUP(A941,[3]soaBnafar!$A:$G,6,FALSE),0)</f>
        <v>0</v>
      </c>
      <c r="S941">
        <f>IFERROR(VLOOKUP(A941,[3]soaBnafar!$A:$G,7,FALSE),0)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41283</v>
      </c>
      <c r="C942">
        <f>IFERROR(VLOOKUP(A942,[1]Monitoramento_Base_somente_disp!$A:$J,6,FALSE),0)</f>
        <v>4008017</v>
      </c>
      <c r="D942">
        <f>IFERROR(VLOOKUP(A942,[1]Monitoramento_Base_somente_disp!$A:$J,7,FALSE),0)</f>
        <v>33467</v>
      </c>
      <c r="E942">
        <f>IFERROR(VLOOKUP(A942,[1]Monitoramento_Base_somente_disp!$A:$J,8,FALSE),0)</f>
        <v>3656185</v>
      </c>
      <c r="F942">
        <f>IFERROR(VLOOKUP(A942,[1]Monitoramento_Base_somente_disp!$A:$J,9,FALSE),0)</f>
        <v>20242</v>
      </c>
      <c r="G942">
        <f>IFERROR(VLOOKUP(A942,[1]Monitoramento_Base_somente_disp!$A:$J,10,FALSE),0)</f>
        <v>1521044</v>
      </c>
      <c r="H942">
        <f>IFERROR(VLOOKUP(A942,'[2]Exportar Planilha'!$A:$I,4,FALSE),0)</f>
        <v>0</v>
      </c>
      <c r="I942">
        <f>IFERROR(VLOOKUP(A942,'[2]Exportar Planilha'!$A:$I,5,FALSE),0)</f>
        <v>0</v>
      </c>
      <c r="J942">
        <f>IFERROR(VLOOKUP(A942,'[2]Exportar Planilha'!$A:$I,6,FALSE),0)</f>
        <v>0</v>
      </c>
      <c r="K942">
        <f>IFERROR(VLOOKUP(A942,'[2]Exportar Planilha'!$A:$I,7,FALSE),0)</f>
        <v>0</v>
      </c>
      <c r="L942">
        <f>IFERROR(VLOOKUP(A942,'[2]Exportar Planilha'!$A:$I,8,FALSE),0)</f>
        <v>0</v>
      </c>
      <c r="M942">
        <f>IFERROR(VLOOKUP(A942,'[2]Exportar Planilha'!$A:$I,9,FALSE),0)</f>
        <v>0</v>
      </c>
      <c r="N942">
        <f>IFERROR(VLOOKUP(A942,[3]soaBnafar!$A:$G,2,FALSE),0)</f>
        <v>0</v>
      </c>
      <c r="O942">
        <f>IFERROR(VLOOKUP(A942,[3]soaBnafar!$A:$G,3,FALSE),0)</f>
        <v>0</v>
      </c>
      <c r="P942">
        <f>IFERROR(VLOOKUP(A942,[3]soaBnafar!$A:$G,4,FALSE),0)</f>
        <v>0</v>
      </c>
      <c r="Q942">
        <f>IFERROR(VLOOKUP(A942,[3]soaBnafar!$A:$G,5,FALSE),0)</f>
        <v>0</v>
      </c>
      <c r="R942">
        <f>IFERROR(VLOOKUP(A942,[3]soaBnafar!$A:$G,6,FALSE),0)</f>
        <v>0</v>
      </c>
      <c r="S942">
        <f>IFERROR(VLOOKUP(A942,[3]soaBnafar!$A:$G,7,FALSE),0)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8623</v>
      </c>
      <c r="E943">
        <f>IFERROR(VLOOKUP(A943,[1]Monitoramento_Base_somente_disp!$A:$J,8,FALSE),0)</f>
        <v>168683801</v>
      </c>
      <c r="F943">
        <f>IFERROR(VLOOKUP(A943,[1]Monitoramento_Base_somente_disp!$A:$J,9,FALSE),0)</f>
        <v>3279</v>
      </c>
      <c r="G943">
        <f>IFERROR(VLOOKUP(A943,[1]Monitoramento_Base_somente_disp!$A:$J,10,FALSE),0)</f>
        <v>73023172</v>
      </c>
      <c r="H943">
        <f>IFERROR(VLOOKUP(A943,'[2]Exportar Planilha'!$A:$I,4,FALSE),0)</f>
        <v>0</v>
      </c>
      <c r="I943">
        <f>IFERROR(VLOOKUP(A943,'[2]Exportar Planilha'!$A:$I,5,FALSE),0)</f>
        <v>0</v>
      </c>
      <c r="J943">
        <f>IFERROR(VLOOKUP(A943,'[2]Exportar Planilha'!$A:$I,6,FALSE),0)</f>
        <v>0</v>
      </c>
      <c r="K943">
        <f>IFERROR(VLOOKUP(A943,'[2]Exportar Planilha'!$A:$I,7,FALSE),0)</f>
        <v>0</v>
      </c>
      <c r="L943">
        <f>IFERROR(VLOOKUP(A943,'[2]Exportar Planilha'!$A:$I,8,FALSE),0)</f>
        <v>0</v>
      </c>
      <c r="M943">
        <f>IFERROR(VLOOKUP(A943,'[2]Exportar Planilha'!$A:$I,9,FALSE),0)</f>
        <v>0</v>
      </c>
      <c r="N943">
        <f>IFERROR(VLOOKUP(A943,[3]soaBnafar!$A:$G,2,FALSE),0)</f>
        <v>0</v>
      </c>
      <c r="O943">
        <f>IFERROR(VLOOKUP(A943,[3]soaBnafar!$A:$G,3,FALSE),0)</f>
        <v>0</v>
      </c>
      <c r="P943">
        <f>IFERROR(VLOOKUP(A943,[3]soaBnafar!$A:$G,4,FALSE),0)</f>
        <v>0</v>
      </c>
      <c r="Q943">
        <f>IFERROR(VLOOKUP(A943,[3]soaBnafar!$A:$G,5,FALSE),0)</f>
        <v>0</v>
      </c>
      <c r="R943">
        <f>IFERROR(VLOOKUP(A943,[3]soaBnafar!$A:$G,6,FALSE),0)</f>
        <v>0</v>
      </c>
      <c r="S943">
        <f>IFERROR(VLOOKUP(A943,[3]soaBnafar!$A:$G,7,FALSE),0)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30624</v>
      </c>
      <c r="E944">
        <f>IFERROR(VLOOKUP(A944,[1]Monitoramento_Base_somente_disp!$A:$J,8,FALSE),0)</f>
        <v>3534755</v>
      </c>
      <c r="F944">
        <f>IFERROR(VLOOKUP(A944,[1]Monitoramento_Base_somente_disp!$A:$J,9,FALSE),0)</f>
        <v>19431</v>
      </c>
      <c r="G944">
        <f>IFERROR(VLOOKUP(A944,[1]Monitoramento_Base_somente_disp!$A:$J,10,FALSE),0)</f>
        <v>1476599</v>
      </c>
      <c r="H944">
        <f>IFERROR(VLOOKUP(A944,'[2]Exportar Planilha'!$A:$I,4,FALSE),0)</f>
        <v>0</v>
      </c>
      <c r="I944">
        <f>IFERROR(VLOOKUP(A944,'[2]Exportar Planilha'!$A:$I,5,FALSE),0)</f>
        <v>0</v>
      </c>
      <c r="J944">
        <f>IFERROR(VLOOKUP(A944,'[2]Exportar Planilha'!$A:$I,6,FALSE),0)</f>
        <v>0</v>
      </c>
      <c r="K944">
        <f>IFERROR(VLOOKUP(A944,'[2]Exportar Planilha'!$A:$I,7,FALSE),0)</f>
        <v>0</v>
      </c>
      <c r="L944">
        <f>IFERROR(VLOOKUP(A944,'[2]Exportar Planilha'!$A:$I,8,FALSE),0)</f>
        <v>0</v>
      </c>
      <c r="M944">
        <f>IFERROR(VLOOKUP(A944,'[2]Exportar Planilha'!$A:$I,9,FALSE),0)</f>
        <v>0</v>
      </c>
      <c r="N944">
        <f>IFERROR(VLOOKUP(A944,[3]soaBnafar!$A:$G,2,FALSE),0)</f>
        <v>0</v>
      </c>
      <c r="O944">
        <f>IFERROR(VLOOKUP(A944,[3]soaBnafar!$A:$G,3,FALSE),0)</f>
        <v>0</v>
      </c>
      <c r="P944">
        <f>IFERROR(VLOOKUP(A944,[3]soaBnafar!$A:$G,4,FALSE),0)</f>
        <v>0</v>
      </c>
      <c r="Q944">
        <f>IFERROR(VLOOKUP(A944,[3]soaBnafar!$A:$G,5,FALSE),0)</f>
        <v>0</v>
      </c>
      <c r="R944">
        <f>IFERROR(VLOOKUP(A944,[3]soaBnafar!$A:$G,6,FALSE),0)</f>
        <v>0</v>
      </c>
      <c r="S944">
        <f>IFERROR(VLOOKUP(A944,[3]soaBnafar!$A:$G,7,FALSE),0)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9796</v>
      </c>
      <c r="E945">
        <f>IFERROR(VLOOKUP(A945,[1]Monitoramento_Base_somente_disp!$A:$J,8,FALSE),0)</f>
        <v>1477951</v>
      </c>
      <c r="F945">
        <f>IFERROR(VLOOKUP(A945,[1]Monitoramento_Base_somente_disp!$A:$J,9,FALSE),0)</f>
        <v>5462</v>
      </c>
      <c r="G945">
        <f>IFERROR(VLOOKUP(A945,[1]Monitoramento_Base_somente_disp!$A:$J,10,FALSE),0)</f>
        <v>765532</v>
      </c>
      <c r="H945">
        <f>IFERROR(VLOOKUP(A945,'[2]Exportar Planilha'!$A:$I,4,FALSE),0)</f>
        <v>0</v>
      </c>
      <c r="I945">
        <f>IFERROR(VLOOKUP(A945,'[2]Exportar Planilha'!$A:$I,5,FALSE),0)</f>
        <v>0</v>
      </c>
      <c r="J945">
        <f>IFERROR(VLOOKUP(A945,'[2]Exportar Planilha'!$A:$I,6,FALSE),0)</f>
        <v>0</v>
      </c>
      <c r="K945">
        <f>IFERROR(VLOOKUP(A945,'[2]Exportar Planilha'!$A:$I,7,FALSE),0)</f>
        <v>0</v>
      </c>
      <c r="L945">
        <f>IFERROR(VLOOKUP(A945,'[2]Exportar Planilha'!$A:$I,8,FALSE),0)</f>
        <v>0</v>
      </c>
      <c r="M945">
        <f>IFERROR(VLOOKUP(A945,'[2]Exportar Planilha'!$A:$I,9,FALSE),0)</f>
        <v>0</v>
      </c>
      <c r="N945">
        <f>IFERROR(VLOOKUP(A945,[3]soaBnafar!$A:$G,2,FALSE),0)</f>
        <v>0</v>
      </c>
      <c r="O945">
        <f>IFERROR(VLOOKUP(A945,[3]soaBnafar!$A:$G,3,FALSE),0)</f>
        <v>0</v>
      </c>
      <c r="P945">
        <f>IFERROR(VLOOKUP(A945,[3]soaBnafar!$A:$G,4,FALSE),0)</f>
        <v>0</v>
      </c>
      <c r="Q945">
        <f>IFERROR(VLOOKUP(A945,[3]soaBnafar!$A:$G,5,FALSE),0)</f>
        <v>0</v>
      </c>
      <c r="R945">
        <f>IFERROR(VLOOKUP(A945,[3]soaBnafar!$A:$G,6,FALSE),0)</f>
        <v>0</v>
      </c>
      <c r="S945">
        <f>IFERROR(VLOOKUP(A945,[3]soaBnafar!$A:$G,7,FALSE),0)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44373</v>
      </c>
      <c r="E946">
        <f>IFERROR(VLOOKUP(A946,[1]Monitoramento_Base_somente_disp!$A:$J,8,FALSE),0)</f>
        <v>6305320</v>
      </c>
      <c r="F946">
        <f>IFERROR(VLOOKUP(A946,[1]Monitoramento_Base_somente_disp!$A:$J,9,FALSE),0)</f>
        <v>20684</v>
      </c>
      <c r="G946">
        <f>IFERROR(VLOOKUP(A946,[1]Monitoramento_Base_somente_disp!$A:$J,10,FALSE),0)</f>
        <v>3038685</v>
      </c>
      <c r="H946">
        <f>IFERROR(VLOOKUP(A946,'[2]Exportar Planilha'!$A:$I,4,FALSE),0)</f>
        <v>0</v>
      </c>
      <c r="I946">
        <f>IFERROR(VLOOKUP(A946,'[2]Exportar Planilha'!$A:$I,5,FALSE),0)</f>
        <v>0</v>
      </c>
      <c r="J946">
        <f>IFERROR(VLOOKUP(A946,'[2]Exportar Planilha'!$A:$I,6,FALSE),0)</f>
        <v>0</v>
      </c>
      <c r="K946">
        <f>IFERROR(VLOOKUP(A946,'[2]Exportar Planilha'!$A:$I,7,FALSE),0)</f>
        <v>0</v>
      </c>
      <c r="L946">
        <f>IFERROR(VLOOKUP(A946,'[2]Exportar Planilha'!$A:$I,8,FALSE),0)</f>
        <v>0</v>
      </c>
      <c r="M946">
        <f>IFERROR(VLOOKUP(A946,'[2]Exportar Planilha'!$A:$I,9,FALSE),0)</f>
        <v>0</v>
      </c>
      <c r="N946">
        <f>IFERROR(VLOOKUP(A946,[3]soaBnafar!$A:$G,2,FALSE),0)</f>
        <v>0</v>
      </c>
      <c r="O946">
        <f>IFERROR(VLOOKUP(A946,[3]soaBnafar!$A:$G,3,FALSE),0)</f>
        <v>0</v>
      </c>
      <c r="P946">
        <f>IFERROR(VLOOKUP(A946,[3]soaBnafar!$A:$G,4,FALSE),0)</f>
        <v>0</v>
      </c>
      <c r="Q946">
        <f>IFERROR(VLOOKUP(A946,[3]soaBnafar!$A:$G,5,FALSE),0)</f>
        <v>0</v>
      </c>
      <c r="R946">
        <f>IFERROR(VLOOKUP(A946,[3]soaBnafar!$A:$G,6,FALSE),0)</f>
        <v>0</v>
      </c>
      <c r="S946">
        <f>IFERROR(VLOOKUP(A946,[3]soaBnafar!$A:$G,7,FALSE),0)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37523</v>
      </c>
      <c r="E947">
        <f>IFERROR(VLOOKUP(A947,[1]Monitoramento_Base_somente_disp!$A:$J,8,FALSE),0)</f>
        <v>3754421</v>
      </c>
      <c r="F947">
        <f>IFERROR(VLOOKUP(A947,[1]Monitoramento_Base_somente_disp!$A:$J,9,FALSE),0)</f>
        <v>36265</v>
      </c>
      <c r="G947">
        <f>IFERROR(VLOOKUP(A947,[1]Monitoramento_Base_somente_disp!$A:$J,10,FALSE),0)</f>
        <v>1536251</v>
      </c>
      <c r="H947">
        <f>IFERROR(VLOOKUP(A947,'[2]Exportar Planilha'!$A:$I,4,FALSE),0)</f>
        <v>0</v>
      </c>
      <c r="I947">
        <f>IFERROR(VLOOKUP(A947,'[2]Exportar Planilha'!$A:$I,5,FALSE),0)</f>
        <v>0</v>
      </c>
      <c r="J947">
        <f>IFERROR(VLOOKUP(A947,'[2]Exportar Planilha'!$A:$I,6,FALSE),0)</f>
        <v>0</v>
      </c>
      <c r="K947">
        <f>IFERROR(VLOOKUP(A947,'[2]Exportar Planilha'!$A:$I,7,FALSE),0)</f>
        <v>0</v>
      </c>
      <c r="L947">
        <f>IFERROR(VLOOKUP(A947,'[2]Exportar Planilha'!$A:$I,8,FALSE),0)</f>
        <v>0</v>
      </c>
      <c r="M947">
        <f>IFERROR(VLOOKUP(A947,'[2]Exportar Planilha'!$A:$I,9,FALSE),0)</f>
        <v>0</v>
      </c>
      <c r="N947">
        <f>IFERROR(VLOOKUP(A947,[3]soaBnafar!$A:$G,2,FALSE),0)</f>
        <v>0</v>
      </c>
      <c r="O947">
        <f>IFERROR(VLOOKUP(A947,[3]soaBnafar!$A:$G,3,FALSE),0)</f>
        <v>0</v>
      </c>
      <c r="P947">
        <f>IFERROR(VLOOKUP(A947,[3]soaBnafar!$A:$G,4,FALSE),0)</f>
        <v>0</v>
      </c>
      <c r="Q947">
        <f>IFERROR(VLOOKUP(A947,[3]soaBnafar!$A:$G,5,FALSE),0)</f>
        <v>0</v>
      </c>
      <c r="R947">
        <f>IFERROR(VLOOKUP(A947,[3]soaBnafar!$A:$G,6,FALSE),0)</f>
        <v>0</v>
      </c>
      <c r="S947">
        <f>IFERROR(VLOOKUP(A947,[3]soaBnafar!$A:$G,7,FALSE),0)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5695</v>
      </c>
      <c r="E948">
        <f>IFERROR(VLOOKUP(A948,[1]Monitoramento_Base_somente_disp!$A:$J,8,FALSE),0)</f>
        <v>2425713</v>
      </c>
      <c r="F948">
        <f>IFERROR(VLOOKUP(A948,[1]Monitoramento_Base_somente_disp!$A:$J,9,FALSE),0)</f>
        <v>0</v>
      </c>
      <c r="G948">
        <f>IFERROR(VLOOKUP(A948,[1]Monitoramento_Base_somente_disp!$A:$J,10,FALSE),0)</f>
        <v>983645</v>
      </c>
      <c r="H948">
        <f>IFERROR(VLOOKUP(A948,'[2]Exportar Planilha'!$A:$I,4,FALSE),0)</f>
        <v>0</v>
      </c>
      <c r="I948">
        <f>IFERROR(VLOOKUP(A948,'[2]Exportar Planilha'!$A:$I,5,FALSE),0)</f>
        <v>0</v>
      </c>
      <c r="J948">
        <f>IFERROR(VLOOKUP(A948,'[2]Exportar Planilha'!$A:$I,6,FALSE),0)</f>
        <v>0</v>
      </c>
      <c r="K948">
        <f>IFERROR(VLOOKUP(A948,'[2]Exportar Planilha'!$A:$I,7,FALSE),0)</f>
        <v>0</v>
      </c>
      <c r="L948">
        <f>IFERROR(VLOOKUP(A948,'[2]Exportar Planilha'!$A:$I,8,FALSE),0)</f>
        <v>0</v>
      </c>
      <c r="M948">
        <f>IFERROR(VLOOKUP(A948,'[2]Exportar Planilha'!$A:$I,9,FALSE),0)</f>
        <v>0</v>
      </c>
      <c r="N948">
        <f>IFERROR(VLOOKUP(A948,[3]soaBnafar!$A:$G,2,FALSE),0)</f>
        <v>0</v>
      </c>
      <c r="O948">
        <f>IFERROR(VLOOKUP(A948,[3]soaBnafar!$A:$G,3,FALSE),0)</f>
        <v>0</v>
      </c>
      <c r="P948">
        <f>IFERROR(VLOOKUP(A948,[3]soaBnafar!$A:$G,4,FALSE),0)</f>
        <v>0</v>
      </c>
      <c r="Q948">
        <f>IFERROR(VLOOKUP(A948,[3]soaBnafar!$A:$G,5,FALSE),0)</f>
        <v>0</v>
      </c>
      <c r="R948">
        <f>IFERROR(VLOOKUP(A948,[3]soaBnafar!$A:$G,6,FALSE),0)</f>
        <v>0</v>
      </c>
      <c r="S948">
        <f>IFERROR(VLOOKUP(A948,[3]soaBnafar!$A:$G,7,FALSE),0)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23387</v>
      </c>
      <c r="E949">
        <f>IFERROR(VLOOKUP(A949,[1]Monitoramento_Base_somente_disp!$A:$J,8,FALSE),0)</f>
        <v>1278045</v>
      </c>
      <c r="F949">
        <f>IFERROR(VLOOKUP(A949,[1]Monitoramento_Base_somente_disp!$A:$J,9,FALSE),0)</f>
        <v>43637</v>
      </c>
      <c r="G949">
        <f>IFERROR(VLOOKUP(A949,[1]Monitoramento_Base_somente_disp!$A:$J,10,FALSE),0)</f>
        <v>416436</v>
      </c>
      <c r="H949">
        <f>IFERROR(VLOOKUP(A949,'[2]Exportar Planilha'!$A:$I,4,FALSE),0)</f>
        <v>0</v>
      </c>
      <c r="I949">
        <f>IFERROR(VLOOKUP(A949,'[2]Exportar Planilha'!$A:$I,5,FALSE),0)</f>
        <v>0</v>
      </c>
      <c r="J949">
        <f>IFERROR(VLOOKUP(A949,'[2]Exportar Planilha'!$A:$I,6,FALSE),0)</f>
        <v>0</v>
      </c>
      <c r="K949">
        <f>IFERROR(VLOOKUP(A949,'[2]Exportar Planilha'!$A:$I,7,FALSE),0)</f>
        <v>0</v>
      </c>
      <c r="L949">
        <f>IFERROR(VLOOKUP(A949,'[2]Exportar Planilha'!$A:$I,8,FALSE),0)</f>
        <v>0</v>
      </c>
      <c r="M949">
        <f>IFERROR(VLOOKUP(A949,'[2]Exportar Planilha'!$A:$I,9,FALSE),0)</f>
        <v>0</v>
      </c>
      <c r="N949">
        <f>IFERROR(VLOOKUP(A949,[3]soaBnafar!$A:$G,2,FALSE),0)</f>
        <v>0</v>
      </c>
      <c r="O949">
        <f>IFERROR(VLOOKUP(A949,[3]soaBnafar!$A:$G,3,FALSE),0)</f>
        <v>0</v>
      </c>
      <c r="P949">
        <f>IFERROR(VLOOKUP(A949,[3]soaBnafar!$A:$G,4,FALSE),0)</f>
        <v>0</v>
      </c>
      <c r="Q949">
        <f>IFERROR(VLOOKUP(A949,[3]soaBnafar!$A:$G,5,FALSE),0)</f>
        <v>0</v>
      </c>
      <c r="R949">
        <f>IFERROR(VLOOKUP(A949,[3]soaBnafar!$A:$G,6,FALSE),0)</f>
        <v>0</v>
      </c>
      <c r="S949">
        <f>IFERROR(VLOOKUP(A949,[3]soaBnafar!$A:$G,7,FALSE),0)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115960</v>
      </c>
      <c r="H950">
        <f>IFERROR(VLOOKUP(A950,'[2]Exportar Planilha'!$A:$I,4,FALSE),0)</f>
        <v>0</v>
      </c>
      <c r="I950">
        <f>IFERROR(VLOOKUP(A950,'[2]Exportar Planilha'!$A:$I,5,FALSE),0)</f>
        <v>0</v>
      </c>
      <c r="J950">
        <f>IFERROR(VLOOKUP(A950,'[2]Exportar Planilha'!$A:$I,6,FALSE),0)</f>
        <v>0</v>
      </c>
      <c r="K950">
        <f>IFERROR(VLOOKUP(A950,'[2]Exportar Planilha'!$A:$I,7,FALSE),0)</f>
        <v>0</v>
      </c>
      <c r="L950">
        <f>IFERROR(VLOOKUP(A950,'[2]Exportar Planilha'!$A:$I,8,FALSE),0)</f>
        <v>0</v>
      </c>
      <c r="M950">
        <f>IFERROR(VLOOKUP(A950,'[2]Exportar Planilha'!$A:$I,9,FALSE),0)</f>
        <v>0</v>
      </c>
      <c r="N950">
        <f>IFERROR(VLOOKUP(A950,[3]soaBnafar!$A:$G,2,FALSE),0)</f>
        <v>0</v>
      </c>
      <c r="O950">
        <f>IFERROR(VLOOKUP(A950,[3]soaBnafar!$A:$G,3,FALSE),0)</f>
        <v>0</v>
      </c>
      <c r="P950">
        <f>IFERROR(VLOOKUP(A950,[3]soaBnafar!$A:$G,4,FALSE),0)</f>
        <v>0</v>
      </c>
      <c r="Q950">
        <f>IFERROR(VLOOKUP(A950,[3]soaBnafar!$A:$G,5,FALSE),0)</f>
        <v>0</v>
      </c>
      <c r="R950">
        <f>IFERROR(VLOOKUP(A950,[3]soaBnafar!$A:$G,6,FALSE),0)</f>
        <v>0</v>
      </c>
      <c r="S950">
        <f>IFERROR(VLOOKUP(A950,[3]soaBnafar!$A:$G,7,FALSE),0)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2341</v>
      </c>
      <c r="E951">
        <f>IFERROR(VLOOKUP(A951,[1]Monitoramento_Base_somente_disp!$A:$J,8,FALSE),0)</f>
        <v>6354136</v>
      </c>
      <c r="F951">
        <f>IFERROR(VLOOKUP(A951,[1]Monitoramento_Base_somente_disp!$A:$J,9,FALSE),0)</f>
        <v>1710</v>
      </c>
      <c r="G951">
        <f>IFERROR(VLOOKUP(A951,[1]Monitoramento_Base_somente_disp!$A:$J,10,FALSE),0)</f>
        <v>3439968</v>
      </c>
      <c r="H951">
        <f>IFERROR(VLOOKUP(A951,'[2]Exportar Planilha'!$A:$I,4,FALSE),0)</f>
        <v>0</v>
      </c>
      <c r="I951">
        <f>IFERROR(VLOOKUP(A951,'[2]Exportar Planilha'!$A:$I,5,FALSE),0)</f>
        <v>0</v>
      </c>
      <c r="J951">
        <f>IFERROR(VLOOKUP(A951,'[2]Exportar Planilha'!$A:$I,6,FALSE),0)</f>
        <v>0</v>
      </c>
      <c r="K951">
        <f>IFERROR(VLOOKUP(A951,'[2]Exportar Planilha'!$A:$I,7,FALSE),0)</f>
        <v>0</v>
      </c>
      <c r="L951">
        <f>IFERROR(VLOOKUP(A951,'[2]Exportar Planilha'!$A:$I,8,FALSE),0)</f>
        <v>0</v>
      </c>
      <c r="M951">
        <f>IFERROR(VLOOKUP(A951,'[2]Exportar Planilha'!$A:$I,9,FALSE),0)</f>
        <v>0</v>
      </c>
      <c r="N951">
        <f>IFERROR(VLOOKUP(A951,[3]soaBnafar!$A:$G,2,FALSE),0)</f>
        <v>0</v>
      </c>
      <c r="O951">
        <f>IFERROR(VLOOKUP(A951,[3]soaBnafar!$A:$G,3,FALSE),0)</f>
        <v>0</v>
      </c>
      <c r="P951">
        <f>IFERROR(VLOOKUP(A951,[3]soaBnafar!$A:$G,4,FALSE),0)</f>
        <v>0</v>
      </c>
      <c r="Q951">
        <f>IFERROR(VLOOKUP(A951,[3]soaBnafar!$A:$G,5,FALSE),0)</f>
        <v>0</v>
      </c>
      <c r="R951">
        <f>IFERROR(VLOOKUP(A951,[3]soaBnafar!$A:$G,6,FALSE),0)</f>
        <v>0</v>
      </c>
      <c r="S951">
        <f>IFERROR(VLOOKUP(A951,[3]soaBnafar!$A:$G,7,FALSE),0)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95989</v>
      </c>
      <c r="E952">
        <f>IFERROR(VLOOKUP(A952,[1]Monitoramento_Base_somente_disp!$A:$J,8,FALSE),0)</f>
        <v>7402336</v>
      </c>
      <c r="F952">
        <f>IFERROR(VLOOKUP(A952,[1]Monitoramento_Base_somente_disp!$A:$J,9,FALSE),0)</f>
        <v>47266</v>
      </c>
      <c r="G952">
        <f>IFERROR(VLOOKUP(A952,[1]Monitoramento_Base_somente_disp!$A:$J,10,FALSE),0)</f>
        <v>3360669</v>
      </c>
      <c r="H952">
        <f>IFERROR(VLOOKUP(A952,'[2]Exportar Planilha'!$A:$I,4,FALSE),0)</f>
        <v>0</v>
      </c>
      <c r="I952">
        <f>IFERROR(VLOOKUP(A952,'[2]Exportar Planilha'!$A:$I,5,FALSE),0)</f>
        <v>0</v>
      </c>
      <c r="J952">
        <f>IFERROR(VLOOKUP(A952,'[2]Exportar Planilha'!$A:$I,6,FALSE),0)</f>
        <v>0</v>
      </c>
      <c r="K952">
        <f>IFERROR(VLOOKUP(A952,'[2]Exportar Planilha'!$A:$I,7,FALSE),0)</f>
        <v>0</v>
      </c>
      <c r="L952">
        <f>IFERROR(VLOOKUP(A952,'[2]Exportar Planilha'!$A:$I,8,FALSE),0)</f>
        <v>0</v>
      </c>
      <c r="M952">
        <f>IFERROR(VLOOKUP(A952,'[2]Exportar Planilha'!$A:$I,9,FALSE),0)</f>
        <v>0</v>
      </c>
      <c r="N952">
        <f>IFERROR(VLOOKUP(A952,[3]soaBnafar!$A:$G,2,FALSE),0)</f>
        <v>0</v>
      </c>
      <c r="O952">
        <f>IFERROR(VLOOKUP(A952,[3]soaBnafar!$A:$G,3,FALSE),0)</f>
        <v>0</v>
      </c>
      <c r="P952">
        <f>IFERROR(VLOOKUP(A952,[3]soaBnafar!$A:$G,4,FALSE),0)</f>
        <v>0</v>
      </c>
      <c r="Q952">
        <f>IFERROR(VLOOKUP(A952,[3]soaBnafar!$A:$G,5,FALSE),0)</f>
        <v>0</v>
      </c>
      <c r="R952">
        <f>IFERROR(VLOOKUP(A952,[3]soaBnafar!$A:$G,6,FALSE),0)</f>
        <v>0</v>
      </c>
      <c r="S952">
        <f>IFERROR(VLOOKUP(A952,[3]soaBnafar!$A:$G,7,FALSE),0)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16765</v>
      </c>
      <c r="E953">
        <f>IFERROR(VLOOKUP(A953,[1]Monitoramento_Base_somente_disp!$A:$J,8,FALSE),0)</f>
        <v>1020489</v>
      </c>
      <c r="F953">
        <f>IFERROR(VLOOKUP(A953,[1]Monitoramento_Base_somente_disp!$A:$J,9,FALSE),0)</f>
        <v>9250</v>
      </c>
      <c r="G953">
        <f>IFERROR(VLOOKUP(A953,[1]Monitoramento_Base_somente_disp!$A:$J,10,FALSE),0)</f>
        <v>442634</v>
      </c>
      <c r="H953">
        <f>IFERROR(VLOOKUP(A953,'[2]Exportar Planilha'!$A:$I,4,FALSE),0)</f>
        <v>0</v>
      </c>
      <c r="I953">
        <f>IFERROR(VLOOKUP(A953,'[2]Exportar Planilha'!$A:$I,5,FALSE),0)</f>
        <v>0</v>
      </c>
      <c r="J953">
        <f>IFERROR(VLOOKUP(A953,'[2]Exportar Planilha'!$A:$I,6,FALSE),0)</f>
        <v>0</v>
      </c>
      <c r="K953">
        <f>IFERROR(VLOOKUP(A953,'[2]Exportar Planilha'!$A:$I,7,FALSE),0)</f>
        <v>0</v>
      </c>
      <c r="L953">
        <f>IFERROR(VLOOKUP(A953,'[2]Exportar Planilha'!$A:$I,8,FALSE),0)</f>
        <v>0</v>
      </c>
      <c r="M953">
        <f>IFERROR(VLOOKUP(A953,'[2]Exportar Planilha'!$A:$I,9,FALSE),0)</f>
        <v>0</v>
      </c>
      <c r="N953">
        <f>IFERROR(VLOOKUP(A953,[3]soaBnafar!$A:$G,2,FALSE),0)</f>
        <v>0</v>
      </c>
      <c r="O953">
        <f>IFERROR(VLOOKUP(A953,[3]soaBnafar!$A:$G,3,FALSE),0)</f>
        <v>0</v>
      </c>
      <c r="P953">
        <f>IFERROR(VLOOKUP(A953,[3]soaBnafar!$A:$G,4,FALSE),0)</f>
        <v>0</v>
      </c>
      <c r="Q953">
        <f>IFERROR(VLOOKUP(A953,[3]soaBnafar!$A:$G,5,FALSE),0)</f>
        <v>0</v>
      </c>
      <c r="R953">
        <f>IFERROR(VLOOKUP(A953,[3]soaBnafar!$A:$G,6,FALSE),0)</f>
        <v>0</v>
      </c>
      <c r="S953">
        <f>IFERROR(VLOOKUP(A953,[3]soaBnafar!$A:$G,7,FALSE),0)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1888434</v>
      </c>
      <c r="F954">
        <f>IFERROR(VLOOKUP(A954,[1]Monitoramento_Base_somente_disp!$A:$J,9,FALSE),0)</f>
        <v>1475</v>
      </c>
      <c r="G954">
        <f>IFERROR(VLOOKUP(A954,[1]Monitoramento_Base_somente_disp!$A:$J,10,FALSE),0)</f>
        <v>1704637</v>
      </c>
      <c r="H954">
        <f>IFERROR(VLOOKUP(A954,'[2]Exportar Planilha'!$A:$I,4,FALSE),0)</f>
        <v>0</v>
      </c>
      <c r="I954">
        <f>IFERROR(VLOOKUP(A954,'[2]Exportar Planilha'!$A:$I,5,FALSE),0)</f>
        <v>0</v>
      </c>
      <c r="J954">
        <f>IFERROR(VLOOKUP(A954,'[2]Exportar Planilha'!$A:$I,6,FALSE),0)</f>
        <v>0</v>
      </c>
      <c r="K954">
        <f>IFERROR(VLOOKUP(A954,'[2]Exportar Planilha'!$A:$I,7,FALSE),0)</f>
        <v>0</v>
      </c>
      <c r="L954">
        <f>IFERROR(VLOOKUP(A954,'[2]Exportar Planilha'!$A:$I,8,FALSE),0)</f>
        <v>0</v>
      </c>
      <c r="M954">
        <f>IFERROR(VLOOKUP(A954,'[2]Exportar Planilha'!$A:$I,9,FALSE),0)</f>
        <v>0</v>
      </c>
      <c r="N954">
        <f>IFERROR(VLOOKUP(A954,[3]soaBnafar!$A:$G,2,FALSE),0)</f>
        <v>0</v>
      </c>
      <c r="O954">
        <f>IFERROR(VLOOKUP(A954,[3]soaBnafar!$A:$G,3,FALSE),0)</f>
        <v>0</v>
      </c>
      <c r="P954">
        <f>IFERROR(VLOOKUP(A954,[3]soaBnafar!$A:$G,4,FALSE),0)</f>
        <v>0</v>
      </c>
      <c r="Q954">
        <f>IFERROR(VLOOKUP(A954,[3]soaBnafar!$A:$G,5,FALSE),0)</f>
        <v>0</v>
      </c>
      <c r="R954">
        <f>IFERROR(VLOOKUP(A954,[3]soaBnafar!$A:$G,6,FALSE),0)</f>
        <v>0</v>
      </c>
      <c r="S954">
        <f>IFERROR(VLOOKUP(A954,[3]soaBnafar!$A:$G,7,FALSE),0)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7062</v>
      </c>
      <c r="E955">
        <f>IFERROR(VLOOKUP(A955,[1]Monitoramento_Base_somente_disp!$A:$J,8,FALSE),0)</f>
        <v>2327215</v>
      </c>
      <c r="F955">
        <f>IFERROR(VLOOKUP(A955,[1]Monitoramento_Base_somente_disp!$A:$J,9,FALSE),0)</f>
        <v>5268</v>
      </c>
      <c r="G955">
        <f>IFERROR(VLOOKUP(A955,[1]Monitoramento_Base_somente_disp!$A:$J,10,FALSE),0)</f>
        <v>1143940</v>
      </c>
      <c r="H955">
        <f>IFERROR(VLOOKUP(A955,'[2]Exportar Planilha'!$A:$I,4,FALSE),0)</f>
        <v>0</v>
      </c>
      <c r="I955">
        <f>IFERROR(VLOOKUP(A955,'[2]Exportar Planilha'!$A:$I,5,FALSE),0)</f>
        <v>0</v>
      </c>
      <c r="J955">
        <f>IFERROR(VLOOKUP(A955,'[2]Exportar Planilha'!$A:$I,6,FALSE),0)</f>
        <v>0</v>
      </c>
      <c r="K955">
        <f>IFERROR(VLOOKUP(A955,'[2]Exportar Planilha'!$A:$I,7,FALSE),0)</f>
        <v>0</v>
      </c>
      <c r="L955">
        <f>IFERROR(VLOOKUP(A955,'[2]Exportar Planilha'!$A:$I,8,FALSE),0)</f>
        <v>0</v>
      </c>
      <c r="M955">
        <f>IFERROR(VLOOKUP(A955,'[2]Exportar Planilha'!$A:$I,9,FALSE),0)</f>
        <v>0</v>
      </c>
      <c r="N955">
        <f>IFERROR(VLOOKUP(A955,[3]soaBnafar!$A:$G,2,FALSE),0)</f>
        <v>0</v>
      </c>
      <c r="O955">
        <f>IFERROR(VLOOKUP(A955,[3]soaBnafar!$A:$G,3,FALSE),0)</f>
        <v>0</v>
      </c>
      <c r="P955">
        <f>IFERROR(VLOOKUP(A955,[3]soaBnafar!$A:$G,4,FALSE),0)</f>
        <v>0</v>
      </c>
      <c r="Q955">
        <f>IFERROR(VLOOKUP(A955,[3]soaBnafar!$A:$G,5,FALSE),0)</f>
        <v>0</v>
      </c>
      <c r="R955">
        <f>IFERROR(VLOOKUP(A955,[3]soaBnafar!$A:$G,6,FALSE),0)</f>
        <v>0</v>
      </c>
      <c r="S955">
        <f>IFERROR(VLOOKUP(A955,[3]soaBnafar!$A:$G,7,FALSE),0)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91159</v>
      </c>
      <c r="E956">
        <f>IFERROR(VLOOKUP(A956,[1]Monitoramento_Base_somente_disp!$A:$J,8,FALSE),0)</f>
        <v>10807250</v>
      </c>
      <c r="F956">
        <f>IFERROR(VLOOKUP(A956,[1]Monitoramento_Base_somente_disp!$A:$J,9,FALSE),0)</f>
        <v>33958</v>
      </c>
      <c r="G956">
        <f>IFERROR(VLOOKUP(A956,[1]Monitoramento_Base_somente_disp!$A:$J,10,FALSE),0)</f>
        <v>4705929</v>
      </c>
      <c r="H956">
        <f>IFERROR(VLOOKUP(A956,'[2]Exportar Planilha'!$A:$I,4,FALSE),0)</f>
        <v>0</v>
      </c>
      <c r="I956">
        <f>IFERROR(VLOOKUP(A956,'[2]Exportar Planilha'!$A:$I,5,FALSE),0)</f>
        <v>0</v>
      </c>
      <c r="J956">
        <f>IFERROR(VLOOKUP(A956,'[2]Exportar Planilha'!$A:$I,6,FALSE),0)</f>
        <v>0</v>
      </c>
      <c r="K956">
        <f>IFERROR(VLOOKUP(A956,'[2]Exportar Planilha'!$A:$I,7,FALSE),0)</f>
        <v>0</v>
      </c>
      <c r="L956">
        <f>IFERROR(VLOOKUP(A956,'[2]Exportar Planilha'!$A:$I,8,FALSE),0)</f>
        <v>0</v>
      </c>
      <c r="M956">
        <f>IFERROR(VLOOKUP(A956,'[2]Exportar Planilha'!$A:$I,9,FALSE),0)</f>
        <v>0</v>
      </c>
      <c r="N956">
        <f>IFERROR(VLOOKUP(A956,[3]soaBnafar!$A:$G,2,FALSE),0)</f>
        <v>0</v>
      </c>
      <c r="O956">
        <f>IFERROR(VLOOKUP(A956,[3]soaBnafar!$A:$G,3,FALSE),0)</f>
        <v>0</v>
      </c>
      <c r="P956">
        <f>IFERROR(VLOOKUP(A956,[3]soaBnafar!$A:$G,4,FALSE),0)</f>
        <v>0</v>
      </c>
      <c r="Q956">
        <f>IFERROR(VLOOKUP(A956,[3]soaBnafar!$A:$G,5,FALSE),0)</f>
        <v>0</v>
      </c>
      <c r="R956">
        <f>IFERROR(VLOOKUP(A956,[3]soaBnafar!$A:$G,6,FALSE),0)</f>
        <v>0</v>
      </c>
      <c r="S956">
        <f>IFERROR(VLOOKUP(A956,[3]soaBnafar!$A:$G,7,FALSE),0)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234849</v>
      </c>
      <c r="E957">
        <f>IFERROR(VLOOKUP(A957,[1]Monitoramento_Base_somente_disp!$A:$J,8,FALSE),0)</f>
        <v>24492011</v>
      </c>
      <c r="F957">
        <f>IFERROR(VLOOKUP(A957,[1]Monitoramento_Base_somente_disp!$A:$J,9,FALSE),0)</f>
        <v>147863</v>
      </c>
      <c r="G957">
        <f>IFERROR(VLOOKUP(A957,[1]Monitoramento_Base_somente_disp!$A:$J,10,FALSE),0)</f>
        <v>9094474</v>
      </c>
      <c r="H957">
        <f>IFERROR(VLOOKUP(A957,'[2]Exportar Planilha'!$A:$I,4,FALSE),0)</f>
        <v>0</v>
      </c>
      <c r="I957">
        <f>IFERROR(VLOOKUP(A957,'[2]Exportar Planilha'!$A:$I,5,FALSE),0)</f>
        <v>0</v>
      </c>
      <c r="J957">
        <f>IFERROR(VLOOKUP(A957,'[2]Exportar Planilha'!$A:$I,6,FALSE),0)</f>
        <v>0</v>
      </c>
      <c r="K957">
        <f>IFERROR(VLOOKUP(A957,'[2]Exportar Planilha'!$A:$I,7,FALSE),0)</f>
        <v>0</v>
      </c>
      <c r="L957">
        <f>IFERROR(VLOOKUP(A957,'[2]Exportar Planilha'!$A:$I,8,FALSE),0)</f>
        <v>0</v>
      </c>
      <c r="M957">
        <f>IFERROR(VLOOKUP(A957,'[2]Exportar Planilha'!$A:$I,9,FALSE),0)</f>
        <v>0</v>
      </c>
      <c r="N957">
        <f>IFERROR(VLOOKUP(A957,[3]soaBnafar!$A:$G,2,FALSE),0)</f>
        <v>0</v>
      </c>
      <c r="O957">
        <f>IFERROR(VLOOKUP(A957,[3]soaBnafar!$A:$G,3,FALSE),0)</f>
        <v>0</v>
      </c>
      <c r="P957">
        <f>IFERROR(VLOOKUP(A957,[3]soaBnafar!$A:$G,4,FALSE),0)</f>
        <v>0</v>
      </c>
      <c r="Q957">
        <f>IFERROR(VLOOKUP(A957,[3]soaBnafar!$A:$G,5,FALSE),0)</f>
        <v>0</v>
      </c>
      <c r="R957">
        <f>IFERROR(VLOOKUP(A957,[3]soaBnafar!$A:$G,6,FALSE),0)</f>
        <v>0</v>
      </c>
      <c r="S957">
        <f>IFERROR(VLOOKUP(A957,[3]soaBnafar!$A:$G,7,FALSE),0)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51112</v>
      </c>
      <c r="E958">
        <f>IFERROR(VLOOKUP(A958,[1]Monitoramento_Base_somente_disp!$A:$J,8,FALSE),0)</f>
        <v>11540425</v>
      </c>
      <c r="F958">
        <f>IFERROR(VLOOKUP(A958,[1]Monitoramento_Base_somente_disp!$A:$J,9,FALSE),0)</f>
        <v>21775</v>
      </c>
      <c r="G958">
        <f>IFERROR(VLOOKUP(A958,[1]Monitoramento_Base_somente_disp!$A:$J,10,FALSE),0)</f>
        <v>4505717</v>
      </c>
      <c r="H958">
        <f>IFERROR(VLOOKUP(A958,'[2]Exportar Planilha'!$A:$I,4,FALSE),0)</f>
        <v>0</v>
      </c>
      <c r="I958">
        <f>IFERROR(VLOOKUP(A958,'[2]Exportar Planilha'!$A:$I,5,FALSE),0)</f>
        <v>0</v>
      </c>
      <c r="J958">
        <f>IFERROR(VLOOKUP(A958,'[2]Exportar Planilha'!$A:$I,6,FALSE),0)</f>
        <v>0</v>
      </c>
      <c r="K958">
        <f>IFERROR(VLOOKUP(A958,'[2]Exportar Planilha'!$A:$I,7,FALSE),0)</f>
        <v>0</v>
      </c>
      <c r="L958">
        <f>IFERROR(VLOOKUP(A958,'[2]Exportar Planilha'!$A:$I,8,FALSE),0)</f>
        <v>0</v>
      </c>
      <c r="M958">
        <f>IFERROR(VLOOKUP(A958,'[2]Exportar Planilha'!$A:$I,9,FALSE),0)</f>
        <v>0</v>
      </c>
      <c r="N958">
        <f>IFERROR(VLOOKUP(A958,[3]soaBnafar!$A:$G,2,FALSE),0)</f>
        <v>0</v>
      </c>
      <c r="O958">
        <f>IFERROR(VLOOKUP(A958,[3]soaBnafar!$A:$G,3,FALSE),0)</f>
        <v>0</v>
      </c>
      <c r="P958">
        <f>IFERROR(VLOOKUP(A958,[3]soaBnafar!$A:$G,4,FALSE),0)</f>
        <v>0</v>
      </c>
      <c r="Q958">
        <f>IFERROR(VLOOKUP(A958,[3]soaBnafar!$A:$G,5,FALSE),0)</f>
        <v>0</v>
      </c>
      <c r="R958">
        <f>IFERROR(VLOOKUP(A958,[3]soaBnafar!$A:$G,6,FALSE),0)</f>
        <v>0</v>
      </c>
      <c r="S958">
        <f>IFERROR(VLOOKUP(A958,[3]soaBnafar!$A:$G,7,FALSE),0)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21578</v>
      </c>
      <c r="E959">
        <f>IFERROR(VLOOKUP(A959,[1]Monitoramento_Base_somente_disp!$A:$J,8,FALSE),0)</f>
        <v>28516189</v>
      </c>
      <c r="F959">
        <f>IFERROR(VLOOKUP(A959,[1]Monitoramento_Base_somente_disp!$A:$J,9,FALSE),0)</f>
        <v>49260</v>
      </c>
      <c r="G959">
        <f>IFERROR(VLOOKUP(A959,[1]Monitoramento_Base_somente_disp!$A:$J,10,FALSE),0)</f>
        <v>10867612</v>
      </c>
      <c r="H959">
        <f>IFERROR(VLOOKUP(A959,'[2]Exportar Planilha'!$A:$I,4,FALSE),0)</f>
        <v>0</v>
      </c>
      <c r="I959">
        <f>IFERROR(VLOOKUP(A959,'[2]Exportar Planilha'!$A:$I,5,FALSE),0)</f>
        <v>0</v>
      </c>
      <c r="J959">
        <f>IFERROR(VLOOKUP(A959,'[2]Exportar Planilha'!$A:$I,6,FALSE),0)</f>
        <v>0</v>
      </c>
      <c r="K959">
        <f>IFERROR(VLOOKUP(A959,'[2]Exportar Planilha'!$A:$I,7,FALSE),0)</f>
        <v>0</v>
      </c>
      <c r="L959">
        <f>IFERROR(VLOOKUP(A959,'[2]Exportar Planilha'!$A:$I,8,FALSE),0)</f>
        <v>0</v>
      </c>
      <c r="M959">
        <f>IFERROR(VLOOKUP(A959,'[2]Exportar Planilha'!$A:$I,9,FALSE),0)</f>
        <v>0</v>
      </c>
      <c r="N959">
        <f>IFERROR(VLOOKUP(A959,[3]soaBnafar!$A:$G,2,FALSE),0)</f>
        <v>0</v>
      </c>
      <c r="O959">
        <f>IFERROR(VLOOKUP(A959,[3]soaBnafar!$A:$G,3,FALSE),0)</f>
        <v>0</v>
      </c>
      <c r="P959">
        <f>IFERROR(VLOOKUP(A959,[3]soaBnafar!$A:$G,4,FALSE),0)</f>
        <v>0</v>
      </c>
      <c r="Q959">
        <f>IFERROR(VLOOKUP(A959,[3]soaBnafar!$A:$G,5,FALSE),0)</f>
        <v>0</v>
      </c>
      <c r="R959">
        <f>IFERROR(VLOOKUP(A959,[3]soaBnafar!$A:$G,6,FALSE),0)</f>
        <v>0</v>
      </c>
      <c r="S959">
        <f>IFERROR(VLOOKUP(A959,[3]soaBnafar!$A:$G,7,FALSE),0)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31064</v>
      </c>
      <c r="E960">
        <f>IFERROR(VLOOKUP(A960,[1]Monitoramento_Base_somente_disp!$A:$J,8,FALSE),0)</f>
        <v>15666462</v>
      </c>
      <c r="F960">
        <f>IFERROR(VLOOKUP(A960,[1]Monitoramento_Base_somente_disp!$A:$J,9,FALSE),0)</f>
        <v>22705</v>
      </c>
      <c r="G960">
        <f>IFERROR(VLOOKUP(A960,[1]Monitoramento_Base_somente_disp!$A:$J,10,FALSE),0)</f>
        <v>7810277</v>
      </c>
      <c r="H960">
        <f>IFERROR(VLOOKUP(A960,'[2]Exportar Planilha'!$A:$I,4,FALSE),0)</f>
        <v>0</v>
      </c>
      <c r="I960">
        <f>IFERROR(VLOOKUP(A960,'[2]Exportar Planilha'!$A:$I,5,FALSE),0)</f>
        <v>0</v>
      </c>
      <c r="J960">
        <f>IFERROR(VLOOKUP(A960,'[2]Exportar Planilha'!$A:$I,6,FALSE),0)</f>
        <v>0</v>
      </c>
      <c r="K960">
        <f>IFERROR(VLOOKUP(A960,'[2]Exportar Planilha'!$A:$I,7,FALSE),0)</f>
        <v>0</v>
      </c>
      <c r="L960">
        <f>IFERROR(VLOOKUP(A960,'[2]Exportar Planilha'!$A:$I,8,FALSE),0)</f>
        <v>0</v>
      </c>
      <c r="M960">
        <f>IFERROR(VLOOKUP(A960,'[2]Exportar Planilha'!$A:$I,9,FALSE),0)</f>
        <v>0</v>
      </c>
      <c r="N960">
        <f>IFERROR(VLOOKUP(A960,[3]soaBnafar!$A:$G,2,FALSE),0)</f>
        <v>0</v>
      </c>
      <c r="O960">
        <f>IFERROR(VLOOKUP(A960,[3]soaBnafar!$A:$G,3,FALSE),0)</f>
        <v>0</v>
      </c>
      <c r="P960">
        <f>IFERROR(VLOOKUP(A960,[3]soaBnafar!$A:$G,4,FALSE),0)</f>
        <v>0</v>
      </c>
      <c r="Q960">
        <f>IFERROR(VLOOKUP(A960,[3]soaBnafar!$A:$G,5,FALSE),0)</f>
        <v>0</v>
      </c>
      <c r="R960">
        <f>IFERROR(VLOOKUP(A960,[3]soaBnafar!$A:$G,6,FALSE),0)</f>
        <v>0</v>
      </c>
      <c r="S960">
        <f>IFERROR(VLOOKUP(A960,[3]soaBnafar!$A:$G,7,FALSE),0)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99549</v>
      </c>
      <c r="E961">
        <f>IFERROR(VLOOKUP(A961,[1]Monitoramento_Base_somente_disp!$A:$J,8,FALSE),0)</f>
        <v>10308494</v>
      </c>
      <c r="F961">
        <f>IFERROR(VLOOKUP(A961,[1]Monitoramento_Base_somente_disp!$A:$J,9,FALSE),0)</f>
        <v>42613</v>
      </c>
      <c r="G961">
        <f>IFERROR(VLOOKUP(A961,[1]Monitoramento_Base_somente_disp!$A:$J,10,FALSE),0)</f>
        <v>5409856</v>
      </c>
      <c r="H961">
        <f>IFERROR(VLOOKUP(A961,'[2]Exportar Planilha'!$A:$I,4,FALSE),0)</f>
        <v>0</v>
      </c>
      <c r="I961">
        <f>IFERROR(VLOOKUP(A961,'[2]Exportar Planilha'!$A:$I,5,FALSE),0)</f>
        <v>0</v>
      </c>
      <c r="J961">
        <f>IFERROR(VLOOKUP(A961,'[2]Exportar Planilha'!$A:$I,6,FALSE),0)</f>
        <v>0</v>
      </c>
      <c r="K961">
        <f>IFERROR(VLOOKUP(A961,'[2]Exportar Planilha'!$A:$I,7,FALSE),0)</f>
        <v>0</v>
      </c>
      <c r="L961">
        <f>IFERROR(VLOOKUP(A961,'[2]Exportar Planilha'!$A:$I,8,FALSE),0)</f>
        <v>0</v>
      </c>
      <c r="M961">
        <f>IFERROR(VLOOKUP(A961,'[2]Exportar Planilha'!$A:$I,9,FALSE),0)</f>
        <v>0</v>
      </c>
      <c r="N961">
        <f>IFERROR(VLOOKUP(A961,[3]soaBnafar!$A:$G,2,FALSE),0)</f>
        <v>0</v>
      </c>
      <c r="O961">
        <f>IFERROR(VLOOKUP(A961,[3]soaBnafar!$A:$G,3,FALSE),0)</f>
        <v>0</v>
      </c>
      <c r="P961">
        <f>IFERROR(VLOOKUP(A961,[3]soaBnafar!$A:$G,4,FALSE),0)</f>
        <v>0</v>
      </c>
      <c r="Q961">
        <f>IFERROR(VLOOKUP(A961,[3]soaBnafar!$A:$G,5,FALSE),0)</f>
        <v>0</v>
      </c>
      <c r="R961">
        <f>IFERROR(VLOOKUP(A961,[3]soaBnafar!$A:$G,6,FALSE),0)</f>
        <v>0</v>
      </c>
      <c r="S961">
        <f>IFERROR(VLOOKUP(A961,[3]soaBnafar!$A:$G,7,FALSE),0)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7049</v>
      </c>
      <c r="E962">
        <f>IFERROR(VLOOKUP(A962,[1]Monitoramento_Base_somente_disp!$A:$J,8,FALSE),0)</f>
        <v>1252295</v>
      </c>
      <c r="F962">
        <f>IFERROR(VLOOKUP(A962,[1]Monitoramento_Base_somente_disp!$A:$J,9,FALSE),0)</f>
        <v>3779</v>
      </c>
      <c r="G962">
        <f>IFERROR(VLOOKUP(A962,[1]Monitoramento_Base_somente_disp!$A:$J,10,FALSE),0)</f>
        <v>544235</v>
      </c>
      <c r="H962">
        <f>IFERROR(VLOOKUP(A962,'[2]Exportar Planilha'!$A:$I,4,FALSE),0)</f>
        <v>0</v>
      </c>
      <c r="I962">
        <f>IFERROR(VLOOKUP(A962,'[2]Exportar Planilha'!$A:$I,5,FALSE),0)</f>
        <v>0</v>
      </c>
      <c r="J962">
        <f>IFERROR(VLOOKUP(A962,'[2]Exportar Planilha'!$A:$I,6,FALSE),0)</f>
        <v>0</v>
      </c>
      <c r="K962">
        <f>IFERROR(VLOOKUP(A962,'[2]Exportar Planilha'!$A:$I,7,FALSE),0)</f>
        <v>0</v>
      </c>
      <c r="L962">
        <f>IFERROR(VLOOKUP(A962,'[2]Exportar Planilha'!$A:$I,8,FALSE),0)</f>
        <v>0</v>
      </c>
      <c r="M962">
        <f>IFERROR(VLOOKUP(A962,'[2]Exportar Planilha'!$A:$I,9,FALSE),0)</f>
        <v>0</v>
      </c>
      <c r="N962">
        <f>IFERROR(VLOOKUP(A962,[3]soaBnafar!$A:$G,2,FALSE),0)</f>
        <v>0</v>
      </c>
      <c r="O962">
        <f>IFERROR(VLOOKUP(A962,[3]soaBnafar!$A:$G,3,FALSE),0)</f>
        <v>0</v>
      </c>
      <c r="P962">
        <f>IFERROR(VLOOKUP(A962,[3]soaBnafar!$A:$G,4,FALSE),0)</f>
        <v>0</v>
      </c>
      <c r="Q962">
        <f>IFERROR(VLOOKUP(A962,[3]soaBnafar!$A:$G,5,FALSE),0)</f>
        <v>0</v>
      </c>
      <c r="R962">
        <f>IFERROR(VLOOKUP(A962,[3]soaBnafar!$A:$G,6,FALSE),0)</f>
        <v>0</v>
      </c>
      <c r="S962">
        <f>IFERROR(VLOOKUP(A962,[3]soaBnafar!$A:$G,7,FALSE),0)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49088</v>
      </c>
      <c r="E963">
        <f>IFERROR(VLOOKUP(A963,[1]Monitoramento_Base_somente_disp!$A:$J,8,FALSE),0)</f>
        <v>3523100</v>
      </c>
      <c r="F963">
        <f>IFERROR(VLOOKUP(A963,[1]Monitoramento_Base_somente_disp!$A:$J,9,FALSE),0)</f>
        <v>42890</v>
      </c>
      <c r="G963">
        <f>IFERROR(VLOOKUP(A963,[1]Monitoramento_Base_somente_disp!$A:$J,10,FALSE),0)</f>
        <v>1788501</v>
      </c>
      <c r="H963">
        <f>IFERROR(VLOOKUP(A963,'[2]Exportar Planilha'!$A:$I,4,FALSE),0)</f>
        <v>0</v>
      </c>
      <c r="I963">
        <f>IFERROR(VLOOKUP(A963,'[2]Exportar Planilha'!$A:$I,5,FALSE),0)</f>
        <v>0</v>
      </c>
      <c r="J963">
        <f>IFERROR(VLOOKUP(A963,'[2]Exportar Planilha'!$A:$I,6,FALSE),0)</f>
        <v>0</v>
      </c>
      <c r="K963">
        <f>IFERROR(VLOOKUP(A963,'[2]Exportar Planilha'!$A:$I,7,FALSE),0)</f>
        <v>0</v>
      </c>
      <c r="L963">
        <f>IFERROR(VLOOKUP(A963,'[2]Exportar Planilha'!$A:$I,8,FALSE),0)</f>
        <v>0</v>
      </c>
      <c r="M963">
        <f>IFERROR(VLOOKUP(A963,'[2]Exportar Planilha'!$A:$I,9,FALSE),0)</f>
        <v>0</v>
      </c>
      <c r="N963">
        <f>IFERROR(VLOOKUP(A963,[3]soaBnafar!$A:$G,2,FALSE),0)</f>
        <v>0</v>
      </c>
      <c r="O963">
        <f>IFERROR(VLOOKUP(A963,[3]soaBnafar!$A:$G,3,FALSE),0)</f>
        <v>0</v>
      </c>
      <c r="P963">
        <f>IFERROR(VLOOKUP(A963,[3]soaBnafar!$A:$G,4,FALSE),0)</f>
        <v>0</v>
      </c>
      <c r="Q963">
        <f>IFERROR(VLOOKUP(A963,[3]soaBnafar!$A:$G,5,FALSE),0)</f>
        <v>0</v>
      </c>
      <c r="R963">
        <f>IFERROR(VLOOKUP(A963,[3]soaBnafar!$A:$G,6,FALSE),0)</f>
        <v>0</v>
      </c>
      <c r="S963">
        <f>IFERROR(VLOOKUP(A963,[3]soaBnafar!$A:$G,7,FALSE),0)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27528</v>
      </c>
      <c r="E964">
        <f>IFERROR(VLOOKUP(A964,[1]Monitoramento_Base_somente_disp!$A:$J,8,FALSE),0)</f>
        <v>12437779</v>
      </c>
      <c r="F964">
        <f>IFERROR(VLOOKUP(A964,[1]Monitoramento_Base_somente_disp!$A:$J,9,FALSE),0)</f>
        <v>19587</v>
      </c>
      <c r="G964">
        <f>IFERROR(VLOOKUP(A964,[1]Monitoramento_Base_somente_disp!$A:$J,10,FALSE),0)</f>
        <v>4858469</v>
      </c>
      <c r="H964">
        <f>IFERROR(VLOOKUP(A964,'[2]Exportar Planilha'!$A:$I,4,FALSE),0)</f>
        <v>0</v>
      </c>
      <c r="I964">
        <f>IFERROR(VLOOKUP(A964,'[2]Exportar Planilha'!$A:$I,5,FALSE),0)</f>
        <v>0</v>
      </c>
      <c r="J964">
        <f>IFERROR(VLOOKUP(A964,'[2]Exportar Planilha'!$A:$I,6,FALSE),0)</f>
        <v>0</v>
      </c>
      <c r="K964">
        <f>IFERROR(VLOOKUP(A964,'[2]Exportar Planilha'!$A:$I,7,FALSE),0)</f>
        <v>0</v>
      </c>
      <c r="L964">
        <f>IFERROR(VLOOKUP(A964,'[2]Exportar Planilha'!$A:$I,8,FALSE),0)</f>
        <v>0</v>
      </c>
      <c r="M964">
        <f>IFERROR(VLOOKUP(A964,'[2]Exportar Planilha'!$A:$I,9,FALSE),0)</f>
        <v>0</v>
      </c>
      <c r="N964">
        <f>IFERROR(VLOOKUP(A964,[3]soaBnafar!$A:$G,2,FALSE),0)</f>
        <v>0</v>
      </c>
      <c r="O964">
        <f>IFERROR(VLOOKUP(A964,[3]soaBnafar!$A:$G,3,FALSE),0)</f>
        <v>0</v>
      </c>
      <c r="P964">
        <f>IFERROR(VLOOKUP(A964,[3]soaBnafar!$A:$G,4,FALSE),0)</f>
        <v>0</v>
      </c>
      <c r="Q964">
        <f>IFERROR(VLOOKUP(A964,[3]soaBnafar!$A:$G,5,FALSE),0)</f>
        <v>0</v>
      </c>
      <c r="R964">
        <f>IFERROR(VLOOKUP(A964,[3]soaBnafar!$A:$G,6,FALSE),0)</f>
        <v>0</v>
      </c>
      <c r="S964">
        <f>IFERROR(VLOOKUP(A964,[3]soaBnafar!$A:$G,7,FALSE),0)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14784</v>
      </c>
      <c r="E965">
        <f>IFERROR(VLOOKUP(A965,[1]Monitoramento_Base_somente_disp!$A:$J,8,FALSE),0)</f>
        <v>1578137</v>
      </c>
      <c r="F965">
        <f>IFERROR(VLOOKUP(A965,[1]Monitoramento_Base_somente_disp!$A:$J,9,FALSE),0)</f>
        <v>8253</v>
      </c>
      <c r="G965">
        <f>IFERROR(VLOOKUP(A965,[1]Monitoramento_Base_somente_disp!$A:$J,10,FALSE),0)</f>
        <v>539968</v>
      </c>
      <c r="H965">
        <f>IFERROR(VLOOKUP(A965,'[2]Exportar Planilha'!$A:$I,4,FALSE),0)</f>
        <v>0</v>
      </c>
      <c r="I965">
        <f>IFERROR(VLOOKUP(A965,'[2]Exportar Planilha'!$A:$I,5,FALSE),0)</f>
        <v>0</v>
      </c>
      <c r="J965">
        <f>IFERROR(VLOOKUP(A965,'[2]Exportar Planilha'!$A:$I,6,FALSE),0)</f>
        <v>0</v>
      </c>
      <c r="K965">
        <f>IFERROR(VLOOKUP(A965,'[2]Exportar Planilha'!$A:$I,7,FALSE),0)</f>
        <v>0</v>
      </c>
      <c r="L965">
        <f>IFERROR(VLOOKUP(A965,'[2]Exportar Planilha'!$A:$I,8,FALSE),0)</f>
        <v>0</v>
      </c>
      <c r="M965">
        <f>IFERROR(VLOOKUP(A965,'[2]Exportar Planilha'!$A:$I,9,FALSE),0)</f>
        <v>0</v>
      </c>
      <c r="N965">
        <f>IFERROR(VLOOKUP(A965,[3]soaBnafar!$A:$G,2,FALSE),0)</f>
        <v>0</v>
      </c>
      <c r="O965">
        <f>IFERROR(VLOOKUP(A965,[3]soaBnafar!$A:$G,3,FALSE),0)</f>
        <v>0</v>
      </c>
      <c r="P965">
        <f>IFERROR(VLOOKUP(A965,[3]soaBnafar!$A:$G,4,FALSE),0)</f>
        <v>0</v>
      </c>
      <c r="Q965">
        <f>IFERROR(VLOOKUP(A965,[3]soaBnafar!$A:$G,5,FALSE),0)</f>
        <v>0</v>
      </c>
      <c r="R965">
        <f>IFERROR(VLOOKUP(A965,[3]soaBnafar!$A:$G,6,FALSE),0)</f>
        <v>0</v>
      </c>
      <c r="S965">
        <f>IFERROR(VLOOKUP(A965,[3]soaBnafar!$A:$G,7,FALSE),0)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137</v>
      </c>
      <c r="E966">
        <f>IFERROR(VLOOKUP(A966,[1]Monitoramento_Base_somente_disp!$A:$J,8,FALSE),0)</f>
        <v>390572</v>
      </c>
      <c r="F966">
        <f>IFERROR(VLOOKUP(A966,[1]Monitoramento_Base_somente_disp!$A:$J,9,FALSE),0)</f>
        <v>0</v>
      </c>
      <c r="G966">
        <f>IFERROR(VLOOKUP(A966,[1]Monitoramento_Base_somente_disp!$A:$J,10,FALSE),0)</f>
        <v>168909</v>
      </c>
      <c r="H966">
        <f>IFERROR(VLOOKUP(A966,'[2]Exportar Planilha'!$A:$I,4,FALSE),0)</f>
        <v>0</v>
      </c>
      <c r="I966">
        <f>IFERROR(VLOOKUP(A966,'[2]Exportar Planilha'!$A:$I,5,FALSE),0)</f>
        <v>0</v>
      </c>
      <c r="J966">
        <f>IFERROR(VLOOKUP(A966,'[2]Exportar Planilha'!$A:$I,6,FALSE),0)</f>
        <v>0</v>
      </c>
      <c r="K966">
        <f>IFERROR(VLOOKUP(A966,'[2]Exportar Planilha'!$A:$I,7,FALSE),0)</f>
        <v>0</v>
      </c>
      <c r="L966">
        <f>IFERROR(VLOOKUP(A966,'[2]Exportar Planilha'!$A:$I,8,FALSE),0)</f>
        <v>0</v>
      </c>
      <c r="M966">
        <f>IFERROR(VLOOKUP(A966,'[2]Exportar Planilha'!$A:$I,9,FALSE),0)</f>
        <v>0</v>
      </c>
      <c r="N966">
        <f>IFERROR(VLOOKUP(A966,[3]soaBnafar!$A:$G,2,FALSE),0)</f>
        <v>0</v>
      </c>
      <c r="O966">
        <f>IFERROR(VLOOKUP(A966,[3]soaBnafar!$A:$G,3,FALSE),0)</f>
        <v>0</v>
      </c>
      <c r="P966">
        <f>IFERROR(VLOOKUP(A966,[3]soaBnafar!$A:$G,4,FALSE),0)</f>
        <v>0</v>
      </c>
      <c r="Q966">
        <f>IFERROR(VLOOKUP(A966,[3]soaBnafar!$A:$G,5,FALSE),0)</f>
        <v>0</v>
      </c>
      <c r="R966">
        <f>IFERROR(VLOOKUP(A966,[3]soaBnafar!$A:$G,6,FALSE),0)</f>
        <v>0</v>
      </c>
      <c r="S966">
        <f>IFERROR(VLOOKUP(A966,[3]soaBnafar!$A:$G,7,FALSE),0)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62238</v>
      </c>
      <c r="E967">
        <f>IFERROR(VLOOKUP(A967,[1]Monitoramento_Base_somente_disp!$A:$J,8,FALSE),0)</f>
        <v>5938317</v>
      </c>
      <c r="F967">
        <f>IFERROR(VLOOKUP(A967,[1]Monitoramento_Base_somente_disp!$A:$J,9,FALSE),0)</f>
        <v>35632</v>
      </c>
      <c r="G967">
        <f>IFERROR(VLOOKUP(A967,[1]Monitoramento_Base_somente_disp!$A:$J,10,FALSE),0)</f>
        <v>2195214</v>
      </c>
      <c r="H967">
        <f>IFERROR(VLOOKUP(A967,'[2]Exportar Planilha'!$A:$I,4,FALSE),0)</f>
        <v>0</v>
      </c>
      <c r="I967">
        <f>IFERROR(VLOOKUP(A967,'[2]Exportar Planilha'!$A:$I,5,FALSE),0)</f>
        <v>0</v>
      </c>
      <c r="J967">
        <f>IFERROR(VLOOKUP(A967,'[2]Exportar Planilha'!$A:$I,6,FALSE),0)</f>
        <v>0</v>
      </c>
      <c r="K967">
        <f>IFERROR(VLOOKUP(A967,'[2]Exportar Planilha'!$A:$I,7,FALSE),0)</f>
        <v>0</v>
      </c>
      <c r="L967">
        <f>IFERROR(VLOOKUP(A967,'[2]Exportar Planilha'!$A:$I,8,FALSE),0)</f>
        <v>0</v>
      </c>
      <c r="M967">
        <f>IFERROR(VLOOKUP(A967,'[2]Exportar Planilha'!$A:$I,9,FALSE),0)</f>
        <v>0</v>
      </c>
      <c r="N967">
        <f>IFERROR(VLOOKUP(A967,[3]soaBnafar!$A:$G,2,FALSE),0)</f>
        <v>0</v>
      </c>
      <c r="O967">
        <f>IFERROR(VLOOKUP(A967,[3]soaBnafar!$A:$G,3,FALSE),0)</f>
        <v>0</v>
      </c>
      <c r="P967">
        <f>IFERROR(VLOOKUP(A967,[3]soaBnafar!$A:$G,4,FALSE),0)</f>
        <v>0</v>
      </c>
      <c r="Q967">
        <f>IFERROR(VLOOKUP(A967,[3]soaBnafar!$A:$G,5,FALSE),0)</f>
        <v>0</v>
      </c>
      <c r="R967">
        <f>IFERROR(VLOOKUP(A967,[3]soaBnafar!$A:$G,6,FALSE),0)</f>
        <v>0</v>
      </c>
      <c r="S967">
        <f>IFERROR(VLOOKUP(A967,[3]soaBnafar!$A:$G,7,FALSE),0)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490</v>
      </c>
      <c r="E968">
        <f>IFERROR(VLOOKUP(A968,[1]Monitoramento_Base_somente_disp!$A:$J,8,FALSE),0)</f>
        <v>1655910</v>
      </c>
      <c r="F968">
        <f>IFERROR(VLOOKUP(A968,[1]Monitoramento_Base_somente_disp!$A:$J,9,FALSE),0)</f>
        <v>1285</v>
      </c>
      <c r="G968">
        <f>IFERROR(VLOOKUP(A968,[1]Monitoramento_Base_somente_disp!$A:$J,10,FALSE),0)</f>
        <v>973410</v>
      </c>
      <c r="H968">
        <f>IFERROR(VLOOKUP(A968,'[2]Exportar Planilha'!$A:$I,4,FALSE),0)</f>
        <v>0</v>
      </c>
      <c r="I968">
        <f>IFERROR(VLOOKUP(A968,'[2]Exportar Planilha'!$A:$I,5,FALSE),0)</f>
        <v>0</v>
      </c>
      <c r="J968">
        <f>IFERROR(VLOOKUP(A968,'[2]Exportar Planilha'!$A:$I,6,FALSE),0)</f>
        <v>0</v>
      </c>
      <c r="K968">
        <f>IFERROR(VLOOKUP(A968,'[2]Exportar Planilha'!$A:$I,7,FALSE),0)</f>
        <v>0</v>
      </c>
      <c r="L968">
        <f>IFERROR(VLOOKUP(A968,'[2]Exportar Planilha'!$A:$I,8,FALSE),0)</f>
        <v>0</v>
      </c>
      <c r="M968">
        <f>IFERROR(VLOOKUP(A968,'[2]Exportar Planilha'!$A:$I,9,FALSE),0)</f>
        <v>0</v>
      </c>
      <c r="N968">
        <f>IFERROR(VLOOKUP(A968,[3]soaBnafar!$A:$G,2,FALSE),0)</f>
        <v>0</v>
      </c>
      <c r="O968">
        <f>IFERROR(VLOOKUP(A968,[3]soaBnafar!$A:$G,3,FALSE),0)</f>
        <v>0</v>
      </c>
      <c r="P968">
        <f>IFERROR(VLOOKUP(A968,[3]soaBnafar!$A:$G,4,FALSE),0)</f>
        <v>0</v>
      </c>
      <c r="Q968">
        <f>IFERROR(VLOOKUP(A968,[3]soaBnafar!$A:$G,5,FALSE),0)</f>
        <v>0</v>
      </c>
      <c r="R968">
        <f>IFERROR(VLOOKUP(A968,[3]soaBnafar!$A:$G,6,FALSE),0)</f>
        <v>0</v>
      </c>
      <c r="S968">
        <f>IFERROR(VLOOKUP(A968,[3]soaBnafar!$A:$G,7,FALSE),0)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22690</v>
      </c>
      <c r="E969">
        <f>IFERROR(VLOOKUP(A969,[1]Monitoramento_Base_somente_disp!$A:$J,8,FALSE),0)</f>
        <v>5196320</v>
      </c>
      <c r="F969">
        <f>IFERROR(VLOOKUP(A969,[1]Monitoramento_Base_somente_disp!$A:$J,9,FALSE),0)</f>
        <v>19856</v>
      </c>
      <c r="G969">
        <f>IFERROR(VLOOKUP(A969,[1]Monitoramento_Base_somente_disp!$A:$J,10,FALSE),0)</f>
        <v>2368740</v>
      </c>
      <c r="H969">
        <f>IFERROR(VLOOKUP(A969,'[2]Exportar Planilha'!$A:$I,4,FALSE),0)</f>
        <v>0</v>
      </c>
      <c r="I969">
        <f>IFERROR(VLOOKUP(A969,'[2]Exportar Planilha'!$A:$I,5,FALSE),0)</f>
        <v>0</v>
      </c>
      <c r="J969">
        <f>IFERROR(VLOOKUP(A969,'[2]Exportar Planilha'!$A:$I,6,FALSE),0)</f>
        <v>0</v>
      </c>
      <c r="K969">
        <f>IFERROR(VLOOKUP(A969,'[2]Exportar Planilha'!$A:$I,7,FALSE),0)</f>
        <v>0</v>
      </c>
      <c r="L969">
        <f>IFERROR(VLOOKUP(A969,'[2]Exportar Planilha'!$A:$I,8,FALSE),0)</f>
        <v>0</v>
      </c>
      <c r="M969">
        <f>IFERROR(VLOOKUP(A969,'[2]Exportar Planilha'!$A:$I,9,FALSE),0)</f>
        <v>0</v>
      </c>
      <c r="N969">
        <f>IFERROR(VLOOKUP(A969,[3]soaBnafar!$A:$G,2,FALSE),0)</f>
        <v>0</v>
      </c>
      <c r="O969">
        <f>IFERROR(VLOOKUP(A969,[3]soaBnafar!$A:$G,3,FALSE),0)</f>
        <v>0</v>
      </c>
      <c r="P969">
        <f>IFERROR(VLOOKUP(A969,[3]soaBnafar!$A:$G,4,FALSE),0)</f>
        <v>0</v>
      </c>
      <c r="Q969">
        <f>IFERROR(VLOOKUP(A969,[3]soaBnafar!$A:$G,5,FALSE),0)</f>
        <v>0</v>
      </c>
      <c r="R969">
        <f>IFERROR(VLOOKUP(A969,[3]soaBnafar!$A:$G,6,FALSE),0)</f>
        <v>0</v>
      </c>
      <c r="S969">
        <f>IFERROR(VLOOKUP(A969,[3]soaBnafar!$A:$G,7,FALSE),0)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10314</v>
      </c>
      <c r="E970">
        <f>IFERROR(VLOOKUP(A970,[1]Monitoramento_Base_somente_disp!$A:$J,8,FALSE),0)</f>
        <v>4462243</v>
      </c>
      <c r="F970">
        <f>IFERROR(VLOOKUP(A970,[1]Monitoramento_Base_somente_disp!$A:$J,9,FALSE),0)</f>
        <v>6260</v>
      </c>
      <c r="G970">
        <f>IFERROR(VLOOKUP(A970,[1]Monitoramento_Base_somente_disp!$A:$J,10,FALSE),0)</f>
        <v>2086608</v>
      </c>
      <c r="H970">
        <f>IFERROR(VLOOKUP(A970,'[2]Exportar Planilha'!$A:$I,4,FALSE),0)</f>
        <v>0</v>
      </c>
      <c r="I970">
        <f>IFERROR(VLOOKUP(A970,'[2]Exportar Planilha'!$A:$I,5,FALSE),0)</f>
        <v>0</v>
      </c>
      <c r="J970">
        <f>IFERROR(VLOOKUP(A970,'[2]Exportar Planilha'!$A:$I,6,FALSE),0)</f>
        <v>0</v>
      </c>
      <c r="K970">
        <f>IFERROR(VLOOKUP(A970,'[2]Exportar Planilha'!$A:$I,7,FALSE),0)</f>
        <v>0</v>
      </c>
      <c r="L970">
        <f>IFERROR(VLOOKUP(A970,'[2]Exportar Planilha'!$A:$I,8,FALSE),0)</f>
        <v>0</v>
      </c>
      <c r="M970">
        <f>IFERROR(VLOOKUP(A970,'[2]Exportar Planilha'!$A:$I,9,FALSE),0)</f>
        <v>0</v>
      </c>
      <c r="N970">
        <f>IFERROR(VLOOKUP(A970,[3]soaBnafar!$A:$G,2,FALSE),0)</f>
        <v>0</v>
      </c>
      <c r="O970">
        <f>IFERROR(VLOOKUP(A970,[3]soaBnafar!$A:$G,3,FALSE),0)</f>
        <v>0</v>
      </c>
      <c r="P970">
        <f>IFERROR(VLOOKUP(A970,[3]soaBnafar!$A:$G,4,FALSE),0)</f>
        <v>0</v>
      </c>
      <c r="Q970">
        <f>IFERROR(VLOOKUP(A970,[3]soaBnafar!$A:$G,5,FALSE),0)</f>
        <v>0</v>
      </c>
      <c r="R970">
        <f>IFERROR(VLOOKUP(A970,[3]soaBnafar!$A:$G,6,FALSE),0)</f>
        <v>0</v>
      </c>
      <c r="S970">
        <f>IFERROR(VLOOKUP(A970,[3]soaBnafar!$A:$G,7,FALSE),0)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9379</v>
      </c>
      <c r="E971">
        <f>IFERROR(VLOOKUP(A971,[1]Monitoramento_Base_somente_disp!$A:$J,8,FALSE),0)</f>
        <v>5243906</v>
      </c>
      <c r="F971">
        <f>IFERROR(VLOOKUP(A971,[1]Monitoramento_Base_somente_disp!$A:$J,9,FALSE),0)</f>
        <v>7647</v>
      </c>
      <c r="G971">
        <f>IFERROR(VLOOKUP(A971,[1]Monitoramento_Base_somente_disp!$A:$J,10,FALSE),0)</f>
        <v>2675901</v>
      </c>
      <c r="H971">
        <f>IFERROR(VLOOKUP(A971,'[2]Exportar Planilha'!$A:$I,4,FALSE),0)</f>
        <v>0</v>
      </c>
      <c r="I971">
        <f>IFERROR(VLOOKUP(A971,'[2]Exportar Planilha'!$A:$I,5,FALSE),0)</f>
        <v>0</v>
      </c>
      <c r="J971">
        <f>IFERROR(VLOOKUP(A971,'[2]Exportar Planilha'!$A:$I,6,FALSE),0)</f>
        <v>0</v>
      </c>
      <c r="K971">
        <f>IFERROR(VLOOKUP(A971,'[2]Exportar Planilha'!$A:$I,7,FALSE),0)</f>
        <v>0</v>
      </c>
      <c r="L971">
        <f>IFERROR(VLOOKUP(A971,'[2]Exportar Planilha'!$A:$I,8,FALSE),0)</f>
        <v>0</v>
      </c>
      <c r="M971">
        <f>IFERROR(VLOOKUP(A971,'[2]Exportar Planilha'!$A:$I,9,FALSE),0)</f>
        <v>0</v>
      </c>
      <c r="N971">
        <f>IFERROR(VLOOKUP(A971,[3]soaBnafar!$A:$G,2,FALSE),0)</f>
        <v>0</v>
      </c>
      <c r="O971">
        <f>IFERROR(VLOOKUP(A971,[3]soaBnafar!$A:$G,3,FALSE),0)</f>
        <v>0</v>
      </c>
      <c r="P971">
        <f>IFERROR(VLOOKUP(A971,[3]soaBnafar!$A:$G,4,FALSE),0)</f>
        <v>0</v>
      </c>
      <c r="Q971">
        <f>IFERROR(VLOOKUP(A971,[3]soaBnafar!$A:$G,5,FALSE),0)</f>
        <v>0</v>
      </c>
      <c r="R971">
        <f>IFERROR(VLOOKUP(A971,[3]soaBnafar!$A:$G,6,FALSE),0)</f>
        <v>0</v>
      </c>
      <c r="S971">
        <f>IFERROR(VLOOKUP(A971,[3]soaBnafar!$A:$G,7,FALSE),0)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74025</v>
      </c>
      <c r="E972">
        <f>IFERROR(VLOOKUP(A972,[1]Monitoramento_Base_somente_disp!$A:$J,8,FALSE),0)</f>
        <v>27441545</v>
      </c>
      <c r="F972">
        <f>IFERROR(VLOOKUP(A972,[1]Monitoramento_Base_somente_disp!$A:$J,9,FALSE),0)</f>
        <v>57989</v>
      </c>
      <c r="G972">
        <f>IFERROR(VLOOKUP(A972,[1]Monitoramento_Base_somente_disp!$A:$J,10,FALSE),0)</f>
        <v>13869058</v>
      </c>
      <c r="H972">
        <f>IFERROR(VLOOKUP(A972,'[2]Exportar Planilha'!$A:$I,4,FALSE),0)</f>
        <v>0</v>
      </c>
      <c r="I972">
        <f>IFERROR(VLOOKUP(A972,'[2]Exportar Planilha'!$A:$I,5,FALSE),0)</f>
        <v>0</v>
      </c>
      <c r="J972">
        <f>IFERROR(VLOOKUP(A972,'[2]Exportar Planilha'!$A:$I,6,FALSE),0)</f>
        <v>0</v>
      </c>
      <c r="K972">
        <f>IFERROR(VLOOKUP(A972,'[2]Exportar Planilha'!$A:$I,7,FALSE),0)</f>
        <v>0</v>
      </c>
      <c r="L972">
        <f>IFERROR(VLOOKUP(A972,'[2]Exportar Planilha'!$A:$I,8,FALSE),0)</f>
        <v>0</v>
      </c>
      <c r="M972">
        <f>IFERROR(VLOOKUP(A972,'[2]Exportar Planilha'!$A:$I,9,FALSE),0)</f>
        <v>0</v>
      </c>
      <c r="N972">
        <f>IFERROR(VLOOKUP(A972,[3]soaBnafar!$A:$G,2,FALSE),0)</f>
        <v>0</v>
      </c>
      <c r="O972">
        <f>IFERROR(VLOOKUP(A972,[3]soaBnafar!$A:$G,3,FALSE),0)</f>
        <v>0</v>
      </c>
      <c r="P972">
        <f>IFERROR(VLOOKUP(A972,[3]soaBnafar!$A:$G,4,FALSE),0)</f>
        <v>0</v>
      </c>
      <c r="Q972">
        <f>IFERROR(VLOOKUP(A972,[3]soaBnafar!$A:$G,5,FALSE),0)</f>
        <v>0</v>
      </c>
      <c r="R972">
        <f>IFERROR(VLOOKUP(A972,[3]soaBnafar!$A:$G,6,FALSE),0)</f>
        <v>0</v>
      </c>
      <c r="S972">
        <f>IFERROR(VLOOKUP(A972,[3]soaBnafar!$A:$G,7,FALSE),0)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49279</v>
      </c>
      <c r="C973">
        <f>IFERROR(VLOOKUP(A973,[1]Monitoramento_Base_somente_disp!$A:$J,6,FALSE),0)</f>
        <v>15971877</v>
      </c>
      <c r="D973">
        <f>IFERROR(VLOOKUP(A973,[1]Monitoramento_Base_somente_disp!$A:$J,7,FALSE),0)</f>
        <v>48442</v>
      </c>
      <c r="E973">
        <f>IFERROR(VLOOKUP(A973,[1]Monitoramento_Base_somente_disp!$A:$J,8,FALSE),0)</f>
        <v>15184347</v>
      </c>
      <c r="F973">
        <f>IFERROR(VLOOKUP(A973,[1]Monitoramento_Base_somente_disp!$A:$J,9,FALSE),0)</f>
        <v>21675</v>
      </c>
      <c r="G973">
        <f>IFERROR(VLOOKUP(A973,[1]Monitoramento_Base_somente_disp!$A:$J,10,FALSE),0)</f>
        <v>6786224</v>
      </c>
      <c r="H973">
        <f>IFERROR(VLOOKUP(A973,'[2]Exportar Planilha'!$A:$I,4,FALSE),0)</f>
        <v>0</v>
      </c>
      <c r="I973">
        <f>IFERROR(VLOOKUP(A973,'[2]Exportar Planilha'!$A:$I,5,FALSE),0)</f>
        <v>0</v>
      </c>
      <c r="J973">
        <f>IFERROR(VLOOKUP(A973,'[2]Exportar Planilha'!$A:$I,6,FALSE),0)</f>
        <v>0</v>
      </c>
      <c r="K973">
        <f>IFERROR(VLOOKUP(A973,'[2]Exportar Planilha'!$A:$I,7,FALSE),0)</f>
        <v>0</v>
      </c>
      <c r="L973">
        <f>IFERROR(VLOOKUP(A973,'[2]Exportar Planilha'!$A:$I,8,FALSE),0)</f>
        <v>0</v>
      </c>
      <c r="M973">
        <f>IFERROR(VLOOKUP(A973,'[2]Exportar Planilha'!$A:$I,9,FALSE),0)</f>
        <v>0</v>
      </c>
      <c r="N973">
        <f>IFERROR(VLOOKUP(A973,[3]soaBnafar!$A:$G,2,FALSE),0)</f>
        <v>0</v>
      </c>
      <c r="O973">
        <f>IFERROR(VLOOKUP(A973,[3]soaBnafar!$A:$G,3,FALSE),0)</f>
        <v>0</v>
      </c>
      <c r="P973">
        <f>IFERROR(VLOOKUP(A973,[3]soaBnafar!$A:$G,4,FALSE),0)</f>
        <v>0</v>
      </c>
      <c r="Q973">
        <f>IFERROR(VLOOKUP(A973,[3]soaBnafar!$A:$G,5,FALSE),0)</f>
        <v>0</v>
      </c>
      <c r="R973">
        <f>IFERROR(VLOOKUP(A973,[3]soaBnafar!$A:$G,6,FALSE),0)</f>
        <v>0</v>
      </c>
      <c r="S973">
        <f>IFERROR(VLOOKUP(A973,[3]soaBnafar!$A:$G,7,FALSE),0)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18442</v>
      </c>
      <c r="E974">
        <f>IFERROR(VLOOKUP(A974,[1]Monitoramento_Base_somente_disp!$A:$J,8,FALSE),0)</f>
        <v>26895838</v>
      </c>
      <c r="F974">
        <f>IFERROR(VLOOKUP(A974,[1]Monitoramento_Base_somente_disp!$A:$J,9,FALSE),0)</f>
        <v>0</v>
      </c>
      <c r="G974">
        <f>IFERROR(VLOOKUP(A974,[1]Monitoramento_Base_somente_disp!$A:$J,10,FALSE),0)</f>
        <v>11736842</v>
      </c>
      <c r="H974">
        <f>IFERROR(VLOOKUP(A974,'[2]Exportar Planilha'!$A:$I,4,FALSE),0)</f>
        <v>0</v>
      </c>
      <c r="I974">
        <f>IFERROR(VLOOKUP(A974,'[2]Exportar Planilha'!$A:$I,5,FALSE),0)</f>
        <v>0</v>
      </c>
      <c r="J974">
        <f>IFERROR(VLOOKUP(A974,'[2]Exportar Planilha'!$A:$I,6,FALSE),0)</f>
        <v>0</v>
      </c>
      <c r="K974">
        <f>IFERROR(VLOOKUP(A974,'[2]Exportar Planilha'!$A:$I,7,FALSE),0)</f>
        <v>0</v>
      </c>
      <c r="L974">
        <f>IFERROR(VLOOKUP(A974,'[2]Exportar Planilha'!$A:$I,8,FALSE),0)</f>
        <v>0</v>
      </c>
      <c r="M974">
        <f>IFERROR(VLOOKUP(A974,'[2]Exportar Planilha'!$A:$I,9,FALSE),0)</f>
        <v>0</v>
      </c>
      <c r="N974">
        <f>IFERROR(VLOOKUP(A974,[3]soaBnafar!$A:$G,2,FALSE),0)</f>
        <v>0</v>
      </c>
      <c r="O974">
        <f>IFERROR(VLOOKUP(A974,[3]soaBnafar!$A:$G,3,FALSE),0)</f>
        <v>0</v>
      </c>
      <c r="P974">
        <f>IFERROR(VLOOKUP(A974,[3]soaBnafar!$A:$G,4,FALSE),0)</f>
        <v>0</v>
      </c>
      <c r="Q974">
        <f>IFERROR(VLOOKUP(A974,[3]soaBnafar!$A:$G,5,FALSE),0)</f>
        <v>0</v>
      </c>
      <c r="R974">
        <f>IFERROR(VLOOKUP(A974,[3]soaBnafar!$A:$G,6,FALSE),0)</f>
        <v>0</v>
      </c>
      <c r="S974">
        <f>IFERROR(VLOOKUP(A974,[3]soaBnafar!$A:$G,7,FALSE),0)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30039</v>
      </c>
      <c r="E975">
        <f>IFERROR(VLOOKUP(A975,[1]Monitoramento_Base_somente_disp!$A:$J,8,FALSE),0)</f>
        <v>19863576</v>
      </c>
      <c r="F975">
        <f>IFERROR(VLOOKUP(A975,[1]Monitoramento_Base_somente_disp!$A:$J,9,FALSE),0)</f>
        <v>6716</v>
      </c>
      <c r="G975">
        <f>IFERROR(VLOOKUP(A975,[1]Monitoramento_Base_somente_disp!$A:$J,10,FALSE),0)</f>
        <v>1796812</v>
      </c>
      <c r="H975">
        <f>IFERROR(VLOOKUP(A975,'[2]Exportar Planilha'!$A:$I,4,FALSE),0)</f>
        <v>0</v>
      </c>
      <c r="I975">
        <f>IFERROR(VLOOKUP(A975,'[2]Exportar Planilha'!$A:$I,5,FALSE),0)</f>
        <v>0</v>
      </c>
      <c r="J975">
        <f>IFERROR(VLOOKUP(A975,'[2]Exportar Planilha'!$A:$I,6,FALSE),0)</f>
        <v>0</v>
      </c>
      <c r="K975">
        <f>IFERROR(VLOOKUP(A975,'[2]Exportar Planilha'!$A:$I,7,FALSE),0)</f>
        <v>0</v>
      </c>
      <c r="L975">
        <f>IFERROR(VLOOKUP(A975,'[2]Exportar Planilha'!$A:$I,8,FALSE),0)</f>
        <v>0</v>
      </c>
      <c r="M975">
        <f>IFERROR(VLOOKUP(A975,'[2]Exportar Planilha'!$A:$I,9,FALSE),0)</f>
        <v>0</v>
      </c>
      <c r="N975">
        <f>IFERROR(VLOOKUP(A975,[3]soaBnafar!$A:$G,2,FALSE),0)</f>
        <v>0</v>
      </c>
      <c r="O975">
        <f>IFERROR(VLOOKUP(A975,[3]soaBnafar!$A:$G,3,FALSE),0)</f>
        <v>0</v>
      </c>
      <c r="P975">
        <f>IFERROR(VLOOKUP(A975,[3]soaBnafar!$A:$G,4,FALSE),0)</f>
        <v>0</v>
      </c>
      <c r="Q975">
        <f>IFERROR(VLOOKUP(A975,[3]soaBnafar!$A:$G,5,FALSE),0)</f>
        <v>0</v>
      </c>
      <c r="R975">
        <f>IFERROR(VLOOKUP(A975,[3]soaBnafar!$A:$G,6,FALSE),0)</f>
        <v>0</v>
      </c>
      <c r="S975">
        <f>IFERROR(VLOOKUP(A975,[3]soaBnafar!$A:$G,7,FALSE),0)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9147810</v>
      </c>
      <c r="F976">
        <f>IFERROR(VLOOKUP(A976,[1]Monitoramento_Base_somente_disp!$A:$J,9,FALSE),0)</f>
        <v>0</v>
      </c>
      <c r="G976">
        <f>IFERROR(VLOOKUP(A976,[1]Monitoramento_Base_somente_disp!$A:$J,10,FALSE),0)</f>
        <v>3964051</v>
      </c>
      <c r="H976">
        <f>IFERROR(VLOOKUP(A976,'[2]Exportar Planilha'!$A:$I,4,FALSE),0)</f>
        <v>0</v>
      </c>
      <c r="I976">
        <f>IFERROR(VLOOKUP(A976,'[2]Exportar Planilha'!$A:$I,5,FALSE),0)</f>
        <v>0</v>
      </c>
      <c r="J976">
        <f>IFERROR(VLOOKUP(A976,'[2]Exportar Planilha'!$A:$I,6,FALSE),0)</f>
        <v>0</v>
      </c>
      <c r="K976">
        <f>IFERROR(VLOOKUP(A976,'[2]Exportar Planilha'!$A:$I,7,FALSE),0)</f>
        <v>0</v>
      </c>
      <c r="L976">
        <f>IFERROR(VLOOKUP(A976,'[2]Exportar Planilha'!$A:$I,8,FALSE),0)</f>
        <v>0</v>
      </c>
      <c r="M976">
        <f>IFERROR(VLOOKUP(A976,'[2]Exportar Planilha'!$A:$I,9,FALSE),0)</f>
        <v>0</v>
      </c>
      <c r="N976">
        <f>IFERROR(VLOOKUP(A976,[3]soaBnafar!$A:$G,2,FALSE),0)</f>
        <v>0</v>
      </c>
      <c r="O976">
        <f>IFERROR(VLOOKUP(A976,[3]soaBnafar!$A:$G,3,FALSE),0)</f>
        <v>0</v>
      </c>
      <c r="P976">
        <f>IFERROR(VLOOKUP(A976,[3]soaBnafar!$A:$G,4,FALSE),0)</f>
        <v>0</v>
      </c>
      <c r="Q976">
        <f>IFERROR(VLOOKUP(A976,[3]soaBnafar!$A:$G,5,FALSE),0)</f>
        <v>0</v>
      </c>
      <c r="R976">
        <f>IFERROR(VLOOKUP(A976,[3]soaBnafar!$A:$G,6,FALSE),0)</f>
        <v>0</v>
      </c>
      <c r="S976">
        <f>IFERROR(VLOOKUP(A976,[3]soaBnafar!$A:$G,7,FALSE),0)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43965</v>
      </c>
      <c r="E977">
        <f>IFERROR(VLOOKUP(A977,[1]Monitoramento_Base_somente_disp!$A:$J,8,FALSE),0)</f>
        <v>6619596</v>
      </c>
      <c r="F977">
        <f>IFERROR(VLOOKUP(A977,[1]Monitoramento_Base_somente_disp!$A:$J,9,FALSE),0)</f>
        <v>32774</v>
      </c>
      <c r="G977">
        <f>IFERROR(VLOOKUP(A977,[1]Monitoramento_Base_somente_disp!$A:$J,10,FALSE),0)</f>
        <v>2686048</v>
      </c>
      <c r="H977">
        <f>IFERROR(VLOOKUP(A977,'[2]Exportar Planilha'!$A:$I,4,FALSE),0)</f>
        <v>0</v>
      </c>
      <c r="I977">
        <f>IFERROR(VLOOKUP(A977,'[2]Exportar Planilha'!$A:$I,5,FALSE),0)</f>
        <v>0</v>
      </c>
      <c r="J977">
        <f>IFERROR(VLOOKUP(A977,'[2]Exportar Planilha'!$A:$I,6,FALSE),0)</f>
        <v>0</v>
      </c>
      <c r="K977">
        <f>IFERROR(VLOOKUP(A977,'[2]Exportar Planilha'!$A:$I,7,FALSE),0)</f>
        <v>0</v>
      </c>
      <c r="L977">
        <f>IFERROR(VLOOKUP(A977,'[2]Exportar Planilha'!$A:$I,8,FALSE),0)</f>
        <v>0</v>
      </c>
      <c r="M977">
        <f>IFERROR(VLOOKUP(A977,'[2]Exportar Planilha'!$A:$I,9,FALSE),0)</f>
        <v>0</v>
      </c>
      <c r="N977">
        <f>IFERROR(VLOOKUP(A977,[3]soaBnafar!$A:$G,2,FALSE),0)</f>
        <v>0</v>
      </c>
      <c r="O977">
        <f>IFERROR(VLOOKUP(A977,[3]soaBnafar!$A:$G,3,FALSE),0)</f>
        <v>0</v>
      </c>
      <c r="P977">
        <f>IFERROR(VLOOKUP(A977,[3]soaBnafar!$A:$G,4,FALSE),0)</f>
        <v>0</v>
      </c>
      <c r="Q977">
        <f>IFERROR(VLOOKUP(A977,[3]soaBnafar!$A:$G,5,FALSE),0)</f>
        <v>0</v>
      </c>
      <c r="R977">
        <f>IFERROR(VLOOKUP(A977,[3]soaBnafar!$A:$G,6,FALSE),0)</f>
        <v>0</v>
      </c>
      <c r="S977">
        <f>IFERROR(VLOOKUP(A977,[3]soaBnafar!$A:$G,7,FALSE),0)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44842</v>
      </c>
      <c r="E978">
        <f>IFERROR(VLOOKUP(A978,[1]Monitoramento_Base_somente_disp!$A:$J,8,FALSE),0)</f>
        <v>4615542</v>
      </c>
      <c r="F978">
        <f>IFERROR(VLOOKUP(A978,[1]Monitoramento_Base_somente_disp!$A:$J,9,FALSE),0)</f>
        <v>22563</v>
      </c>
      <c r="G978">
        <f>IFERROR(VLOOKUP(A978,[1]Monitoramento_Base_somente_disp!$A:$J,10,FALSE),0)</f>
        <v>2124882</v>
      </c>
      <c r="H978">
        <f>IFERROR(VLOOKUP(A978,'[2]Exportar Planilha'!$A:$I,4,FALSE),0)</f>
        <v>0</v>
      </c>
      <c r="I978">
        <f>IFERROR(VLOOKUP(A978,'[2]Exportar Planilha'!$A:$I,5,FALSE),0)</f>
        <v>0</v>
      </c>
      <c r="J978">
        <f>IFERROR(VLOOKUP(A978,'[2]Exportar Planilha'!$A:$I,6,FALSE),0)</f>
        <v>0</v>
      </c>
      <c r="K978">
        <f>IFERROR(VLOOKUP(A978,'[2]Exportar Planilha'!$A:$I,7,FALSE),0)</f>
        <v>0</v>
      </c>
      <c r="L978">
        <f>IFERROR(VLOOKUP(A978,'[2]Exportar Planilha'!$A:$I,8,FALSE),0)</f>
        <v>0</v>
      </c>
      <c r="M978">
        <f>IFERROR(VLOOKUP(A978,'[2]Exportar Planilha'!$A:$I,9,FALSE),0)</f>
        <v>0</v>
      </c>
      <c r="N978">
        <f>IFERROR(VLOOKUP(A978,[3]soaBnafar!$A:$G,2,FALSE),0)</f>
        <v>0</v>
      </c>
      <c r="O978">
        <f>IFERROR(VLOOKUP(A978,[3]soaBnafar!$A:$G,3,FALSE),0)</f>
        <v>0</v>
      </c>
      <c r="P978">
        <f>IFERROR(VLOOKUP(A978,[3]soaBnafar!$A:$G,4,FALSE),0)</f>
        <v>0</v>
      </c>
      <c r="Q978">
        <f>IFERROR(VLOOKUP(A978,[3]soaBnafar!$A:$G,5,FALSE),0)</f>
        <v>0</v>
      </c>
      <c r="R978">
        <f>IFERROR(VLOOKUP(A978,[3]soaBnafar!$A:$G,6,FALSE),0)</f>
        <v>0</v>
      </c>
      <c r="S978">
        <f>IFERROR(VLOOKUP(A978,[3]soaBnafar!$A:$G,7,FALSE),0)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4287</v>
      </c>
      <c r="E979">
        <f>IFERROR(VLOOKUP(A979,[1]Monitoramento_Base_somente_disp!$A:$J,8,FALSE),0)</f>
        <v>1271938</v>
      </c>
      <c r="F979">
        <f>IFERROR(VLOOKUP(A979,[1]Monitoramento_Base_somente_disp!$A:$J,9,FALSE),0)</f>
        <v>3020</v>
      </c>
      <c r="G979">
        <f>IFERROR(VLOOKUP(A979,[1]Monitoramento_Base_somente_disp!$A:$J,10,FALSE),0)</f>
        <v>598777</v>
      </c>
      <c r="H979">
        <f>IFERROR(VLOOKUP(A979,'[2]Exportar Planilha'!$A:$I,4,FALSE),0)</f>
        <v>0</v>
      </c>
      <c r="I979">
        <f>IFERROR(VLOOKUP(A979,'[2]Exportar Planilha'!$A:$I,5,FALSE),0)</f>
        <v>0</v>
      </c>
      <c r="J979">
        <f>IFERROR(VLOOKUP(A979,'[2]Exportar Planilha'!$A:$I,6,FALSE),0)</f>
        <v>0</v>
      </c>
      <c r="K979">
        <f>IFERROR(VLOOKUP(A979,'[2]Exportar Planilha'!$A:$I,7,FALSE),0)</f>
        <v>0</v>
      </c>
      <c r="L979">
        <f>IFERROR(VLOOKUP(A979,'[2]Exportar Planilha'!$A:$I,8,FALSE),0)</f>
        <v>0</v>
      </c>
      <c r="M979">
        <f>IFERROR(VLOOKUP(A979,'[2]Exportar Planilha'!$A:$I,9,FALSE),0)</f>
        <v>0</v>
      </c>
      <c r="N979">
        <f>IFERROR(VLOOKUP(A979,[3]soaBnafar!$A:$G,2,FALSE),0)</f>
        <v>0</v>
      </c>
      <c r="O979">
        <f>IFERROR(VLOOKUP(A979,[3]soaBnafar!$A:$G,3,FALSE),0)</f>
        <v>0</v>
      </c>
      <c r="P979">
        <f>IFERROR(VLOOKUP(A979,[3]soaBnafar!$A:$G,4,FALSE),0)</f>
        <v>0</v>
      </c>
      <c r="Q979">
        <f>IFERROR(VLOOKUP(A979,[3]soaBnafar!$A:$G,5,FALSE),0)</f>
        <v>0</v>
      </c>
      <c r="R979">
        <f>IFERROR(VLOOKUP(A979,[3]soaBnafar!$A:$G,6,FALSE),0)</f>
        <v>0</v>
      </c>
      <c r="S979">
        <f>IFERROR(VLOOKUP(A979,[3]soaBnafar!$A:$G,7,FALSE),0)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18875</v>
      </c>
      <c r="E980">
        <f>IFERROR(VLOOKUP(A980,[1]Monitoramento_Base_somente_disp!$A:$J,8,FALSE),0)</f>
        <v>1904495</v>
      </c>
      <c r="F980">
        <f>IFERROR(VLOOKUP(A980,[1]Monitoramento_Base_somente_disp!$A:$J,9,FALSE),0)</f>
        <v>13198</v>
      </c>
      <c r="G980">
        <f>IFERROR(VLOOKUP(A980,[1]Monitoramento_Base_somente_disp!$A:$J,10,FALSE),0)</f>
        <v>938181</v>
      </c>
      <c r="H980">
        <f>IFERROR(VLOOKUP(A980,'[2]Exportar Planilha'!$A:$I,4,FALSE),0)</f>
        <v>0</v>
      </c>
      <c r="I980">
        <f>IFERROR(VLOOKUP(A980,'[2]Exportar Planilha'!$A:$I,5,FALSE),0)</f>
        <v>0</v>
      </c>
      <c r="J980">
        <f>IFERROR(VLOOKUP(A980,'[2]Exportar Planilha'!$A:$I,6,FALSE),0)</f>
        <v>0</v>
      </c>
      <c r="K980">
        <f>IFERROR(VLOOKUP(A980,'[2]Exportar Planilha'!$A:$I,7,FALSE),0)</f>
        <v>0</v>
      </c>
      <c r="L980">
        <f>IFERROR(VLOOKUP(A980,'[2]Exportar Planilha'!$A:$I,8,FALSE),0)</f>
        <v>0</v>
      </c>
      <c r="M980">
        <f>IFERROR(VLOOKUP(A980,'[2]Exportar Planilha'!$A:$I,9,FALSE),0)</f>
        <v>0</v>
      </c>
      <c r="N980">
        <f>IFERROR(VLOOKUP(A980,[3]soaBnafar!$A:$G,2,FALSE),0)</f>
        <v>0</v>
      </c>
      <c r="O980">
        <f>IFERROR(VLOOKUP(A980,[3]soaBnafar!$A:$G,3,FALSE),0)</f>
        <v>0</v>
      </c>
      <c r="P980">
        <f>IFERROR(VLOOKUP(A980,[3]soaBnafar!$A:$G,4,FALSE),0)</f>
        <v>0</v>
      </c>
      <c r="Q980">
        <f>IFERROR(VLOOKUP(A980,[3]soaBnafar!$A:$G,5,FALSE),0)</f>
        <v>0</v>
      </c>
      <c r="R980">
        <f>IFERROR(VLOOKUP(A980,[3]soaBnafar!$A:$G,6,FALSE),0)</f>
        <v>0</v>
      </c>
      <c r="S980">
        <f>IFERROR(VLOOKUP(A980,[3]soaBnafar!$A:$G,7,FALSE),0)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0</v>
      </c>
      <c r="G981">
        <f>IFERROR(VLOOKUP(A981,[1]Monitoramento_Base_somente_disp!$A:$J,10,FALSE),0)</f>
        <v>2483546</v>
      </c>
      <c r="H981">
        <f>IFERROR(VLOOKUP(A981,'[2]Exportar Planilha'!$A:$I,4,FALSE),0)</f>
        <v>0</v>
      </c>
      <c r="I981">
        <f>IFERROR(VLOOKUP(A981,'[2]Exportar Planilha'!$A:$I,5,FALSE),0)</f>
        <v>0</v>
      </c>
      <c r="J981">
        <f>IFERROR(VLOOKUP(A981,'[2]Exportar Planilha'!$A:$I,6,FALSE),0)</f>
        <v>0</v>
      </c>
      <c r="K981">
        <f>IFERROR(VLOOKUP(A981,'[2]Exportar Planilha'!$A:$I,7,FALSE),0)</f>
        <v>0</v>
      </c>
      <c r="L981">
        <f>IFERROR(VLOOKUP(A981,'[2]Exportar Planilha'!$A:$I,8,FALSE),0)</f>
        <v>0</v>
      </c>
      <c r="M981">
        <f>IFERROR(VLOOKUP(A981,'[2]Exportar Planilha'!$A:$I,9,FALSE),0)</f>
        <v>0</v>
      </c>
      <c r="N981">
        <f>IFERROR(VLOOKUP(A981,[3]soaBnafar!$A:$G,2,FALSE),0)</f>
        <v>0</v>
      </c>
      <c r="O981">
        <f>IFERROR(VLOOKUP(A981,[3]soaBnafar!$A:$G,3,FALSE),0)</f>
        <v>0</v>
      </c>
      <c r="P981">
        <f>IFERROR(VLOOKUP(A981,[3]soaBnafar!$A:$G,4,FALSE),0)</f>
        <v>0</v>
      </c>
      <c r="Q981">
        <f>IFERROR(VLOOKUP(A981,[3]soaBnafar!$A:$G,5,FALSE),0)</f>
        <v>0</v>
      </c>
      <c r="R981">
        <f>IFERROR(VLOOKUP(A981,[3]soaBnafar!$A:$G,6,FALSE),0)</f>
        <v>0</v>
      </c>
      <c r="S981">
        <f>IFERROR(VLOOKUP(A981,[3]soaBnafar!$A:$G,7,FALSE),0)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3315</v>
      </c>
      <c r="E982">
        <f>IFERROR(VLOOKUP(A982,[1]Monitoramento_Base_somente_disp!$A:$J,8,FALSE),0)</f>
        <v>890687</v>
      </c>
      <c r="F982">
        <f>IFERROR(VLOOKUP(A982,[1]Monitoramento_Base_somente_disp!$A:$J,9,FALSE),0)</f>
        <v>10</v>
      </c>
      <c r="G982">
        <f>IFERROR(VLOOKUP(A982,[1]Monitoramento_Base_somente_disp!$A:$J,10,FALSE),0)</f>
        <v>353925</v>
      </c>
      <c r="H982">
        <f>IFERROR(VLOOKUP(A982,'[2]Exportar Planilha'!$A:$I,4,FALSE),0)</f>
        <v>0</v>
      </c>
      <c r="I982">
        <f>IFERROR(VLOOKUP(A982,'[2]Exportar Planilha'!$A:$I,5,FALSE),0)</f>
        <v>0</v>
      </c>
      <c r="J982">
        <f>IFERROR(VLOOKUP(A982,'[2]Exportar Planilha'!$A:$I,6,FALSE),0)</f>
        <v>0</v>
      </c>
      <c r="K982">
        <f>IFERROR(VLOOKUP(A982,'[2]Exportar Planilha'!$A:$I,7,FALSE),0)</f>
        <v>0</v>
      </c>
      <c r="L982">
        <f>IFERROR(VLOOKUP(A982,'[2]Exportar Planilha'!$A:$I,8,FALSE),0)</f>
        <v>0</v>
      </c>
      <c r="M982">
        <f>IFERROR(VLOOKUP(A982,'[2]Exportar Planilha'!$A:$I,9,FALSE),0)</f>
        <v>0</v>
      </c>
      <c r="N982">
        <f>IFERROR(VLOOKUP(A982,[3]soaBnafar!$A:$G,2,FALSE),0)</f>
        <v>0</v>
      </c>
      <c r="O982">
        <f>IFERROR(VLOOKUP(A982,[3]soaBnafar!$A:$G,3,FALSE),0)</f>
        <v>0</v>
      </c>
      <c r="P982">
        <f>IFERROR(VLOOKUP(A982,[3]soaBnafar!$A:$G,4,FALSE),0)</f>
        <v>0</v>
      </c>
      <c r="Q982">
        <f>IFERROR(VLOOKUP(A982,[3]soaBnafar!$A:$G,5,FALSE),0)</f>
        <v>0</v>
      </c>
      <c r="R982">
        <f>IFERROR(VLOOKUP(A982,[3]soaBnafar!$A:$G,6,FALSE),0)</f>
        <v>0</v>
      </c>
      <c r="S982">
        <f>IFERROR(VLOOKUP(A982,[3]soaBnafar!$A:$G,7,FALSE),0)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273531</v>
      </c>
      <c r="C983">
        <f>IFERROR(VLOOKUP(A983,[1]Monitoramento_Base_somente_disp!$A:$J,6,FALSE),0)</f>
        <v>24931897</v>
      </c>
      <c r="D983">
        <f>IFERROR(VLOOKUP(A983,[1]Monitoramento_Base_somente_disp!$A:$J,7,FALSE),0)</f>
        <v>252004</v>
      </c>
      <c r="E983">
        <f>IFERROR(VLOOKUP(A983,[1]Monitoramento_Base_somente_disp!$A:$J,8,FALSE),0)</f>
        <v>24138555</v>
      </c>
      <c r="F983">
        <f>IFERROR(VLOOKUP(A983,[1]Monitoramento_Base_somente_disp!$A:$J,9,FALSE),0)</f>
        <v>161105</v>
      </c>
      <c r="G983">
        <f>IFERROR(VLOOKUP(A983,[1]Monitoramento_Base_somente_disp!$A:$J,10,FALSE),0)</f>
        <v>11256153</v>
      </c>
      <c r="H983">
        <f>IFERROR(VLOOKUP(A983,'[2]Exportar Planilha'!$A:$I,4,FALSE),0)</f>
        <v>0</v>
      </c>
      <c r="I983">
        <f>IFERROR(VLOOKUP(A983,'[2]Exportar Planilha'!$A:$I,5,FALSE),0)</f>
        <v>0</v>
      </c>
      <c r="J983">
        <f>IFERROR(VLOOKUP(A983,'[2]Exportar Planilha'!$A:$I,6,FALSE),0)</f>
        <v>0</v>
      </c>
      <c r="K983">
        <f>IFERROR(VLOOKUP(A983,'[2]Exportar Planilha'!$A:$I,7,FALSE),0)</f>
        <v>0</v>
      </c>
      <c r="L983">
        <f>IFERROR(VLOOKUP(A983,'[2]Exportar Planilha'!$A:$I,8,FALSE),0)</f>
        <v>0</v>
      </c>
      <c r="M983">
        <f>IFERROR(VLOOKUP(A983,'[2]Exportar Planilha'!$A:$I,9,FALSE),0)</f>
        <v>0</v>
      </c>
      <c r="N983">
        <f>IFERROR(VLOOKUP(A983,[3]soaBnafar!$A:$G,2,FALSE),0)</f>
        <v>0</v>
      </c>
      <c r="O983">
        <f>IFERROR(VLOOKUP(A983,[3]soaBnafar!$A:$G,3,FALSE),0)</f>
        <v>0</v>
      </c>
      <c r="P983">
        <f>IFERROR(VLOOKUP(A983,[3]soaBnafar!$A:$G,4,FALSE),0)</f>
        <v>0</v>
      </c>
      <c r="Q983">
        <f>IFERROR(VLOOKUP(A983,[3]soaBnafar!$A:$G,5,FALSE),0)</f>
        <v>0</v>
      </c>
      <c r="R983">
        <f>IFERROR(VLOOKUP(A983,[3]soaBnafar!$A:$G,6,FALSE),0)</f>
        <v>0</v>
      </c>
      <c r="S983">
        <f>IFERROR(VLOOKUP(A983,[3]soaBnafar!$A:$G,7,FALSE),0)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74193</v>
      </c>
      <c r="E984">
        <f>IFERROR(VLOOKUP(A984,[1]Monitoramento_Base_somente_disp!$A:$J,8,FALSE),0)</f>
        <v>14283044</v>
      </c>
      <c r="F984">
        <f>IFERROR(VLOOKUP(A984,[1]Monitoramento_Base_somente_disp!$A:$J,9,FALSE),0)</f>
        <v>44559</v>
      </c>
      <c r="G984">
        <f>IFERROR(VLOOKUP(A984,[1]Monitoramento_Base_somente_disp!$A:$J,10,FALSE),0)</f>
        <v>5413760</v>
      </c>
      <c r="H984">
        <f>IFERROR(VLOOKUP(A984,'[2]Exportar Planilha'!$A:$I,4,FALSE),0)</f>
        <v>0</v>
      </c>
      <c r="I984">
        <f>IFERROR(VLOOKUP(A984,'[2]Exportar Planilha'!$A:$I,5,FALSE),0)</f>
        <v>0</v>
      </c>
      <c r="J984">
        <f>IFERROR(VLOOKUP(A984,'[2]Exportar Planilha'!$A:$I,6,FALSE),0)</f>
        <v>0</v>
      </c>
      <c r="K984">
        <f>IFERROR(VLOOKUP(A984,'[2]Exportar Planilha'!$A:$I,7,FALSE),0)</f>
        <v>0</v>
      </c>
      <c r="L984">
        <f>IFERROR(VLOOKUP(A984,'[2]Exportar Planilha'!$A:$I,8,FALSE),0)</f>
        <v>0</v>
      </c>
      <c r="M984">
        <f>IFERROR(VLOOKUP(A984,'[2]Exportar Planilha'!$A:$I,9,FALSE),0)</f>
        <v>0</v>
      </c>
      <c r="N984">
        <f>IFERROR(VLOOKUP(A984,[3]soaBnafar!$A:$G,2,FALSE),0)</f>
        <v>0</v>
      </c>
      <c r="O984">
        <f>IFERROR(VLOOKUP(A984,[3]soaBnafar!$A:$G,3,FALSE),0)</f>
        <v>0</v>
      </c>
      <c r="P984">
        <f>IFERROR(VLOOKUP(A984,[3]soaBnafar!$A:$G,4,FALSE),0)</f>
        <v>0</v>
      </c>
      <c r="Q984">
        <f>IFERROR(VLOOKUP(A984,[3]soaBnafar!$A:$G,5,FALSE),0)</f>
        <v>0</v>
      </c>
      <c r="R984">
        <f>IFERROR(VLOOKUP(A984,[3]soaBnafar!$A:$G,6,FALSE),0)</f>
        <v>0</v>
      </c>
      <c r="S984">
        <f>IFERROR(VLOOKUP(A984,[3]soaBnafar!$A:$G,7,FALSE),0)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7897</v>
      </c>
      <c r="E985">
        <f>IFERROR(VLOOKUP(A985,[1]Monitoramento_Base_somente_disp!$A:$J,8,FALSE),0)</f>
        <v>4353289</v>
      </c>
      <c r="F985">
        <f>IFERROR(VLOOKUP(A985,[1]Monitoramento_Base_somente_disp!$A:$J,9,FALSE),0)</f>
        <v>6808</v>
      </c>
      <c r="G985">
        <f>IFERROR(VLOOKUP(A985,[1]Monitoramento_Base_somente_disp!$A:$J,10,FALSE),0)</f>
        <v>2176562</v>
      </c>
      <c r="H985">
        <f>IFERROR(VLOOKUP(A985,'[2]Exportar Planilha'!$A:$I,4,FALSE),0)</f>
        <v>0</v>
      </c>
      <c r="I985">
        <f>IFERROR(VLOOKUP(A985,'[2]Exportar Planilha'!$A:$I,5,FALSE),0)</f>
        <v>0</v>
      </c>
      <c r="J985">
        <f>IFERROR(VLOOKUP(A985,'[2]Exportar Planilha'!$A:$I,6,FALSE),0)</f>
        <v>0</v>
      </c>
      <c r="K985">
        <f>IFERROR(VLOOKUP(A985,'[2]Exportar Planilha'!$A:$I,7,FALSE),0)</f>
        <v>0</v>
      </c>
      <c r="L985">
        <f>IFERROR(VLOOKUP(A985,'[2]Exportar Planilha'!$A:$I,8,FALSE),0)</f>
        <v>0</v>
      </c>
      <c r="M985">
        <f>IFERROR(VLOOKUP(A985,'[2]Exportar Planilha'!$A:$I,9,FALSE),0)</f>
        <v>0</v>
      </c>
      <c r="N985">
        <f>IFERROR(VLOOKUP(A985,[3]soaBnafar!$A:$G,2,FALSE),0)</f>
        <v>0</v>
      </c>
      <c r="O985">
        <f>IFERROR(VLOOKUP(A985,[3]soaBnafar!$A:$G,3,FALSE),0)</f>
        <v>0</v>
      </c>
      <c r="P985">
        <f>IFERROR(VLOOKUP(A985,[3]soaBnafar!$A:$G,4,FALSE),0)</f>
        <v>0</v>
      </c>
      <c r="Q985">
        <f>IFERROR(VLOOKUP(A985,[3]soaBnafar!$A:$G,5,FALSE),0)</f>
        <v>0</v>
      </c>
      <c r="R985">
        <f>IFERROR(VLOOKUP(A985,[3]soaBnafar!$A:$G,6,FALSE),0)</f>
        <v>0</v>
      </c>
      <c r="S985">
        <f>IFERROR(VLOOKUP(A985,[3]soaBnafar!$A:$G,7,FALSE),0)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29823</v>
      </c>
      <c r="E986">
        <f>IFERROR(VLOOKUP(A986,[1]Monitoramento_Base_somente_disp!$A:$J,8,FALSE),0)</f>
        <v>3944283</v>
      </c>
      <c r="F986">
        <f>IFERROR(VLOOKUP(A986,[1]Monitoramento_Base_somente_disp!$A:$J,9,FALSE),0)</f>
        <v>18437</v>
      </c>
      <c r="G986">
        <f>IFERROR(VLOOKUP(A986,[1]Monitoramento_Base_somente_disp!$A:$J,10,FALSE),0)</f>
        <v>1462521</v>
      </c>
      <c r="H986">
        <f>IFERROR(VLOOKUP(A986,'[2]Exportar Planilha'!$A:$I,4,FALSE),0)</f>
        <v>0</v>
      </c>
      <c r="I986">
        <f>IFERROR(VLOOKUP(A986,'[2]Exportar Planilha'!$A:$I,5,FALSE),0)</f>
        <v>0</v>
      </c>
      <c r="J986">
        <f>IFERROR(VLOOKUP(A986,'[2]Exportar Planilha'!$A:$I,6,FALSE),0)</f>
        <v>0</v>
      </c>
      <c r="K986">
        <f>IFERROR(VLOOKUP(A986,'[2]Exportar Planilha'!$A:$I,7,FALSE),0)</f>
        <v>0</v>
      </c>
      <c r="L986">
        <f>IFERROR(VLOOKUP(A986,'[2]Exportar Planilha'!$A:$I,8,FALSE),0)</f>
        <v>0</v>
      </c>
      <c r="M986">
        <f>IFERROR(VLOOKUP(A986,'[2]Exportar Planilha'!$A:$I,9,FALSE),0)</f>
        <v>0</v>
      </c>
      <c r="N986">
        <f>IFERROR(VLOOKUP(A986,[3]soaBnafar!$A:$G,2,FALSE),0)</f>
        <v>0</v>
      </c>
      <c r="O986">
        <f>IFERROR(VLOOKUP(A986,[3]soaBnafar!$A:$G,3,FALSE),0)</f>
        <v>0</v>
      </c>
      <c r="P986">
        <f>IFERROR(VLOOKUP(A986,[3]soaBnafar!$A:$G,4,FALSE),0)</f>
        <v>0</v>
      </c>
      <c r="Q986">
        <f>IFERROR(VLOOKUP(A986,[3]soaBnafar!$A:$G,5,FALSE),0)</f>
        <v>0</v>
      </c>
      <c r="R986">
        <f>IFERROR(VLOOKUP(A986,[3]soaBnafar!$A:$G,6,FALSE),0)</f>
        <v>0</v>
      </c>
      <c r="S986">
        <f>IFERROR(VLOOKUP(A986,[3]soaBnafar!$A:$G,7,FALSE),0)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7599</v>
      </c>
      <c r="E987">
        <f>IFERROR(VLOOKUP(A987,[1]Monitoramento_Base_somente_disp!$A:$J,8,FALSE),0)</f>
        <v>915099</v>
      </c>
      <c r="F987">
        <f>IFERROR(VLOOKUP(A987,[1]Monitoramento_Base_somente_disp!$A:$J,9,FALSE),0)</f>
        <v>5101</v>
      </c>
      <c r="G987">
        <f>IFERROR(VLOOKUP(A987,[1]Monitoramento_Base_somente_disp!$A:$J,10,FALSE),0)</f>
        <v>332195</v>
      </c>
      <c r="H987">
        <f>IFERROR(VLOOKUP(A987,'[2]Exportar Planilha'!$A:$I,4,FALSE),0)</f>
        <v>0</v>
      </c>
      <c r="I987">
        <f>IFERROR(VLOOKUP(A987,'[2]Exportar Planilha'!$A:$I,5,FALSE),0)</f>
        <v>0</v>
      </c>
      <c r="J987">
        <f>IFERROR(VLOOKUP(A987,'[2]Exportar Planilha'!$A:$I,6,FALSE),0)</f>
        <v>0</v>
      </c>
      <c r="K987">
        <f>IFERROR(VLOOKUP(A987,'[2]Exportar Planilha'!$A:$I,7,FALSE),0)</f>
        <v>0</v>
      </c>
      <c r="L987">
        <f>IFERROR(VLOOKUP(A987,'[2]Exportar Planilha'!$A:$I,8,FALSE),0)</f>
        <v>0</v>
      </c>
      <c r="M987">
        <f>IFERROR(VLOOKUP(A987,'[2]Exportar Planilha'!$A:$I,9,FALSE),0)</f>
        <v>0</v>
      </c>
      <c r="N987">
        <f>IFERROR(VLOOKUP(A987,[3]soaBnafar!$A:$G,2,FALSE),0)</f>
        <v>0</v>
      </c>
      <c r="O987">
        <f>IFERROR(VLOOKUP(A987,[3]soaBnafar!$A:$G,3,FALSE),0)</f>
        <v>0</v>
      </c>
      <c r="P987">
        <f>IFERROR(VLOOKUP(A987,[3]soaBnafar!$A:$G,4,FALSE),0)</f>
        <v>0</v>
      </c>
      <c r="Q987">
        <f>IFERROR(VLOOKUP(A987,[3]soaBnafar!$A:$G,5,FALSE),0)</f>
        <v>0</v>
      </c>
      <c r="R987">
        <f>IFERROR(VLOOKUP(A987,[3]soaBnafar!$A:$G,6,FALSE),0)</f>
        <v>0</v>
      </c>
      <c r="S987">
        <f>IFERROR(VLOOKUP(A987,[3]soaBnafar!$A:$G,7,FALSE),0)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29617</v>
      </c>
      <c r="E988">
        <f>IFERROR(VLOOKUP(A988,[1]Monitoramento_Base_somente_disp!$A:$J,8,FALSE),0)</f>
        <v>5180453</v>
      </c>
      <c r="F988">
        <f>IFERROR(VLOOKUP(A988,[1]Monitoramento_Base_somente_disp!$A:$J,9,FALSE),0)</f>
        <v>14274</v>
      </c>
      <c r="G988">
        <f>IFERROR(VLOOKUP(A988,[1]Monitoramento_Base_somente_disp!$A:$J,10,FALSE),0)</f>
        <v>2152721</v>
      </c>
      <c r="H988">
        <f>IFERROR(VLOOKUP(A988,'[2]Exportar Planilha'!$A:$I,4,FALSE),0)</f>
        <v>0</v>
      </c>
      <c r="I988">
        <f>IFERROR(VLOOKUP(A988,'[2]Exportar Planilha'!$A:$I,5,FALSE),0)</f>
        <v>0</v>
      </c>
      <c r="J988">
        <f>IFERROR(VLOOKUP(A988,'[2]Exportar Planilha'!$A:$I,6,FALSE),0)</f>
        <v>0</v>
      </c>
      <c r="K988">
        <f>IFERROR(VLOOKUP(A988,'[2]Exportar Planilha'!$A:$I,7,FALSE),0)</f>
        <v>0</v>
      </c>
      <c r="L988">
        <f>IFERROR(VLOOKUP(A988,'[2]Exportar Planilha'!$A:$I,8,FALSE),0)</f>
        <v>0</v>
      </c>
      <c r="M988">
        <f>IFERROR(VLOOKUP(A988,'[2]Exportar Planilha'!$A:$I,9,FALSE),0)</f>
        <v>0</v>
      </c>
      <c r="N988">
        <f>IFERROR(VLOOKUP(A988,[3]soaBnafar!$A:$G,2,FALSE),0)</f>
        <v>0</v>
      </c>
      <c r="O988">
        <f>IFERROR(VLOOKUP(A988,[3]soaBnafar!$A:$G,3,FALSE),0)</f>
        <v>0</v>
      </c>
      <c r="P988">
        <f>IFERROR(VLOOKUP(A988,[3]soaBnafar!$A:$G,4,FALSE),0)</f>
        <v>0</v>
      </c>
      <c r="Q988">
        <f>IFERROR(VLOOKUP(A988,[3]soaBnafar!$A:$G,5,FALSE),0)</f>
        <v>0</v>
      </c>
      <c r="R988">
        <f>IFERROR(VLOOKUP(A988,[3]soaBnafar!$A:$G,6,FALSE),0)</f>
        <v>0</v>
      </c>
      <c r="S988">
        <f>IFERROR(VLOOKUP(A988,[3]soaBnafar!$A:$G,7,FALSE),0)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2586</v>
      </c>
      <c r="E989">
        <f>IFERROR(VLOOKUP(A989,[1]Monitoramento_Base_somente_disp!$A:$J,8,FALSE),0)</f>
        <v>4816808</v>
      </c>
      <c r="F989">
        <f>IFERROR(VLOOKUP(A989,[1]Monitoramento_Base_somente_disp!$A:$J,9,FALSE),0)</f>
        <v>5669</v>
      </c>
      <c r="G989">
        <f>IFERROR(VLOOKUP(A989,[1]Monitoramento_Base_somente_disp!$A:$J,10,FALSE),0)</f>
        <v>2168670</v>
      </c>
      <c r="H989">
        <f>IFERROR(VLOOKUP(A989,'[2]Exportar Planilha'!$A:$I,4,FALSE),0)</f>
        <v>0</v>
      </c>
      <c r="I989">
        <f>IFERROR(VLOOKUP(A989,'[2]Exportar Planilha'!$A:$I,5,FALSE),0)</f>
        <v>0</v>
      </c>
      <c r="J989">
        <f>IFERROR(VLOOKUP(A989,'[2]Exportar Planilha'!$A:$I,6,FALSE),0)</f>
        <v>0</v>
      </c>
      <c r="K989">
        <f>IFERROR(VLOOKUP(A989,'[2]Exportar Planilha'!$A:$I,7,FALSE),0)</f>
        <v>0</v>
      </c>
      <c r="L989">
        <f>IFERROR(VLOOKUP(A989,'[2]Exportar Planilha'!$A:$I,8,FALSE),0)</f>
        <v>0</v>
      </c>
      <c r="M989">
        <f>IFERROR(VLOOKUP(A989,'[2]Exportar Planilha'!$A:$I,9,FALSE),0)</f>
        <v>0</v>
      </c>
      <c r="N989">
        <f>IFERROR(VLOOKUP(A989,[3]soaBnafar!$A:$G,2,FALSE),0)</f>
        <v>0</v>
      </c>
      <c r="O989">
        <f>IFERROR(VLOOKUP(A989,[3]soaBnafar!$A:$G,3,FALSE),0)</f>
        <v>0</v>
      </c>
      <c r="P989">
        <f>IFERROR(VLOOKUP(A989,[3]soaBnafar!$A:$G,4,FALSE),0)</f>
        <v>0</v>
      </c>
      <c r="Q989">
        <f>IFERROR(VLOOKUP(A989,[3]soaBnafar!$A:$G,5,FALSE),0)</f>
        <v>0</v>
      </c>
      <c r="R989">
        <f>IFERROR(VLOOKUP(A989,[3]soaBnafar!$A:$G,6,FALSE),0)</f>
        <v>0</v>
      </c>
      <c r="S989">
        <f>IFERROR(VLOOKUP(A989,[3]soaBnafar!$A:$G,7,FALSE),0)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12702</v>
      </c>
      <c r="E990">
        <f>IFERROR(VLOOKUP(A990,[1]Monitoramento_Base_somente_disp!$A:$J,8,FALSE),0)</f>
        <v>1853435</v>
      </c>
      <c r="F990">
        <f>IFERROR(VLOOKUP(A990,[1]Monitoramento_Base_somente_disp!$A:$J,9,FALSE),0)</f>
        <v>16735</v>
      </c>
      <c r="G990">
        <f>IFERROR(VLOOKUP(A990,[1]Monitoramento_Base_somente_disp!$A:$J,10,FALSE),0)</f>
        <v>852487</v>
      </c>
      <c r="H990">
        <f>IFERROR(VLOOKUP(A990,'[2]Exportar Planilha'!$A:$I,4,FALSE),0)</f>
        <v>0</v>
      </c>
      <c r="I990">
        <f>IFERROR(VLOOKUP(A990,'[2]Exportar Planilha'!$A:$I,5,FALSE),0)</f>
        <v>0</v>
      </c>
      <c r="J990">
        <f>IFERROR(VLOOKUP(A990,'[2]Exportar Planilha'!$A:$I,6,FALSE),0)</f>
        <v>0</v>
      </c>
      <c r="K990">
        <f>IFERROR(VLOOKUP(A990,'[2]Exportar Planilha'!$A:$I,7,FALSE),0)</f>
        <v>0</v>
      </c>
      <c r="L990">
        <f>IFERROR(VLOOKUP(A990,'[2]Exportar Planilha'!$A:$I,8,FALSE),0)</f>
        <v>0</v>
      </c>
      <c r="M990">
        <f>IFERROR(VLOOKUP(A990,'[2]Exportar Planilha'!$A:$I,9,FALSE),0)</f>
        <v>0</v>
      </c>
      <c r="N990">
        <f>IFERROR(VLOOKUP(A990,[3]soaBnafar!$A:$G,2,FALSE),0)</f>
        <v>0</v>
      </c>
      <c r="O990">
        <f>IFERROR(VLOOKUP(A990,[3]soaBnafar!$A:$G,3,FALSE),0)</f>
        <v>0</v>
      </c>
      <c r="P990">
        <f>IFERROR(VLOOKUP(A990,[3]soaBnafar!$A:$G,4,FALSE),0)</f>
        <v>0</v>
      </c>
      <c r="Q990">
        <f>IFERROR(VLOOKUP(A990,[3]soaBnafar!$A:$G,5,FALSE),0)</f>
        <v>0</v>
      </c>
      <c r="R990">
        <f>IFERROR(VLOOKUP(A990,[3]soaBnafar!$A:$G,6,FALSE),0)</f>
        <v>0</v>
      </c>
      <c r="S990">
        <f>IFERROR(VLOOKUP(A990,[3]soaBnafar!$A:$G,7,FALSE),0)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17460</v>
      </c>
      <c r="E991">
        <f>IFERROR(VLOOKUP(A991,[1]Monitoramento_Base_somente_disp!$A:$J,8,FALSE),0)</f>
        <v>2436722</v>
      </c>
      <c r="F991">
        <f>IFERROR(VLOOKUP(A991,[1]Monitoramento_Base_somente_disp!$A:$J,9,FALSE),0)</f>
        <v>8477</v>
      </c>
      <c r="G991">
        <f>IFERROR(VLOOKUP(A991,[1]Monitoramento_Base_somente_disp!$A:$J,10,FALSE),0)</f>
        <v>973600</v>
      </c>
      <c r="H991">
        <f>IFERROR(VLOOKUP(A991,'[2]Exportar Planilha'!$A:$I,4,FALSE),0)</f>
        <v>0</v>
      </c>
      <c r="I991">
        <f>IFERROR(VLOOKUP(A991,'[2]Exportar Planilha'!$A:$I,5,FALSE),0)</f>
        <v>0</v>
      </c>
      <c r="J991">
        <f>IFERROR(VLOOKUP(A991,'[2]Exportar Planilha'!$A:$I,6,FALSE),0)</f>
        <v>0</v>
      </c>
      <c r="K991">
        <f>IFERROR(VLOOKUP(A991,'[2]Exportar Planilha'!$A:$I,7,FALSE),0)</f>
        <v>0</v>
      </c>
      <c r="L991">
        <f>IFERROR(VLOOKUP(A991,'[2]Exportar Planilha'!$A:$I,8,FALSE),0)</f>
        <v>0</v>
      </c>
      <c r="M991">
        <f>IFERROR(VLOOKUP(A991,'[2]Exportar Planilha'!$A:$I,9,FALSE),0)</f>
        <v>0</v>
      </c>
      <c r="N991">
        <f>IFERROR(VLOOKUP(A991,[3]soaBnafar!$A:$G,2,FALSE),0)</f>
        <v>0</v>
      </c>
      <c r="O991">
        <f>IFERROR(VLOOKUP(A991,[3]soaBnafar!$A:$G,3,FALSE),0)</f>
        <v>0</v>
      </c>
      <c r="P991">
        <f>IFERROR(VLOOKUP(A991,[3]soaBnafar!$A:$G,4,FALSE),0)</f>
        <v>0</v>
      </c>
      <c r="Q991">
        <f>IFERROR(VLOOKUP(A991,[3]soaBnafar!$A:$G,5,FALSE),0)</f>
        <v>0</v>
      </c>
      <c r="R991">
        <f>IFERROR(VLOOKUP(A991,[3]soaBnafar!$A:$G,6,FALSE),0)</f>
        <v>0</v>
      </c>
      <c r="S991">
        <f>IFERROR(VLOOKUP(A991,[3]soaBnafar!$A:$G,7,FALSE),0)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81</v>
      </c>
      <c r="E992">
        <f>IFERROR(VLOOKUP(A992,[1]Monitoramento_Base_somente_disp!$A:$J,8,FALSE),0)</f>
        <v>3385</v>
      </c>
      <c r="F992">
        <f>IFERROR(VLOOKUP(A992,[1]Monitoramento_Base_somente_disp!$A:$J,9,FALSE),0)</f>
        <v>155</v>
      </c>
      <c r="G992">
        <f>IFERROR(VLOOKUP(A992,[1]Monitoramento_Base_somente_disp!$A:$J,10,FALSE),0)</f>
        <v>284595</v>
      </c>
      <c r="H992">
        <f>IFERROR(VLOOKUP(A992,'[2]Exportar Planilha'!$A:$I,4,FALSE),0)</f>
        <v>0</v>
      </c>
      <c r="I992">
        <f>IFERROR(VLOOKUP(A992,'[2]Exportar Planilha'!$A:$I,5,FALSE),0)</f>
        <v>0</v>
      </c>
      <c r="J992">
        <f>IFERROR(VLOOKUP(A992,'[2]Exportar Planilha'!$A:$I,6,FALSE),0)</f>
        <v>0</v>
      </c>
      <c r="K992">
        <f>IFERROR(VLOOKUP(A992,'[2]Exportar Planilha'!$A:$I,7,FALSE),0)</f>
        <v>0</v>
      </c>
      <c r="L992">
        <f>IFERROR(VLOOKUP(A992,'[2]Exportar Planilha'!$A:$I,8,FALSE),0)</f>
        <v>0</v>
      </c>
      <c r="M992">
        <f>IFERROR(VLOOKUP(A992,'[2]Exportar Planilha'!$A:$I,9,FALSE),0)</f>
        <v>0</v>
      </c>
      <c r="N992">
        <f>IFERROR(VLOOKUP(A992,[3]soaBnafar!$A:$G,2,FALSE),0)</f>
        <v>0</v>
      </c>
      <c r="O992">
        <f>IFERROR(VLOOKUP(A992,[3]soaBnafar!$A:$G,3,FALSE),0)</f>
        <v>0</v>
      </c>
      <c r="P992">
        <f>IFERROR(VLOOKUP(A992,[3]soaBnafar!$A:$G,4,FALSE),0)</f>
        <v>0</v>
      </c>
      <c r="Q992">
        <f>IFERROR(VLOOKUP(A992,[3]soaBnafar!$A:$G,5,FALSE),0)</f>
        <v>0</v>
      </c>
      <c r="R992">
        <f>IFERROR(VLOOKUP(A992,[3]soaBnafar!$A:$G,6,FALSE),0)</f>
        <v>0</v>
      </c>
      <c r="S992">
        <f>IFERROR(VLOOKUP(A992,[3]soaBnafar!$A:$G,7,FALSE),0)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320354</v>
      </c>
      <c r="C993">
        <f>IFERROR(VLOOKUP(A993,[1]Monitoramento_Base_somente_disp!$A:$J,6,FALSE),0)</f>
        <v>41608158</v>
      </c>
      <c r="D993">
        <f>IFERROR(VLOOKUP(A993,[1]Monitoramento_Base_somente_disp!$A:$J,7,FALSE),0)</f>
        <v>299039</v>
      </c>
      <c r="E993">
        <f>IFERROR(VLOOKUP(A993,[1]Monitoramento_Base_somente_disp!$A:$J,8,FALSE),0)</f>
        <v>40828296</v>
      </c>
      <c r="F993">
        <f>IFERROR(VLOOKUP(A993,[1]Monitoramento_Base_somente_disp!$A:$J,9,FALSE),0)</f>
        <v>147795</v>
      </c>
      <c r="G993">
        <f>IFERROR(VLOOKUP(A993,[1]Monitoramento_Base_somente_disp!$A:$J,10,FALSE),0)</f>
        <v>15634902</v>
      </c>
      <c r="H993">
        <f>IFERROR(VLOOKUP(A993,'[2]Exportar Planilha'!$A:$I,4,FALSE),0)</f>
        <v>0</v>
      </c>
      <c r="I993">
        <f>IFERROR(VLOOKUP(A993,'[2]Exportar Planilha'!$A:$I,5,FALSE),0)</f>
        <v>0</v>
      </c>
      <c r="J993">
        <f>IFERROR(VLOOKUP(A993,'[2]Exportar Planilha'!$A:$I,6,FALSE),0)</f>
        <v>0</v>
      </c>
      <c r="K993">
        <f>IFERROR(VLOOKUP(A993,'[2]Exportar Planilha'!$A:$I,7,FALSE),0)</f>
        <v>0</v>
      </c>
      <c r="L993">
        <f>IFERROR(VLOOKUP(A993,'[2]Exportar Planilha'!$A:$I,8,FALSE),0)</f>
        <v>0</v>
      </c>
      <c r="M993">
        <f>IFERROR(VLOOKUP(A993,'[2]Exportar Planilha'!$A:$I,9,FALSE),0)</f>
        <v>0</v>
      </c>
      <c r="N993">
        <f>IFERROR(VLOOKUP(A993,[3]soaBnafar!$A:$G,2,FALSE),0)</f>
        <v>0</v>
      </c>
      <c r="O993">
        <f>IFERROR(VLOOKUP(A993,[3]soaBnafar!$A:$G,3,FALSE),0)</f>
        <v>0</v>
      </c>
      <c r="P993">
        <f>IFERROR(VLOOKUP(A993,[3]soaBnafar!$A:$G,4,FALSE),0)</f>
        <v>0</v>
      </c>
      <c r="Q993">
        <f>IFERROR(VLOOKUP(A993,[3]soaBnafar!$A:$G,5,FALSE),0)</f>
        <v>0</v>
      </c>
      <c r="R993">
        <f>IFERROR(VLOOKUP(A993,[3]soaBnafar!$A:$G,6,FALSE),0)</f>
        <v>0</v>
      </c>
      <c r="S993">
        <f>IFERROR(VLOOKUP(A993,[3]soaBnafar!$A:$G,7,FALSE),0)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79119</v>
      </c>
      <c r="E994">
        <f>IFERROR(VLOOKUP(A994,[1]Monitoramento_Base_somente_disp!$A:$J,8,FALSE),0)</f>
        <v>25157729</v>
      </c>
      <c r="F994">
        <f>IFERROR(VLOOKUP(A994,[1]Monitoramento_Base_somente_disp!$A:$J,9,FALSE),0)</f>
        <v>64176</v>
      </c>
      <c r="G994">
        <f>IFERROR(VLOOKUP(A994,[1]Monitoramento_Base_somente_disp!$A:$J,10,FALSE),0)</f>
        <v>9875661</v>
      </c>
      <c r="H994">
        <f>IFERROR(VLOOKUP(A994,'[2]Exportar Planilha'!$A:$I,4,FALSE),0)</f>
        <v>0</v>
      </c>
      <c r="I994">
        <f>IFERROR(VLOOKUP(A994,'[2]Exportar Planilha'!$A:$I,5,FALSE),0)</f>
        <v>0</v>
      </c>
      <c r="J994">
        <f>IFERROR(VLOOKUP(A994,'[2]Exportar Planilha'!$A:$I,6,FALSE),0)</f>
        <v>0</v>
      </c>
      <c r="K994">
        <f>IFERROR(VLOOKUP(A994,'[2]Exportar Planilha'!$A:$I,7,FALSE),0)</f>
        <v>0</v>
      </c>
      <c r="L994">
        <f>IFERROR(VLOOKUP(A994,'[2]Exportar Planilha'!$A:$I,8,FALSE),0)</f>
        <v>0</v>
      </c>
      <c r="M994">
        <f>IFERROR(VLOOKUP(A994,'[2]Exportar Planilha'!$A:$I,9,FALSE),0)</f>
        <v>0</v>
      </c>
      <c r="N994">
        <f>IFERROR(VLOOKUP(A994,[3]soaBnafar!$A:$G,2,FALSE),0)</f>
        <v>0</v>
      </c>
      <c r="O994">
        <f>IFERROR(VLOOKUP(A994,[3]soaBnafar!$A:$G,3,FALSE),0)</f>
        <v>0</v>
      </c>
      <c r="P994">
        <f>IFERROR(VLOOKUP(A994,[3]soaBnafar!$A:$G,4,FALSE),0)</f>
        <v>0</v>
      </c>
      <c r="Q994">
        <f>IFERROR(VLOOKUP(A994,[3]soaBnafar!$A:$G,5,FALSE),0)</f>
        <v>0</v>
      </c>
      <c r="R994">
        <f>IFERROR(VLOOKUP(A994,[3]soaBnafar!$A:$G,6,FALSE),0)</f>
        <v>0</v>
      </c>
      <c r="S994">
        <f>IFERROR(VLOOKUP(A994,[3]soaBnafar!$A:$G,7,FALSE),0)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29561</v>
      </c>
      <c r="E995">
        <f>IFERROR(VLOOKUP(A995,[1]Monitoramento_Base_somente_disp!$A:$J,8,FALSE),0)</f>
        <v>5332206</v>
      </c>
      <c r="F995">
        <f>IFERROR(VLOOKUP(A995,[1]Monitoramento_Base_somente_disp!$A:$J,9,FALSE),0)</f>
        <v>14229</v>
      </c>
      <c r="G995">
        <f>IFERROR(VLOOKUP(A995,[1]Monitoramento_Base_somente_disp!$A:$J,10,FALSE),0)</f>
        <v>2013765</v>
      </c>
      <c r="H995">
        <f>IFERROR(VLOOKUP(A995,'[2]Exportar Planilha'!$A:$I,4,FALSE),0)</f>
        <v>0</v>
      </c>
      <c r="I995">
        <f>IFERROR(VLOOKUP(A995,'[2]Exportar Planilha'!$A:$I,5,FALSE),0)</f>
        <v>0</v>
      </c>
      <c r="J995">
        <f>IFERROR(VLOOKUP(A995,'[2]Exportar Planilha'!$A:$I,6,FALSE),0)</f>
        <v>0</v>
      </c>
      <c r="K995">
        <f>IFERROR(VLOOKUP(A995,'[2]Exportar Planilha'!$A:$I,7,FALSE),0)</f>
        <v>0</v>
      </c>
      <c r="L995">
        <f>IFERROR(VLOOKUP(A995,'[2]Exportar Planilha'!$A:$I,8,FALSE),0)</f>
        <v>0</v>
      </c>
      <c r="M995">
        <f>IFERROR(VLOOKUP(A995,'[2]Exportar Planilha'!$A:$I,9,FALSE),0)</f>
        <v>0</v>
      </c>
      <c r="N995">
        <f>IFERROR(VLOOKUP(A995,[3]soaBnafar!$A:$G,2,FALSE),0)</f>
        <v>0</v>
      </c>
      <c r="O995">
        <f>IFERROR(VLOOKUP(A995,[3]soaBnafar!$A:$G,3,FALSE),0)</f>
        <v>0</v>
      </c>
      <c r="P995">
        <f>IFERROR(VLOOKUP(A995,[3]soaBnafar!$A:$G,4,FALSE),0)</f>
        <v>0</v>
      </c>
      <c r="Q995">
        <f>IFERROR(VLOOKUP(A995,[3]soaBnafar!$A:$G,5,FALSE),0)</f>
        <v>0</v>
      </c>
      <c r="R995">
        <f>IFERROR(VLOOKUP(A995,[3]soaBnafar!$A:$G,6,FALSE),0)</f>
        <v>0</v>
      </c>
      <c r="S995">
        <f>IFERROR(VLOOKUP(A995,[3]soaBnafar!$A:$G,7,FALSE),0)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16289</v>
      </c>
      <c r="E996">
        <f>IFERROR(VLOOKUP(A996,[1]Monitoramento_Base_somente_disp!$A:$J,8,FALSE),0)</f>
        <v>2146201</v>
      </c>
      <c r="F996">
        <f>IFERROR(VLOOKUP(A996,[1]Monitoramento_Base_somente_disp!$A:$J,9,FALSE),0)</f>
        <v>10985</v>
      </c>
      <c r="G996">
        <f>IFERROR(VLOOKUP(A996,[1]Monitoramento_Base_somente_disp!$A:$J,10,FALSE),0)</f>
        <v>988183</v>
      </c>
      <c r="H996">
        <f>IFERROR(VLOOKUP(A996,'[2]Exportar Planilha'!$A:$I,4,FALSE),0)</f>
        <v>0</v>
      </c>
      <c r="I996">
        <f>IFERROR(VLOOKUP(A996,'[2]Exportar Planilha'!$A:$I,5,FALSE),0)</f>
        <v>0</v>
      </c>
      <c r="J996">
        <f>IFERROR(VLOOKUP(A996,'[2]Exportar Planilha'!$A:$I,6,FALSE),0)</f>
        <v>0</v>
      </c>
      <c r="K996">
        <f>IFERROR(VLOOKUP(A996,'[2]Exportar Planilha'!$A:$I,7,FALSE),0)</f>
        <v>0</v>
      </c>
      <c r="L996">
        <f>IFERROR(VLOOKUP(A996,'[2]Exportar Planilha'!$A:$I,8,FALSE),0)</f>
        <v>0</v>
      </c>
      <c r="M996">
        <f>IFERROR(VLOOKUP(A996,'[2]Exportar Planilha'!$A:$I,9,FALSE),0)</f>
        <v>0</v>
      </c>
      <c r="N996">
        <f>IFERROR(VLOOKUP(A996,[3]soaBnafar!$A:$G,2,FALSE),0)</f>
        <v>0</v>
      </c>
      <c r="O996">
        <f>IFERROR(VLOOKUP(A996,[3]soaBnafar!$A:$G,3,FALSE),0)</f>
        <v>0</v>
      </c>
      <c r="P996">
        <f>IFERROR(VLOOKUP(A996,[3]soaBnafar!$A:$G,4,FALSE),0)</f>
        <v>0</v>
      </c>
      <c r="Q996">
        <f>IFERROR(VLOOKUP(A996,[3]soaBnafar!$A:$G,5,FALSE),0)</f>
        <v>0</v>
      </c>
      <c r="R996">
        <f>IFERROR(VLOOKUP(A996,[3]soaBnafar!$A:$G,6,FALSE),0)</f>
        <v>0</v>
      </c>
      <c r="S996">
        <f>IFERROR(VLOOKUP(A996,[3]soaBnafar!$A:$G,7,FALSE),0)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22505</v>
      </c>
      <c r="E997">
        <f>IFERROR(VLOOKUP(A997,[1]Monitoramento_Base_somente_disp!$A:$J,8,FALSE),0)</f>
        <v>129717820</v>
      </c>
      <c r="F997">
        <f>IFERROR(VLOOKUP(A997,[1]Monitoramento_Base_somente_disp!$A:$J,9,FALSE),0)</f>
        <v>5220</v>
      </c>
      <c r="G997">
        <f>IFERROR(VLOOKUP(A997,[1]Monitoramento_Base_somente_disp!$A:$J,10,FALSE),0)</f>
        <v>56046524</v>
      </c>
      <c r="H997">
        <f>IFERROR(VLOOKUP(A997,'[2]Exportar Planilha'!$A:$I,4,FALSE),0)</f>
        <v>0</v>
      </c>
      <c r="I997">
        <f>IFERROR(VLOOKUP(A997,'[2]Exportar Planilha'!$A:$I,5,FALSE),0)</f>
        <v>0</v>
      </c>
      <c r="J997">
        <f>IFERROR(VLOOKUP(A997,'[2]Exportar Planilha'!$A:$I,6,FALSE),0)</f>
        <v>0</v>
      </c>
      <c r="K997">
        <f>IFERROR(VLOOKUP(A997,'[2]Exportar Planilha'!$A:$I,7,FALSE),0)</f>
        <v>0</v>
      </c>
      <c r="L997">
        <f>IFERROR(VLOOKUP(A997,'[2]Exportar Planilha'!$A:$I,8,FALSE),0)</f>
        <v>0</v>
      </c>
      <c r="M997">
        <f>IFERROR(VLOOKUP(A997,'[2]Exportar Planilha'!$A:$I,9,FALSE),0)</f>
        <v>0</v>
      </c>
      <c r="N997">
        <f>IFERROR(VLOOKUP(A997,[3]soaBnafar!$A:$G,2,FALSE),0)</f>
        <v>0</v>
      </c>
      <c r="O997">
        <f>IFERROR(VLOOKUP(A997,[3]soaBnafar!$A:$G,3,FALSE),0)</f>
        <v>0</v>
      </c>
      <c r="P997">
        <f>IFERROR(VLOOKUP(A997,[3]soaBnafar!$A:$G,4,FALSE),0)</f>
        <v>0</v>
      </c>
      <c r="Q997">
        <f>IFERROR(VLOOKUP(A997,[3]soaBnafar!$A:$G,5,FALSE),0)</f>
        <v>0</v>
      </c>
      <c r="R997">
        <f>IFERROR(VLOOKUP(A997,[3]soaBnafar!$A:$G,6,FALSE),0)</f>
        <v>0</v>
      </c>
      <c r="S997">
        <f>IFERROR(VLOOKUP(A997,[3]soaBnafar!$A:$G,7,FALSE),0)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IFERROR(VLOOKUP(A998,'[2]Exportar Planilha'!$A:$I,4,FALSE),0)</f>
        <v>0</v>
      </c>
      <c r="I998">
        <f>IFERROR(VLOOKUP(A998,'[2]Exportar Planilha'!$A:$I,5,FALSE),0)</f>
        <v>0</v>
      </c>
      <c r="J998">
        <f>IFERROR(VLOOKUP(A998,'[2]Exportar Planilha'!$A:$I,6,FALSE),0)</f>
        <v>0</v>
      </c>
      <c r="K998">
        <f>IFERROR(VLOOKUP(A998,'[2]Exportar Planilha'!$A:$I,7,FALSE),0)</f>
        <v>0</v>
      </c>
      <c r="L998">
        <f>IFERROR(VLOOKUP(A998,'[2]Exportar Planilha'!$A:$I,8,FALSE),0)</f>
        <v>0</v>
      </c>
      <c r="M998">
        <f>IFERROR(VLOOKUP(A998,'[2]Exportar Planilha'!$A:$I,9,FALSE),0)</f>
        <v>0</v>
      </c>
      <c r="N998">
        <f>IFERROR(VLOOKUP(A998,[3]soaBnafar!$A:$G,2,FALSE),0)</f>
        <v>0</v>
      </c>
      <c r="O998">
        <f>IFERROR(VLOOKUP(A998,[3]soaBnafar!$A:$G,3,FALSE),0)</f>
        <v>0</v>
      </c>
      <c r="P998">
        <f>IFERROR(VLOOKUP(A998,[3]soaBnafar!$A:$G,4,FALSE),0)</f>
        <v>0</v>
      </c>
      <c r="Q998">
        <f>IFERROR(VLOOKUP(A998,[3]soaBnafar!$A:$G,5,FALSE),0)</f>
        <v>0</v>
      </c>
      <c r="R998">
        <f>IFERROR(VLOOKUP(A998,[3]soaBnafar!$A:$G,6,FALSE),0)</f>
        <v>0</v>
      </c>
      <c r="S998">
        <f>IFERROR(VLOOKUP(A998,[3]soaBnafar!$A:$G,7,FALSE),0)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78629</v>
      </c>
      <c r="C999">
        <f>IFERROR(VLOOKUP(A999,[1]Monitoramento_Base_somente_disp!$A:$J,6,FALSE),0)</f>
        <v>6948917</v>
      </c>
      <c r="D999">
        <f>IFERROR(VLOOKUP(A999,[1]Monitoramento_Base_somente_disp!$A:$J,7,FALSE),0)</f>
        <v>68452</v>
      </c>
      <c r="E999">
        <f>IFERROR(VLOOKUP(A999,[1]Monitoramento_Base_somente_disp!$A:$J,8,FALSE),0)</f>
        <v>7198973</v>
      </c>
      <c r="F999">
        <f>IFERROR(VLOOKUP(A999,[1]Monitoramento_Base_somente_disp!$A:$J,9,FALSE),0)</f>
        <v>36789</v>
      </c>
      <c r="G999">
        <f>IFERROR(VLOOKUP(A999,[1]Monitoramento_Base_somente_disp!$A:$J,10,FALSE),0)</f>
        <v>2935854</v>
      </c>
      <c r="H999">
        <f>IFERROR(VLOOKUP(A999,'[2]Exportar Planilha'!$A:$I,4,FALSE),0)</f>
        <v>0</v>
      </c>
      <c r="I999">
        <f>IFERROR(VLOOKUP(A999,'[2]Exportar Planilha'!$A:$I,5,FALSE),0)</f>
        <v>0</v>
      </c>
      <c r="J999">
        <f>IFERROR(VLOOKUP(A999,'[2]Exportar Planilha'!$A:$I,6,FALSE),0)</f>
        <v>0</v>
      </c>
      <c r="K999">
        <f>IFERROR(VLOOKUP(A999,'[2]Exportar Planilha'!$A:$I,7,FALSE),0)</f>
        <v>0</v>
      </c>
      <c r="L999">
        <f>IFERROR(VLOOKUP(A999,'[2]Exportar Planilha'!$A:$I,8,FALSE),0)</f>
        <v>0</v>
      </c>
      <c r="M999">
        <f>IFERROR(VLOOKUP(A999,'[2]Exportar Planilha'!$A:$I,9,FALSE),0)</f>
        <v>0</v>
      </c>
      <c r="N999">
        <f>IFERROR(VLOOKUP(A999,[3]soaBnafar!$A:$G,2,FALSE),0)</f>
        <v>0</v>
      </c>
      <c r="O999">
        <f>IFERROR(VLOOKUP(A999,[3]soaBnafar!$A:$G,3,FALSE),0)</f>
        <v>0</v>
      </c>
      <c r="P999">
        <f>IFERROR(VLOOKUP(A999,[3]soaBnafar!$A:$G,4,FALSE),0)</f>
        <v>0</v>
      </c>
      <c r="Q999">
        <f>IFERROR(VLOOKUP(A999,[3]soaBnafar!$A:$G,5,FALSE),0)</f>
        <v>0</v>
      </c>
      <c r="R999">
        <f>IFERROR(VLOOKUP(A999,[3]soaBnafar!$A:$G,6,FALSE),0)</f>
        <v>0</v>
      </c>
      <c r="S999">
        <f>IFERROR(VLOOKUP(A999,[3]soaBnafar!$A:$G,7,FALSE),0)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33409</v>
      </c>
      <c r="E1000">
        <f>IFERROR(VLOOKUP(A1000,[1]Monitoramento_Base_somente_disp!$A:$J,8,FALSE),0)</f>
        <v>14147591</v>
      </c>
      <c r="F1000">
        <f>IFERROR(VLOOKUP(A1000,[1]Monitoramento_Base_somente_disp!$A:$J,9,FALSE),0)</f>
        <v>13399</v>
      </c>
      <c r="G1000">
        <f>IFERROR(VLOOKUP(A1000,[1]Monitoramento_Base_somente_disp!$A:$J,10,FALSE),0)</f>
        <v>6342439</v>
      </c>
      <c r="H1000">
        <f>IFERROR(VLOOKUP(A1000,'[2]Exportar Planilha'!$A:$I,4,FALSE),0)</f>
        <v>0</v>
      </c>
      <c r="I1000">
        <f>IFERROR(VLOOKUP(A1000,'[2]Exportar Planilha'!$A:$I,5,FALSE),0)</f>
        <v>0</v>
      </c>
      <c r="J1000">
        <f>IFERROR(VLOOKUP(A1000,'[2]Exportar Planilha'!$A:$I,6,FALSE),0)</f>
        <v>0</v>
      </c>
      <c r="K1000">
        <f>IFERROR(VLOOKUP(A1000,'[2]Exportar Planilha'!$A:$I,7,FALSE),0)</f>
        <v>0</v>
      </c>
      <c r="L1000">
        <f>IFERROR(VLOOKUP(A1000,'[2]Exportar Planilha'!$A:$I,8,FALSE),0)</f>
        <v>0</v>
      </c>
      <c r="M1000">
        <f>IFERROR(VLOOKUP(A1000,'[2]Exportar Planilha'!$A:$I,9,FALSE),0)</f>
        <v>0</v>
      </c>
      <c r="N1000">
        <f>IFERROR(VLOOKUP(A1000,[3]soaBnafar!$A:$G,2,FALSE),0)</f>
        <v>0</v>
      </c>
      <c r="O1000">
        <f>IFERROR(VLOOKUP(A1000,[3]soaBnafar!$A:$G,3,FALSE),0)</f>
        <v>0</v>
      </c>
      <c r="P1000">
        <f>IFERROR(VLOOKUP(A1000,[3]soaBnafar!$A:$G,4,FALSE),0)</f>
        <v>0</v>
      </c>
      <c r="Q1000">
        <f>IFERROR(VLOOKUP(A1000,[3]soaBnafar!$A:$G,5,FALSE),0)</f>
        <v>0</v>
      </c>
      <c r="R1000">
        <f>IFERROR(VLOOKUP(A1000,[3]soaBnafar!$A:$G,6,FALSE),0)</f>
        <v>0</v>
      </c>
      <c r="S1000">
        <f>IFERROR(VLOOKUP(A1000,[3]soaBnafar!$A:$G,7,FALSE),0)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45968</v>
      </c>
      <c r="E1001">
        <f>IFERROR(VLOOKUP(A1001,[1]Monitoramento_Base_somente_disp!$A:$J,8,FALSE),0)</f>
        <v>3160934</v>
      </c>
      <c r="F1001">
        <f>IFERROR(VLOOKUP(A1001,[1]Monitoramento_Base_somente_disp!$A:$J,9,FALSE),0)</f>
        <v>22090</v>
      </c>
      <c r="G1001">
        <f>IFERROR(VLOOKUP(A1001,[1]Monitoramento_Base_somente_disp!$A:$J,10,FALSE),0)</f>
        <v>1308187</v>
      </c>
      <c r="H1001">
        <f>IFERROR(VLOOKUP(A1001,'[2]Exportar Planilha'!$A:$I,4,FALSE),0)</f>
        <v>0</v>
      </c>
      <c r="I1001">
        <f>IFERROR(VLOOKUP(A1001,'[2]Exportar Planilha'!$A:$I,5,FALSE),0)</f>
        <v>0</v>
      </c>
      <c r="J1001">
        <f>IFERROR(VLOOKUP(A1001,'[2]Exportar Planilha'!$A:$I,6,FALSE),0)</f>
        <v>0</v>
      </c>
      <c r="K1001">
        <f>IFERROR(VLOOKUP(A1001,'[2]Exportar Planilha'!$A:$I,7,FALSE),0)</f>
        <v>0</v>
      </c>
      <c r="L1001">
        <f>IFERROR(VLOOKUP(A1001,'[2]Exportar Planilha'!$A:$I,8,FALSE),0)</f>
        <v>0</v>
      </c>
      <c r="M1001">
        <f>IFERROR(VLOOKUP(A1001,'[2]Exportar Planilha'!$A:$I,9,FALSE),0)</f>
        <v>0</v>
      </c>
      <c r="N1001">
        <f>IFERROR(VLOOKUP(A1001,[3]soaBnafar!$A:$G,2,FALSE),0)</f>
        <v>0</v>
      </c>
      <c r="O1001">
        <f>IFERROR(VLOOKUP(A1001,[3]soaBnafar!$A:$G,3,FALSE),0)</f>
        <v>0</v>
      </c>
      <c r="P1001">
        <f>IFERROR(VLOOKUP(A1001,[3]soaBnafar!$A:$G,4,FALSE),0)</f>
        <v>0</v>
      </c>
      <c r="Q1001">
        <f>IFERROR(VLOOKUP(A1001,[3]soaBnafar!$A:$G,5,FALSE),0)</f>
        <v>0</v>
      </c>
      <c r="R1001">
        <f>IFERROR(VLOOKUP(A1001,[3]soaBnafar!$A:$G,6,FALSE),0)</f>
        <v>0</v>
      </c>
      <c r="S1001">
        <f>IFERROR(VLOOKUP(A1001,[3]soaBnafar!$A:$G,7,FALSE),0)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361</v>
      </c>
      <c r="E1002">
        <f>IFERROR(VLOOKUP(A1002,[1]Monitoramento_Base_somente_disp!$A:$J,8,FALSE),0)</f>
        <v>3092076</v>
      </c>
      <c r="F1002">
        <f>IFERROR(VLOOKUP(A1002,[1]Monitoramento_Base_somente_disp!$A:$J,9,FALSE),0)</f>
        <v>195</v>
      </c>
      <c r="G1002">
        <f>IFERROR(VLOOKUP(A1002,[1]Monitoramento_Base_somente_disp!$A:$J,10,FALSE),0)</f>
        <v>1664434</v>
      </c>
      <c r="H1002">
        <f>IFERROR(VLOOKUP(A1002,'[2]Exportar Planilha'!$A:$I,4,FALSE),0)</f>
        <v>0</v>
      </c>
      <c r="I1002">
        <f>IFERROR(VLOOKUP(A1002,'[2]Exportar Planilha'!$A:$I,5,FALSE),0)</f>
        <v>0</v>
      </c>
      <c r="J1002">
        <f>IFERROR(VLOOKUP(A1002,'[2]Exportar Planilha'!$A:$I,6,FALSE),0)</f>
        <v>0</v>
      </c>
      <c r="K1002">
        <f>IFERROR(VLOOKUP(A1002,'[2]Exportar Planilha'!$A:$I,7,FALSE),0)</f>
        <v>0</v>
      </c>
      <c r="L1002">
        <f>IFERROR(VLOOKUP(A1002,'[2]Exportar Planilha'!$A:$I,8,FALSE),0)</f>
        <v>0</v>
      </c>
      <c r="M1002">
        <f>IFERROR(VLOOKUP(A1002,'[2]Exportar Planilha'!$A:$I,9,FALSE),0)</f>
        <v>0</v>
      </c>
      <c r="N1002">
        <f>IFERROR(VLOOKUP(A1002,[3]soaBnafar!$A:$G,2,FALSE),0)</f>
        <v>0</v>
      </c>
      <c r="O1002">
        <f>IFERROR(VLOOKUP(A1002,[3]soaBnafar!$A:$G,3,FALSE),0)</f>
        <v>0</v>
      </c>
      <c r="P1002">
        <f>IFERROR(VLOOKUP(A1002,[3]soaBnafar!$A:$G,4,FALSE),0)</f>
        <v>0</v>
      </c>
      <c r="Q1002">
        <f>IFERROR(VLOOKUP(A1002,[3]soaBnafar!$A:$G,5,FALSE),0)</f>
        <v>0</v>
      </c>
      <c r="R1002">
        <f>IFERROR(VLOOKUP(A1002,[3]soaBnafar!$A:$G,6,FALSE),0)</f>
        <v>0</v>
      </c>
      <c r="S1002">
        <f>IFERROR(VLOOKUP(A1002,[3]soaBnafar!$A:$G,7,FALSE),0)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79155</v>
      </c>
      <c r="E1003">
        <f>IFERROR(VLOOKUP(A1003,[1]Monitoramento_Base_somente_disp!$A:$J,8,FALSE),0)</f>
        <v>5663276</v>
      </c>
      <c r="F1003">
        <f>IFERROR(VLOOKUP(A1003,[1]Monitoramento_Base_somente_disp!$A:$J,9,FALSE),0)</f>
        <v>45783</v>
      </c>
      <c r="G1003">
        <f>IFERROR(VLOOKUP(A1003,[1]Monitoramento_Base_somente_disp!$A:$J,10,FALSE),0)</f>
        <v>2601723</v>
      </c>
      <c r="H1003">
        <f>IFERROR(VLOOKUP(A1003,'[2]Exportar Planilha'!$A:$I,4,FALSE),0)</f>
        <v>0</v>
      </c>
      <c r="I1003">
        <f>IFERROR(VLOOKUP(A1003,'[2]Exportar Planilha'!$A:$I,5,FALSE),0)</f>
        <v>0</v>
      </c>
      <c r="J1003">
        <f>IFERROR(VLOOKUP(A1003,'[2]Exportar Planilha'!$A:$I,6,FALSE),0)</f>
        <v>0</v>
      </c>
      <c r="K1003">
        <f>IFERROR(VLOOKUP(A1003,'[2]Exportar Planilha'!$A:$I,7,FALSE),0)</f>
        <v>0</v>
      </c>
      <c r="L1003">
        <f>IFERROR(VLOOKUP(A1003,'[2]Exportar Planilha'!$A:$I,8,FALSE),0)</f>
        <v>0</v>
      </c>
      <c r="M1003">
        <f>IFERROR(VLOOKUP(A1003,'[2]Exportar Planilha'!$A:$I,9,FALSE),0)</f>
        <v>0</v>
      </c>
      <c r="N1003">
        <f>IFERROR(VLOOKUP(A1003,[3]soaBnafar!$A:$G,2,FALSE),0)</f>
        <v>0</v>
      </c>
      <c r="O1003">
        <f>IFERROR(VLOOKUP(A1003,[3]soaBnafar!$A:$G,3,FALSE),0)</f>
        <v>0</v>
      </c>
      <c r="P1003">
        <f>IFERROR(VLOOKUP(A1003,[3]soaBnafar!$A:$G,4,FALSE),0)</f>
        <v>0</v>
      </c>
      <c r="Q1003">
        <f>IFERROR(VLOOKUP(A1003,[3]soaBnafar!$A:$G,5,FALSE),0)</f>
        <v>0</v>
      </c>
      <c r="R1003">
        <f>IFERROR(VLOOKUP(A1003,[3]soaBnafar!$A:$G,6,FALSE),0)</f>
        <v>0</v>
      </c>
      <c r="S1003">
        <f>IFERROR(VLOOKUP(A1003,[3]soaBnafar!$A:$G,7,FALSE),0)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IFERROR(VLOOKUP(A1004,'[2]Exportar Planilha'!$A:$I,4,FALSE),0)</f>
        <v>0</v>
      </c>
      <c r="I1004">
        <f>IFERROR(VLOOKUP(A1004,'[2]Exportar Planilha'!$A:$I,5,FALSE),0)</f>
        <v>0</v>
      </c>
      <c r="J1004">
        <f>IFERROR(VLOOKUP(A1004,'[2]Exportar Planilha'!$A:$I,6,FALSE),0)</f>
        <v>0</v>
      </c>
      <c r="K1004">
        <f>IFERROR(VLOOKUP(A1004,'[2]Exportar Planilha'!$A:$I,7,FALSE),0)</f>
        <v>0</v>
      </c>
      <c r="L1004">
        <f>IFERROR(VLOOKUP(A1004,'[2]Exportar Planilha'!$A:$I,8,FALSE),0)</f>
        <v>0</v>
      </c>
      <c r="M1004">
        <f>IFERROR(VLOOKUP(A1004,'[2]Exportar Planilha'!$A:$I,9,FALSE),0)</f>
        <v>0</v>
      </c>
      <c r="N1004">
        <f>IFERROR(VLOOKUP(A1004,[3]soaBnafar!$A:$G,2,FALSE),0)</f>
        <v>0</v>
      </c>
      <c r="O1004">
        <f>IFERROR(VLOOKUP(A1004,[3]soaBnafar!$A:$G,3,FALSE),0)</f>
        <v>0</v>
      </c>
      <c r="P1004">
        <f>IFERROR(VLOOKUP(A1004,[3]soaBnafar!$A:$G,4,FALSE),0)</f>
        <v>0</v>
      </c>
      <c r="Q1004">
        <f>IFERROR(VLOOKUP(A1004,[3]soaBnafar!$A:$G,5,FALSE),0)</f>
        <v>0</v>
      </c>
      <c r="R1004">
        <f>IFERROR(VLOOKUP(A1004,[3]soaBnafar!$A:$G,6,FALSE),0)</f>
        <v>0</v>
      </c>
      <c r="S1004">
        <f>IFERROR(VLOOKUP(A1004,[3]soaBnafar!$A:$G,7,FALSE),0)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16312</v>
      </c>
      <c r="E1005">
        <f>IFERROR(VLOOKUP(A1005,[1]Monitoramento_Base_somente_disp!$A:$J,8,FALSE),0)</f>
        <v>23939458</v>
      </c>
      <c r="F1005">
        <f>IFERROR(VLOOKUP(A1005,[1]Monitoramento_Base_somente_disp!$A:$J,9,FALSE),0)</f>
        <v>19021</v>
      </c>
      <c r="G1005">
        <f>IFERROR(VLOOKUP(A1005,[1]Monitoramento_Base_somente_disp!$A:$J,10,FALSE),0)</f>
        <v>10196317</v>
      </c>
      <c r="H1005">
        <f>IFERROR(VLOOKUP(A1005,'[2]Exportar Planilha'!$A:$I,4,FALSE),0)</f>
        <v>0</v>
      </c>
      <c r="I1005">
        <f>IFERROR(VLOOKUP(A1005,'[2]Exportar Planilha'!$A:$I,5,FALSE),0)</f>
        <v>0</v>
      </c>
      <c r="J1005">
        <f>IFERROR(VLOOKUP(A1005,'[2]Exportar Planilha'!$A:$I,6,FALSE),0)</f>
        <v>0</v>
      </c>
      <c r="K1005">
        <f>IFERROR(VLOOKUP(A1005,'[2]Exportar Planilha'!$A:$I,7,FALSE),0)</f>
        <v>0</v>
      </c>
      <c r="L1005">
        <f>IFERROR(VLOOKUP(A1005,'[2]Exportar Planilha'!$A:$I,8,FALSE),0)</f>
        <v>0</v>
      </c>
      <c r="M1005">
        <f>IFERROR(VLOOKUP(A1005,'[2]Exportar Planilha'!$A:$I,9,FALSE),0)</f>
        <v>0</v>
      </c>
      <c r="N1005">
        <f>IFERROR(VLOOKUP(A1005,[3]soaBnafar!$A:$G,2,FALSE),0)</f>
        <v>0</v>
      </c>
      <c r="O1005">
        <f>IFERROR(VLOOKUP(A1005,[3]soaBnafar!$A:$G,3,FALSE),0)</f>
        <v>0</v>
      </c>
      <c r="P1005">
        <f>IFERROR(VLOOKUP(A1005,[3]soaBnafar!$A:$G,4,FALSE),0)</f>
        <v>0</v>
      </c>
      <c r="Q1005">
        <f>IFERROR(VLOOKUP(A1005,[3]soaBnafar!$A:$G,5,FALSE),0)</f>
        <v>0</v>
      </c>
      <c r="R1005">
        <f>IFERROR(VLOOKUP(A1005,[3]soaBnafar!$A:$G,6,FALSE),0)</f>
        <v>0</v>
      </c>
      <c r="S1005">
        <f>IFERROR(VLOOKUP(A1005,[3]soaBnafar!$A:$G,7,FALSE),0)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4930</v>
      </c>
      <c r="E1006">
        <f>IFERROR(VLOOKUP(A1006,[1]Monitoramento_Base_somente_disp!$A:$J,8,FALSE),0)</f>
        <v>7505372</v>
      </c>
      <c r="F1006">
        <f>IFERROR(VLOOKUP(A1006,[1]Monitoramento_Base_somente_disp!$A:$J,9,FALSE),0)</f>
        <v>464</v>
      </c>
      <c r="G1006">
        <f>IFERROR(VLOOKUP(A1006,[1]Monitoramento_Base_somente_disp!$A:$J,10,FALSE),0)</f>
        <v>3298573</v>
      </c>
      <c r="H1006">
        <f>IFERROR(VLOOKUP(A1006,'[2]Exportar Planilha'!$A:$I,4,FALSE),0)</f>
        <v>0</v>
      </c>
      <c r="I1006">
        <f>IFERROR(VLOOKUP(A1006,'[2]Exportar Planilha'!$A:$I,5,FALSE),0)</f>
        <v>0</v>
      </c>
      <c r="J1006">
        <f>IFERROR(VLOOKUP(A1006,'[2]Exportar Planilha'!$A:$I,6,FALSE),0)</f>
        <v>0</v>
      </c>
      <c r="K1006">
        <f>IFERROR(VLOOKUP(A1006,'[2]Exportar Planilha'!$A:$I,7,FALSE),0)</f>
        <v>0</v>
      </c>
      <c r="L1006">
        <f>IFERROR(VLOOKUP(A1006,'[2]Exportar Planilha'!$A:$I,8,FALSE),0)</f>
        <v>0</v>
      </c>
      <c r="M1006">
        <f>IFERROR(VLOOKUP(A1006,'[2]Exportar Planilha'!$A:$I,9,FALSE),0)</f>
        <v>0</v>
      </c>
      <c r="N1006">
        <f>IFERROR(VLOOKUP(A1006,[3]soaBnafar!$A:$G,2,FALSE),0)</f>
        <v>0</v>
      </c>
      <c r="O1006">
        <f>IFERROR(VLOOKUP(A1006,[3]soaBnafar!$A:$G,3,FALSE),0)</f>
        <v>0</v>
      </c>
      <c r="P1006">
        <f>IFERROR(VLOOKUP(A1006,[3]soaBnafar!$A:$G,4,FALSE),0)</f>
        <v>0</v>
      </c>
      <c r="Q1006">
        <f>IFERROR(VLOOKUP(A1006,[3]soaBnafar!$A:$G,5,FALSE),0)</f>
        <v>0</v>
      </c>
      <c r="R1006">
        <f>IFERROR(VLOOKUP(A1006,[3]soaBnafar!$A:$G,6,FALSE),0)</f>
        <v>0</v>
      </c>
      <c r="S1006">
        <f>IFERROR(VLOOKUP(A1006,[3]soaBnafar!$A:$G,7,FALSE),0)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3016</v>
      </c>
      <c r="E1007">
        <f>IFERROR(VLOOKUP(A1007,[1]Monitoramento_Base_somente_disp!$A:$J,8,FALSE),0)</f>
        <v>9240098</v>
      </c>
      <c r="F1007">
        <f>IFERROR(VLOOKUP(A1007,[1]Monitoramento_Base_somente_disp!$A:$J,9,FALSE),0)</f>
        <v>5979</v>
      </c>
      <c r="G1007">
        <f>IFERROR(VLOOKUP(A1007,[1]Monitoramento_Base_somente_disp!$A:$J,10,FALSE),0)</f>
        <v>3948250</v>
      </c>
      <c r="H1007">
        <f>IFERROR(VLOOKUP(A1007,'[2]Exportar Planilha'!$A:$I,4,FALSE),0)</f>
        <v>0</v>
      </c>
      <c r="I1007">
        <f>IFERROR(VLOOKUP(A1007,'[2]Exportar Planilha'!$A:$I,5,FALSE),0)</f>
        <v>0</v>
      </c>
      <c r="J1007">
        <f>IFERROR(VLOOKUP(A1007,'[2]Exportar Planilha'!$A:$I,6,FALSE),0)</f>
        <v>0</v>
      </c>
      <c r="K1007">
        <f>IFERROR(VLOOKUP(A1007,'[2]Exportar Planilha'!$A:$I,7,FALSE),0)</f>
        <v>0</v>
      </c>
      <c r="L1007">
        <f>IFERROR(VLOOKUP(A1007,'[2]Exportar Planilha'!$A:$I,8,FALSE),0)</f>
        <v>0</v>
      </c>
      <c r="M1007">
        <f>IFERROR(VLOOKUP(A1007,'[2]Exportar Planilha'!$A:$I,9,FALSE),0)</f>
        <v>0</v>
      </c>
      <c r="N1007">
        <f>IFERROR(VLOOKUP(A1007,[3]soaBnafar!$A:$G,2,FALSE),0)</f>
        <v>0</v>
      </c>
      <c r="O1007">
        <f>IFERROR(VLOOKUP(A1007,[3]soaBnafar!$A:$G,3,FALSE),0)</f>
        <v>0</v>
      </c>
      <c r="P1007">
        <f>IFERROR(VLOOKUP(A1007,[3]soaBnafar!$A:$G,4,FALSE),0)</f>
        <v>0</v>
      </c>
      <c r="Q1007">
        <f>IFERROR(VLOOKUP(A1007,[3]soaBnafar!$A:$G,5,FALSE),0)</f>
        <v>0</v>
      </c>
      <c r="R1007">
        <f>IFERROR(VLOOKUP(A1007,[3]soaBnafar!$A:$G,6,FALSE),0)</f>
        <v>0</v>
      </c>
      <c r="S1007">
        <f>IFERROR(VLOOKUP(A1007,[3]soaBnafar!$A:$G,7,FALSE),0)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240749</v>
      </c>
      <c r="E1008">
        <f>IFERROR(VLOOKUP(A1008,[1]Monitoramento_Base_somente_disp!$A:$J,8,FALSE),0)</f>
        <v>63651715</v>
      </c>
      <c r="F1008">
        <f>IFERROR(VLOOKUP(A1008,[1]Monitoramento_Base_somente_disp!$A:$J,9,FALSE),0)</f>
        <v>143899</v>
      </c>
      <c r="G1008">
        <f>IFERROR(VLOOKUP(A1008,[1]Monitoramento_Base_somente_disp!$A:$J,10,FALSE),0)</f>
        <v>28543014</v>
      </c>
      <c r="H1008">
        <f>IFERROR(VLOOKUP(A1008,'[2]Exportar Planilha'!$A:$I,4,FALSE),0)</f>
        <v>0</v>
      </c>
      <c r="I1008">
        <f>IFERROR(VLOOKUP(A1008,'[2]Exportar Planilha'!$A:$I,5,FALSE),0)</f>
        <v>0</v>
      </c>
      <c r="J1008">
        <f>IFERROR(VLOOKUP(A1008,'[2]Exportar Planilha'!$A:$I,6,FALSE),0)</f>
        <v>0</v>
      </c>
      <c r="K1008">
        <f>IFERROR(VLOOKUP(A1008,'[2]Exportar Planilha'!$A:$I,7,FALSE),0)</f>
        <v>0</v>
      </c>
      <c r="L1008">
        <f>IFERROR(VLOOKUP(A1008,'[2]Exportar Planilha'!$A:$I,8,FALSE),0)</f>
        <v>0</v>
      </c>
      <c r="M1008">
        <f>IFERROR(VLOOKUP(A1008,'[2]Exportar Planilha'!$A:$I,9,FALSE),0)</f>
        <v>0</v>
      </c>
      <c r="N1008">
        <f>IFERROR(VLOOKUP(A1008,[3]soaBnafar!$A:$G,2,FALSE),0)</f>
        <v>0</v>
      </c>
      <c r="O1008">
        <f>IFERROR(VLOOKUP(A1008,[3]soaBnafar!$A:$G,3,FALSE),0)</f>
        <v>0</v>
      </c>
      <c r="P1008">
        <f>IFERROR(VLOOKUP(A1008,[3]soaBnafar!$A:$G,4,FALSE),0)</f>
        <v>0</v>
      </c>
      <c r="Q1008">
        <f>IFERROR(VLOOKUP(A1008,[3]soaBnafar!$A:$G,5,FALSE),0)</f>
        <v>0</v>
      </c>
      <c r="R1008">
        <f>IFERROR(VLOOKUP(A1008,[3]soaBnafar!$A:$G,6,FALSE),0)</f>
        <v>0</v>
      </c>
      <c r="S1008">
        <f>IFERROR(VLOOKUP(A1008,[3]soaBnafar!$A:$G,7,FALSE),0)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44965</v>
      </c>
      <c r="E1009">
        <f>IFERROR(VLOOKUP(A1009,[1]Monitoramento_Base_somente_disp!$A:$J,8,FALSE),0)</f>
        <v>5732242</v>
      </c>
      <c r="F1009">
        <f>IFERROR(VLOOKUP(A1009,[1]Monitoramento_Base_somente_disp!$A:$J,9,FALSE),0)</f>
        <v>6028</v>
      </c>
      <c r="G1009">
        <f>IFERROR(VLOOKUP(A1009,[1]Monitoramento_Base_somente_disp!$A:$J,10,FALSE),0)</f>
        <v>2381423</v>
      </c>
      <c r="H1009">
        <f>IFERROR(VLOOKUP(A1009,'[2]Exportar Planilha'!$A:$I,4,FALSE),0)</f>
        <v>0</v>
      </c>
      <c r="I1009">
        <f>IFERROR(VLOOKUP(A1009,'[2]Exportar Planilha'!$A:$I,5,FALSE),0)</f>
        <v>0</v>
      </c>
      <c r="J1009">
        <f>IFERROR(VLOOKUP(A1009,'[2]Exportar Planilha'!$A:$I,6,FALSE),0)</f>
        <v>0</v>
      </c>
      <c r="K1009">
        <f>IFERROR(VLOOKUP(A1009,'[2]Exportar Planilha'!$A:$I,7,FALSE),0)</f>
        <v>0</v>
      </c>
      <c r="L1009">
        <f>IFERROR(VLOOKUP(A1009,'[2]Exportar Planilha'!$A:$I,8,FALSE),0)</f>
        <v>0</v>
      </c>
      <c r="M1009">
        <f>IFERROR(VLOOKUP(A1009,'[2]Exportar Planilha'!$A:$I,9,FALSE),0)</f>
        <v>0</v>
      </c>
      <c r="N1009">
        <f>IFERROR(VLOOKUP(A1009,[3]soaBnafar!$A:$G,2,FALSE),0)</f>
        <v>0</v>
      </c>
      <c r="O1009">
        <f>IFERROR(VLOOKUP(A1009,[3]soaBnafar!$A:$G,3,FALSE),0)</f>
        <v>0</v>
      </c>
      <c r="P1009">
        <f>IFERROR(VLOOKUP(A1009,[3]soaBnafar!$A:$G,4,FALSE),0)</f>
        <v>0</v>
      </c>
      <c r="Q1009">
        <f>IFERROR(VLOOKUP(A1009,[3]soaBnafar!$A:$G,5,FALSE),0)</f>
        <v>0</v>
      </c>
      <c r="R1009">
        <f>IFERROR(VLOOKUP(A1009,[3]soaBnafar!$A:$G,6,FALSE),0)</f>
        <v>0</v>
      </c>
      <c r="S1009">
        <f>IFERROR(VLOOKUP(A1009,[3]soaBnafar!$A:$G,7,FALSE),0)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1145469</v>
      </c>
      <c r="H1010">
        <f>IFERROR(VLOOKUP(A1010,'[2]Exportar Planilha'!$A:$I,4,FALSE),0)</f>
        <v>0</v>
      </c>
      <c r="I1010">
        <f>IFERROR(VLOOKUP(A1010,'[2]Exportar Planilha'!$A:$I,5,FALSE),0)</f>
        <v>0</v>
      </c>
      <c r="J1010">
        <f>IFERROR(VLOOKUP(A1010,'[2]Exportar Planilha'!$A:$I,6,FALSE),0)</f>
        <v>0</v>
      </c>
      <c r="K1010">
        <f>IFERROR(VLOOKUP(A1010,'[2]Exportar Planilha'!$A:$I,7,FALSE),0)</f>
        <v>0</v>
      </c>
      <c r="L1010">
        <f>IFERROR(VLOOKUP(A1010,'[2]Exportar Planilha'!$A:$I,8,FALSE),0)</f>
        <v>0</v>
      </c>
      <c r="M1010">
        <f>IFERROR(VLOOKUP(A1010,'[2]Exportar Planilha'!$A:$I,9,FALSE),0)</f>
        <v>0</v>
      </c>
      <c r="N1010">
        <f>IFERROR(VLOOKUP(A1010,[3]soaBnafar!$A:$G,2,FALSE),0)</f>
        <v>0</v>
      </c>
      <c r="O1010">
        <f>IFERROR(VLOOKUP(A1010,[3]soaBnafar!$A:$G,3,FALSE),0)</f>
        <v>0</v>
      </c>
      <c r="P1010">
        <f>IFERROR(VLOOKUP(A1010,[3]soaBnafar!$A:$G,4,FALSE),0)</f>
        <v>0</v>
      </c>
      <c r="Q1010">
        <f>IFERROR(VLOOKUP(A1010,[3]soaBnafar!$A:$G,5,FALSE),0)</f>
        <v>0</v>
      </c>
      <c r="R1010">
        <f>IFERROR(VLOOKUP(A1010,[3]soaBnafar!$A:$G,6,FALSE),0)</f>
        <v>0</v>
      </c>
      <c r="S1010">
        <f>IFERROR(VLOOKUP(A1010,[3]soaBnafar!$A:$G,7,FALSE),0)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187341</v>
      </c>
      <c r="E1011">
        <f>IFERROR(VLOOKUP(A1011,[1]Monitoramento_Base_somente_disp!$A:$J,8,FALSE),0)</f>
        <v>37368218</v>
      </c>
      <c r="F1011">
        <f>IFERROR(VLOOKUP(A1011,[1]Monitoramento_Base_somente_disp!$A:$J,9,FALSE),0)</f>
        <v>97041</v>
      </c>
      <c r="G1011">
        <f>IFERROR(VLOOKUP(A1011,[1]Monitoramento_Base_somente_disp!$A:$J,10,FALSE),0)</f>
        <v>16347872</v>
      </c>
      <c r="H1011">
        <f>IFERROR(VLOOKUP(A1011,'[2]Exportar Planilha'!$A:$I,4,FALSE),0)</f>
        <v>0</v>
      </c>
      <c r="I1011">
        <f>IFERROR(VLOOKUP(A1011,'[2]Exportar Planilha'!$A:$I,5,FALSE),0)</f>
        <v>0</v>
      </c>
      <c r="J1011">
        <f>IFERROR(VLOOKUP(A1011,'[2]Exportar Planilha'!$A:$I,6,FALSE),0)</f>
        <v>0</v>
      </c>
      <c r="K1011">
        <f>IFERROR(VLOOKUP(A1011,'[2]Exportar Planilha'!$A:$I,7,FALSE),0)</f>
        <v>0</v>
      </c>
      <c r="L1011">
        <f>IFERROR(VLOOKUP(A1011,'[2]Exportar Planilha'!$A:$I,8,FALSE),0)</f>
        <v>0</v>
      </c>
      <c r="M1011">
        <f>IFERROR(VLOOKUP(A1011,'[2]Exportar Planilha'!$A:$I,9,FALSE),0)</f>
        <v>0</v>
      </c>
      <c r="N1011">
        <f>IFERROR(VLOOKUP(A1011,[3]soaBnafar!$A:$G,2,FALSE),0)</f>
        <v>0</v>
      </c>
      <c r="O1011">
        <f>IFERROR(VLOOKUP(A1011,[3]soaBnafar!$A:$G,3,FALSE),0)</f>
        <v>0</v>
      </c>
      <c r="P1011">
        <f>IFERROR(VLOOKUP(A1011,[3]soaBnafar!$A:$G,4,FALSE),0)</f>
        <v>0</v>
      </c>
      <c r="Q1011">
        <f>IFERROR(VLOOKUP(A1011,[3]soaBnafar!$A:$G,5,FALSE),0)</f>
        <v>0</v>
      </c>
      <c r="R1011">
        <f>IFERROR(VLOOKUP(A1011,[3]soaBnafar!$A:$G,6,FALSE),0)</f>
        <v>0</v>
      </c>
      <c r="S1011">
        <f>IFERROR(VLOOKUP(A1011,[3]soaBnafar!$A:$G,7,FALSE),0)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25731</v>
      </c>
      <c r="E1012">
        <f>IFERROR(VLOOKUP(A1012,[1]Monitoramento_Base_somente_disp!$A:$J,8,FALSE),0)</f>
        <v>3148559</v>
      </c>
      <c r="F1012">
        <f>IFERROR(VLOOKUP(A1012,[1]Monitoramento_Base_somente_disp!$A:$J,9,FALSE),0)</f>
        <v>10703</v>
      </c>
      <c r="G1012">
        <f>IFERROR(VLOOKUP(A1012,[1]Monitoramento_Base_somente_disp!$A:$J,10,FALSE),0)</f>
        <v>1147860</v>
      </c>
      <c r="H1012">
        <f>IFERROR(VLOOKUP(A1012,'[2]Exportar Planilha'!$A:$I,4,FALSE),0)</f>
        <v>0</v>
      </c>
      <c r="I1012">
        <f>IFERROR(VLOOKUP(A1012,'[2]Exportar Planilha'!$A:$I,5,FALSE),0)</f>
        <v>0</v>
      </c>
      <c r="J1012">
        <f>IFERROR(VLOOKUP(A1012,'[2]Exportar Planilha'!$A:$I,6,FALSE),0)</f>
        <v>0</v>
      </c>
      <c r="K1012">
        <f>IFERROR(VLOOKUP(A1012,'[2]Exportar Planilha'!$A:$I,7,FALSE),0)</f>
        <v>0</v>
      </c>
      <c r="L1012">
        <f>IFERROR(VLOOKUP(A1012,'[2]Exportar Planilha'!$A:$I,8,FALSE),0)</f>
        <v>0</v>
      </c>
      <c r="M1012">
        <f>IFERROR(VLOOKUP(A1012,'[2]Exportar Planilha'!$A:$I,9,FALSE),0)</f>
        <v>0</v>
      </c>
      <c r="N1012">
        <f>IFERROR(VLOOKUP(A1012,[3]soaBnafar!$A:$G,2,FALSE),0)</f>
        <v>0</v>
      </c>
      <c r="O1012">
        <f>IFERROR(VLOOKUP(A1012,[3]soaBnafar!$A:$G,3,FALSE),0)</f>
        <v>0</v>
      </c>
      <c r="P1012">
        <f>IFERROR(VLOOKUP(A1012,[3]soaBnafar!$A:$G,4,FALSE),0)</f>
        <v>0</v>
      </c>
      <c r="Q1012">
        <f>IFERROR(VLOOKUP(A1012,[3]soaBnafar!$A:$G,5,FALSE),0)</f>
        <v>0</v>
      </c>
      <c r="R1012">
        <f>IFERROR(VLOOKUP(A1012,[3]soaBnafar!$A:$G,6,FALSE),0)</f>
        <v>0</v>
      </c>
      <c r="S1012">
        <f>IFERROR(VLOOKUP(A1012,[3]soaBnafar!$A:$G,7,FALSE),0)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4397</v>
      </c>
      <c r="E1013">
        <f>IFERROR(VLOOKUP(A1013,[1]Monitoramento_Base_somente_disp!$A:$J,8,FALSE),0)</f>
        <v>2441232</v>
      </c>
      <c r="F1013">
        <f>IFERROR(VLOOKUP(A1013,[1]Monitoramento_Base_somente_disp!$A:$J,9,FALSE),0)</f>
        <v>5305</v>
      </c>
      <c r="G1013">
        <f>IFERROR(VLOOKUP(A1013,[1]Monitoramento_Base_somente_disp!$A:$J,10,FALSE),0)</f>
        <v>1434625</v>
      </c>
      <c r="H1013">
        <f>IFERROR(VLOOKUP(A1013,'[2]Exportar Planilha'!$A:$I,4,FALSE),0)</f>
        <v>0</v>
      </c>
      <c r="I1013">
        <f>IFERROR(VLOOKUP(A1013,'[2]Exportar Planilha'!$A:$I,5,FALSE),0)</f>
        <v>0</v>
      </c>
      <c r="J1013">
        <f>IFERROR(VLOOKUP(A1013,'[2]Exportar Planilha'!$A:$I,6,FALSE),0)</f>
        <v>0</v>
      </c>
      <c r="K1013">
        <f>IFERROR(VLOOKUP(A1013,'[2]Exportar Planilha'!$A:$I,7,FALSE),0)</f>
        <v>0</v>
      </c>
      <c r="L1013">
        <f>IFERROR(VLOOKUP(A1013,'[2]Exportar Planilha'!$A:$I,8,FALSE),0)</f>
        <v>0</v>
      </c>
      <c r="M1013">
        <f>IFERROR(VLOOKUP(A1013,'[2]Exportar Planilha'!$A:$I,9,FALSE),0)</f>
        <v>0</v>
      </c>
      <c r="N1013">
        <f>IFERROR(VLOOKUP(A1013,[3]soaBnafar!$A:$G,2,FALSE),0)</f>
        <v>0</v>
      </c>
      <c r="O1013">
        <f>IFERROR(VLOOKUP(A1013,[3]soaBnafar!$A:$G,3,FALSE),0)</f>
        <v>0</v>
      </c>
      <c r="P1013">
        <f>IFERROR(VLOOKUP(A1013,[3]soaBnafar!$A:$G,4,FALSE),0)</f>
        <v>0</v>
      </c>
      <c r="Q1013">
        <f>IFERROR(VLOOKUP(A1013,[3]soaBnafar!$A:$G,5,FALSE),0)</f>
        <v>0</v>
      </c>
      <c r="R1013">
        <f>IFERROR(VLOOKUP(A1013,[3]soaBnafar!$A:$G,6,FALSE),0)</f>
        <v>0</v>
      </c>
      <c r="S1013">
        <f>IFERROR(VLOOKUP(A1013,[3]soaBnafar!$A:$G,7,FALSE),0)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16705</v>
      </c>
      <c r="E1014">
        <f>IFERROR(VLOOKUP(A1014,[1]Monitoramento_Base_somente_disp!$A:$J,8,FALSE),0)</f>
        <v>1921384</v>
      </c>
      <c r="F1014">
        <f>IFERROR(VLOOKUP(A1014,[1]Monitoramento_Base_somente_disp!$A:$J,9,FALSE),0)</f>
        <v>17709</v>
      </c>
      <c r="G1014">
        <f>IFERROR(VLOOKUP(A1014,[1]Monitoramento_Base_somente_disp!$A:$J,10,FALSE),0)</f>
        <v>766628</v>
      </c>
      <c r="H1014">
        <f>IFERROR(VLOOKUP(A1014,'[2]Exportar Planilha'!$A:$I,4,FALSE),0)</f>
        <v>0</v>
      </c>
      <c r="I1014">
        <f>IFERROR(VLOOKUP(A1014,'[2]Exportar Planilha'!$A:$I,5,FALSE),0)</f>
        <v>0</v>
      </c>
      <c r="J1014">
        <f>IFERROR(VLOOKUP(A1014,'[2]Exportar Planilha'!$A:$I,6,FALSE),0)</f>
        <v>0</v>
      </c>
      <c r="K1014">
        <f>IFERROR(VLOOKUP(A1014,'[2]Exportar Planilha'!$A:$I,7,FALSE),0)</f>
        <v>0</v>
      </c>
      <c r="L1014">
        <f>IFERROR(VLOOKUP(A1014,'[2]Exportar Planilha'!$A:$I,8,FALSE),0)</f>
        <v>0</v>
      </c>
      <c r="M1014">
        <f>IFERROR(VLOOKUP(A1014,'[2]Exportar Planilha'!$A:$I,9,FALSE),0)</f>
        <v>0</v>
      </c>
      <c r="N1014">
        <f>IFERROR(VLOOKUP(A1014,[3]soaBnafar!$A:$G,2,FALSE),0)</f>
        <v>0</v>
      </c>
      <c r="O1014">
        <f>IFERROR(VLOOKUP(A1014,[3]soaBnafar!$A:$G,3,FALSE),0)</f>
        <v>0</v>
      </c>
      <c r="P1014">
        <f>IFERROR(VLOOKUP(A1014,[3]soaBnafar!$A:$G,4,FALSE),0)</f>
        <v>0</v>
      </c>
      <c r="Q1014">
        <f>IFERROR(VLOOKUP(A1014,[3]soaBnafar!$A:$G,5,FALSE),0)</f>
        <v>0</v>
      </c>
      <c r="R1014">
        <f>IFERROR(VLOOKUP(A1014,[3]soaBnafar!$A:$G,6,FALSE),0)</f>
        <v>0</v>
      </c>
      <c r="S1014">
        <f>IFERROR(VLOOKUP(A1014,[3]soaBnafar!$A:$G,7,FALSE),0)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2011</v>
      </c>
      <c r="E1015">
        <f>IFERROR(VLOOKUP(A1015,[1]Monitoramento_Base_somente_disp!$A:$J,8,FALSE),0)</f>
        <v>7580805</v>
      </c>
      <c r="F1015">
        <f>IFERROR(VLOOKUP(A1015,[1]Monitoramento_Base_somente_disp!$A:$J,9,FALSE),0)</f>
        <v>2519</v>
      </c>
      <c r="G1015">
        <f>IFERROR(VLOOKUP(A1015,[1]Monitoramento_Base_somente_disp!$A:$J,10,FALSE),0)</f>
        <v>3204379</v>
      </c>
      <c r="H1015">
        <f>IFERROR(VLOOKUP(A1015,'[2]Exportar Planilha'!$A:$I,4,FALSE),0)</f>
        <v>0</v>
      </c>
      <c r="I1015">
        <f>IFERROR(VLOOKUP(A1015,'[2]Exportar Planilha'!$A:$I,5,FALSE),0)</f>
        <v>0</v>
      </c>
      <c r="J1015">
        <f>IFERROR(VLOOKUP(A1015,'[2]Exportar Planilha'!$A:$I,6,FALSE),0)</f>
        <v>0</v>
      </c>
      <c r="K1015">
        <f>IFERROR(VLOOKUP(A1015,'[2]Exportar Planilha'!$A:$I,7,FALSE),0)</f>
        <v>0</v>
      </c>
      <c r="L1015">
        <f>IFERROR(VLOOKUP(A1015,'[2]Exportar Planilha'!$A:$I,8,FALSE),0)</f>
        <v>0</v>
      </c>
      <c r="M1015">
        <f>IFERROR(VLOOKUP(A1015,'[2]Exportar Planilha'!$A:$I,9,FALSE),0)</f>
        <v>0</v>
      </c>
      <c r="N1015">
        <f>IFERROR(VLOOKUP(A1015,[3]soaBnafar!$A:$G,2,FALSE),0)</f>
        <v>0</v>
      </c>
      <c r="O1015">
        <f>IFERROR(VLOOKUP(A1015,[3]soaBnafar!$A:$G,3,FALSE),0)</f>
        <v>0</v>
      </c>
      <c r="P1015">
        <f>IFERROR(VLOOKUP(A1015,[3]soaBnafar!$A:$G,4,FALSE),0)</f>
        <v>0</v>
      </c>
      <c r="Q1015">
        <f>IFERROR(VLOOKUP(A1015,[3]soaBnafar!$A:$G,5,FALSE),0)</f>
        <v>0</v>
      </c>
      <c r="R1015">
        <f>IFERROR(VLOOKUP(A1015,[3]soaBnafar!$A:$G,6,FALSE),0)</f>
        <v>0</v>
      </c>
      <c r="S1015">
        <f>IFERROR(VLOOKUP(A1015,[3]soaBnafar!$A:$G,7,FALSE),0)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2716</v>
      </c>
      <c r="E1016">
        <f>IFERROR(VLOOKUP(A1016,[1]Monitoramento_Base_somente_disp!$A:$J,8,FALSE),0)</f>
        <v>3491164</v>
      </c>
      <c r="F1016">
        <f>IFERROR(VLOOKUP(A1016,[1]Monitoramento_Base_somente_disp!$A:$J,9,FALSE),0)</f>
        <v>1899</v>
      </c>
      <c r="G1016">
        <f>IFERROR(VLOOKUP(A1016,[1]Monitoramento_Base_somente_disp!$A:$J,10,FALSE),0)</f>
        <v>1483941</v>
      </c>
      <c r="H1016">
        <f>IFERROR(VLOOKUP(A1016,'[2]Exportar Planilha'!$A:$I,4,FALSE),0)</f>
        <v>0</v>
      </c>
      <c r="I1016">
        <f>IFERROR(VLOOKUP(A1016,'[2]Exportar Planilha'!$A:$I,5,FALSE),0)</f>
        <v>0</v>
      </c>
      <c r="J1016">
        <f>IFERROR(VLOOKUP(A1016,'[2]Exportar Planilha'!$A:$I,6,FALSE),0)</f>
        <v>0</v>
      </c>
      <c r="K1016">
        <f>IFERROR(VLOOKUP(A1016,'[2]Exportar Planilha'!$A:$I,7,FALSE),0)</f>
        <v>0</v>
      </c>
      <c r="L1016">
        <f>IFERROR(VLOOKUP(A1016,'[2]Exportar Planilha'!$A:$I,8,FALSE),0)</f>
        <v>0</v>
      </c>
      <c r="M1016">
        <f>IFERROR(VLOOKUP(A1016,'[2]Exportar Planilha'!$A:$I,9,FALSE),0)</f>
        <v>0</v>
      </c>
      <c r="N1016">
        <f>IFERROR(VLOOKUP(A1016,[3]soaBnafar!$A:$G,2,FALSE),0)</f>
        <v>0</v>
      </c>
      <c r="O1016">
        <f>IFERROR(VLOOKUP(A1016,[3]soaBnafar!$A:$G,3,FALSE),0)</f>
        <v>0</v>
      </c>
      <c r="P1016">
        <f>IFERROR(VLOOKUP(A1016,[3]soaBnafar!$A:$G,4,FALSE),0)</f>
        <v>0</v>
      </c>
      <c r="Q1016">
        <f>IFERROR(VLOOKUP(A1016,[3]soaBnafar!$A:$G,5,FALSE),0)</f>
        <v>0</v>
      </c>
      <c r="R1016">
        <f>IFERROR(VLOOKUP(A1016,[3]soaBnafar!$A:$G,6,FALSE),0)</f>
        <v>0</v>
      </c>
      <c r="S1016">
        <f>IFERROR(VLOOKUP(A1016,[3]soaBnafar!$A:$G,7,FALSE),0)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17924</v>
      </c>
      <c r="E1017">
        <f>IFERROR(VLOOKUP(A1017,[1]Monitoramento_Base_somente_disp!$A:$J,8,FALSE),0)</f>
        <v>3760270</v>
      </c>
      <c r="F1017">
        <f>IFERROR(VLOOKUP(A1017,[1]Monitoramento_Base_somente_disp!$A:$J,9,FALSE),0)</f>
        <v>1005</v>
      </c>
      <c r="G1017">
        <f>IFERROR(VLOOKUP(A1017,[1]Monitoramento_Base_somente_disp!$A:$J,10,FALSE),0)</f>
        <v>1595740</v>
      </c>
      <c r="H1017">
        <f>IFERROR(VLOOKUP(A1017,'[2]Exportar Planilha'!$A:$I,4,FALSE),0)</f>
        <v>0</v>
      </c>
      <c r="I1017">
        <f>IFERROR(VLOOKUP(A1017,'[2]Exportar Planilha'!$A:$I,5,FALSE),0)</f>
        <v>0</v>
      </c>
      <c r="J1017">
        <f>IFERROR(VLOOKUP(A1017,'[2]Exportar Planilha'!$A:$I,6,FALSE),0)</f>
        <v>0</v>
      </c>
      <c r="K1017">
        <f>IFERROR(VLOOKUP(A1017,'[2]Exportar Planilha'!$A:$I,7,FALSE),0)</f>
        <v>0</v>
      </c>
      <c r="L1017">
        <f>IFERROR(VLOOKUP(A1017,'[2]Exportar Planilha'!$A:$I,8,FALSE),0)</f>
        <v>0</v>
      </c>
      <c r="M1017">
        <f>IFERROR(VLOOKUP(A1017,'[2]Exportar Planilha'!$A:$I,9,FALSE),0)</f>
        <v>0</v>
      </c>
      <c r="N1017">
        <f>IFERROR(VLOOKUP(A1017,[3]soaBnafar!$A:$G,2,FALSE),0)</f>
        <v>0</v>
      </c>
      <c r="O1017">
        <f>IFERROR(VLOOKUP(A1017,[3]soaBnafar!$A:$G,3,FALSE),0)</f>
        <v>0</v>
      </c>
      <c r="P1017">
        <f>IFERROR(VLOOKUP(A1017,[3]soaBnafar!$A:$G,4,FALSE),0)</f>
        <v>0</v>
      </c>
      <c r="Q1017">
        <f>IFERROR(VLOOKUP(A1017,[3]soaBnafar!$A:$G,5,FALSE),0)</f>
        <v>0</v>
      </c>
      <c r="R1017">
        <f>IFERROR(VLOOKUP(A1017,[3]soaBnafar!$A:$G,6,FALSE),0)</f>
        <v>0</v>
      </c>
      <c r="S1017">
        <f>IFERROR(VLOOKUP(A1017,[3]soaBnafar!$A:$G,7,FALSE),0)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IFERROR(VLOOKUP(A1018,'[2]Exportar Planilha'!$A:$I,4,FALSE),0)</f>
        <v>0</v>
      </c>
      <c r="I1018">
        <f>IFERROR(VLOOKUP(A1018,'[2]Exportar Planilha'!$A:$I,5,FALSE),0)</f>
        <v>0</v>
      </c>
      <c r="J1018">
        <f>IFERROR(VLOOKUP(A1018,'[2]Exportar Planilha'!$A:$I,6,FALSE),0)</f>
        <v>0</v>
      </c>
      <c r="K1018">
        <f>IFERROR(VLOOKUP(A1018,'[2]Exportar Planilha'!$A:$I,7,FALSE),0)</f>
        <v>0</v>
      </c>
      <c r="L1018">
        <f>IFERROR(VLOOKUP(A1018,'[2]Exportar Planilha'!$A:$I,8,FALSE),0)</f>
        <v>0</v>
      </c>
      <c r="M1018">
        <f>IFERROR(VLOOKUP(A1018,'[2]Exportar Planilha'!$A:$I,9,FALSE),0)</f>
        <v>0</v>
      </c>
      <c r="N1018">
        <f>IFERROR(VLOOKUP(A1018,[3]soaBnafar!$A:$G,2,FALSE),0)</f>
        <v>0</v>
      </c>
      <c r="O1018">
        <f>IFERROR(VLOOKUP(A1018,[3]soaBnafar!$A:$G,3,FALSE),0)</f>
        <v>0</v>
      </c>
      <c r="P1018">
        <f>IFERROR(VLOOKUP(A1018,[3]soaBnafar!$A:$G,4,FALSE),0)</f>
        <v>0</v>
      </c>
      <c r="Q1018">
        <f>IFERROR(VLOOKUP(A1018,[3]soaBnafar!$A:$G,5,FALSE),0)</f>
        <v>0</v>
      </c>
      <c r="R1018">
        <f>IFERROR(VLOOKUP(A1018,[3]soaBnafar!$A:$G,6,FALSE),0)</f>
        <v>0</v>
      </c>
      <c r="S1018">
        <f>IFERROR(VLOOKUP(A1018,[3]soaBnafar!$A:$G,7,FALSE),0)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7750240</v>
      </c>
      <c r="F1019">
        <f>IFERROR(VLOOKUP(A1019,[1]Monitoramento_Base_somente_disp!$A:$J,9,FALSE),0)</f>
        <v>3</v>
      </c>
      <c r="G1019">
        <f>IFERROR(VLOOKUP(A1019,[1]Monitoramento_Base_somente_disp!$A:$J,10,FALSE),0)</f>
        <v>3402625</v>
      </c>
      <c r="H1019">
        <f>IFERROR(VLOOKUP(A1019,'[2]Exportar Planilha'!$A:$I,4,FALSE),0)</f>
        <v>0</v>
      </c>
      <c r="I1019">
        <f>IFERROR(VLOOKUP(A1019,'[2]Exportar Planilha'!$A:$I,5,FALSE),0)</f>
        <v>0</v>
      </c>
      <c r="J1019">
        <f>IFERROR(VLOOKUP(A1019,'[2]Exportar Planilha'!$A:$I,6,FALSE),0)</f>
        <v>0</v>
      </c>
      <c r="K1019">
        <f>IFERROR(VLOOKUP(A1019,'[2]Exportar Planilha'!$A:$I,7,FALSE),0)</f>
        <v>0</v>
      </c>
      <c r="L1019">
        <f>IFERROR(VLOOKUP(A1019,'[2]Exportar Planilha'!$A:$I,8,FALSE),0)</f>
        <v>0</v>
      </c>
      <c r="M1019">
        <f>IFERROR(VLOOKUP(A1019,'[2]Exportar Planilha'!$A:$I,9,FALSE),0)</f>
        <v>0</v>
      </c>
      <c r="N1019">
        <f>IFERROR(VLOOKUP(A1019,[3]soaBnafar!$A:$G,2,FALSE),0)</f>
        <v>0</v>
      </c>
      <c r="O1019">
        <f>IFERROR(VLOOKUP(A1019,[3]soaBnafar!$A:$G,3,FALSE),0)</f>
        <v>0</v>
      </c>
      <c r="P1019">
        <f>IFERROR(VLOOKUP(A1019,[3]soaBnafar!$A:$G,4,FALSE),0)</f>
        <v>0</v>
      </c>
      <c r="Q1019">
        <f>IFERROR(VLOOKUP(A1019,[3]soaBnafar!$A:$G,5,FALSE),0)</f>
        <v>0</v>
      </c>
      <c r="R1019">
        <f>IFERROR(VLOOKUP(A1019,[3]soaBnafar!$A:$G,6,FALSE),0)</f>
        <v>0</v>
      </c>
      <c r="S1019">
        <f>IFERROR(VLOOKUP(A1019,[3]soaBnafar!$A:$G,7,FALSE),0)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29991</v>
      </c>
      <c r="E1020">
        <f>IFERROR(VLOOKUP(A1020,[1]Monitoramento_Base_somente_disp!$A:$J,8,FALSE),0)</f>
        <v>4680030</v>
      </c>
      <c r="F1020">
        <f>IFERROR(VLOOKUP(A1020,[1]Monitoramento_Base_somente_disp!$A:$J,9,FALSE),0)</f>
        <v>21518</v>
      </c>
      <c r="G1020">
        <f>IFERROR(VLOOKUP(A1020,[1]Monitoramento_Base_somente_disp!$A:$J,10,FALSE),0)</f>
        <v>2279751</v>
      </c>
      <c r="H1020">
        <f>IFERROR(VLOOKUP(A1020,'[2]Exportar Planilha'!$A:$I,4,FALSE),0)</f>
        <v>0</v>
      </c>
      <c r="I1020">
        <f>IFERROR(VLOOKUP(A1020,'[2]Exportar Planilha'!$A:$I,5,FALSE),0)</f>
        <v>0</v>
      </c>
      <c r="J1020">
        <f>IFERROR(VLOOKUP(A1020,'[2]Exportar Planilha'!$A:$I,6,FALSE),0)</f>
        <v>0</v>
      </c>
      <c r="K1020">
        <f>IFERROR(VLOOKUP(A1020,'[2]Exportar Planilha'!$A:$I,7,FALSE),0)</f>
        <v>0</v>
      </c>
      <c r="L1020">
        <f>IFERROR(VLOOKUP(A1020,'[2]Exportar Planilha'!$A:$I,8,FALSE),0)</f>
        <v>0</v>
      </c>
      <c r="M1020">
        <f>IFERROR(VLOOKUP(A1020,'[2]Exportar Planilha'!$A:$I,9,FALSE),0)</f>
        <v>0</v>
      </c>
      <c r="N1020">
        <f>IFERROR(VLOOKUP(A1020,[3]soaBnafar!$A:$G,2,FALSE),0)</f>
        <v>0</v>
      </c>
      <c r="O1020">
        <f>IFERROR(VLOOKUP(A1020,[3]soaBnafar!$A:$G,3,FALSE),0)</f>
        <v>0</v>
      </c>
      <c r="P1020">
        <f>IFERROR(VLOOKUP(A1020,[3]soaBnafar!$A:$G,4,FALSE),0)</f>
        <v>0</v>
      </c>
      <c r="Q1020">
        <f>IFERROR(VLOOKUP(A1020,[3]soaBnafar!$A:$G,5,FALSE),0)</f>
        <v>0</v>
      </c>
      <c r="R1020">
        <f>IFERROR(VLOOKUP(A1020,[3]soaBnafar!$A:$G,6,FALSE),0)</f>
        <v>0</v>
      </c>
      <c r="S1020">
        <f>IFERROR(VLOOKUP(A1020,[3]soaBnafar!$A:$G,7,FALSE),0)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13814</v>
      </c>
      <c r="E1021">
        <f>IFERROR(VLOOKUP(A1021,[1]Monitoramento_Base_somente_disp!$A:$J,8,FALSE),0)</f>
        <v>1462607</v>
      </c>
      <c r="F1021">
        <f>IFERROR(VLOOKUP(A1021,[1]Monitoramento_Base_somente_disp!$A:$J,9,FALSE),0)</f>
        <v>6344</v>
      </c>
      <c r="G1021">
        <f>IFERROR(VLOOKUP(A1021,[1]Monitoramento_Base_somente_disp!$A:$J,10,FALSE),0)</f>
        <v>437261</v>
      </c>
      <c r="H1021">
        <f>IFERROR(VLOOKUP(A1021,'[2]Exportar Planilha'!$A:$I,4,FALSE),0)</f>
        <v>0</v>
      </c>
      <c r="I1021">
        <f>IFERROR(VLOOKUP(A1021,'[2]Exportar Planilha'!$A:$I,5,FALSE),0)</f>
        <v>0</v>
      </c>
      <c r="J1021">
        <f>IFERROR(VLOOKUP(A1021,'[2]Exportar Planilha'!$A:$I,6,FALSE),0)</f>
        <v>0</v>
      </c>
      <c r="K1021">
        <f>IFERROR(VLOOKUP(A1021,'[2]Exportar Planilha'!$A:$I,7,FALSE),0)</f>
        <v>0</v>
      </c>
      <c r="L1021">
        <f>IFERROR(VLOOKUP(A1021,'[2]Exportar Planilha'!$A:$I,8,FALSE),0)</f>
        <v>0</v>
      </c>
      <c r="M1021">
        <f>IFERROR(VLOOKUP(A1021,'[2]Exportar Planilha'!$A:$I,9,FALSE),0)</f>
        <v>0</v>
      </c>
      <c r="N1021">
        <f>IFERROR(VLOOKUP(A1021,[3]soaBnafar!$A:$G,2,FALSE),0)</f>
        <v>0</v>
      </c>
      <c r="O1021">
        <f>IFERROR(VLOOKUP(A1021,[3]soaBnafar!$A:$G,3,FALSE),0)</f>
        <v>0</v>
      </c>
      <c r="P1021">
        <f>IFERROR(VLOOKUP(A1021,[3]soaBnafar!$A:$G,4,FALSE),0)</f>
        <v>0</v>
      </c>
      <c r="Q1021">
        <f>IFERROR(VLOOKUP(A1021,[3]soaBnafar!$A:$G,5,FALSE),0)</f>
        <v>0</v>
      </c>
      <c r="R1021">
        <f>IFERROR(VLOOKUP(A1021,[3]soaBnafar!$A:$G,6,FALSE),0)</f>
        <v>0</v>
      </c>
      <c r="S1021">
        <f>IFERROR(VLOOKUP(A1021,[3]soaBnafar!$A:$G,7,FALSE),0)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19204</v>
      </c>
      <c r="E1022">
        <f>IFERROR(VLOOKUP(A1022,[1]Monitoramento_Base_somente_disp!$A:$J,8,FALSE),0)</f>
        <v>26266289</v>
      </c>
      <c r="F1022">
        <f>IFERROR(VLOOKUP(A1022,[1]Monitoramento_Base_somente_disp!$A:$J,9,FALSE),0)</f>
        <v>9229</v>
      </c>
      <c r="G1022">
        <f>IFERROR(VLOOKUP(A1022,[1]Monitoramento_Base_somente_disp!$A:$J,10,FALSE),0)</f>
        <v>11253946</v>
      </c>
      <c r="H1022">
        <f>IFERROR(VLOOKUP(A1022,'[2]Exportar Planilha'!$A:$I,4,FALSE),0)</f>
        <v>0</v>
      </c>
      <c r="I1022">
        <f>IFERROR(VLOOKUP(A1022,'[2]Exportar Planilha'!$A:$I,5,FALSE),0)</f>
        <v>0</v>
      </c>
      <c r="J1022">
        <f>IFERROR(VLOOKUP(A1022,'[2]Exportar Planilha'!$A:$I,6,FALSE),0)</f>
        <v>0</v>
      </c>
      <c r="K1022">
        <f>IFERROR(VLOOKUP(A1022,'[2]Exportar Planilha'!$A:$I,7,FALSE),0)</f>
        <v>0</v>
      </c>
      <c r="L1022">
        <f>IFERROR(VLOOKUP(A1022,'[2]Exportar Planilha'!$A:$I,8,FALSE),0)</f>
        <v>0</v>
      </c>
      <c r="M1022">
        <f>IFERROR(VLOOKUP(A1022,'[2]Exportar Planilha'!$A:$I,9,FALSE),0)</f>
        <v>0</v>
      </c>
      <c r="N1022">
        <f>IFERROR(VLOOKUP(A1022,[3]soaBnafar!$A:$G,2,FALSE),0)</f>
        <v>0</v>
      </c>
      <c r="O1022">
        <f>IFERROR(VLOOKUP(A1022,[3]soaBnafar!$A:$G,3,FALSE),0)</f>
        <v>0</v>
      </c>
      <c r="P1022">
        <f>IFERROR(VLOOKUP(A1022,[3]soaBnafar!$A:$G,4,FALSE),0)</f>
        <v>0</v>
      </c>
      <c r="Q1022">
        <f>IFERROR(VLOOKUP(A1022,[3]soaBnafar!$A:$G,5,FALSE),0)</f>
        <v>0</v>
      </c>
      <c r="R1022">
        <f>IFERROR(VLOOKUP(A1022,[3]soaBnafar!$A:$G,6,FALSE),0)</f>
        <v>0</v>
      </c>
      <c r="S1022">
        <f>IFERROR(VLOOKUP(A1022,[3]soaBnafar!$A:$G,7,FALSE),0)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8044</v>
      </c>
      <c r="E1023">
        <f>IFERROR(VLOOKUP(A1023,[1]Monitoramento_Base_somente_disp!$A:$J,8,FALSE),0)</f>
        <v>2145601</v>
      </c>
      <c r="F1023">
        <f>IFERROR(VLOOKUP(A1023,[1]Monitoramento_Base_somente_disp!$A:$J,9,FALSE),0)</f>
        <v>7234</v>
      </c>
      <c r="G1023">
        <f>IFERROR(VLOOKUP(A1023,[1]Monitoramento_Base_somente_disp!$A:$J,10,FALSE),0)</f>
        <v>775167</v>
      </c>
      <c r="H1023">
        <f>IFERROR(VLOOKUP(A1023,'[2]Exportar Planilha'!$A:$I,4,FALSE),0)</f>
        <v>0</v>
      </c>
      <c r="I1023">
        <f>IFERROR(VLOOKUP(A1023,'[2]Exportar Planilha'!$A:$I,5,FALSE),0)</f>
        <v>0</v>
      </c>
      <c r="J1023">
        <f>IFERROR(VLOOKUP(A1023,'[2]Exportar Planilha'!$A:$I,6,FALSE),0)</f>
        <v>0</v>
      </c>
      <c r="K1023">
        <f>IFERROR(VLOOKUP(A1023,'[2]Exportar Planilha'!$A:$I,7,FALSE),0)</f>
        <v>0</v>
      </c>
      <c r="L1023">
        <f>IFERROR(VLOOKUP(A1023,'[2]Exportar Planilha'!$A:$I,8,FALSE),0)</f>
        <v>0</v>
      </c>
      <c r="M1023">
        <f>IFERROR(VLOOKUP(A1023,'[2]Exportar Planilha'!$A:$I,9,FALSE),0)</f>
        <v>0</v>
      </c>
      <c r="N1023">
        <f>IFERROR(VLOOKUP(A1023,[3]soaBnafar!$A:$G,2,FALSE),0)</f>
        <v>0</v>
      </c>
      <c r="O1023">
        <f>IFERROR(VLOOKUP(A1023,[3]soaBnafar!$A:$G,3,FALSE),0)</f>
        <v>0</v>
      </c>
      <c r="P1023">
        <f>IFERROR(VLOOKUP(A1023,[3]soaBnafar!$A:$G,4,FALSE),0)</f>
        <v>0</v>
      </c>
      <c r="Q1023">
        <f>IFERROR(VLOOKUP(A1023,[3]soaBnafar!$A:$G,5,FALSE),0)</f>
        <v>0</v>
      </c>
      <c r="R1023">
        <f>IFERROR(VLOOKUP(A1023,[3]soaBnafar!$A:$G,6,FALSE),0)</f>
        <v>0</v>
      </c>
      <c r="S1023">
        <f>IFERROR(VLOOKUP(A1023,[3]soaBnafar!$A:$G,7,FALSE),0)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9167</v>
      </c>
      <c r="E1024">
        <f>IFERROR(VLOOKUP(A1024,[1]Monitoramento_Base_somente_disp!$A:$J,8,FALSE),0)</f>
        <v>1537475</v>
      </c>
      <c r="F1024">
        <f>IFERROR(VLOOKUP(A1024,[1]Monitoramento_Base_somente_disp!$A:$J,9,FALSE),0)</f>
        <v>9509</v>
      </c>
      <c r="G1024">
        <f>IFERROR(VLOOKUP(A1024,[1]Monitoramento_Base_somente_disp!$A:$J,10,FALSE),0)</f>
        <v>573021</v>
      </c>
      <c r="H1024">
        <f>IFERROR(VLOOKUP(A1024,'[2]Exportar Planilha'!$A:$I,4,FALSE),0)</f>
        <v>0</v>
      </c>
      <c r="I1024">
        <f>IFERROR(VLOOKUP(A1024,'[2]Exportar Planilha'!$A:$I,5,FALSE),0)</f>
        <v>0</v>
      </c>
      <c r="J1024">
        <f>IFERROR(VLOOKUP(A1024,'[2]Exportar Planilha'!$A:$I,6,FALSE),0)</f>
        <v>0</v>
      </c>
      <c r="K1024">
        <f>IFERROR(VLOOKUP(A1024,'[2]Exportar Planilha'!$A:$I,7,FALSE),0)</f>
        <v>0</v>
      </c>
      <c r="L1024">
        <f>IFERROR(VLOOKUP(A1024,'[2]Exportar Planilha'!$A:$I,8,FALSE),0)</f>
        <v>0</v>
      </c>
      <c r="M1024">
        <f>IFERROR(VLOOKUP(A1024,'[2]Exportar Planilha'!$A:$I,9,FALSE),0)</f>
        <v>0</v>
      </c>
      <c r="N1024">
        <f>IFERROR(VLOOKUP(A1024,[3]soaBnafar!$A:$G,2,FALSE),0)</f>
        <v>0</v>
      </c>
      <c r="O1024">
        <f>IFERROR(VLOOKUP(A1024,[3]soaBnafar!$A:$G,3,FALSE),0)</f>
        <v>0</v>
      </c>
      <c r="P1024">
        <f>IFERROR(VLOOKUP(A1024,[3]soaBnafar!$A:$G,4,FALSE),0)</f>
        <v>0</v>
      </c>
      <c r="Q1024">
        <f>IFERROR(VLOOKUP(A1024,[3]soaBnafar!$A:$G,5,FALSE),0)</f>
        <v>0</v>
      </c>
      <c r="R1024">
        <f>IFERROR(VLOOKUP(A1024,[3]soaBnafar!$A:$G,6,FALSE),0)</f>
        <v>0</v>
      </c>
      <c r="S1024">
        <f>IFERROR(VLOOKUP(A1024,[3]soaBnafar!$A:$G,7,FALSE),0)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75352</v>
      </c>
      <c r="E1025">
        <f>IFERROR(VLOOKUP(A1025,[1]Monitoramento_Base_somente_disp!$A:$J,8,FALSE),0)</f>
        <v>7050740</v>
      </c>
      <c r="F1025">
        <f>IFERROR(VLOOKUP(A1025,[1]Monitoramento_Base_somente_disp!$A:$J,9,FALSE),0)</f>
        <v>45642</v>
      </c>
      <c r="G1025">
        <f>IFERROR(VLOOKUP(A1025,[1]Monitoramento_Base_somente_disp!$A:$J,10,FALSE),0)</f>
        <v>2888068</v>
      </c>
      <c r="H1025">
        <f>IFERROR(VLOOKUP(A1025,'[2]Exportar Planilha'!$A:$I,4,FALSE),0)</f>
        <v>0</v>
      </c>
      <c r="I1025">
        <f>IFERROR(VLOOKUP(A1025,'[2]Exportar Planilha'!$A:$I,5,FALSE),0)</f>
        <v>0</v>
      </c>
      <c r="J1025">
        <f>IFERROR(VLOOKUP(A1025,'[2]Exportar Planilha'!$A:$I,6,FALSE),0)</f>
        <v>0</v>
      </c>
      <c r="K1025">
        <f>IFERROR(VLOOKUP(A1025,'[2]Exportar Planilha'!$A:$I,7,FALSE),0)</f>
        <v>0</v>
      </c>
      <c r="L1025">
        <f>IFERROR(VLOOKUP(A1025,'[2]Exportar Planilha'!$A:$I,8,FALSE),0)</f>
        <v>0</v>
      </c>
      <c r="M1025">
        <f>IFERROR(VLOOKUP(A1025,'[2]Exportar Planilha'!$A:$I,9,FALSE),0)</f>
        <v>0</v>
      </c>
      <c r="N1025">
        <f>IFERROR(VLOOKUP(A1025,[3]soaBnafar!$A:$G,2,FALSE),0)</f>
        <v>0</v>
      </c>
      <c r="O1025">
        <f>IFERROR(VLOOKUP(A1025,[3]soaBnafar!$A:$G,3,FALSE),0)</f>
        <v>0</v>
      </c>
      <c r="P1025">
        <f>IFERROR(VLOOKUP(A1025,[3]soaBnafar!$A:$G,4,FALSE),0)</f>
        <v>0</v>
      </c>
      <c r="Q1025">
        <f>IFERROR(VLOOKUP(A1025,[3]soaBnafar!$A:$G,5,FALSE),0)</f>
        <v>0</v>
      </c>
      <c r="R1025">
        <f>IFERROR(VLOOKUP(A1025,[3]soaBnafar!$A:$G,6,FALSE),0)</f>
        <v>0</v>
      </c>
      <c r="S1025">
        <f>IFERROR(VLOOKUP(A1025,[3]soaBnafar!$A:$G,7,FALSE),0)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20146</v>
      </c>
      <c r="E1026">
        <f>IFERROR(VLOOKUP(A1026,[1]Monitoramento_Base_somente_disp!$A:$J,8,FALSE),0)</f>
        <v>2443202</v>
      </c>
      <c r="F1026">
        <f>IFERROR(VLOOKUP(A1026,[1]Monitoramento_Base_somente_disp!$A:$J,9,FALSE),0)</f>
        <v>3824</v>
      </c>
      <c r="G1026">
        <f>IFERROR(VLOOKUP(A1026,[1]Monitoramento_Base_somente_disp!$A:$J,10,FALSE),0)</f>
        <v>853489</v>
      </c>
      <c r="H1026">
        <f>IFERROR(VLOOKUP(A1026,'[2]Exportar Planilha'!$A:$I,4,FALSE),0)</f>
        <v>0</v>
      </c>
      <c r="I1026">
        <f>IFERROR(VLOOKUP(A1026,'[2]Exportar Planilha'!$A:$I,5,FALSE),0)</f>
        <v>0</v>
      </c>
      <c r="J1026">
        <f>IFERROR(VLOOKUP(A1026,'[2]Exportar Planilha'!$A:$I,6,FALSE),0)</f>
        <v>0</v>
      </c>
      <c r="K1026">
        <f>IFERROR(VLOOKUP(A1026,'[2]Exportar Planilha'!$A:$I,7,FALSE),0)</f>
        <v>0</v>
      </c>
      <c r="L1026">
        <f>IFERROR(VLOOKUP(A1026,'[2]Exportar Planilha'!$A:$I,8,FALSE),0)</f>
        <v>0</v>
      </c>
      <c r="M1026">
        <f>IFERROR(VLOOKUP(A1026,'[2]Exportar Planilha'!$A:$I,9,FALSE),0)</f>
        <v>0</v>
      </c>
      <c r="N1026">
        <f>IFERROR(VLOOKUP(A1026,[3]soaBnafar!$A:$G,2,FALSE),0)</f>
        <v>0</v>
      </c>
      <c r="O1026">
        <f>IFERROR(VLOOKUP(A1026,[3]soaBnafar!$A:$G,3,FALSE),0)</f>
        <v>0</v>
      </c>
      <c r="P1026">
        <f>IFERROR(VLOOKUP(A1026,[3]soaBnafar!$A:$G,4,FALSE),0)</f>
        <v>0</v>
      </c>
      <c r="Q1026">
        <f>IFERROR(VLOOKUP(A1026,[3]soaBnafar!$A:$G,5,FALSE),0)</f>
        <v>0</v>
      </c>
      <c r="R1026">
        <f>IFERROR(VLOOKUP(A1026,[3]soaBnafar!$A:$G,6,FALSE),0)</f>
        <v>0</v>
      </c>
      <c r="S1026">
        <f>IFERROR(VLOOKUP(A1026,[3]soaBnafar!$A:$G,7,FALSE),0)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32209</v>
      </c>
      <c r="E1027">
        <f>IFERROR(VLOOKUP(A1027,[1]Monitoramento_Base_somente_disp!$A:$J,8,FALSE),0)</f>
        <v>363244314</v>
      </c>
      <c r="F1027">
        <f>IFERROR(VLOOKUP(A1027,[1]Monitoramento_Base_somente_disp!$A:$J,9,FALSE),0)</f>
        <v>0</v>
      </c>
      <c r="G1027">
        <f>IFERROR(VLOOKUP(A1027,[1]Monitoramento_Base_somente_disp!$A:$J,10,FALSE),0)</f>
        <v>159024497</v>
      </c>
      <c r="H1027">
        <f>IFERROR(VLOOKUP(A1027,'[2]Exportar Planilha'!$A:$I,4,FALSE),0)</f>
        <v>0</v>
      </c>
      <c r="I1027">
        <f>IFERROR(VLOOKUP(A1027,'[2]Exportar Planilha'!$A:$I,5,FALSE),0)</f>
        <v>0</v>
      </c>
      <c r="J1027">
        <f>IFERROR(VLOOKUP(A1027,'[2]Exportar Planilha'!$A:$I,6,FALSE),0)</f>
        <v>0</v>
      </c>
      <c r="K1027">
        <f>IFERROR(VLOOKUP(A1027,'[2]Exportar Planilha'!$A:$I,7,FALSE),0)</f>
        <v>0</v>
      </c>
      <c r="L1027">
        <f>IFERROR(VLOOKUP(A1027,'[2]Exportar Planilha'!$A:$I,8,FALSE),0)</f>
        <v>0</v>
      </c>
      <c r="M1027">
        <f>IFERROR(VLOOKUP(A1027,'[2]Exportar Planilha'!$A:$I,9,FALSE),0)</f>
        <v>0</v>
      </c>
      <c r="N1027">
        <f>IFERROR(VLOOKUP(A1027,[3]soaBnafar!$A:$G,2,FALSE),0)</f>
        <v>0</v>
      </c>
      <c r="O1027">
        <f>IFERROR(VLOOKUP(A1027,[3]soaBnafar!$A:$G,3,FALSE),0)</f>
        <v>0</v>
      </c>
      <c r="P1027">
        <f>IFERROR(VLOOKUP(A1027,[3]soaBnafar!$A:$G,4,FALSE),0)</f>
        <v>0</v>
      </c>
      <c r="Q1027">
        <f>IFERROR(VLOOKUP(A1027,[3]soaBnafar!$A:$G,5,FALSE),0)</f>
        <v>0</v>
      </c>
      <c r="R1027">
        <f>IFERROR(VLOOKUP(A1027,[3]soaBnafar!$A:$G,6,FALSE),0)</f>
        <v>0</v>
      </c>
      <c r="S1027">
        <f>IFERROR(VLOOKUP(A1027,[3]soaBnafar!$A:$G,7,FALSE),0)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1630</v>
      </c>
      <c r="E1028">
        <f>IFERROR(VLOOKUP(A1028,[1]Monitoramento_Base_somente_disp!$A:$J,8,FALSE),0)</f>
        <v>1971688</v>
      </c>
      <c r="F1028">
        <f>IFERROR(VLOOKUP(A1028,[1]Monitoramento_Base_somente_disp!$A:$J,9,FALSE),0)</f>
        <v>559</v>
      </c>
      <c r="G1028">
        <f>IFERROR(VLOOKUP(A1028,[1]Monitoramento_Base_somente_disp!$A:$J,10,FALSE),0)</f>
        <v>840381</v>
      </c>
      <c r="H1028">
        <f>IFERROR(VLOOKUP(A1028,'[2]Exportar Planilha'!$A:$I,4,FALSE),0)</f>
        <v>0</v>
      </c>
      <c r="I1028">
        <f>IFERROR(VLOOKUP(A1028,'[2]Exportar Planilha'!$A:$I,5,FALSE),0)</f>
        <v>0</v>
      </c>
      <c r="J1028">
        <f>IFERROR(VLOOKUP(A1028,'[2]Exportar Planilha'!$A:$I,6,FALSE),0)</f>
        <v>0</v>
      </c>
      <c r="K1028">
        <f>IFERROR(VLOOKUP(A1028,'[2]Exportar Planilha'!$A:$I,7,FALSE),0)</f>
        <v>0</v>
      </c>
      <c r="L1028">
        <f>IFERROR(VLOOKUP(A1028,'[2]Exportar Planilha'!$A:$I,8,FALSE),0)</f>
        <v>0</v>
      </c>
      <c r="M1028">
        <f>IFERROR(VLOOKUP(A1028,'[2]Exportar Planilha'!$A:$I,9,FALSE),0)</f>
        <v>0</v>
      </c>
      <c r="N1028">
        <f>IFERROR(VLOOKUP(A1028,[3]soaBnafar!$A:$G,2,FALSE),0)</f>
        <v>0</v>
      </c>
      <c r="O1028">
        <f>IFERROR(VLOOKUP(A1028,[3]soaBnafar!$A:$G,3,FALSE),0)</f>
        <v>0</v>
      </c>
      <c r="P1028">
        <f>IFERROR(VLOOKUP(A1028,[3]soaBnafar!$A:$G,4,FALSE),0)</f>
        <v>0</v>
      </c>
      <c r="Q1028">
        <f>IFERROR(VLOOKUP(A1028,[3]soaBnafar!$A:$G,5,FALSE),0)</f>
        <v>0</v>
      </c>
      <c r="R1028">
        <f>IFERROR(VLOOKUP(A1028,[3]soaBnafar!$A:$G,6,FALSE),0)</f>
        <v>0</v>
      </c>
      <c r="S1028">
        <f>IFERROR(VLOOKUP(A1028,[3]soaBnafar!$A:$G,7,FALSE),0)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34745</v>
      </c>
      <c r="E1029">
        <f>IFERROR(VLOOKUP(A1029,[1]Monitoramento_Base_somente_disp!$A:$J,8,FALSE),0)</f>
        <v>193644742</v>
      </c>
      <c r="F1029">
        <f>IFERROR(VLOOKUP(A1029,[1]Monitoramento_Base_somente_disp!$A:$J,9,FALSE),0)</f>
        <v>23063</v>
      </c>
      <c r="G1029">
        <f>IFERROR(VLOOKUP(A1029,[1]Monitoramento_Base_somente_disp!$A:$J,10,FALSE),0)</f>
        <v>87098072</v>
      </c>
      <c r="H1029">
        <f>IFERROR(VLOOKUP(A1029,'[2]Exportar Planilha'!$A:$I,4,FALSE),0)</f>
        <v>0</v>
      </c>
      <c r="I1029">
        <f>IFERROR(VLOOKUP(A1029,'[2]Exportar Planilha'!$A:$I,5,FALSE),0)</f>
        <v>0</v>
      </c>
      <c r="J1029">
        <f>IFERROR(VLOOKUP(A1029,'[2]Exportar Planilha'!$A:$I,6,FALSE),0)</f>
        <v>0</v>
      </c>
      <c r="K1029">
        <f>IFERROR(VLOOKUP(A1029,'[2]Exportar Planilha'!$A:$I,7,FALSE),0)</f>
        <v>0</v>
      </c>
      <c r="L1029">
        <f>IFERROR(VLOOKUP(A1029,'[2]Exportar Planilha'!$A:$I,8,FALSE),0)</f>
        <v>0</v>
      </c>
      <c r="M1029">
        <f>IFERROR(VLOOKUP(A1029,'[2]Exportar Planilha'!$A:$I,9,FALSE),0)</f>
        <v>0</v>
      </c>
      <c r="N1029">
        <f>IFERROR(VLOOKUP(A1029,[3]soaBnafar!$A:$G,2,FALSE),0)</f>
        <v>0</v>
      </c>
      <c r="O1029">
        <f>IFERROR(VLOOKUP(A1029,[3]soaBnafar!$A:$G,3,FALSE),0)</f>
        <v>0</v>
      </c>
      <c r="P1029">
        <f>IFERROR(VLOOKUP(A1029,[3]soaBnafar!$A:$G,4,FALSE),0)</f>
        <v>0</v>
      </c>
      <c r="Q1029">
        <f>IFERROR(VLOOKUP(A1029,[3]soaBnafar!$A:$G,5,FALSE),0)</f>
        <v>0</v>
      </c>
      <c r="R1029">
        <f>IFERROR(VLOOKUP(A1029,[3]soaBnafar!$A:$G,6,FALSE),0)</f>
        <v>0</v>
      </c>
      <c r="S1029">
        <f>IFERROR(VLOOKUP(A1029,[3]soaBnafar!$A:$G,7,FALSE),0)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20879</v>
      </c>
      <c r="E1030">
        <f>IFERROR(VLOOKUP(A1030,[1]Monitoramento_Base_somente_disp!$A:$J,8,FALSE),0)</f>
        <v>2716437</v>
      </c>
      <c r="F1030">
        <f>IFERROR(VLOOKUP(A1030,[1]Monitoramento_Base_somente_disp!$A:$J,9,FALSE),0)</f>
        <v>10377</v>
      </c>
      <c r="G1030">
        <f>IFERROR(VLOOKUP(A1030,[1]Monitoramento_Base_somente_disp!$A:$J,10,FALSE),0)</f>
        <v>1491087</v>
      </c>
      <c r="H1030">
        <f>IFERROR(VLOOKUP(A1030,'[2]Exportar Planilha'!$A:$I,4,FALSE),0)</f>
        <v>0</v>
      </c>
      <c r="I1030">
        <f>IFERROR(VLOOKUP(A1030,'[2]Exportar Planilha'!$A:$I,5,FALSE),0)</f>
        <v>0</v>
      </c>
      <c r="J1030">
        <f>IFERROR(VLOOKUP(A1030,'[2]Exportar Planilha'!$A:$I,6,FALSE),0)</f>
        <v>0</v>
      </c>
      <c r="K1030">
        <f>IFERROR(VLOOKUP(A1030,'[2]Exportar Planilha'!$A:$I,7,FALSE),0)</f>
        <v>0</v>
      </c>
      <c r="L1030">
        <f>IFERROR(VLOOKUP(A1030,'[2]Exportar Planilha'!$A:$I,8,FALSE),0)</f>
        <v>0</v>
      </c>
      <c r="M1030">
        <f>IFERROR(VLOOKUP(A1030,'[2]Exportar Planilha'!$A:$I,9,FALSE),0)</f>
        <v>0</v>
      </c>
      <c r="N1030">
        <f>IFERROR(VLOOKUP(A1030,[3]soaBnafar!$A:$G,2,FALSE),0)</f>
        <v>0</v>
      </c>
      <c r="O1030">
        <f>IFERROR(VLOOKUP(A1030,[3]soaBnafar!$A:$G,3,FALSE),0)</f>
        <v>0</v>
      </c>
      <c r="P1030">
        <f>IFERROR(VLOOKUP(A1030,[3]soaBnafar!$A:$G,4,FALSE),0)</f>
        <v>0</v>
      </c>
      <c r="Q1030">
        <f>IFERROR(VLOOKUP(A1030,[3]soaBnafar!$A:$G,5,FALSE),0)</f>
        <v>0</v>
      </c>
      <c r="R1030">
        <f>IFERROR(VLOOKUP(A1030,[3]soaBnafar!$A:$G,6,FALSE),0)</f>
        <v>0</v>
      </c>
      <c r="S1030">
        <f>IFERROR(VLOOKUP(A1030,[3]soaBnafar!$A:$G,7,FALSE),0)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78408</v>
      </c>
      <c r="E1031">
        <f>IFERROR(VLOOKUP(A1031,[1]Monitoramento_Base_somente_disp!$A:$J,8,FALSE),0)</f>
        <v>36150473</v>
      </c>
      <c r="F1031">
        <f>IFERROR(VLOOKUP(A1031,[1]Monitoramento_Base_somente_disp!$A:$J,9,FALSE),0)</f>
        <v>40495</v>
      </c>
      <c r="G1031">
        <f>IFERROR(VLOOKUP(A1031,[1]Monitoramento_Base_somente_disp!$A:$J,10,FALSE),0)</f>
        <v>15819304</v>
      </c>
      <c r="H1031">
        <f>IFERROR(VLOOKUP(A1031,'[2]Exportar Planilha'!$A:$I,4,FALSE),0)</f>
        <v>0</v>
      </c>
      <c r="I1031">
        <f>IFERROR(VLOOKUP(A1031,'[2]Exportar Planilha'!$A:$I,5,FALSE),0)</f>
        <v>0</v>
      </c>
      <c r="J1031">
        <f>IFERROR(VLOOKUP(A1031,'[2]Exportar Planilha'!$A:$I,6,FALSE),0)</f>
        <v>0</v>
      </c>
      <c r="K1031">
        <f>IFERROR(VLOOKUP(A1031,'[2]Exportar Planilha'!$A:$I,7,FALSE),0)</f>
        <v>0</v>
      </c>
      <c r="L1031">
        <f>IFERROR(VLOOKUP(A1031,'[2]Exportar Planilha'!$A:$I,8,FALSE),0)</f>
        <v>0</v>
      </c>
      <c r="M1031">
        <f>IFERROR(VLOOKUP(A1031,'[2]Exportar Planilha'!$A:$I,9,FALSE),0)</f>
        <v>0</v>
      </c>
      <c r="N1031">
        <f>IFERROR(VLOOKUP(A1031,[3]soaBnafar!$A:$G,2,FALSE),0)</f>
        <v>0</v>
      </c>
      <c r="O1031">
        <f>IFERROR(VLOOKUP(A1031,[3]soaBnafar!$A:$G,3,FALSE),0)</f>
        <v>0</v>
      </c>
      <c r="P1031">
        <f>IFERROR(VLOOKUP(A1031,[3]soaBnafar!$A:$G,4,FALSE),0)</f>
        <v>0</v>
      </c>
      <c r="Q1031">
        <f>IFERROR(VLOOKUP(A1031,[3]soaBnafar!$A:$G,5,FALSE),0)</f>
        <v>0</v>
      </c>
      <c r="R1031">
        <f>IFERROR(VLOOKUP(A1031,[3]soaBnafar!$A:$G,6,FALSE),0)</f>
        <v>0</v>
      </c>
      <c r="S1031">
        <f>IFERROR(VLOOKUP(A1031,[3]soaBnafar!$A:$G,7,FALSE),0)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30601</v>
      </c>
      <c r="E1032">
        <f>IFERROR(VLOOKUP(A1032,[1]Monitoramento_Base_somente_disp!$A:$J,8,FALSE),0)</f>
        <v>2387154</v>
      </c>
      <c r="F1032">
        <f>IFERROR(VLOOKUP(A1032,[1]Monitoramento_Base_somente_disp!$A:$J,9,FALSE),0)</f>
        <v>21455</v>
      </c>
      <c r="G1032">
        <f>IFERROR(VLOOKUP(A1032,[1]Monitoramento_Base_somente_disp!$A:$J,10,FALSE),0)</f>
        <v>1376489</v>
      </c>
      <c r="H1032">
        <f>IFERROR(VLOOKUP(A1032,'[2]Exportar Planilha'!$A:$I,4,FALSE),0)</f>
        <v>0</v>
      </c>
      <c r="I1032">
        <f>IFERROR(VLOOKUP(A1032,'[2]Exportar Planilha'!$A:$I,5,FALSE),0)</f>
        <v>0</v>
      </c>
      <c r="J1032">
        <f>IFERROR(VLOOKUP(A1032,'[2]Exportar Planilha'!$A:$I,6,FALSE),0)</f>
        <v>0</v>
      </c>
      <c r="K1032">
        <f>IFERROR(VLOOKUP(A1032,'[2]Exportar Planilha'!$A:$I,7,FALSE),0)</f>
        <v>0</v>
      </c>
      <c r="L1032">
        <f>IFERROR(VLOOKUP(A1032,'[2]Exportar Planilha'!$A:$I,8,FALSE),0)</f>
        <v>0</v>
      </c>
      <c r="M1032">
        <f>IFERROR(VLOOKUP(A1032,'[2]Exportar Planilha'!$A:$I,9,FALSE),0)</f>
        <v>0</v>
      </c>
      <c r="N1032">
        <f>IFERROR(VLOOKUP(A1032,[3]soaBnafar!$A:$G,2,FALSE),0)</f>
        <v>0</v>
      </c>
      <c r="O1032">
        <f>IFERROR(VLOOKUP(A1032,[3]soaBnafar!$A:$G,3,FALSE),0)</f>
        <v>0</v>
      </c>
      <c r="P1032">
        <f>IFERROR(VLOOKUP(A1032,[3]soaBnafar!$A:$G,4,FALSE),0)</f>
        <v>0</v>
      </c>
      <c r="Q1032">
        <f>IFERROR(VLOOKUP(A1032,[3]soaBnafar!$A:$G,5,FALSE),0)</f>
        <v>0</v>
      </c>
      <c r="R1032">
        <f>IFERROR(VLOOKUP(A1032,[3]soaBnafar!$A:$G,6,FALSE),0)</f>
        <v>0</v>
      </c>
      <c r="S1032">
        <f>IFERROR(VLOOKUP(A1032,[3]soaBnafar!$A:$G,7,FALSE),0)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34505</v>
      </c>
      <c r="E1033">
        <f>IFERROR(VLOOKUP(A1033,[1]Monitoramento_Base_somente_disp!$A:$J,8,FALSE),0)</f>
        <v>5852280</v>
      </c>
      <c r="F1033">
        <f>IFERROR(VLOOKUP(A1033,[1]Monitoramento_Base_somente_disp!$A:$J,9,FALSE),0)</f>
        <v>21503</v>
      </c>
      <c r="G1033">
        <f>IFERROR(VLOOKUP(A1033,[1]Monitoramento_Base_somente_disp!$A:$J,10,FALSE),0)</f>
        <v>2819269</v>
      </c>
      <c r="H1033">
        <f>IFERROR(VLOOKUP(A1033,'[2]Exportar Planilha'!$A:$I,4,FALSE),0)</f>
        <v>0</v>
      </c>
      <c r="I1033">
        <f>IFERROR(VLOOKUP(A1033,'[2]Exportar Planilha'!$A:$I,5,FALSE),0)</f>
        <v>0</v>
      </c>
      <c r="J1033">
        <f>IFERROR(VLOOKUP(A1033,'[2]Exportar Planilha'!$A:$I,6,FALSE),0)</f>
        <v>0</v>
      </c>
      <c r="K1033">
        <f>IFERROR(VLOOKUP(A1033,'[2]Exportar Planilha'!$A:$I,7,FALSE),0)</f>
        <v>0</v>
      </c>
      <c r="L1033">
        <f>IFERROR(VLOOKUP(A1033,'[2]Exportar Planilha'!$A:$I,8,FALSE),0)</f>
        <v>0</v>
      </c>
      <c r="M1033">
        <f>IFERROR(VLOOKUP(A1033,'[2]Exportar Planilha'!$A:$I,9,FALSE),0)</f>
        <v>0</v>
      </c>
      <c r="N1033">
        <f>IFERROR(VLOOKUP(A1033,[3]soaBnafar!$A:$G,2,FALSE),0)</f>
        <v>0</v>
      </c>
      <c r="O1033">
        <f>IFERROR(VLOOKUP(A1033,[3]soaBnafar!$A:$G,3,FALSE),0)</f>
        <v>0</v>
      </c>
      <c r="P1033">
        <f>IFERROR(VLOOKUP(A1033,[3]soaBnafar!$A:$G,4,FALSE),0)</f>
        <v>0</v>
      </c>
      <c r="Q1033">
        <f>IFERROR(VLOOKUP(A1033,[3]soaBnafar!$A:$G,5,FALSE),0)</f>
        <v>0</v>
      </c>
      <c r="R1033">
        <f>IFERROR(VLOOKUP(A1033,[3]soaBnafar!$A:$G,6,FALSE),0)</f>
        <v>0</v>
      </c>
      <c r="S1033">
        <f>IFERROR(VLOOKUP(A1033,[3]soaBnafar!$A:$G,7,FALSE),0)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16336</v>
      </c>
      <c r="E1034">
        <f>IFERROR(VLOOKUP(A1034,[1]Monitoramento_Base_somente_disp!$A:$J,8,FALSE),0)</f>
        <v>7067126</v>
      </c>
      <c r="F1034">
        <f>IFERROR(VLOOKUP(A1034,[1]Monitoramento_Base_somente_disp!$A:$J,9,FALSE),0)</f>
        <v>9438</v>
      </c>
      <c r="G1034">
        <f>IFERROR(VLOOKUP(A1034,[1]Monitoramento_Base_somente_disp!$A:$J,10,FALSE),0)</f>
        <v>2699279</v>
      </c>
      <c r="H1034">
        <f>IFERROR(VLOOKUP(A1034,'[2]Exportar Planilha'!$A:$I,4,FALSE),0)</f>
        <v>0</v>
      </c>
      <c r="I1034">
        <f>IFERROR(VLOOKUP(A1034,'[2]Exportar Planilha'!$A:$I,5,FALSE),0)</f>
        <v>0</v>
      </c>
      <c r="J1034">
        <f>IFERROR(VLOOKUP(A1034,'[2]Exportar Planilha'!$A:$I,6,FALSE),0)</f>
        <v>0</v>
      </c>
      <c r="K1034">
        <f>IFERROR(VLOOKUP(A1034,'[2]Exportar Planilha'!$A:$I,7,FALSE),0)</f>
        <v>0</v>
      </c>
      <c r="L1034">
        <f>IFERROR(VLOOKUP(A1034,'[2]Exportar Planilha'!$A:$I,8,FALSE),0)</f>
        <v>0</v>
      </c>
      <c r="M1034">
        <f>IFERROR(VLOOKUP(A1034,'[2]Exportar Planilha'!$A:$I,9,FALSE),0)</f>
        <v>0</v>
      </c>
      <c r="N1034">
        <f>IFERROR(VLOOKUP(A1034,[3]soaBnafar!$A:$G,2,FALSE),0)</f>
        <v>0</v>
      </c>
      <c r="O1034">
        <f>IFERROR(VLOOKUP(A1034,[3]soaBnafar!$A:$G,3,FALSE),0)</f>
        <v>0</v>
      </c>
      <c r="P1034">
        <f>IFERROR(VLOOKUP(A1034,[3]soaBnafar!$A:$G,4,FALSE),0)</f>
        <v>0</v>
      </c>
      <c r="Q1034">
        <f>IFERROR(VLOOKUP(A1034,[3]soaBnafar!$A:$G,5,FALSE),0)</f>
        <v>0</v>
      </c>
      <c r="R1034">
        <f>IFERROR(VLOOKUP(A1034,[3]soaBnafar!$A:$G,6,FALSE),0)</f>
        <v>0</v>
      </c>
      <c r="S1034">
        <f>IFERROR(VLOOKUP(A1034,[3]soaBnafar!$A:$G,7,FALSE),0)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562952</v>
      </c>
      <c r="H1035">
        <f>IFERROR(VLOOKUP(A1035,'[2]Exportar Planilha'!$A:$I,4,FALSE),0)</f>
        <v>0</v>
      </c>
      <c r="I1035">
        <f>IFERROR(VLOOKUP(A1035,'[2]Exportar Planilha'!$A:$I,5,FALSE),0)</f>
        <v>0</v>
      </c>
      <c r="J1035">
        <f>IFERROR(VLOOKUP(A1035,'[2]Exportar Planilha'!$A:$I,6,FALSE),0)</f>
        <v>0</v>
      </c>
      <c r="K1035">
        <f>IFERROR(VLOOKUP(A1035,'[2]Exportar Planilha'!$A:$I,7,FALSE),0)</f>
        <v>0</v>
      </c>
      <c r="L1035">
        <f>IFERROR(VLOOKUP(A1035,'[2]Exportar Planilha'!$A:$I,8,FALSE),0)</f>
        <v>0</v>
      </c>
      <c r="M1035">
        <f>IFERROR(VLOOKUP(A1035,'[2]Exportar Planilha'!$A:$I,9,FALSE),0)</f>
        <v>0</v>
      </c>
      <c r="N1035">
        <f>IFERROR(VLOOKUP(A1035,[3]soaBnafar!$A:$G,2,FALSE),0)</f>
        <v>0</v>
      </c>
      <c r="O1035">
        <f>IFERROR(VLOOKUP(A1035,[3]soaBnafar!$A:$G,3,FALSE),0)</f>
        <v>0</v>
      </c>
      <c r="P1035">
        <f>IFERROR(VLOOKUP(A1035,[3]soaBnafar!$A:$G,4,FALSE),0)</f>
        <v>0</v>
      </c>
      <c r="Q1035">
        <f>IFERROR(VLOOKUP(A1035,[3]soaBnafar!$A:$G,5,FALSE),0)</f>
        <v>0</v>
      </c>
      <c r="R1035">
        <f>IFERROR(VLOOKUP(A1035,[3]soaBnafar!$A:$G,6,FALSE),0)</f>
        <v>0</v>
      </c>
      <c r="S1035">
        <f>IFERROR(VLOOKUP(A1035,[3]soaBnafar!$A:$G,7,FALSE),0)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5044</v>
      </c>
      <c r="E1036">
        <f>IFERROR(VLOOKUP(A1036,[1]Monitoramento_Base_somente_disp!$A:$J,8,FALSE),0)</f>
        <v>1085190</v>
      </c>
      <c r="F1036">
        <f>IFERROR(VLOOKUP(A1036,[1]Monitoramento_Base_somente_disp!$A:$J,9,FALSE),0)</f>
        <v>2655</v>
      </c>
      <c r="G1036">
        <f>IFERROR(VLOOKUP(A1036,[1]Monitoramento_Base_somente_disp!$A:$J,10,FALSE),0)</f>
        <v>440236</v>
      </c>
      <c r="H1036">
        <f>IFERROR(VLOOKUP(A1036,'[2]Exportar Planilha'!$A:$I,4,FALSE),0)</f>
        <v>0</v>
      </c>
      <c r="I1036">
        <f>IFERROR(VLOOKUP(A1036,'[2]Exportar Planilha'!$A:$I,5,FALSE),0)</f>
        <v>0</v>
      </c>
      <c r="J1036">
        <f>IFERROR(VLOOKUP(A1036,'[2]Exportar Planilha'!$A:$I,6,FALSE),0)</f>
        <v>0</v>
      </c>
      <c r="K1036">
        <f>IFERROR(VLOOKUP(A1036,'[2]Exportar Planilha'!$A:$I,7,FALSE),0)</f>
        <v>0</v>
      </c>
      <c r="L1036">
        <f>IFERROR(VLOOKUP(A1036,'[2]Exportar Planilha'!$A:$I,8,FALSE),0)</f>
        <v>0</v>
      </c>
      <c r="M1036">
        <f>IFERROR(VLOOKUP(A1036,'[2]Exportar Planilha'!$A:$I,9,FALSE),0)</f>
        <v>0</v>
      </c>
      <c r="N1036">
        <f>IFERROR(VLOOKUP(A1036,[3]soaBnafar!$A:$G,2,FALSE),0)</f>
        <v>0</v>
      </c>
      <c r="O1036">
        <f>IFERROR(VLOOKUP(A1036,[3]soaBnafar!$A:$G,3,FALSE),0)</f>
        <v>0</v>
      </c>
      <c r="P1036">
        <f>IFERROR(VLOOKUP(A1036,[3]soaBnafar!$A:$G,4,FALSE),0)</f>
        <v>0</v>
      </c>
      <c r="Q1036">
        <f>IFERROR(VLOOKUP(A1036,[3]soaBnafar!$A:$G,5,FALSE),0)</f>
        <v>0</v>
      </c>
      <c r="R1036">
        <f>IFERROR(VLOOKUP(A1036,[3]soaBnafar!$A:$G,6,FALSE),0)</f>
        <v>0</v>
      </c>
      <c r="S1036">
        <f>IFERROR(VLOOKUP(A1036,[3]soaBnafar!$A:$G,7,FALSE),0)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15113</v>
      </c>
      <c r="E1037">
        <f>IFERROR(VLOOKUP(A1037,[1]Monitoramento_Base_somente_disp!$A:$J,8,FALSE),0)</f>
        <v>4336079</v>
      </c>
      <c r="F1037">
        <f>IFERROR(VLOOKUP(A1037,[1]Monitoramento_Base_somente_disp!$A:$J,9,FALSE),0)</f>
        <v>10886</v>
      </c>
      <c r="G1037">
        <f>IFERROR(VLOOKUP(A1037,[1]Monitoramento_Base_somente_disp!$A:$J,10,FALSE),0)</f>
        <v>1923449</v>
      </c>
      <c r="H1037">
        <f>IFERROR(VLOOKUP(A1037,'[2]Exportar Planilha'!$A:$I,4,FALSE),0)</f>
        <v>0</v>
      </c>
      <c r="I1037">
        <f>IFERROR(VLOOKUP(A1037,'[2]Exportar Planilha'!$A:$I,5,FALSE),0)</f>
        <v>0</v>
      </c>
      <c r="J1037">
        <f>IFERROR(VLOOKUP(A1037,'[2]Exportar Planilha'!$A:$I,6,FALSE),0)</f>
        <v>0</v>
      </c>
      <c r="K1037">
        <f>IFERROR(VLOOKUP(A1037,'[2]Exportar Planilha'!$A:$I,7,FALSE),0)</f>
        <v>0</v>
      </c>
      <c r="L1037">
        <f>IFERROR(VLOOKUP(A1037,'[2]Exportar Planilha'!$A:$I,8,FALSE),0)</f>
        <v>0</v>
      </c>
      <c r="M1037">
        <f>IFERROR(VLOOKUP(A1037,'[2]Exportar Planilha'!$A:$I,9,FALSE),0)</f>
        <v>0</v>
      </c>
      <c r="N1037">
        <f>IFERROR(VLOOKUP(A1037,[3]soaBnafar!$A:$G,2,FALSE),0)</f>
        <v>0</v>
      </c>
      <c r="O1037">
        <f>IFERROR(VLOOKUP(A1037,[3]soaBnafar!$A:$G,3,FALSE),0)</f>
        <v>0</v>
      </c>
      <c r="P1037">
        <f>IFERROR(VLOOKUP(A1037,[3]soaBnafar!$A:$G,4,FALSE),0)</f>
        <v>0</v>
      </c>
      <c r="Q1037">
        <f>IFERROR(VLOOKUP(A1037,[3]soaBnafar!$A:$G,5,FALSE),0)</f>
        <v>0</v>
      </c>
      <c r="R1037">
        <f>IFERROR(VLOOKUP(A1037,[3]soaBnafar!$A:$G,6,FALSE),0)</f>
        <v>0</v>
      </c>
      <c r="S1037">
        <f>IFERROR(VLOOKUP(A1037,[3]soaBnafar!$A:$G,7,FALSE),0)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75748</v>
      </c>
      <c r="E1038">
        <f>IFERROR(VLOOKUP(A1038,[1]Monitoramento_Base_somente_disp!$A:$J,8,FALSE),0)</f>
        <v>11579855</v>
      </c>
      <c r="F1038">
        <f>IFERROR(VLOOKUP(A1038,[1]Monitoramento_Base_somente_disp!$A:$J,9,FALSE),0)</f>
        <v>34001</v>
      </c>
      <c r="G1038">
        <f>IFERROR(VLOOKUP(A1038,[1]Monitoramento_Base_somente_disp!$A:$J,10,FALSE),0)</f>
        <v>4774002</v>
      </c>
      <c r="H1038">
        <f>IFERROR(VLOOKUP(A1038,'[2]Exportar Planilha'!$A:$I,4,FALSE),0)</f>
        <v>0</v>
      </c>
      <c r="I1038">
        <f>IFERROR(VLOOKUP(A1038,'[2]Exportar Planilha'!$A:$I,5,FALSE),0)</f>
        <v>0</v>
      </c>
      <c r="J1038">
        <f>IFERROR(VLOOKUP(A1038,'[2]Exportar Planilha'!$A:$I,6,FALSE),0)</f>
        <v>0</v>
      </c>
      <c r="K1038">
        <f>IFERROR(VLOOKUP(A1038,'[2]Exportar Planilha'!$A:$I,7,FALSE),0)</f>
        <v>0</v>
      </c>
      <c r="L1038">
        <f>IFERROR(VLOOKUP(A1038,'[2]Exportar Planilha'!$A:$I,8,FALSE),0)</f>
        <v>0</v>
      </c>
      <c r="M1038">
        <f>IFERROR(VLOOKUP(A1038,'[2]Exportar Planilha'!$A:$I,9,FALSE),0)</f>
        <v>0</v>
      </c>
      <c r="N1038">
        <f>IFERROR(VLOOKUP(A1038,[3]soaBnafar!$A:$G,2,FALSE),0)</f>
        <v>0</v>
      </c>
      <c r="O1038">
        <f>IFERROR(VLOOKUP(A1038,[3]soaBnafar!$A:$G,3,FALSE),0)</f>
        <v>0</v>
      </c>
      <c r="P1038">
        <f>IFERROR(VLOOKUP(A1038,[3]soaBnafar!$A:$G,4,FALSE),0)</f>
        <v>0</v>
      </c>
      <c r="Q1038">
        <f>IFERROR(VLOOKUP(A1038,[3]soaBnafar!$A:$G,5,FALSE),0)</f>
        <v>0</v>
      </c>
      <c r="R1038">
        <f>IFERROR(VLOOKUP(A1038,[3]soaBnafar!$A:$G,6,FALSE),0)</f>
        <v>0</v>
      </c>
      <c r="S1038">
        <f>IFERROR(VLOOKUP(A1038,[3]soaBnafar!$A:$G,7,FALSE),0)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29071</v>
      </c>
      <c r="E1039">
        <f>IFERROR(VLOOKUP(A1039,[1]Monitoramento_Base_somente_disp!$A:$J,8,FALSE),0)</f>
        <v>5026578</v>
      </c>
      <c r="F1039">
        <f>IFERROR(VLOOKUP(A1039,[1]Monitoramento_Base_somente_disp!$A:$J,9,FALSE),0)</f>
        <v>15004</v>
      </c>
      <c r="G1039">
        <f>IFERROR(VLOOKUP(A1039,[1]Monitoramento_Base_somente_disp!$A:$J,10,FALSE),0)</f>
        <v>2122372</v>
      </c>
      <c r="H1039">
        <f>IFERROR(VLOOKUP(A1039,'[2]Exportar Planilha'!$A:$I,4,FALSE),0)</f>
        <v>0</v>
      </c>
      <c r="I1039">
        <f>IFERROR(VLOOKUP(A1039,'[2]Exportar Planilha'!$A:$I,5,FALSE),0)</f>
        <v>0</v>
      </c>
      <c r="J1039">
        <f>IFERROR(VLOOKUP(A1039,'[2]Exportar Planilha'!$A:$I,6,FALSE),0)</f>
        <v>0</v>
      </c>
      <c r="K1039">
        <f>IFERROR(VLOOKUP(A1039,'[2]Exportar Planilha'!$A:$I,7,FALSE),0)</f>
        <v>0</v>
      </c>
      <c r="L1039">
        <f>IFERROR(VLOOKUP(A1039,'[2]Exportar Planilha'!$A:$I,8,FALSE),0)</f>
        <v>0</v>
      </c>
      <c r="M1039">
        <f>IFERROR(VLOOKUP(A1039,'[2]Exportar Planilha'!$A:$I,9,FALSE),0)</f>
        <v>0</v>
      </c>
      <c r="N1039">
        <f>IFERROR(VLOOKUP(A1039,[3]soaBnafar!$A:$G,2,FALSE),0)</f>
        <v>0</v>
      </c>
      <c r="O1039">
        <f>IFERROR(VLOOKUP(A1039,[3]soaBnafar!$A:$G,3,FALSE),0)</f>
        <v>0</v>
      </c>
      <c r="P1039">
        <f>IFERROR(VLOOKUP(A1039,[3]soaBnafar!$A:$G,4,FALSE),0)</f>
        <v>0</v>
      </c>
      <c r="Q1039">
        <f>IFERROR(VLOOKUP(A1039,[3]soaBnafar!$A:$G,5,FALSE),0)</f>
        <v>0</v>
      </c>
      <c r="R1039">
        <f>IFERROR(VLOOKUP(A1039,[3]soaBnafar!$A:$G,6,FALSE),0)</f>
        <v>0</v>
      </c>
      <c r="S1039">
        <f>IFERROR(VLOOKUP(A1039,[3]soaBnafar!$A:$G,7,FALSE),0)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5135</v>
      </c>
      <c r="E1040">
        <f>IFERROR(VLOOKUP(A1040,[1]Monitoramento_Base_somente_disp!$A:$J,8,FALSE),0)</f>
        <v>4031688</v>
      </c>
      <c r="F1040">
        <f>IFERROR(VLOOKUP(A1040,[1]Monitoramento_Base_somente_disp!$A:$J,9,FALSE),0)</f>
        <v>4319</v>
      </c>
      <c r="G1040">
        <f>IFERROR(VLOOKUP(A1040,[1]Monitoramento_Base_somente_disp!$A:$J,10,FALSE),0)</f>
        <v>2679742</v>
      </c>
      <c r="H1040">
        <f>IFERROR(VLOOKUP(A1040,'[2]Exportar Planilha'!$A:$I,4,FALSE),0)</f>
        <v>0</v>
      </c>
      <c r="I1040">
        <f>IFERROR(VLOOKUP(A1040,'[2]Exportar Planilha'!$A:$I,5,FALSE),0)</f>
        <v>0</v>
      </c>
      <c r="J1040">
        <f>IFERROR(VLOOKUP(A1040,'[2]Exportar Planilha'!$A:$I,6,FALSE),0)</f>
        <v>0</v>
      </c>
      <c r="K1040">
        <f>IFERROR(VLOOKUP(A1040,'[2]Exportar Planilha'!$A:$I,7,FALSE),0)</f>
        <v>0</v>
      </c>
      <c r="L1040">
        <f>IFERROR(VLOOKUP(A1040,'[2]Exportar Planilha'!$A:$I,8,FALSE),0)</f>
        <v>0</v>
      </c>
      <c r="M1040">
        <f>IFERROR(VLOOKUP(A1040,'[2]Exportar Planilha'!$A:$I,9,FALSE),0)</f>
        <v>0</v>
      </c>
      <c r="N1040">
        <f>IFERROR(VLOOKUP(A1040,[3]soaBnafar!$A:$G,2,FALSE),0)</f>
        <v>0</v>
      </c>
      <c r="O1040">
        <f>IFERROR(VLOOKUP(A1040,[3]soaBnafar!$A:$G,3,FALSE),0)</f>
        <v>0</v>
      </c>
      <c r="P1040">
        <f>IFERROR(VLOOKUP(A1040,[3]soaBnafar!$A:$G,4,FALSE),0)</f>
        <v>0</v>
      </c>
      <c r="Q1040">
        <f>IFERROR(VLOOKUP(A1040,[3]soaBnafar!$A:$G,5,FALSE),0)</f>
        <v>0</v>
      </c>
      <c r="R1040">
        <f>IFERROR(VLOOKUP(A1040,[3]soaBnafar!$A:$G,6,FALSE),0)</f>
        <v>0</v>
      </c>
      <c r="S1040">
        <f>IFERROR(VLOOKUP(A1040,[3]soaBnafar!$A:$G,7,FALSE),0)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8847</v>
      </c>
      <c r="E1041">
        <f>IFERROR(VLOOKUP(A1041,[1]Monitoramento_Base_somente_disp!$A:$J,8,FALSE),0)</f>
        <v>809788</v>
      </c>
      <c r="F1041">
        <f>IFERROR(VLOOKUP(A1041,[1]Monitoramento_Base_somente_disp!$A:$J,9,FALSE),0)</f>
        <v>1681</v>
      </c>
      <c r="G1041">
        <f>IFERROR(VLOOKUP(A1041,[1]Monitoramento_Base_somente_disp!$A:$J,10,FALSE),0)</f>
        <v>286831</v>
      </c>
      <c r="H1041">
        <f>IFERROR(VLOOKUP(A1041,'[2]Exportar Planilha'!$A:$I,4,FALSE),0)</f>
        <v>0</v>
      </c>
      <c r="I1041">
        <f>IFERROR(VLOOKUP(A1041,'[2]Exportar Planilha'!$A:$I,5,FALSE),0)</f>
        <v>0</v>
      </c>
      <c r="J1041">
        <f>IFERROR(VLOOKUP(A1041,'[2]Exportar Planilha'!$A:$I,6,FALSE),0)</f>
        <v>0</v>
      </c>
      <c r="K1041">
        <f>IFERROR(VLOOKUP(A1041,'[2]Exportar Planilha'!$A:$I,7,FALSE),0)</f>
        <v>0</v>
      </c>
      <c r="L1041">
        <f>IFERROR(VLOOKUP(A1041,'[2]Exportar Planilha'!$A:$I,8,FALSE),0)</f>
        <v>0</v>
      </c>
      <c r="M1041">
        <f>IFERROR(VLOOKUP(A1041,'[2]Exportar Planilha'!$A:$I,9,FALSE),0)</f>
        <v>0</v>
      </c>
      <c r="N1041">
        <f>IFERROR(VLOOKUP(A1041,[3]soaBnafar!$A:$G,2,FALSE),0)</f>
        <v>0</v>
      </c>
      <c r="O1041">
        <f>IFERROR(VLOOKUP(A1041,[3]soaBnafar!$A:$G,3,FALSE),0)</f>
        <v>0</v>
      </c>
      <c r="P1041">
        <f>IFERROR(VLOOKUP(A1041,[3]soaBnafar!$A:$G,4,FALSE),0)</f>
        <v>0</v>
      </c>
      <c r="Q1041">
        <f>IFERROR(VLOOKUP(A1041,[3]soaBnafar!$A:$G,5,FALSE),0)</f>
        <v>0</v>
      </c>
      <c r="R1041">
        <f>IFERROR(VLOOKUP(A1041,[3]soaBnafar!$A:$G,6,FALSE),0)</f>
        <v>0</v>
      </c>
      <c r="S1041">
        <f>IFERROR(VLOOKUP(A1041,[3]soaBnafar!$A:$G,7,FALSE),0)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10479</v>
      </c>
      <c r="E1042">
        <f>IFERROR(VLOOKUP(A1042,[1]Monitoramento_Base_somente_disp!$A:$J,8,FALSE),0)</f>
        <v>859237</v>
      </c>
      <c r="F1042">
        <f>IFERROR(VLOOKUP(A1042,[1]Monitoramento_Base_somente_disp!$A:$J,9,FALSE),0)</f>
        <v>6408</v>
      </c>
      <c r="G1042">
        <f>IFERROR(VLOOKUP(A1042,[1]Monitoramento_Base_somente_disp!$A:$J,10,FALSE),0)</f>
        <v>321977</v>
      </c>
      <c r="H1042">
        <f>IFERROR(VLOOKUP(A1042,'[2]Exportar Planilha'!$A:$I,4,FALSE),0)</f>
        <v>0</v>
      </c>
      <c r="I1042">
        <f>IFERROR(VLOOKUP(A1042,'[2]Exportar Planilha'!$A:$I,5,FALSE),0)</f>
        <v>0</v>
      </c>
      <c r="J1042">
        <f>IFERROR(VLOOKUP(A1042,'[2]Exportar Planilha'!$A:$I,6,FALSE),0)</f>
        <v>0</v>
      </c>
      <c r="K1042">
        <f>IFERROR(VLOOKUP(A1042,'[2]Exportar Planilha'!$A:$I,7,FALSE),0)</f>
        <v>0</v>
      </c>
      <c r="L1042">
        <f>IFERROR(VLOOKUP(A1042,'[2]Exportar Planilha'!$A:$I,8,FALSE),0)</f>
        <v>0</v>
      </c>
      <c r="M1042">
        <f>IFERROR(VLOOKUP(A1042,'[2]Exportar Planilha'!$A:$I,9,FALSE),0)</f>
        <v>0</v>
      </c>
      <c r="N1042">
        <f>IFERROR(VLOOKUP(A1042,[3]soaBnafar!$A:$G,2,FALSE),0)</f>
        <v>0</v>
      </c>
      <c r="O1042">
        <f>IFERROR(VLOOKUP(A1042,[3]soaBnafar!$A:$G,3,FALSE),0)</f>
        <v>0</v>
      </c>
      <c r="P1042">
        <f>IFERROR(VLOOKUP(A1042,[3]soaBnafar!$A:$G,4,FALSE),0)</f>
        <v>0</v>
      </c>
      <c r="Q1042">
        <f>IFERROR(VLOOKUP(A1042,[3]soaBnafar!$A:$G,5,FALSE),0)</f>
        <v>0</v>
      </c>
      <c r="R1042">
        <f>IFERROR(VLOOKUP(A1042,[3]soaBnafar!$A:$G,6,FALSE),0)</f>
        <v>0</v>
      </c>
      <c r="S1042">
        <f>IFERROR(VLOOKUP(A1042,[3]soaBnafar!$A:$G,7,FALSE),0)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680</v>
      </c>
      <c r="E1043">
        <f>IFERROR(VLOOKUP(A1043,[1]Monitoramento_Base_somente_disp!$A:$J,8,FALSE),0)</f>
        <v>453793</v>
      </c>
      <c r="F1043">
        <f>IFERROR(VLOOKUP(A1043,[1]Monitoramento_Base_somente_disp!$A:$J,9,FALSE),0)</f>
        <v>948</v>
      </c>
      <c r="G1043">
        <f>IFERROR(VLOOKUP(A1043,[1]Monitoramento_Base_somente_disp!$A:$J,10,FALSE),0)</f>
        <v>185420</v>
      </c>
      <c r="H1043">
        <f>IFERROR(VLOOKUP(A1043,'[2]Exportar Planilha'!$A:$I,4,FALSE),0)</f>
        <v>0</v>
      </c>
      <c r="I1043">
        <f>IFERROR(VLOOKUP(A1043,'[2]Exportar Planilha'!$A:$I,5,FALSE),0)</f>
        <v>0</v>
      </c>
      <c r="J1043">
        <f>IFERROR(VLOOKUP(A1043,'[2]Exportar Planilha'!$A:$I,6,FALSE),0)</f>
        <v>0</v>
      </c>
      <c r="K1043">
        <f>IFERROR(VLOOKUP(A1043,'[2]Exportar Planilha'!$A:$I,7,FALSE),0)</f>
        <v>0</v>
      </c>
      <c r="L1043">
        <f>IFERROR(VLOOKUP(A1043,'[2]Exportar Planilha'!$A:$I,8,FALSE),0)</f>
        <v>0</v>
      </c>
      <c r="M1043">
        <f>IFERROR(VLOOKUP(A1043,'[2]Exportar Planilha'!$A:$I,9,FALSE),0)</f>
        <v>0</v>
      </c>
      <c r="N1043">
        <f>IFERROR(VLOOKUP(A1043,[3]soaBnafar!$A:$G,2,FALSE),0)</f>
        <v>0</v>
      </c>
      <c r="O1043">
        <f>IFERROR(VLOOKUP(A1043,[3]soaBnafar!$A:$G,3,FALSE),0)</f>
        <v>0</v>
      </c>
      <c r="P1043">
        <f>IFERROR(VLOOKUP(A1043,[3]soaBnafar!$A:$G,4,FALSE),0)</f>
        <v>0</v>
      </c>
      <c r="Q1043">
        <f>IFERROR(VLOOKUP(A1043,[3]soaBnafar!$A:$G,5,FALSE),0)</f>
        <v>0</v>
      </c>
      <c r="R1043">
        <f>IFERROR(VLOOKUP(A1043,[3]soaBnafar!$A:$G,6,FALSE),0)</f>
        <v>0</v>
      </c>
      <c r="S1043">
        <f>IFERROR(VLOOKUP(A1043,[3]soaBnafar!$A:$G,7,FALSE),0)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2956</v>
      </c>
      <c r="E1044">
        <f>IFERROR(VLOOKUP(A1044,[1]Monitoramento_Base_somente_disp!$A:$J,8,FALSE),0)</f>
        <v>350899</v>
      </c>
      <c r="F1044">
        <f>IFERROR(VLOOKUP(A1044,[1]Monitoramento_Base_somente_disp!$A:$J,9,FALSE),0)</f>
        <v>1986</v>
      </c>
      <c r="G1044">
        <f>IFERROR(VLOOKUP(A1044,[1]Monitoramento_Base_somente_disp!$A:$J,10,FALSE),0)</f>
        <v>120126</v>
      </c>
      <c r="H1044">
        <f>IFERROR(VLOOKUP(A1044,'[2]Exportar Planilha'!$A:$I,4,FALSE),0)</f>
        <v>0</v>
      </c>
      <c r="I1044">
        <f>IFERROR(VLOOKUP(A1044,'[2]Exportar Planilha'!$A:$I,5,FALSE),0)</f>
        <v>0</v>
      </c>
      <c r="J1044">
        <f>IFERROR(VLOOKUP(A1044,'[2]Exportar Planilha'!$A:$I,6,FALSE),0)</f>
        <v>0</v>
      </c>
      <c r="K1044">
        <f>IFERROR(VLOOKUP(A1044,'[2]Exportar Planilha'!$A:$I,7,FALSE),0)</f>
        <v>0</v>
      </c>
      <c r="L1044">
        <f>IFERROR(VLOOKUP(A1044,'[2]Exportar Planilha'!$A:$I,8,FALSE),0)</f>
        <v>0</v>
      </c>
      <c r="M1044">
        <f>IFERROR(VLOOKUP(A1044,'[2]Exportar Planilha'!$A:$I,9,FALSE),0)</f>
        <v>0</v>
      </c>
      <c r="N1044">
        <f>IFERROR(VLOOKUP(A1044,[3]soaBnafar!$A:$G,2,FALSE),0)</f>
        <v>0</v>
      </c>
      <c r="O1044">
        <f>IFERROR(VLOOKUP(A1044,[3]soaBnafar!$A:$G,3,FALSE),0)</f>
        <v>0</v>
      </c>
      <c r="P1044">
        <f>IFERROR(VLOOKUP(A1044,[3]soaBnafar!$A:$G,4,FALSE),0)</f>
        <v>0</v>
      </c>
      <c r="Q1044">
        <f>IFERROR(VLOOKUP(A1044,[3]soaBnafar!$A:$G,5,FALSE),0)</f>
        <v>0</v>
      </c>
      <c r="R1044">
        <f>IFERROR(VLOOKUP(A1044,[3]soaBnafar!$A:$G,6,FALSE),0)</f>
        <v>0</v>
      </c>
      <c r="S1044">
        <f>IFERROR(VLOOKUP(A1044,[3]soaBnafar!$A:$G,7,FALSE),0)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3343938</v>
      </c>
      <c r="H1045">
        <f>IFERROR(VLOOKUP(A1045,'[2]Exportar Planilha'!$A:$I,4,FALSE),0)</f>
        <v>0</v>
      </c>
      <c r="I1045">
        <f>IFERROR(VLOOKUP(A1045,'[2]Exportar Planilha'!$A:$I,5,FALSE),0)</f>
        <v>0</v>
      </c>
      <c r="J1045">
        <f>IFERROR(VLOOKUP(A1045,'[2]Exportar Planilha'!$A:$I,6,FALSE),0)</f>
        <v>0</v>
      </c>
      <c r="K1045">
        <f>IFERROR(VLOOKUP(A1045,'[2]Exportar Planilha'!$A:$I,7,FALSE),0)</f>
        <v>0</v>
      </c>
      <c r="L1045">
        <f>IFERROR(VLOOKUP(A1045,'[2]Exportar Planilha'!$A:$I,8,FALSE),0)</f>
        <v>0</v>
      </c>
      <c r="M1045">
        <f>IFERROR(VLOOKUP(A1045,'[2]Exportar Planilha'!$A:$I,9,FALSE),0)</f>
        <v>0</v>
      </c>
      <c r="N1045">
        <f>IFERROR(VLOOKUP(A1045,[3]soaBnafar!$A:$G,2,FALSE),0)</f>
        <v>0</v>
      </c>
      <c r="O1045">
        <f>IFERROR(VLOOKUP(A1045,[3]soaBnafar!$A:$G,3,FALSE),0)</f>
        <v>0</v>
      </c>
      <c r="P1045">
        <f>IFERROR(VLOOKUP(A1045,[3]soaBnafar!$A:$G,4,FALSE),0)</f>
        <v>0</v>
      </c>
      <c r="Q1045">
        <f>IFERROR(VLOOKUP(A1045,[3]soaBnafar!$A:$G,5,FALSE),0)</f>
        <v>0</v>
      </c>
      <c r="R1045">
        <f>IFERROR(VLOOKUP(A1045,[3]soaBnafar!$A:$G,6,FALSE),0)</f>
        <v>0</v>
      </c>
      <c r="S1045">
        <f>IFERROR(VLOOKUP(A1045,[3]soaBnafar!$A:$G,7,FALSE),0)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1394562</v>
      </c>
      <c r="H1046">
        <f>IFERROR(VLOOKUP(A1046,'[2]Exportar Planilha'!$A:$I,4,FALSE),0)</f>
        <v>0</v>
      </c>
      <c r="I1046">
        <f>IFERROR(VLOOKUP(A1046,'[2]Exportar Planilha'!$A:$I,5,FALSE),0)</f>
        <v>0</v>
      </c>
      <c r="J1046">
        <f>IFERROR(VLOOKUP(A1046,'[2]Exportar Planilha'!$A:$I,6,FALSE),0)</f>
        <v>0</v>
      </c>
      <c r="K1046">
        <f>IFERROR(VLOOKUP(A1046,'[2]Exportar Planilha'!$A:$I,7,FALSE),0)</f>
        <v>0</v>
      </c>
      <c r="L1046">
        <f>IFERROR(VLOOKUP(A1046,'[2]Exportar Planilha'!$A:$I,8,FALSE),0)</f>
        <v>0</v>
      </c>
      <c r="M1046">
        <f>IFERROR(VLOOKUP(A1046,'[2]Exportar Planilha'!$A:$I,9,FALSE),0)</f>
        <v>0</v>
      </c>
      <c r="N1046">
        <f>IFERROR(VLOOKUP(A1046,[3]soaBnafar!$A:$G,2,FALSE),0)</f>
        <v>0</v>
      </c>
      <c r="O1046">
        <f>IFERROR(VLOOKUP(A1046,[3]soaBnafar!$A:$G,3,FALSE),0)</f>
        <v>0</v>
      </c>
      <c r="P1046">
        <f>IFERROR(VLOOKUP(A1046,[3]soaBnafar!$A:$G,4,FALSE),0)</f>
        <v>0</v>
      </c>
      <c r="Q1046">
        <f>IFERROR(VLOOKUP(A1046,[3]soaBnafar!$A:$G,5,FALSE),0)</f>
        <v>0</v>
      </c>
      <c r="R1046">
        <f>IFERROR(VLOOKUP(A1046,[3]soaBnafar!$A:$G,6,FALSE),0)</f>
        <v>0</v>
      </c>
      <c r="S1046">
        <f>IFERROR(VLOOKUP(A1046,[3]soaBnafar!$A:$G,7,FALSE),0)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41659</v>
      </c>
      <c r="E1047">
        <f>IFERROR(VLOOKUP(A1047,[1]Monitoramento_Base_somente_disp!$A:$J,8,FALSE),0)</f>
        <v>3482639</v>
      </c>
      <c r="F1047">
        <f>IFERROR(VLOOKUP(A1047,[1]Monitoramento_Base_somente_disp!$A:$J,9,FALSE),0)</f>
        <v>22614</v>
      </c>
      <c r="G1047">
        <f>IFERROR(VLOOKUP(A1047,[1]Monitoramento_Base_somente_disp!$A:$J,10,FALSE),0)</f>
        <v>2194601</v>
      </c>
      <c r="H1047">
        <f>IFERROR(VLOOKUP(A1047,'[2]Exportar Planilha'!$A:$I,4,FALSE),0)</f>
        <v>0</v>
      </c>
      <c r="I1047">
        <f>IFERROR(VLOOKUP(A1047,'[2]Exportar Planilha'!$A:$I,5,FALSE),0)</f>
        <v>0</v>
      </c>
      <c r="J1047">
        <f>IFERROR(VLOOKUP(A1047,'[2]Exportar Planilha'!$A:$I,6,FALSE),0)</f>
        <v>0</v>
      </c>
      <c r="K1047">
        <f>IFERROR(VLOOKUP(A1047,'[2]Exportar Planilha'!$A:$I,7,FALSE),0)</f>
        <v>0</v>
      </c>
      <c r="L1047">
        <f>IFERROR(VLOOKUP(A1047,'[2]Exportar Planilha'!$A:$I,8,FALSE),0)</f>
        <v>0</v>
      </c>
      <c r="M1047">
        <f>IFERROR(VLOOKUP(A1047,'[2]Exportar Planilha'!$A:$I,9,FALSE),0)</f>
        <v>0</v>
      </c>
      <c r="N1047">
        <f>IFERROR(VLOOKUP(A1047,[3]soaBnafar!$A:$G,2,FALSE),0)</f>
        <v>0</v>
      </c>
      <c r="O1047">
        <f>IFERROR(VLOOKUP(A1047,[3]soaBnafar!$A:$G,3,FALSE),0)</f>
        <v>0</v>
      </c>
      <c r="P1047">
        <f>IFERROR(VLOOKUP(A1047,[3]soaBnafar!$A:$G,4,FALSE),0)</f>
        <v>0</v>
      </c>
      <c r="Q1047">
        <f>IFERROR(VLOOKUP(A1047,[3]soaBnafar!$A:$G,5,FALSE),0)</f>
        <v>0</v>
      </c>
      <c r="R1047">
        <f>IFERROR(VLOOKUP(A1047,[3]soaBnafar!$A:$G,6,FALSE),0)</f>
        <v>0</v>
      </c>
      <c r="S1047">
        <f>IFERROR(VLOOKUP(A1047,[3]soaBnafar!$A:$G,7,FALSE),0)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38</v>
      </c>
      <c r="E1048">
        <f>IFERROR(VLOOKUP(A1048,[1]Monitoramento_Base_somente_disp!$A:$J,8,FALSE),0)</f>
        <v>630170</v>
      </c>
      <c r="F1048">
        <f>IFERROR(VLOOKUP(A1048,[1]Monitoramento_Base_somente_disp!$A:$J,9,FALSE),0)</f>
        <v>0</v>
      </c>
      <c r="G1048">
        <f>IFERROR(VLOOKUP(A1048,[1]Monitoramento_Base_somente_disp!$A:$J,10,FALSE),0)</f>
        <v>312736</v>
      </c>
      <c r="H1048">
        <f>IFERROR(VLOOKUP(A1048,'[2]Exportar Planilha'!$A:$I,4,FALSE),0)</f>
        <v>0</v>
      </c>
      <c r="I1048">
        <f>IFERROR(VLOOKUP(A1048,'[2]Exportar Planilha'!$A:$I,5,FALSE),0)</f>
        <v>0</v>
      </c>
      <c r="J1048">
        <f>IFERROR(VLOOKUP(A1048,'[2]Exportar Planilha'!$A:$I,6,FALSE),0)</f>
        <v>0</v>
      </c>
      <c r="K1048">
        <f>IFERROR(VLOOKUP(A1048,'[2]Exportar Planilha'!$A:$I,7,FALSE),0)</f>
        <v>0</v>
      </c>
      <c r="L1048">
        <f>IFERROR(VLOOKUP(A1048,'[2]Exportar Planilha'!$A:$I,8,FALSE),0)</f>
        <v>0</v>
      </c>
      <c r="M1048">
        <f>IFERROR(VLOOKUP(A1048,'[2]Exportar Planilha'!$A:$I,9,FALSE),0)</f>
        <v>0</v>
      </c>
      <c r="N1048">
        <f>IFERROR(VLOOKUP(A1048,[3]soaBnafar!$A:$G,2,FALSE),0)</f>
        <v>0</v>
      </c>
      <c r="O1048">
        <f>IFERROR(VLOOKUP(A1048,[3]soaBnafar!$A:$G,3,FALSE),0)</f>
        <v>0</v>
      </c>
      <c r="P1048">
        <f>IFERROR(VLOOKUP(A1048,[3]soaBnafar!$A:$G,4,FALSE),0)</f>
        <v>0</v>
      </c>
      <c r="Q1048">
        <f>IFERROR(VLOOKUP(A1048,[3]soaBnafar!$A:$G,5,FALSE),0)</f>
        <v>0</v>
      </c>
      <c r="R1048">
        <f>IFERROR(VLOOKUP(A1048,[3]soaBnafar!$A:$G,6,FALSE),0)</f>
        <v>0</v>
      </c>
      <c r="S1048">
        <f>IFERROR(VLOOKUP(A1048,[3]soaBnafar!$A:$G,7,FALSE),0)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33778</v>
      </c>
      <c r="E1049">
        <f>IFERROR(VLOOKUP(A1049,[1]Monitoramento_Base_somente_disp!$A:$J,8,FALSE),0)</f>
        <v>11616030</v>
      </c>
      <c r="F1049">
        <f>IFERROR(VLOOKUP(A1049,[1]Monitoramento_Base_somente_disp!$A:$J,9,FALSE),0)</f>
        <v>28172</v>
      </c>
      <c r="G1049">
        <f>IFERROR(VLOOKUP(A1049,[1]Monitoramento_Base_somente_disp!$A:$J,10,FALSE),0)</f>
        <v>6094375</v>
      </c>
      <c r="H1049">
        <f>IFERROR(VLOOKUP(A1049,'[2]Exportar Planilha'!$A:$I,4,FALSE),0)</f>
        <v>0</v>
      </c>
      <c r="I1049">
        <f>IFERROR(VLOOKUP(A1049,'[2]Exportar Planilha'!$A:$I,5,FALSE),0)</f>
        <v>0</v>
      </c>
      <c r="J1049">
        <f>IFERROR(VLOOKUP(A1049,'[2]Exportar Planilha'!$A:$I,6,FALSE),0)</f>
        <v>0</v>
      </c>
      <c r="K1049">
        <f>IFERROR(VLOOKUP(A1049,'[2]Exportar Planilha'!$A:$I,7,FALSE),0)</f>
        <v>0</v>
      </c>
      <c r="L1049">
        <f>IFERROR(VLOOKUP(A1049,'[2]Exportar Planilha'!$A:$I,8,FALSE),0)</f>
        <v>0</v>
      </c>
      <c r="M1049">
        <f>IFERROR(VLOOKUP(A1049,'[2]Exportar Planilha'!$A:$I,9,FALSE),0)</f>
        <v>0</v>
      </c>
      <c r="N1049">
        <f>IFERROR(VLOOKUP(A1049,[3]soaBnafar!$A:$G,2,FALSE),0)</f>
        <v>0</v>
      </c>
      <c r="O1049">
        <f>IFERROR(VLOOKUP(A1049,[3]soaBnafar!$A:$G,3,FALSE),0)</f>
        <v>0</v>
      </c>
      <c r="P1049">
        <f>IFERROR(VLOOKUP(A1049,[3]soaBnafar!$A:$G,4,FALSE),0)</f>
        <v>0</v>
      </c>
      <c r="Q1049">
        <f>IFERROR(VLOOKUP(A1049,[3]soaBnafar!$A:$G,5,FALSE),0)</f>
        <v>0</v>
      </c>
      <c r="R1049">
        <f>IFERROR(VLOOKUP(A1049,[3]soaBnafar!$A:$G,6,FALSE),0)</f>
        <v>0</v>
      </c>
      <c r="S1049">
        <f>IFERROR(VLOOKUP(A1049,[3]soaBnafar!$A:$G,7,FALSE),0)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9186</v>
      </c>
      <c r="E1050">
        <f>IFERROR(VLOOKUP(A1050,[1]Monitoramento_Base_somente_disp!$A:$J,8,FALSE),0)</f>
        <v>8380090</v>
      </c>
      <c r="F1050">
        <f>IFERROR(VLOOKUP(A1050,[1]Monitoramento_Base_somente_disp!$A:$J,9,FALSE),0)</f>
        <v>5817</v>
      </c>
      <c r="G1050">
        <f>IFERROR(VLOOKUP(A1050,[1]Monitoramento_Base_somente_disp!$A:$J,10,FALSE),0)</f>
        <v>3579517</v>
      </c>
      <c r="H1050">
        <f>IFERROR(VLOOKUP(A1050,'[2]Exportar Planilha'!$A:$I,4,FALSE),0)</f>
        <v>0</v>
      </c>
      <c r="I1050">
        <f>IFERROR(VLOOKUP(A1050,'[2]Exportar Planilha'!$A:$I,5,FALSE),0)</f>
        <v>0</v>
      </c>
      <c r="J1050">
        <f>IFERROR(VLOOKUP(A1050,'[2]Exportar Planilha'!$A:$I,6,FALSE),0)</f>
        <v>0</v>
      </c>
      <c r="K1050">
        <f>IFERROR(VLOOKUP(A1050,'[2]Exportar Planilha'!$A:$I,7,FALSE),0)</f>
        <v>0</v>
      </c>
      <c r="L1050">
        <f>IFERROR(VLOOKUP(A1050,'[2]Exportar Planilha'!$A:$I,8,FALSE),0)</f>
        <v>0</v>
      </c>
      <c r="M1050">
        <f>IFERROR(VLOOKUP(A1050,'[2]Exportar Planilha'!$A:$I,9,FALSE),0)</f>
        <v>0</v>
      </c>
      <c r="N1050">
        <f>IFERROR(VLOOKUP(A1050,[3]soaBnafar!$A:$G,2,FALSE),0)</f>
        <v>0</v>
      </c>
      <c r="O1050">
        <f>IFERROR(VLOOKUP(A1050,[3]soaBnafar!$A:$G,3,FALSE),0)</f>
        <v>0</v>
      </c>
      <c r="P1050">
        <f>IFERROR(VLOOKUP(A1050,[3]soaBnafar!$A:$G,4,FALSE),0)</f>
        <v>0</v>
      </c>
      <c r="Q1050">
        <f>IFERROR(VLOOKUP(A1050,[3]soaBnafar!$A:$G,5,FALSE),0)</f>
        <v>0</v>
      </c>
      <c r="R1050">
        <f>IFERROR(VLOOKUP(A1050,[3]soaBnafar!$A:$G,6,FALSE),0)</f>
        <v>0</v>
      </c>
      <c r="S1050">
        <f>IFERROR(VLOOKUP(A1050,[3]soaBnafar!$A:$G,7,FALSE),0)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33993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23030</v>
      </c>
      <c r="E1051">
        <f>IFERROR(VLOOKUP(A1051,[1]Monitoramento_Base_somente_disp!$A:$J,8,FALSE),0)</f>
        <v>1776271</v>
      </c>
      <c r="F1051">
        <f>IFERROR(VLOOKUP(A1051,[1]Monitoramento_Base_somente_disp!$A:$J,9,FALSE),0)</f>
        <v>13261</v>
      </c>
      <c r="G1051">
        <f>IFERROR(VLOOKUP(A1051,[1]Monitoramento_Base_somente_disp!$A:$J,10,FALSE),0)</f>
        <v>660798</v>
      </c>
      <c r="H1051">
        <f>IFERROR(VLOOKUP(A1051,'[2]Exportar Planilha'!$A:$I,4,FALSE),0)</f>
        <v>0</v>
      </c>
      <c r="I1051">
        <f>IFERROR(VLOOKUP(A1051,'[2]Exportar Planilha'!$A:$I,5,FALSE),0)</f>
        <v>0</v>
      </c>
      <c r="J1051">
        <f>IFERROR(VLOOKUP(A1051,'[2]Exportar Planilha'!$A:$I,6,FALSE),0)</f>
        <v>0</v>
      </c>
      <c r="K1051">
        <f>IFERROR(VLOOKUP(A1051,'[2]Exportar Planilha'!$A:$I,7,FALSE),0)</f>
        <v>0</v>
      </c>
      <c r="L1051">
        <f>IFERROR(VLOOKUP(A1051,'[2]Exportar Planilha'!$A:$I,8,FALSE),0)</f>
        <v>0</v>
      </c>
      <c r="M1051">
        <f>IFERROR(VLOOKUP(A1051,'[2]Exportar Planilha'!$A:$I,9,FALSE),0)</f>
        <v>0</v>
      </c>
      <c r="N1051">
        <f>IFERROR(VLOOKUP(A1051,[3]soaBnafar!$A:$G,2,FALSE),0)</f>
        <v>0</v>
      </c>
      <c r="O1051">
        <f>IFERROR(VLOOKUP(A1051,[3]soaBnafar!$A:$G,3,FALSE),0)</f>
        <v>0</v>
      </c>
      <c r="P1051">
        <f>IFERROR(VLOOKUP(A1051,[3]soaBnafar!$A:$G,4,FALSE),0)</f>
        <v>0</v>
      </c>
      <c r="Q1051">
        <f>IFERROR(VLOOKUP(A1051,[3]soaBnafar!$A:$G,5,FALSE),0)</f>
        <v>0</v>
      </c>
      <c r="R1051">
        <f>IFERROR(VLOOKUP(A1051,[3]soaBnafar!$A:$G,6,FALSE),0)</f>
        <v>0</v>
      </c>
      <c r="S1051">
        <f>IFERROR(VLOOKUP(A1051,[3]soaBnafar!$A:$G,7,FALSE),0)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5818</v>
      </c>
      <c r="E1052">
        <f>IFERROR(VLOOKUP(A1052,[1]Monitoramento_Base_somente_disp!$A:$J,8,FALSE),0)</f>
        <v>4948152</v>
      </c>
      <c r="F1052">
        <f>IFERROR(VLOOKUP(A1052,[1]Monitoramento_Base_somente_disp!$A:$J,9,FALSE),0)</f>
        <v>1225</v>
      </c>
      <c r="G1052">
        <f>IFERROR(VLOOKUP(A1052,[1]Monitoramento_Base_somente_disp!$A:$J,10,FALSE),0)</f>
        <v>1677710</v>
      </c>
      <c r="H1052">
        <f>IFERROR(VLOOKUP(A1052,'[2]Exportar Planilha'!$A:$I,4,FALSE),0)</f>
        <v>0</v>
      </c>
      <c r="I1052">
        <f>IFERROR(VLOOKUP(A1052,'[2]Exportar Planilha'!$A:$I,5,FALSE),0)</f>
        <v>0</v>
      </c>
      <c r="J1052">
        <f>IFERROR(VLOOKUP(A1052,'[2]Exportar Planilha'!$A:$I,6,FALSE),0)</f>
        <v>0</v>
      </c>
      <c r="K1052">
        <f>IFERROR(VLOOKUP(A1052,'[2]Exportar Planilha'!$A:$I,7,FALSE),0)</f>
        <v>0</v>
      </c>
      <c r="L1052">
        <f>IFERROR(VLOOKUP(A1052,'[2]Exportar Planilha'!$A:$I,8,FALSE),0)</f>
        <v>0</v>
      </c>
      <c r="M1052">
        <f>IFERROR(VLOOKUP(A1052,'[2]Exportar Planilha'!$A:$I,9,FALSE),0)</f>
        <v>0</v>
      </c>
      <c r="N1052">
        <f>IFERROR(VLOOKUP(A1052,[3]soaBnafar!$A:$G,2,FALSE),0)</f>
        <v>0</v>
      </c>
      <c r="O1052">
        <f>IFERROR(VLOOKUP(A1052,[3]soaBnafar!$A:$G,3,FALSE),0)</f>
        <v>0</v>
      </c>
      <c r="P1052">
        <f>IFERROR(VLOOKUP(A1052,[3]soaBnafar!$A:$G,4,FALSE),0)</f>
        <v>0</v>
      </c>
      <c r="Q1052">
        <f>IFERROR(VLOOKUP(A1052,[3]soaBnafar!$A:$G,5,FALSE),0)</f>
        <v>0</v>
      </c>
      <c r="R1052">
        <f>IFERROR(VLOOKUP(A1052,[3]soaBnafar!$A:$G,6,FALSE),0)</f>
        <v>0</v>
      </c>
      <c r="S1052">
        <f>IFERROR(VLOOKUP(A1052,[3]soaBnafar!$A:$G,7,FALSE),0)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17756</v>
      </c>
      <c r="E1053">
        <f>IFERROR(VLOOKUP(A1053,[1]Monitoramento_Base_somente_disp!$A:$J,8,FALSE),0)</f>
        <v>2441451</v>
      </c>
      <c r="F1053">
        <f>IFERROR(VLOOKUP(A1053,[1]Monitoramento_Base_somente_disp!$A:$J,9,FALSE),0)</f>
        <v>13690</v>
      </c>
      <c r="G1053">
        <f>IFERROR(VLOOKUP(A1053,[1]Monitoramento_Base_somente_disp!$A:$J,10,FALSE),0)</f>
        <v>1090791</v>
      </c>
      <c r="H1053">
        <f>IFERROR(VLOOKUP(A1053,'[2]Exportar Planilha'!$A:$I,4,FALSE),0)</f>
        <v>0</v>
      </c>
      <c r="I1053">
        <f>IFERROR(VLOOKUP(A1053,'[2]Exportar Planilha'!$A:$I,5,FALSE),0)</f>
        <v>0</v>
      </c>
      <c r="J1053">
        <f>IFERROR(VLOOKUP(A1053,'[2]Exportar Planilha'!$A:$I,6,FALSE),0)</f>
        <v>0</v>
      </c>
      <c r="K1053">
        <f>IFERROR(VLOOKUP(A1053,'[2]Exportar Planilha'!$A:$I,7,FALSE),0)</f>
        <v>0</v>
      </c>
      <c r="L1053">
        <f>IFERROR(VLOOKUP(A1053,'[2]Exportar Planilha'!$A:$I,8,FALSE),0)</f>
        <v>0</v>
      </c>
      <c r="M1053">
        <f>IFERROR(VLOOKUP(A1053,'[2]Exportar Planilha'!$A:$I,9,FALSE),0)</f>
        <v>0</v>
      </c>
      <c r="N1053">
        <f>IFERROR(VLOOKUP(A1053,[3]soaBnafar!$A:$G,2,FALSE),0)</f>
        <v>0</v>
      </c>
      <c r="O1053">
        <f>IFERROR(VLOOKUP(A1053,[3]soaBnafar!$A:$G,3,FALSE),0)</f>
        <v>0</v>
      </c>
      <c r="P1053">
        <f>IFERROR(VLOOKUP(A1053,[3]soaBnafar!$A:$G,4,FALSE),0)</f>
        <v>0</v>
      </c>
      <c r="Q1053">
        <f>IFERROR(VLOOKUP(A1053,[3]soaBnafar!$A:$G,5,FALSE),0)</f>
        <v>0</v>
      </c>
      <c r="R1053">
        <f>IFERROR(VLOOKUP(A1053,[3]soaBnafar!$A:$G,6,FALSE),0)</f>
        <v>0</v>
      </c>
      <c r="S1053">
        <f>IFERROR(VLOOKUP(A1053,[3]soaBnafar!$A:$G,7,FALSE),0)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42127</v>
      </c>
      <c r="E1054">
        <f>IFERROR(VLOOKUP(A1054,[1]Monitoramento_Base_somente_disp!$A:$J,8,FALSE),0)</f>
        <v>2591673</v>
      </c>
      <c r="F1054">
        <f>IFERROR(VLOOKUP(A1054,[1]Monitoramento_Base_somente_disp!$A:$J,9,FALSE),0)</f>
        <v>15782</v>
      </c>
      <c r="G1054">
        <f>IFERROR(VLOOKUP(A1054,[1]Monitoramento_Base_somente_disp!$A:$J,10,FALSE),0)</f>
        <v>2931876</v>
      </c>
      <c r="H1054">
        <f>IFERROR(VLOOKUP(A1054,'[2]Exportar Planilha'!$A:$I,4,FALSE),0)</f>
        <v>0</v>
      </c>
      <c r="I1054">
        <f>IFERROR(VLOOKUP(A1054,'[2]Exportar Planilha'!$A:$I,5,FALSE),0)</f>
        <v>0</v>
      </c>
      <c r="J1054">
        <f>IFERROR(VLOOKUP(A1054,'[2]Exportar Planilha'!$A:$I,6,FALSE),0)</f>
        <v>0</v>
      </c>
      <c r="K1054">
        <f>IFERROR(VLOOKUP(A1054,'[2]Exportar Planilha'!$A:$I,7,FALSE),0)</f>
        <v>0</v>
      </c>
      <c r="L1054">
        <f>IFERROR(VLOOKUP(A1054,'[2]Exportar Planilha'!$A:$I,8,FALSE),0)</f>
        <v>0</v>
      </c>
      <c r="M1054">
        <f>IFERROR(VLOOKUP(A1054,'[2]Exportar Planilha'!$A:$I,9,FALSE),0)</f>
        <v>0</v>
      </c>
      <c r="N1054">
        <f>IFERROR(VLOOKUP(A1054,[3]soaBnafar!$A:$G,2,FALSE),0)</f>
        <v>0</v>
      </c>
      <c r="O1054">
        <f>IFERROR(VLOOKUP(A1054,[3]soaBnafar!$A:$G,3,FALSE),0)</f>
        <v>0</v>
      </c>
      <c r="P1054">
        <f>IFERROR(VLOOKUP(A1054,[3]soaBnafar!$A:$G,4,FALSE),0)</f>
        <v>0</v>
      </c>
      <c r="Q1054">
        <f>IFERROR(VLOOKUP(A1054,[3]soaBnafar!$A:$G,5,FALSE),0)</f>
        <v>0</v>
      </c>
      <c r="R1054">
        <f>IFERROR(VLOOKUP(A1054,[3]soaBnafar!$A:$G,6,FALSE),0)</f>
        <v>0</v>
      </c>
      <c r="S1054">
        <f>IFERROR(VLOOKUP(A1054,[3]soaBnafar!$A:$G,7,FALSE),0)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144365</v>
      </c>
      <c r="E1055">
        <f>IFERROR(VLOOKUP(A1055,[1]Monitoramento_Base_somente_disp!$A:$J,8,FALSE),0)</f>
        <v>14652952</v>
      </c>
      <c r="F1055">
        <f>IFERROR(VLOOKUP(A1055,[1]Monitoramento_Base_somente_disp!$A:$J,9,FALSE),0)</f>
        <v>86245</v>
      </c>
      <c r="G1055">
        <f>IFERROR(VLOOKUP(A1055,[1]Monitoramento_Base_somente_disp!$A:$J,10,FALSE),0)</f>
        <v>5218156</v>
      </c>
      <c r="H1055">
        <f>IFERROR(VLOOKUP(A1055,'[2]Exportar Planilha'!$A:$I,4,FALSE),0)</f>
        <v>0</v>
      </c>
      <c r="I1055">
        <f>IFERROR(VLOOKUP(A1055,'[2]Exportar Planilha'!$A:$I,5,FALSE),0)</f>
        <v>0</v>
      </c>
      <c r="J1055">
        <f>IFERROR(VLOOKUP(A1055,'[2]Exportar Planilha'!$A:$I,6,FALSE),0)</f>
        <v>0</v>
      </c>
      <c r="K1055">
        <f>IFERROR(VLOOKUP(A1055,'[2]Exportar Planilha'!$A:$I,7,FALSE),0)</f>
        <v>0</v>
      </c>
      <c r="L1055">
        <f>IFERROR(VLOOKUP(A1055,'[2]Exportar Planilha'!$A:$I,8,FALSE),0)</f>
        <v>0</v>
      </c>
      <c r="M1055">
        <f>IFERROR(VLOOKUP(A1055,'[2]Exportar Planilha'!$A:$I,9,FALSE),0)</f>
        <v>0</v>
      </c>
      <c r="N1055">
        <f>IFERROR(VLOOKUP(A1055,[3]soaBnafar!$A:$G,2,FALSE),0)</f>
        <v>0</v>
      </c>
      <c r="O1055">
        <f>IFERROR(VLOOKUP(A1055,[3]soaBnafar!$A:$G,3,FALSE),0)</f>
        <v>0</v>
      </c>
      <c r="P1055">
        <f>IFERROR(VLOOKUP(A1055,[3]soaBnafar!$A:$G,4,FALSE),0)</f>
        <v>0</v>
      </c>
      <c r="Q1055">
        <f>IFERROR(VLOOKUP(A1055,[3]soaBnafar!$A:$G,5,FALSE),0)</f>
        <v>0</v>
      </c>
      <c r="R1055">
        <f>IFERROR(VLOOKUP(A1055,[3]soaBnafar!$A:$G,6,FALSE),0)</f>
        <v>0</v>
      </c>
      <c r="S1055">
        <f>IFERROR(VLOOKUP(A1055,[3]soaBnafar!$A:$G,7,FALSE),0)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67468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59999</v>
      </c>
      <c r="E1056">
        <f>IFERROR(VLOOKUP(A1056,[1]Monitoramento_Base_somente_disp!$A:$J,8,FALSE),0)</f>
        <v>3805205</v>
      </c>
      <c r="F1056">
        <f>IFERROR(VLOOKUP(A1056,[1]Monitoramento_Base_somente_disp!$A:$J,9,FALSE),0)</f>
        <v>32978</v>
      </c>
      <c r="G1056">
        <f>IFERROR(VLOOKUP(A1056,[1]Monitoramento_Base_somente_disp!$A:$J,10,FALSE),0)</f>
        <v>1339000</v>
      </c>
      <c r="H1056">
        <f>IFERROR(VLOOKUP(A1056,'[2]Exportar Planilha'!$A:$I,4,FALSE),0)</f>
        <v>0</v>
      </c>
      <c r="I1056">
        <f>IFERROR(VLOOKUP(A1056,'[2]Exportar Planilha'!$A:$I,5,FALSE),0)</f>
        <v>0</v>
      </c>
      <c r="J1056">
        <f>IFERROR(VLOOKUP(A1056,'[2]Exportar Planilha'!$A:$I,6,FALSE),0)</f>
        <v>0</v>
      </c>
      <c r="K1056">
        <f>IFERROR(VLOOKUP(A1056,'[2]Exportar Planilha'!$A:$I,7,FALSE),0)</f>
        <v>0</v>
      </c>
      <c r="L1056">
        <f>IFERROR(VLOOKUP(A1056,'[2]Exportar Planilha'!$A:$I,8,FALSE),0)</f>
        <v>0</v>
      </c>
      <c r="M1056">
        <f>IFERROR(VLOOKUP(A1056,'[2]Exportar Planilha'!$A:$I,9,FALSE),0)</f>
        <v>0</v>
      </c>
      <c r="N1056">
        <f>IFERROR(VLOOKUP(A1056,[3]soaBnafar!$A:$G,2,FALSE),0)</f>
        <v>0</v>
      </c>
      <c r="O1056">
        <f>IFERROR(VLOOKUP(A1056,[3]soaBnafar!$A:$G,3,FALSE),0)</f>
        <v>0</v>
      </c>
      <c r="P1056">
        <f>IFERROR(VLOOKUP(A1056,[3]soaBnafar!$A:$G,4,FALSE),0)</f>
        <v>0</v>
      </c>
      <c r="Q1056">
        <f>IFERROR(VLOOKUP(A1056,[3]soaBnafar!$A:$G,5,FALSE),0)</f>
        <v>0</v>
      </c>
      <c r="R1056">
        <f>IFERROR(VLOOKUP(A1056,[3]soaBnafar!$A:$G,6,FALSE),0)</f>
        <v>0</v>
      </c>
      <c r="S1056">
        <f>IFERROR(VLOOKUP(A1056,[3]soaBnafar!$A:$G,7,FALSE),0)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67150</v>
      </c>
      <c r="E1057">
        <f>IFERROR(VLOOKUP(A1057,[1]Monitoramento_Base_somente_disp!$A:$J,8,FALSE),0)</f>
        <v>5492837</v>
      </c>
      <c r="F1057">
        <f>IFERROR(VLOOKUP(A1057,[1]Monitoramento_Base_somente_disp!$A:$J,9,FALSE),0)</f>
        <v>24858</v>
      </c>
      <c r="G1057">
        <f>IFERROR(VLOOKUP(A1057,[1]Monitoramento_Base_somente_disp!$A:$J,10,FALSE),0)</f>
        <v>2247921</v>
      </c>
      <c r="H1057">
        <f>IFERROR(VLOOKUP(A1057,'[2]Exportar Planilha'!$A:$I,4,FALSE),0)</f>
        <v>0</v>
      </c>
      <c r="I1057">
        <f>IFERROR(VLOOKUP(A1057,'[2]Exportar Planilha'!$A:$I,5,FALSE),0)</f>
        <v>0</v>
      </c>
      <c r="J1057">
        <f>IFERROR(VLOOKUP(A1057,'[2]Exportar Planilha'!$A:$I,6,FALSE),0)</f>
        <v>0</v>
      </c>
      <c r="K1057">
        <f>IFERROR(VLOOKUP(A1057,'[2]Exportar Planilha'!$A:$I,7,FALSE),0)</f>
        <v>0</v>
      </c>
      <c r="L1057">
        <f>IFERROR(VLOOKUP(A1057,'[2]Exportar Planilha'!$A:$I,8,FALSE),0)</f>
        <v>0</v>
      </c>
      <c r="M1057">
        <f>IFERROR(VLOOKUP(A1057,'[2]Exportar Planilha'!$A:$I,9,FALSE),0)</f>
        <v>0</v>
      </c>
      <c r="N1057">
        <f>IFERROR(VLOOKUP(A1057,[3]soaBnafar!$A:$G,2,FALSE),0)</f>
        <v>0</v>
      </c>
      <c r="O1057">
        <f>IFERROR(VLOOKUP(A1057,[3]soaBnafar!$A:$G,3,FALSE),0)</f>
        <v>0</v>
      </c>
      <c r="P1057">
        <f>IFERROR(VLOOKUP(A1057,[3]soaBnafar!$A:$G,4,FALSE),0)</f>
        <v>0</v>
      </c>
      <c r="Q1057">
        <f>IFERROR(VLOOKUP(A1057,[3]soaBnafar!$A:$G,5,FALSE),0)</f>
        <v>0</v>
      </c>
      <c r="R1057">
        <f>IFERROR(VLOOKUP(A1057,[3]soaBnafar!$A:$G,6,FALSE),0)</f>
        <v>0</v>
      </c>
      <c r="S1057">
        <f>IFERROR(VLOOKUP(A1057,[3]soaBnafar!$A:$G,7,FALSE),0)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52191</v>
      </c>
      <c r="E1058">
        <f>IFERROR(VLOOKUP(A1058,[1]Monitoramento_Base_somente_disp!$A:$J,8,FALSE),0)</f>
        <v>4171624</v>
      </c>
      <c r="F1058">
        <f>IFERROR(VLOOKUP(A1058,[1]Monitoramento_Base_somente_disp!$A:$J,9,FALSE),0)</f>
        <v>25977</v>
      </c>
      <c r="G1058">
        <f>IFERROR(VLOOKUP(A1058,[1]Monitoramento_Base_somente_disp!$A:$J,10,FALSE),0)</f>
        <v>1763673</v>
      </c>
      <c r="H1058">
        <f>IFERROR(VLOOKUP(A1058,'[2]Exportar Planilha'!$A:$I,4,FALSE),0)</f>
        <v>0</v>
      </c>
      <c r="I1058">
        <f>IFERROR(VLOOKUP(A1058,'[2]Exportar Planilha'!$A:$I,5,FALSE),0)</f>
        <v>0</v>
      </c>
      <c r="J1058">
        <f>IFERROR(VLOOKUP(A1058,'[2]Exportar Planilha'!$A:$I,6,FALSE),0)</f>
        <v>0</v>
      </c>
      <c r="K1058">
        <f>IFERROR(VLOOKUP(A1058,'[2]Exportar Planilha'!$A:$I,7,FALSE),0)</f>
        <v>0</v>
      </c>
      <c r="L1058">
        <f>IFERROR(VLOOKUP(A1058,'[2]Exportar Planilha'!$A:$I,8,FALSE),0)</f>
        <v>0</v>
      </c>
      <c r="M1058">
        <f>IFERROR(VLOOKUP(A1058,'[2]Exportar Planilha'!$A:$I,9,FALSE),0)</f>
        <v>0</v>
      </c>
      <c r="N1058">
        <f>IFERROR(VLOOKUP(A1058,[3]soaBnafar!$A:$G,2,FALSE),0)</f>
        <v>0</v>
      </c>
      <c r="O1058">
        <f>IFERROR(VLOOKUP(A1058,[3]soaBnafar!$A:$G,3,FALSE),0)</f>
        <v>0</v>
      </c>
      <c r="P1058">
        <f>IFERROR(VLOOKUP(A1058,[3]soaBnafar!$A:$G,4,FALSE),0)</f>
        <v>0</v>
      </c>
      <c r="Q1058">
        <f>IFERROR(VLOOKUP(A1058,[3]soaBnafar!$A:$G,5,FALSE),0)</f>
        <v>0</v>
      </c>
      <c r="R1058">
        <f>IFERROR(VLOOKUP(A1058,[3]soaBnafar!$A:$G,6,FALSE),0)</f>
        <v>0</v>
      </c>
      <c r="S1058">
        <f>IFERROR(VLOOKUP(A1058,[3]soaBnafar!$A:$G,7,FALSE),0)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7843</v>
      </c>
      <c r="E1059">
        <f>IFERROR(VLOOKUP(A1059,[1]Monitoramento_Base_somente_disp!$A:$J,8,FALSE),0)</f>
        <v>7288614</v>
      </c>
      <c r="F1059">
        <f>IFERROR(VLOOKUP(A1059,[1]Monitoramento_Base_somente_disp!$A:$J,9,FALSE),0)</f>
        <v>4574</v>
      </c>
      <c r="G1059">
        <f>IFERROR(VLOOKUP(A1059,[1]Monitoramento_Base_somente_disp!$A:$J,10,FALSE),0)</f>
        <v>3100627</v>
      </c>
      <c r="H1059">
        <f>IFERROR(VLOOKUP(A1059,'[2]Exportar Planilha'!$A:$I,4,FALSE),0)</f>
        <v>0</v>
      </c>
      <c r="I1059">
        <f>IFERROR(VLOOKUP(A1059,'[2]Exportar Planilha'!$A:$I,5,FALSE),0)</f>
        <v>0</v>
      </c>
      <c r="J1059">
        <f>IFERROR(VLOOKUP(A1059,'[2]Exportar Planilha'!$A:$I,6,FALSE),0)</f>
        <v>0</v>
      </c>
      <c r="K1059">
        <f>IFERROR(VLOOKUP(A1059,'[2]Exportar Planilha'!$A:$I,7,FALSE),0)</f>
        <v>0</v>
      </c>
      <c r="L1059">
        <f>IFERROR(VLOOKUP(A1059,'[2]Exportar Planilha'!$A:$I,8,FALSE),0)</f>
        <v>0</v>
      </c>
      <c r="M1059">
        <f>IFERROR(VLOOKUP(A1059,'[2]Exportar Planilha'!$A:$I,9,FALSE),0)</f>
        <v>0</v>
      </c>
      <c r="N1059">
        <f>IFERROR(VLOOKUP(A1059,[3]soaBnafar!$A:$G,2,FALSE),0)</f>
        <v>0</v>
      </c>
      <c r="O1059">
        <f>IFERROR(VLOOKUP(A1059,[3]soaBnafar!$A:$G,3,FALSE),0)</f>
        <v>0</v>
      </c>
      <c r="P1059">
        <f>IFERROR(VLOOKUP(A1059,[3]soaBnafar!$A:$G,4,FALSE),0)</f>
        <v>0</v>
      </c>
      <c r="Q1059">
        <f>IFERROR(VLOOKUP(A1059,[3]soaBnafar!$A:$G,5,FALSE),0)</f>
        <v>0</v>
      </c>
      <c r="R1059">
        <f>IFERROR(VLOOKUP(A1059,[3]soaBnafar!$A:$G,6,FALSE),0)</f>
        <v>0</v>
      </c>
      <c r="S1059">
        <f>IFERROR(VLOOKUP(A1059,[3]soaBnafar!$A:$G,7,FALSE),0)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18548</v>
      </c>
      <c r="E1060">
        <f>IFERROR(VLOOKUP(A1060,[1]Monitoramento_Base_somente_disp!$A:$J,8,FALSE),0)</f>
        <v>3854046</v>
      </c>
      <c r="F1060">
        <f>IFERROR(VLOOKUP(A1060,[1]Monitoramento_Base_somente_disp!$A:$J,9,FALSE),0)</f>
        <v>14975</v>
      </c>
      <c r="G1060">
        <f>IFERROR(VLOOKUP(A1060,[1]Monitoramento_Base_somente_disp!$A:$J,10,FALSE),0)</f>
        <v>1477228</v>
      </c>
      <c r="H1060">
        <f>IFERROR(VLOOKUP(A1060,'[2]Exportar Planilha'!$A:$I,4,FALSE),0)</f>
        <v>0</v>
      </c>
      <c r="I1060">
        <f>IFERROR(VLOOKUP(A1060,'[2]Exportar Planilha'!$A:$I,5,FALSE),0)</f>
        <v>0</v>
      </c>
      <c r="J1060">
        <f>IFERROR(VLOOKUP(A1060,'[2]Exportar Planilha'!$A:$I,6,FALSE),0)</f>
        <v>0</v>
      </c>
      <c r="K1060">
        <f>IFERROR(VLOOKUP(A1060,'[2]Exportar Planilha'!$A:$I,7,FALSE),0)</f>
        <v>0</v>
      </c>
      <c r="L1060">
        <f>IFERROR(VLOOKUP(A1060,'[2]Exportar Planilha'!$A:$I,8,FALSE),0)</f>
        <v>0</v>
      </c>
      <c r="M1060">
        <f>IFERROR(VLOOKUP(A1060,'[2]Exportar Planilha'!$A:$I,9,FALSE),0)</f>
        <v>0</v>
      </c>
      <c r="N1060">
        <f>IFERROR(VLOOKUP(A1060,[3]soaBnafar!$A:$G,2,FALSE),0)</f>
        <v>0</v>
      </c>
      <c r="O1060">
        <f>IFERROR(VLOOKUP(A1060,[3]soaBnafar!$A:$G,3,FALSE),0)</f>
        <v>0</v>
      </c>
      <c r="P1060">
        <f>IFERROR(VLOOKUP(A1060,[3]soaBnafar!$A:$G,4,FALSE),0)</f>
        <v>0</v>
      </c>
      <c r="Q1060">
        <f>IFERROR(VLOOKUP(A1060,[3]soaBnafar!$A:$G,5,FALSE),0)</f>
        <v>0</v>
      </c>
      <c r="R1060">
        <f>IFERROR(VLOOKUP(A1060,[3]soaBnafar!$A:$G,6,FALSE),0)</f>
        <v>0</v>
      </c>
      <c r="S1060">
        <f>IFERROR(VLOOKUP(A1060,[3]soaBnafar!$A:$G,7,FALSE),0)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27164</v>
      </c>
      <c r="E1061">
        <f>IFERROR(VLOOKUP(A1061,[1]Monitoramento_Base_somente_disp!$A:$J,8,FALSE),0)</f>
        <v>2744357</v>
      </c>
      <c r="F1061">
        <f>IFERROR(VLOOKUP(A1061,[1]Monitoramento_Base_somente_disp!$A:$J,9,FALSE),0)</f>
        <v>11640</v>
      </c>
      <c r="G1061">
        <f>IFERROR(VLOOKUP(A1061,[1]Monitoramento_Base_somente_disp!$A:$J,10,FALSE),0)</f>
        <v>1077331</v>
      </c>
      <c r="H1061">
        <f>IFERROR(VLOOKUP(A1061,'[2]Exportar Planilha'!$A:$I,4,FALSE),0)</f>
        <v>0</v>
      </c>
      <c r="I1061">
        <f>IFERROR(VLOOKUP(A1061,'[2]Exportar Planilha'!$A:$I,5,FALSE),0)</f>
        <v>0</v>
      </c>
      <c r="J1061">
        <f>IFERROR(VLOOKUP(A1061,'[2]Exportar Planilha'!$A:$I,6,FALSE),0)</f>
        <v>0</v>
      </c>
      <c r="K1061">
        <f>IFERROR(VLOOKUP(A1061,'[2]Exportar Planilha'!$A:$I,7,FALSE),0)</f>
        <v>0</v>
      </c>
      <c r="L1061">
        <f>IFERROR(VLOOKUP(A1061,'[2]Exportar Planilha'!$A:$I,8,FALSE),0)</f>
        <v>0</v>
      </c>
      <c r="M1061">
        <f>IFERROR(VLOOKUP(A1061,'[2]Exportar Planilha'!$A:$I,9,FALSE),0)</f>
        <v>0</v>
      </c>
      <c r="N1061">
        <f>IFERROR(VLOOKUP(A1061,[3]soaBnafar!$A:$G,2,FALSE),0)</f>
        <v>0</v>
      </c>
      <c r="O1061">
        <f>IFERROR(VLOOKUP(A1061,[3]soaBnafar!$A:$G,3,FALSE),0)</f>
        <v>0</v>
      </c>
      <c r="P1061">
        <f>IFERROR(VLOOKUP(A1061,[3]soaBnafar!$A:$G,4,FALSE),0)</f>
        <v>0</v>
      </c>
      <c r="Q1061">
        <f>IFERROR(VLOOKUP(A1061,[3]soaBnafar!$A:$G,5,FALSE),0)</f>
        <v>0</v>
      </c>
      <c r="R1061">
        <f>IFERROR(VLOOKUP(A1061,[3]soaBnafar!$A:$G,6,FALSE),0)</f>
        <v>0</v>
      </c>
      <c r="S1061">
        <f>IFERROR(VLOOKUP(A1061,[3]soaBnafar!$A:$G,7,FALSE),0)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8964</v>
      </c>
      <c r="E1062">
        <f>IFERROR(VLOOKUP(A1062,[1]Monitoramento_Base_somente_disp!$A:$J,8,FALSE),0)</f>
        <v>8798604</v>
      </c>
      <c r="F1062">
        <f>IFERROR(VLOOKUP(A1062,[1]Monitoramento_Base_somente_disp!$A:$J,9,FALSE),0)</f>
        <v>1217</v>
      </c>
      <c r="G1062">
        <f>IFERROR(VLOOKUP(A1062,[1]Monitoramento_Base_somente_disp!$A:$J,10,FALSE),0)</f>
        <v>3888312</v>
      </c>
      <c r="H1062">
        <f>IFERROR(VLOOKUP(A1062,'[2]Exportar Planilha'!$A:$I,4,FALSE),0)</f>
        <v>0</v>
      </c>
      <c r="I1062">
        <f>IFERROR(VLOOKUP(A1062,'[2]Exportar Planilha'!$A:$I,5,FALSE),0)</f>
        <v>0</v>
      </c>
      <c r="J1062">
        <f>IFERROR(VLOOKUP(A1062,'[2]Exportar Planilha'!$A:$I,6,FALSE),0)</f>
        <v>0</v>
      </c>
      <c r="K1062">
        <f>IFERROR(VLOOKUP(A1062,'[2]Exportar Planilha'!$A:$I,7,FALSE),0)</f>
        <v>0</v>
      </c>
      <c r="L1062">
        <f>IFERROR(VLOOKUP(A1062,'[2]Exportar Planilha'!$A:$I,8,FALSE),0)</f>
        <v>0</v>
      </c>
      <c r="M1062">
        <f>IFERROR(VLOOKUP(A1062,'[2]Exportar Planilha'!$A:$I,9,FALSE),0)</f>
        <v>0</v>
      </c>
      <c r="N1062">
        <f>IFERROR(VLOOKUP(A1062,[3]soaBnafar!$A:$G,2,FALSE),0)</f>
        <v>0</v>
      </c>
      <c r="O1062">
        <f>IFERROR(VLOOKUP(A1062,[3]soaBnafar!$A:$G,3,FALSE),0)</f>
        <v>0</v>
      </c>
      <c r="P1062">
        <f>IFERROR(VLOOKUP(A1062,[3]soaBnafar!$A:$G,4,FALSE),0)</f>
        <v>0</v>
      </c>
      <c r="Q1062">
        <f>IFERROR(VLOOKUP(A1062,[3]soaBnafar!$A:$G,5,FALSE),0)</f>
        <v>0</v>
      </c>
      <c r="R1062">
        <f>IFERROR(VLOOKUP(A1062,[3]soaBnafar!$A:$G,6,FALSE),0)</f>
        <v>0</v>
      </c>
      <c r="S1062">
        <f>IFERROR(VLOOKUP(A1062,[3]soaBnafar!$A:$G,7,FALSE),0)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4993</v>
      </c>
      <c r="E1063">
        <f>IFERROR(VLOOKUP(A1063,[1]Monitoramento_Base_somente_disp!$A:$J,8,FALSE),0)</f>
        <v>2753276</v>
      </c>
      <c r="F1063">
        <f>IFERROR(VLOOKUP(A1063,[1]Monitoramento_Base_somente_disp!$A:$J,9,FALSE),0)</f>
        <v>2461</v>
      </c>
      <c r="G1063">
        <f>IFERROR(VLOOKUP(A1063,[1]Monitoramento_Base_somente_disp!$A:$J,10,FALSE),0)</f>
        <v>1143548</v>
      </c>
      <c r="H1063">
        <f>IFERROR(VLOOKUP(A1063,'[2]Exportar Planilha'!$A:$I,4,FALSE),0)</f>
        <v>0</v>
      </c>
      <c r="I1063">
        <f>IFERROR(VLOOKUP(A1063,'[2]Exportar Planilha'!$A:$I,5,FALSE),0)</f>
        <v>0</v>
      </c>
      <c r="J1063">
        <f>IFERROR(VLOOKUP(A1063,'[2]Exportar Planilha'!$A:$I,6,FALSE),0)</f>
        <v>0</v>
      </c>
      <c r="K1063">
        <f>IFERROR(VLOOKUP(A1063,'[2]Exportar Planilha'!$A:$I,7,FALSE),0)</f>
        <v>0</v>
      </c>
      <c r="L1063">
        <f>IFERROR(VLOOKUP(A1063,'[2]Exportar Planilha'!$A:$I,8,FALSE),0)</f>
        <v>0</v>
      </c>
      <c r="M1063">
        <f>IFERROR(VLOOKUP(A1063,'[2]Exportar Planilha'!$A:$I,9,FALSE),0)</f>
        <v>0</v>
      </c>
      <c r="N1063">
        <f>IFERROR(VLOOKUP(A1063,[3]soaBnafar!$A:$G,2,FALSE),0)</f>
        <v>0</v>
      </c>
      <c r="O1063">
        <f>IFERROR(VLOOKUP(A1063,[3]soaBnafar!$A:$G,3,FALSE),0)</f>
        <v>0</v>
      </c>
      <c r="P1063">
        <f>IFERROR(VLOOKUP(A1063,[3]soaBnafar!$A:$G,4,FALSE),0)</f>
        <v>0</v>
      </c>
      <c r="Q1063">
        <f>IFERROR(VLOOKUP(A1063,[3]soaBnafar!$A:$G,5,FALSE),0)</f>
        <v>0</v>
      </c>
      <c r="R1063">
        <f>IFERROR(VLOOKUP(A1063,[3]soaBnafar!$A:$G,6,FALSE),0)</f>
        <v>0</v>
      </c>
      <c r="S1063">
        <f>IFERROR(VLOOKUP(A1063,[3]soaBnafar!$A:$G,7,FALSE),0)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8513</v>
      </c>
      <c r="E1064">
        <f>IFERROR(VLOOKUP(A1064,[1]Monitoramento_Base_somente_disp!$A:$J,8,FALSE),0)</f>
        <v>6614470</v>
      </c>
      <c r="F1064">
        <f>IFERROR(VLOOKUP(A1064,[1]Monitoramento_Base_somente_disp!$A:$J,9,FALSE),0)</f>
        <v>5257</v>
      </c>
      <c r="G1064">
        <f>IFERROR(VLOOKUP(A1064,[1]Monitoramento_Base_somente_disp!$A:$J,10,FALSE),0)</f>
        <v>2925645</v>
      </c>
      <c r="H1064">
        <f>IFERROR(VLOOKUP(A1064,'[2]Exportar Planilha'!$A:$I,4,FALSE),0)</f>
        <v>0</v>
      </c>
      <c r="I1064">
        <f>IFERROR(VLOOKUP(A1064,'[2]Exportar Planilha'!$A:$I,5,FALSE),0)</f>
        <v>0</v>
      </c>
      <c r="J1064">
        <f>IFERROR(VLOOKUP(A1064,'[2]Exportar Planilha'!$A:$I,6,FALSE),0)</f>
        <v>0</v>
      </c>
      <c r="K1064">
        <f>IFERROR(VLOOKUP(A1064,'[2]Exportar Planilha'!$A:$I,7,FALSE),0)</f>
        <v>0</v>
      </c>
      <c r="L1064">
        <f>IFERROR(VLOOKUP(A1064,'[2]Exportar Planilha'!$A:$I,8,FALSE),0)</f>
        <v>0</v>
      </c>
      <c r="M1064">
        <f>IFERROR(VLOOKUP(A1064,'[2]Exportar Planilha'!$A:$I,9,FALSE),0)</f>
        <v>0</v>
      </c>
      <c r="N1064">
        <f>IFERROR(VLOOKUP(A1064,[3]soaBnafar!$A:$G,2,FALSE),0)</f>
        <v>0</v>
      </c>
      <c r="O1064">
        <f>IFERROR(VLOOKUP(A1064,[3]soaBnafar!$A:$G,3,FALSE),0)</f>
        <v>0</v>
      </c>
      <c r="P1064">
        <f>IFERROR(VLOOKUP(A1064,[3]soaBnafar!$A:$G,4,FALSE),0)</f>
        <v>0</v>
      </c>
      <c r="Q1064">
        <f>IFERROR(VLOOKUP(A1064,[3]soaBnafar!$A:$G,5,FALSE),0)</f>
        <v>0</v>
      </c>
      <c r="R1064">
        <f>IFERROR(VLOOKUP(A1064,[3]soaBnafar!$A:$G,6,FALSE),0)</f>
        <v>0</v>
      </c>
      <c r="S1064">
        <f>IFERROR(VLOOKUP(A1064,[3]soaBnafar!$A:$G,7,FALSE),0)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50060</v>
      </c>
      <c r="E1065">
        <f>IFERROR(VLOOKUP(A1065,[1]Monitoramento_Base_somente_disp!$A:$J,8,FALSE),0)</f>
        <v>5254620</v>
      </c>
      <c r="F1065">
        <f>IFERROR(VLOOKUP(A1065,[1]Monitoramento_Base_somente_disp!$A:$J,9,FALSE),0)</f>
        <v>22631</v>
      </c>
      <c r="G1065">
        <f>IFERROR(VLOOKUP(A1065,[1]Monitoramento_Base_somente_disp!$A:$J,10,FALSE),0)</f>
        <v>2573484</v>
      </c>
      <c r="H1065">
        <f>IFERROR(VLOOKUP(A1065,'[2]Exportar Planilha'!$A:$I,4,FALSE),0)</f>
        <v>0</v>
      </c>
      <c r="I1065">
        <f>IFERROR(VLOOKUP(A1065,'[2]Exportar Planilha'!$A:$I,5,FALSE),0)</f>
        <v>0</v>
      </c>
      <c r="J1065">
        <f>IFERROR(VLOOKUP(A1065,'[2]Exportar Planilha'!$A:$I,6,FALSE),0)</f>
        <v>0</v>
      </c>
      <c r="K1065">
        <f>IFERROR(VLOOKUP(A1065,'[2]Exportar Planilha'!$A:$I,7,FALSE),0)</f>
        <v>0</v>
      </c>
      <c r="L1065">
        <f>IFERROR(VLOOKUP(A1065,'[2]Exportar Planilha'!$A:$I,8,FALSE),0)</f>
        <v>0</v>
      </c>
      <c r="M1065">
        <f>IFERROR(VLOOKUP(A1065,'[2]Exportar Planilha'!$A:$I,9,FALSE),0)</f>
        <v>0</v>
      </c>
      <c r="N1065">
        <f>IFERROR(VLOOKUP(A1065,[3]soaBnafar!$A:$G,2,FALSE),0)</f>
        <v>0</v>
      </c>
      <c r="O1065">
        <f>IFERROR(VLOOKUP(A1065,[3]soaBnafar!$A:$G,3,FALSE),0)</f>
        <v>0</v>
      </c>
      <c r="P1065">
        <f>IFERROR(VLOOKUP(A1065,[3]soaBnafar!$A:$G,4,FALSE),0)</f>
        <v>0</v>
      </c>
      <c r="Q1065">
        <f>IFERROR(VLOOKUP(A1065,[3]soaBnafar!$A:$G,5,FALSE),0)</f>
        <v>0</v>
      </c>
      <c r="R1065">
        <f>IFERROR(VLOOKUP(A1065,[3]soaBnafar!$A:$G,6,FALSE),0)</f>
        <v>0</v>
      </c>
      <c r="S1065">
        <f>IFERROR(VLOOKUP(A1065,[3]soaBnafar!$A:$G,7,FALSE),0)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6415</v>
      </c>
      <c r="E1066">
        <f>IFERROR(VLOOKUP(A1066,[1]Monitoramento_Base_somente_disp!$A:$J,8,FALSE),0)</f>
        <v>4216154</v>
      </c>
      <c r="F1066">
        <f>IFERROR(VLOOKUP(A1066,[1]Monitoramento_Base_somente_disp!$A:$J,9,FALSE),0)</f>
        <v>0</v>
      </c>
      <c r="G1066">
        <f>IFERROR(VLOOKUP(A1066,[1]Monitoramento_Base_somente_disp!$A:$J,10,FALSE),0)</f>
        <v>1806727</v>
      </c>
      <c r="H1066">
        <f>IFERROR(VLOOKUP(A1066,'[2]Exportar Planilha'!$A:$I,4,FALSE),0)</f>
        <v>0</v>
      </c>
      <c r="I1066">
        <f>IFERROR(VLOOKUP(A1066,'[2]Exportar Planilha'!$A:$I,5,FALSE),0)</f>
        <v>0</v>
      </c>
      <c r="J1066">
        <f>IFERROR(VLOOKUP(A1066,'[2]Exportar Planilha'!$A:$I,6,FALSE),0)</f>
        <v>0</v>
      </c>
      <c r="K1066">
        <f>IFERROR(VLOOKUP(A1066,'[2]Exportar Planilha'!$A:$I,7,FALSE),0)</f>
        <v>0</v>
      </c>
      <c r="L1066">
        <f>IFERROR(VLOOKUP(A1066,'[2]Exportar Planilha'!$A:$I,8,FALSE),0)</f>
        <v>0</v>
      </c>
      <c r="M1066">
        <f>IFERROR(VLOOKUP(A1066,'[2]Exportar Planilha'!$A:$I,9,FALSE),0)</f>
        <v>0</v>
      </c>
      <c r="N1066">
        <f>IFERROR(VLOOKUP(A1066,[3]soaBnafar!$A:$G,2,FALSE),0)</f>
        <v>0</v>
      </c>
      <c r="O1066">
        <f>IFERROR(VLOOKUP(A1066,[3]soaBnafar!$A:$G,3,FALSE),0)</f>
        <v>0</v>
      </c>
      <c r="P1066">
        <f>IFERROR(VLOOKUP(A1066,[3]soaBnafar!$A:$G,4,FALSE),0)</f>
        <v>0</v>
      </c>
      <c r="Q1066">
        <f>IFERROR(VLOOKUP(A1066,[3]soaBnafar!$A:$G,5,FALSE),0)</f>
        <v>0</v>
      </c>
      <c r="R1066">
        <f>IFERROR(VLOOKUP(A1066,[3]soaBnafar!$A:$G,6,FALSE),0)</f>
        <v>0</v>
      </c>
      <c r="S1066">
        <f>IFERROR(VLOOKUP(A1066,[3]soaBnafar!$A:$G,7,FALSE),0)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5971320</v>
      </c>
      <c r="F1067">
        <f>IFERROR(VLOOKUP(A1067,[1]Monitoramento_Base_somente_disp!$A:$J,9,FALSE),0)</f>
        <v>0</v>
      </c>
      <c r="G1067">
        <f>IFERROR(VLOOKUP(A1067,[1]Monitoramento_Base_somente_disp!$A:$J,10,FALSE),0)</f>
        <v>2587572</v>
      </c>
      <c r="H1067">
        <f>IFERROR(VLOOKUP(A1067,'[2]Exportar Planilha'!$A:$I,4,FALSE),0)</f>
        <v>0</v>
      </c>
      <c r="I1067">
        <f>IFERROR(VLOOKUP(A1067,'[2]Exportar Planilha'!$A:$I,5,FALSE),0)</f>
        <v>0</v>
      </c>
      <c r="J1067">
        <f>IFERROR(VLOOKUP(A1067,'[2]Exportar Planilha'!$A:$I,6,FALSE),0)</f>
        <v>0</v>
      </c>
      <c r="K1067">
        <f>IFERROR(VLOOKUP(A1067,'[2]Exportar Planilha'!$A:$I,7,FALSE),0)</f>
        <v>0</v>
      </c>
      <c r="L1067">
        <f>IFERROR(VLOOKUP(A1067,'[2]Exportar Planilha'!$A:$I,8,FALSE),0)</f>
        <v>0</v>
      </c>
      <c r="M1067">
        <f>IFERROR(VLOOKUP(A1067,'[2]Exportar Planilha'!$A:$I,9,FALSE),0)</f>
        <v>0</v>
      </c>
      <c r="N1067">
        <f>IFERROR(VLOOKUP(A1067,[3]soaBnafar!$A:$G,2,FALSE),0)</f>
        <v>0</v>
      </c>
      <c r="O1067">
        <f>IFERROR(VLOOKUP(A1067,[3]soaBnafar!$A:$G,3,FALSE),0)</f>
        <v>0</v>
      </c>
      <c r="P1067">
        <f>IFERROR(VLOOKUP(A1067,[3]soaBnafar!$A:$G,4,FALSE),0)</f>
        <v>0</v>
      </c>
      <c r="Q1067">
        <f>IFERROR(VLOOKUP(A1067,[3]soaBnafar!$A:$G,5,FALSE),0)</f>
        <v>0</v>
      </c>
      <c r="R1067">
        <f>IFERROR(VLOOKUP(A1067,[3]soaBnafar!$A:$G,6,FALSE),0)</f>
        <v>0</v>
      </c>
      <c r="S1067">
        <f>IFERROR(VLOOKUP(A1067,[3]soaBnafar!$A:$G,7,FALSE),0)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4302</v>
      </c>
      <c r="E1068">
        <f>IFERROR(VLOOKUP(A1068,[1]Monitoramento_Base_somente_disp!$A:$J,8,FALSE),0)</f>
        <v>3747723</v>
      </c>
      <c r="F1068">
        <f>IFERROR(VLOOKUP(A1068,[1]Monitoramento_Base_somente_disp!$A:$J,9,FALSE),0)</f>
        <v>2361</v>
      </c>
      <c r="G1068">
        <f>IFERROR(VLOOKUP(A1068,[1]Monitoramento_Base_somente_disp!$A:$J,10,FALSE),0)</f>
        <v>1584542</v>
      </c>
      <c r="H1068">
        <f>IFERROR(VLOOKUP(A1068,'[2]Exportar Planilha'!$A:$I,4,FALSE),0)</f>
        <v>0</v>
      </c>
      <c r="I1068">
        <f>IFERROR(VLOOKUP(A1068,'[2]Exportar Planilha'!$A:$I,5,FALSE),0)</f>
        <v>0</v>
      </c>
      <c r="J1068">
        <f>IFERROR(VLOOKUP(A1068,'[2]Exportar Planilha'!$A:$I,6,FALSE),0)</f>
        <v>0</v>
      </c>
      <c r="K1068">
        <f>IFERROR(VLOOKUP(A1068,'[2]Exportar Planilha'!$A:$I,7,FALSE),0)</f>
        <v>0</v>
      </c>
      <c r="L1068">
        <f>IFERROR(VLOOKUP(A1068,'[2]Exportar Planilha'!$A:$I,8,FALSE),0)</f>
        <v>0</v>
      </c>
      <c r="M1068">
        <f>IFERROR(VLOOKUP(A1068,'[2]Exportar Planilha'!$A:$I,9,FALSE),0)</f>
        <v>0</v>
      </c>
      <c r="N1068">
        <f>IFERROR(VLOOKUP(A1068,[3]soaBnafar!$A:$G,2,FALSE),0)</f>
        <v>0</v>
      </c>
      <c r="O1068">
        <f>IFERROR(VLOOKUP(A1068,[3]soaBnafar!$A:$G,3,FALSE),0)</f>
        <v>0</v>
      </c>
      <c r="P1068">
        <f>IFERROR(VLOOKUP(A1068,[3]soaBnafar!$A:$G,4,FALSE),0)</f>
        <v>0</v>
      </c>
      <c r="Q1068">
        <f>IFERROR(VLOOKUP(A1068,[3]soaBnafar!$A:$G,5,FALSE),0)</f>
        <v>0</v>
      </c>
      <c r="R1068">
        <f>IFERROR(VLOOKUP(A1068,[3]soaBnafar!$A:$G,6,FALSE),0)</f>
        <v>0</v>
      </c>
      <c r="S1068">
        <f>IFERROR(VLOOKUP(A1068,[3]soaBnafar!$A:$G,7,FALSE),0)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273087</v>
      </c>
      <c r="E1069">
        <f>IFERROR(VLOOKUP(A1069,[1]Monitoramento_Base_somente_disp!$A:$J,8,FALSE),0)</f>
        <v>66490553</v>
      </c>
      <c r="F1069">
        <f>IFERROR(VLOOKUP(A1069,[1]Monitoramento_Base_somente_disp!$A:$J,9,FALSE),0)</f>
        <v>133125</v>
      </c>
      <c r="G1069">
        <f>IFERROR(VLOOKUP(A1069,[1]Monitoramento_Base_somente_disp!$A:$J,10,FALSE),0)</f>
        <v>28754733</v>
      </c>
      <c r="H1069">
        <f>IFERROR(VLOOKUP(A1069,'[2]Exportar Planilha'!$A:$I,4,FALSE),0)</f>
        <v>0</v>
      </c>
      <c r="I1069">
        <f>IFERROR(VLOOKUP(A1069,'[2]Exportar Planilha'!$A:$I,5,FALSE),0)</f>
        <v>0</v>
      </c>
      <c r="J1069">
        <f>IFERROR(VLOOKUP(A1069,'[2]Exportar Planilha'!$A:$I,6,FALSE),0)</f>
        <v>0</v>
      </c>
      <c r="K1069">
        <f>IFERROR(VLOOKUP(A1069,'[2]Exportar Planilha'!$A:$I,7,FALSE),0)</f>
        <v>0</v>
      </c>
      <c r="L1069">
        <f>IFERROR(VLOOKUP(A1069,'[2]Exportar Planilha'!$A:$I,8,FALSE),0)</f>
        <v>0</v>
      </c>
      <c r="M1069">
        <f>IFERROR(VLOOKUP(A1069,'[2]Exportar Planilha'!$A:$I,9,FALSE),0)</f>
        <v>0</v>
      </c>
      <c r="N1069">
        <f>IFERROR(VLOOKUP(A1069,[3]soaBnafar!$A:$G,2,FALSE),0)</f>
        <v>0</v>
      </c>
      <c r="O1069">
        <f>IFERROR(VLOOKUP(A1069,[3]soaBnafar!$A:$G,3,FALSE),0)</f>
        <v>0</v>
      </c>
      <c r="P1069">
        <f>IFERROR(VLOOKUP(A1069,[3]soaBnafar!$A:$G,4,FALSE),0)</f>
        <v>0</v>
      </c>
      <c r="Q1069">
        <f>IFERROR(VLOOKUP(A1069,[3]soaBnafar!$A:$G,5,FALSE),0)</f>
        <v>0</v>
      </c>
      <c r="R1069">
        <f>IFERROR(VLOOKUP(A1069,[3]soaBnafar!$A:$G,6,FALSE),0)</f>
        <v>0</v>
      </c>
      <c r="S1069">
        <f>IFERROR(VLOOKUP(A1069,[3]soaBnafar!$A:$G,7,FALSE),0)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85527</v>
      </c>
      <c r="H1070">
        <f>IFERROR(VLOOKUP(A1070,'[2]Exportar Planilha'!$A:$I,4,FALSE),0)</f>
        <v>0</v>
      </c>
      <c r="I1070">
        <f>IFERROR(VLOOKUP(A1070,'[2]Exportar Planilha'!$A:$I,5,FALSE),0)</f>
        <v>0</v>
      </c>
      <c r="J1070">
        <f>IFERROR(VLOOKUP(A1070,'[2]Exportar Planilha'!$A:$I,6,FALSE),0)</f>
        <v>0</v>
      </c>
      <c r="K1070">
        <f>IFERROR(VLOOKUP(A1070,'[2]Exportar Planilha'!$A:$I,7,FALSE),0)</f>
        <v>0</v>
      </c>
      <c r="L1070">
        <f>IFERROR(VLOOKUP(A1070,'[2]Exportar Planilha'!$A:$I,8,FALSE),0)</f>
        <v>0</v>
      </c>
      <c r="M1070">
        <f>IFERROR(VLOOKUP(A1070,'[2]Exportar Planilha'!$A:$I,9,FALSE),0)</f>
        <v>0</v>
      </c>
      <c r="N1070">
        <f>IFERROR(VLOOKUP(A1070,[3]soaBnafar!$A:$G,2,FALSE),0)</f>
        <v>0</v>
      </c>
      <c r="O1070">
        <f>IFERROR(VLOOKUP(A1070,[3]soaBnafar!$A:$G,3,FALSE),0)</f>
        <v>0</v>
      </c>
      <c r="P1070">
        <f>IFERROR(VLOOKUP(A1070,[3]soaBnafar!$A:$G,4,FALSE),0)</f>
        <v>0</v>
      </c>
      <c r="Q1070">
        <f>IFERROR(VLOOKUP(A1070,[3]soaBnafar!$A:$G,5,FALSE),0)</f>
        <v>0</v>
      </c>
      <c r="R1070">
        <f>IFERROR(VLOOKUP(A1070,[3]soaBnafar!$A:$G,6,FALSE),0)</f>
        <v>0</v>
      </c>
      <c r="S1070">
        <f>IFERROR(VLOOKUP(A1070,[3]soaBnafar!$A:$G,7,FALSE),0)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274</v>
      </c>
      <c r="E1071">
        <f>IFERROR(VLOOKUP(A1071,[1]Monitoramento_Base_somente_disp!$A:$J,8,FALSE),0)</f>
        <v>326687210</v>
      </c>
      <c r="F1071">
        <f>IFERROR(VLOOKUP(A1071,[1]Monitoramento_Base_somente_disp!$A:$J,9,FALSE),0)</f>
        <v>5223</v>
      </c>
      <c r="G1071">
        <f>IFERROR(VLOOKUP(A1071,[1]Monitoramento_Base_somente_disp!$A:$J,10,FALSE),0)</f>
        <v>141501532</v>
      </c>
      <c r="H1071">
        <f>IFERROR(VLOOKUP(A1071,'[2]Exportar Planilha'!$A:$I,4,FALSE),0)</f>
        <v>0</v>
      </c>
      <c r="I1071">
        <f>IFERROR(VLOOKUP(A1071,'[2]Exportar Planilha'!$A:$I,5,FALSE),0)</f>
        <v>0</v>
      </c>
      <c r="J1071">
        <f>IFERROR(VLOOKUP(A1071,'[2]Exportar Planilha'!$A:$I,6,FALSE),0)</f>
        <v>0</v>
      </c>
      <c r="K1071">
        <f>IFERROR(VLOOKUP(A1071,'[2]Exportar Planilha'!$A:$I,7,FALSE),0)</f>
        <v>0</v>
      </c>
      <c r="L1071">
        <f>IFERROR(VLOOKUP(A1071,'[2]Exportar Planilha'!$A:$I,8,FALSE),0)</f>
        <v>0</v>
      </c>
      <c r="M1071">
        <f>IFERROR(VLOOKUP(A1071,'[2]Exportar Planilha'!$A:$I,9,FALSE),0)</f>
        <v>0</v>
      </c>
      <c r="N1071">
        <f>IFERROR(VLOOKUP(A1071,[3]soaBnafar!$A:$G,2,FALSE),0)</f>
        <v>0</v>
      </c>
      <c r="O1071">
        <f>IFERROR(VLOOKUP(A1071,[3]soaBnafar!$A:$G,3,FALSE),0)</f>
        <v>0</v>
      </c>
      <c r="P1071">
        <f>IFERROR(VLOOKUP(A1071,[3]soaBnafar!$A:$G,4,FALSE),0)</f>
        <v>0</v>
      </c>
      <c r="Q1071">
        <f>IFERROR(VLOOKUP(A1071,[3]soaBnafar!$A:$G,5,FALSE),0)</f>
        <v>0</v>
      </c>
      <c r="R1071">
        <f>IFERROR(VLOOKUP(A1071,[3]soaBnafar!$A:$G,6,FALSE),0)</f>
        <v>0</v>
      </c>
      <c r="S1071">
        <f>IFERROR(VLOOKUP(A1071,[3]soaBnafar!$A:$G,7,FALSE),0)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42640</v>
      </c>
      <c r="H1072">
        <f>IFERROR(VLOOKUP(A1072,'[2]Exportar Planilha'!$A:$I,4,FALSE),0)</f>
        <v>0</v>
      </c>
      <c r="I1072">
        <f>IFERROR(VLOOKUP(A1072,'[2]Exportar Planilha'!$A:$I,5,FALSE),0)</f>
        <v>0</v>
      </c>
      <c r="J1072">
        <f>IFERROR(VLOOKUP(A1072,'[2]Exportar Planilha'!$A:$I,6,FALSE),0)</f>
        <v>0</v>
      </c>
      <c r="K1072">
        <f>IFERROR(VLOOKUP(A1072,'[2]Exportar Planilha'!$A:$I,7,FALSE),0)</f>
        <v>0</v>
      </c>
      <c r="L1072">
        <f>IFERROR(VLOOKUP(A1072,'[2]Exportar Planilha'!$A:$I,8,FALSE),0)</f>
        <v>0</v>
      </c>
      <c r="M1072">
        <f>IFERROR(VLOOKUP(A1072,'[2]Exportar Planilha'!$A:$I,9,FALSE),0)</f>
        <v>0</v>
      </c>
      <c r="N1072">
        <f>IFERROR(VLOOKUP(A1072,[3]soaBnafar!$A:$G,2,FALSE),0)</f>
        <v>0</v>
      </c>
      <c r="O1072">
        <f>IFERROR(VLOOKUP(A1072,[3]soaBnafar!$A:$G,3,FALSE),0)</f>
        <v>0</v>
      </c>
      <c r="P1072">
        <f>IFERROR(VLOOKUP(A1072,[3]soaBnafar!$A:$G,4,FALSE),0)</f>
        <v>0</v>
      </c>
      <c r="Q1072">
        <f>IFERROR(VLOOKUP(A1072,[3]soaBnafar!$A:$G,5,FALSE),0)</f>
        <v>0</v>
      </c>
      <c r="R1072">
        <f>IFERROR(VLOOKUP(A1072,[3]soaBnafar!$A:$G,6,FALSE),0)</f>
        <v>0</v>
      </c>
      <c r="S1072">
        <f>IFERROR(VLOOKUP(A1072,[3]soaBnafar!$A:$G,7,FALSE),0)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85715</v>
      </c>
      <c r="E1073">
        <f>IFERROR(VLOOKUP(A1073,[1]Monitoramento_Base_somente_disp!$A:$J,8,FALSE),0)</f>
        <v>55650629</v>
      </c>
      <c r="F1073">
        <f>IFERROR(VLOOKUP(A1073,[1]Monitoramento_Base_somente_disp!$A:$J,9,FALSE),0)</f>
        <v>51181</v>
      </c>
      <c r="G1073">
        <f>IFERROR(VLOOKUP(A1073,[1]Monitoramento_Base_somente_disp!$A:$J,10,FALSE),0)</f>
        <v>26681140</v>
      </c>
      <c r="H1073">
        <f>IFERROR(VLOOKUP(A1073,'[2]Exportar Planilha'!$A:$I,4,FALSE),0)</f>
        <v>0</v>
      </c>
      <c r="I1073">
        <f>IFERROR(VLOOKUP(A1073,'[2]Exportar Planilha'!$A:$I,5,FALSE),0)</f>
        <v>0</v>
      </c>
      <c r="J1073">
        <f>IFERROR(VLOOKUP(A1073,'[2]Exportar Planilha'!$A:$I,6,FALSE),0)</f>
        <v>0</v>
      </c>
      <c r="K1073">
        <f>IFERROR(VLOOKUP(A1073,'[2]Exportar Planilha'!$A:$I,7,FALSE),0)</f>
        <v>0</v>
      </c>
      <c r="L1073">
        <f>IFERROR(VLOOKUP(A1073,'[2]Exportar Planilha'!$A:$I,8,FALSE),0)</f>
        <v>0</v>
      </c>
      <c r="M1073">
        <f>IFERROR(VLOOKUP(A1073,'[2]Exportar Planilha'!$A:$I,9,FALSE),0)</f>
        <v>0</v>
      </c>
      <c r="N1073">
        <f>IFERROR(VLOOKUP(A1073,[3]soaBnafar!$A:$G,2,FALSE),0)</f>
        <v>0</v>
      </c>
      <c r="O1073">
        <f>IFERROR(VLOOKUP(A1073,[3]soaBnafar!$A:$G,3,FALSE),0)</f>
        <v>0</v>
      </c>
      <c r="P1073">
        <f>IFERROR(VLOOKUP(A1073,[3]soaBnafar!$A:$G,4,FALSE),0)</f>
        <v>0</v>
      </c>
      <c r="Q1073">
        <f>IFERROR(VLOOKUP(A1073,[3]soaBnafar!$A:$G,5,FALSE),0)</f>
        <v>0</v>
      </c>
      <c r="R1073">
        <f>IFERROR(VLOOKUP(A1073,[3]soaBnafar!$A:$G,6,FALSE),0)</f>
        <v>0</v>
      </c>
      <c r="S1073">
        <f>IFERROR(VLOOKUP(A1073,[3]soaBnafar!$A:$G,7,FALSE),0)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11975</v>
      </c>
      <c r="E1074">
        <f>IFERROR(VLOOKUP(A1074,[1]Monitoramento_Base_somente_disp!$A:$J,8,FALSE),0)</f>
        <v>18340889</v>
      </c>
      <c r="F1074">
        <f>IFERROR(VLOOKUP(A1074,[1]Monitoramento_Base_somente_disp!$A:$J,9,FALSE),0)</f>
        <v>8011</v>
      </c>
      <c r="G1074">
        <f>IFERROR(VLOOKUP(A1074,[1]Monitoramento_Base_somente_disp!$A:$J,10,FALSE),0)</f>
        <v>9106152</v>
      </c>
      <c r="H1074">
        <f>IFERROR(VLOOKUP(A1074,'[2]Exportar Planilha'!$A:$I,4,FALSE),0)</f>
        <v>0</v>
      </c>
      <c r="I1074">
        <f>IFERROR(VLOOKUP(A1074,'[2]Exportar Planilha'!$A:$I,5,FALSE),0)</f>
        <v>0</v>
      </c>
      <c r="J1074">
        <f>IFERROR(VLOOKUP(A1074,'[2]Exportar Planilha'!$A:$I,6,FALSE),0)</f>
        <v>0</v>
      </c>
      <c r="K1074">
        <f>IFERROR(VLOOKUP(A1074,'[2]Exportar Planilha'!$A:$I,7,FALSE),0)</f>
        <v>0</v>
      </c>
      <c r="L1074">
        <f>IFERROR(VLOOKUP(A1074,'[2]Exportar Planilha'!$A:$I,8,FALSE),0)</f>
        <v>0</v>
      </c>
      <c r="M1074">
        <f>IFERROR(VLOOKUP(A1074,'[2]Exportar Planilha'!$A:$I,9,FALSE),0)</f>
        <v>0</v>
      </c>
      <c r="N1074">
        <f>IFERROR(VLOOKUP(A1074,[3]soaBnafar!$A:$G,2,FALSE),0)</f>
        <v>0</v>
      </c>
      <c r="O1074">
        <f>IFERROR(VLOOKUP(A1074,[3]soaBnafar!$A:$G,3,FALSE),0)</f>
        <v>0</v>
      </c>
      <c r="P1074">
        <f>IFERROR(VLOOKUP(A1074,[3]soaBnafar!$A:$G,4,FALSE),0)</f>
        <v>0</v>
      </c>
      <c r="Q1074">
        <f>IFERROR(VLOOKUP(A1074,[3]soaBnafar!$A:$G,5,FALSE),0)</f>
        <v>0</v>
      </c>
      <c r="R1074">
        <f>IFERROR(VLOOKUP(A1074,[3]soaBnafar!$A:$G,6,FALSE),0)</f>
        <v>0</v>
      </c>
      <c r="S1074">
        <f>IFERROR(VLOOKUP(A1074,[3]soaBnafar!$A:$G,7,FALSE),0)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822</v>
      </c>
      <c r="E1075">
        <f>IFERROR(VLOOKUP(A1075,[1]Monitoramento_Base_somente_disp!$A:$J,8,FALSE),0)</f>
        <v>14218347</v>
      </c>
      <c r="F1075">
        <f>IFERROR(VLOOKUP(A1075,[1]Monitoramento_Base_somente_disp!$A:$J,9,FALSE),0)</f>
        <v>45</v>
      </c>
      <c r="G1075">
        <f>IFERROR(VLOOKUP(A1075,[1]Monitoramento_Base_somente_disp!$A:$J,10,FALSE),0)</f>
        <v>7983760</v>
      </c>
      <c r="H1075">
        <f>IFERROR(VLOOKUP(A1075,'[2]Exportar Planilha'!$A:$I,4,FALSE),0)</f>
        <v>0</v>
      </c>
      <c r="I1075">
        <f>IFERROR(VLOOKUP(A1075,'[2]Exportar Planilha'!$A:$I,5,FALSE),0)</f>
        <v>0</v>
      </c>
      <c r="J1075">
        <f>IFERROR(VLOOKUP(A1075,'[2]Exportar Planilha'!$A:$I,6,FALSE),0)</f>
        <v>0</v>
      </c>
      <c r="K1075">
        <f>IFERROR(VLOOKUP(A1075,'[2]Exportar Planilha'!$A:$I,7,FALSE),0)</f>
        <v>0</v>
      </c>
      <c r="L1075">
        <f>IFERROR(VLOOKUP(A1075,'[2]Exportar Planilha'!$A:$I,8,FALSE),0)</f>
        <v>0</v>
      </c>
      <c r="M1075">
        <f>IFERROR(VLOOKUP(A1075,'[2]Exportar Planilha'!$A:$I,9,FALSE),0)</f>
        <v>0</v>
      </c>
      <c r="N1075">
        <f>IFERROR(VLOOKUP(A1075,[3]soaBnafar!$A:$G,2,FALSE),0)</f>
        <v>0</v>
      </c>
      <c r="O1075">
        <f>IFERROR(VLOOKUP(A1075,[3]soaBnafar!$A:$G,3,FALSE),0)</f>
        <v>0</v>
      </c>
      <c r="P1075">
        <f>IFERROR(VLOOKUP(A1075,[3]soaBnafar!$A:$G,4,FALSE),0)</f>
        <v>0</v>
      </c>
      <c r="Q1075">
        <f>IFERROR(VLOOKUP(A1075,[3]soaBnafar!$A:$G,5,FALSE),0)</f>
        <v>0</v>
      </c>
      <c r="R1075">
        <f>IFERROR(VLOOKUP(A1075,[3]soaBnafar!$A:$G,6,FALSE),0)</f>
        <v>0</v>
      </c>
      <c r="S1075">
        <f>IFERROR(VLOOKUP(A1075,[3]soaBnafar!$A:$G,7,FALSE),0)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2323155</v>
      </c>
      <c r="F1076">
        <f>IFERROR(VLOOKUP(A1076,[1]Monitoramento_Base_somente_disp!$A:$J,9,FALSE),0)</f>
        <v>0</v>
      </c>
      <c r="G1076">
        <f>IFERROR(VLOOKUP(A1076,[1]Monitoramento_Base_somente_disp!$A:$J,10,FALSE),0)</f>
        <v>1006681</v>
      </c>
      <c r="H1076">
        <f>IFERROR(VLOOKUP(A1076,'[2]Exportar Planilha'!$A:$I,4,FALSE),0)</f>
        <v>0</v>
      </c>
      <c r="I1076">
        <f>IFERROR(VLOOKUP(A1076,'[2]Exportar Planilha'!$A:$I,5,FALSE),0)</f>
        <v>0</v>
      </c>
      <c r="J1076">
        <f>IFERROR(VLOOKUP(A1076,'[2]Exportar Planilha'!$A:$I,6,FALSE),0)</f>
        <v>0</v>
      </c>
      <c r="K1076">
        <f>IFERROR(VLOOKUP(A1076,'[2]Exportar Planilha'!$A:$I,7,FALSE),0)</f>
        <v>0</v>
      </c>
      <c r="L1076">
        <f>IFERROR(VLOOKUP(A1076,'[2]Exportar Planilha'!$A:$I,8,FALSE),0)</f>
        <v>0</v>
      </c>
      <c r="M1076">
        <f>IFERROR(VLOOKUP(A1076,'[2]Exportar Planilha'!$A:$I,9,FALSE),0)</f>
        <v>0</v>
      </c>
      <c r="N1076">
        <f>IFERROR(VLOOKUP(A1076,[3]soaBnafar!$A:$G,2,FALSE),0)</f>
        <v>0</v>
      </c>
      <c r="O1076">
        <f>IFERROR(VLOOKUP(A1076,[3]soaBnafar!$A:$G,3,FALSE),0)</f>
        <v>0</v>
      </c>
      <c r="P1076">
        <f>IFERROR(VLOOKUP(A1076,[3]soaBnafar!$A:$G,4,FALSE),0)</f>
        <v>0</v>
      </c>
      <c r="Q1076">
        <f>IFERROR(VLOOKUP(A1076,[3]soaBnafar!$A:$G,5,FALSE),0)</f>
        <v>0</v>
      </c>
      <c r="R1076">
        <f>IFERROR(VLOOKUP(A1076,[3]soaBnafar!$A:$G,6,FALSE),0)</f>
        <v>0</v>
      </c>
      <c r="S1076">
        <f>IFERROR(VLOOKUP(A1076,[3]soaBnafar!$A:$G,7,FALSE),0)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963318</v>
      </c>
      <c r="F1077">
        <f>IFERROR(VLOOKUP(A1077,[1]Monitoramento_Base_somente_disp!$A:$J,9,FALSE),0)</f>
        <v>0</v>
      </c>
      <c r="G1077">
        <f>IFERROR(VLOOKUP(A1077,[1]Monitoramento_Base_somente_disp!$A:$J,10,FALSE),0)</f>
        <v>415493</v>
      </c>
      <c r="H1077">
        <f>IFERROR(VLOOKUP(A1077,'[2]Exportar Planilha'!$A:$I,4,FALSE),0)</f>
        <v>0</v>
      </c>
      <c r="I1077">
        <f>IFERROR(VLOOKUP(A1077,'[2]Exportar Planilha'!$A:$I,5,FALSE),0)</f>
        <v>0</v>
      </c>
      <c r="J1077">
        <f>IFERROR(VLOOKUP(A1077,'[2]Exportar Planilha'!$A:$I,6,FALSE),0)</f>
        <v>0</v>
      </c>
      <c r="K1077">
        <f>IFERROR(VLOOKUP(A1077,'[2]Exportar Planilha'!$A:$I,7,FALSE),0)</f>
        <v>0</v>
      </c>
      <c r="L1077">
        <f>IFERROR(VLOOKUP(A1077,'[2]Exportar Planilha'!$A:$I,8,FALSE),0)</f>
        <v>0</v>
      </c>
      <c r="M1077">
        <f>IFERROR(VLOOKUP(A1077,'[2]Exportar Planilha'!$A:$I,9,FALSE),0)</f>
        <v>0</v>
      </c>
      <c r="N1077">
        <f>IFERROR(VLOOKUP(A1077,[3]soaBnafar!$A:$G,2,FALSE),0)</f>
        <v>0</v>
      </c>
      <c r="O1077">
        <f>IFERROR(VLOOKUP(A1077,[3]soaBnafar!$A:$G,3,FALSE),0)</f>
        <v>0</v>
      </c>
      <c r="P1077">
        <f>IFERROR(VLOOKUP(A1077,[3]soaBnafar!$A:$G,4,FALSE),0)</f>
        <v>0</v>
      </c>
      <c r="Q1077">
        <f>IFERROR(VLOOKUP(A1077,[3]soaBnafar!$A:$G,5,FALSE),0)</f>
        <v>0</v>
      </c>
      <c r="R1077">
        <f>IFERROR(VLOOKUP(A1077,[3]soaBnafar!$A:$G,6,FALSE),0)</f>
        <v>0</v>
      </c>
      <c r="S1077">
        <f>IFERROR(VLOOKUP(A1077,[3]soaBnafar!$A:$G,7,FALSE),0)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12232096</v>
      </c>
      <c r="F1078">
        <f>IFERROR(VLOOKUP(A1078,[1]Monitoramento_Base_somente_disp!$A:$J,9,FALSE),0)</f>
        <v>0</v>
      </c>
      <c r="G1078">
        <f>IFERROR(VLOOKUP(A1078,[1]Monitoramento_Base_somente_disp!$A:$J,10,FALSE),0)</f>
        <v>4660842</v>
      </c>
      <c r="H1078">
        <f>IFERROR(VLOOKUP(A1078,'[2]Exportar Planilha'!$A:$I,4,FALSE),0)</f>
        <v>0</v>
      </c>
      <c r="I1078">
        <f>IFERROR(VLOOKUP(A1078,'[2]Exportar Planilha'!$A:$I,5,FALSE),0)</f>
        <v>0</v>
      </c>
      <c r="J1078">
        <f>IFERROR(VLOOKUP(A1078,'[2]Exportar Planilha'!$A:$I,6,FALSE),0)</f>
        <v>0</v>
      </c>
      <c r="K1078">
        <f>IFERROR(VLOOKUP(A1078,'[2]Exportar Planilha'!$A:$I,7,FALSE),0)</f>
        <v>0</v>
      </c>
      <c r="L1078">
        <f>IFERROR(VLOOKUP(A1078,'[2]Exportar Planilha'!$A:$I,8,FALSE),0)</f>
        <v>0</v>
      </c>
      <c r="M1078">
        <f>IFERROR(VLOOKUP(A1078,'[2]Exportar Planilha'!$A:$I,9,FALSE),0)</f>
        <v>0</v>
      </c>
      <c r="N1078">
        <f>IFERROR(VLOOKUP(A1078,[3]soaBnafar!$A:$G,2,FALSE),0)</f>
        <v>0</v>
      </c>
      <c r="O1078">
        <f>IFERROR(VLOOKUP(A1078,[3]soaBnafar!$A:$G,3,FALSE),0)</f>
        <v>0</v>
      </c>
      <c r="P1078">
        <f>IFERROR(VLOOKUP(A1078,[3]soaBnafar!$A:$G,4,FALSE),0)</f>
        <v>0</v>
      </c>
      <c r="Q1078">
        <f>IFERROR(VLOOKUP(A1078,[3]soaBnafar!$A:$G,5,FALSE),0)</f>
        <v>0</v>
      </c>
      <c r="R1078">
        <f>IFERROR(VLOOKUP(A1078,[3]soaBnafar!$A:$G,6,FALSE),0)</f>
        <v>0</v>
      </c>
      <c r="S1078">
        <f>IFERROR(VLOOKUP(A1078,[3]soaBnafar!$A:$G,7,FALSE),0)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266519</v>
      </c>
      <c r="E1079">
        <f>IFERROR(VLOOKUP(A1079,[1]Monitoramento_Base_somente_disp!$A:$J,8,FALSE),0)</f>
        <v>99834845</v>
      </c>
      <c r="F1079">
        <f>IFERROR(VLOOKUP(A1079,[1]Monitoramento_Base_somente_disp!$A:$J,9,FALSE),0)</f>
        <v>173058</v>
      </c>
      <c r="G1079">
        <f>IFERROR(VLOOKUP(A1079,[1]Monitoramento_Base_somente_disp!$A:$J,10,FALSE),0)</f>
        <v>39035119</v>
      </c>
      <c r="H1079">
        <f>IFERROR(VLOOKUP(A1079,'[2]Exportar Planilha'!$A:$I,4,FALSE),0)</f>
        <v>0</v>
      </c>
      <c r="I1079">
        <f>IFERROR(VLOOKUP(A1079,'[2]Exportar Planilha'!$A:$I,5,FALSE),0)</f>
        <v>0</v>
      </c>
      <c r="J1079">
        <f>IFERROR(VLOOKUP(A1079,'[2]Exportar Planilha'!$A:$I,6,FALSE),0)</f>
        <v>0</v>
      </c>
      <c r="K1079">
        <f>IFERROR(VLOOKUP(A1079,'[2]Exportar Planilha'!$A:$I,7,FALSE),0)</f>
        <v>0</v>
      </c>
      <c r="L1079">
        <f>IFERROR(VLOOKUP(A1079,'[2]Exportar Planilha'!$A:$I,8,FALSE),0)</f>
        <v>0</v>
      </c>
      <c r="M1079">
        <f>IFERROR(VLOOKUP(A1079,'[2]Exportar Planilha'!$A:$I,9,FALSE),0)</f>
        <v>0</v>
      </c>
      <c r="N1079">
        <f>IFERROR(VLOOKUP(A1079,[3]soaBnafar!$A:$G,2,FALSE),0)</f>
        <v>0</v>
      </c>
      <c r="O1079">
        <f>IFERROR(VLOOKUP(A1079,[3]soaBnafar!$A:$G,3,FALSE),0)</f>
        <v>0</v>
      </c>
      <c r="P1079">
        <f>IFERROR(VLOOKUP(A1079,[3]soaBnafar!$A:$G,4,FALSE),0)</f>
        <v>0</v>
      </c>
      <c r="Q1079">
        <f>IFERROR(VLOOKUP(A1079,[3]soaBnafar!$A:$G,5,FALSE),0)</f>
        <v>0</v>
      </c>
      <c r="R1079">
        <f>IFERROR(VLOOKUP(A1079,[3]soaBnafar!$A:$G,6,FALSE),0)</f>
        <v>0</v>
      </c>
      <c r="S1079">
        <f>IFERROR(VLOOKUP(A1079,[3]soaBnafar!$A:$G,7,FALSE),0)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349219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322516</v>
      </c>
      <c r="E1080">
        <f>IFERROR(VLOOKUP(A1080,[1]Monitoramento_Base_somente_disp!$A:$J,8,FALSE),0)</f>
        <v>81587585</v>
      </c>
      <c r="F1080">
        <f>IFERROR(VLOOKUP(A1080,[1]Monitoramento_Base_somente_disp!$A:$J,9,FALSE),0)</f>
        <v>192684</v>
      </c>
      <c r="G1080">
        <f>IFERROR(VLOOKUP(A1080,[1]Monitoramento_Base_somente_disp!$A:$J,10,FALSE),0)</f>
        <v>39221990</v>
      </c>
      <c r="H1080">
        <f>IFERROR(VLOOKUP(A1080,'[2]Exportar Planilha'!$A:$I,4,FALSE),0)</f>
        <v>0</v>
      </c>
      <c r="I1080">
        <f>IFERROR(VLOOKUP(A1080,'[2]Exportar Planilha'!$A:$I,5,FALSE),0)</f>
        <v>0</v>
      </c>
      <c r="J1080">
        <f>IFERROR(VLOOKUP(A1080,'[2]Exportar Planilha'!$A:$I,6,FALSE),0)</f>
        <v>0</v>
      </c>
      <c r="K1080">
        <f>IFERROR(VLOOKUP(A1080,'[2]Exportar Planilha'!$A:$I,7,FALSE),0)</f>
        <v>0</v>
      </c>
      <c r="L1080">
        <f>IFERROR(VLOOKUP(A1080,'[2]Exportar Planilha'!$A:$I,8,FALSE),0)</f>
        <v>0</v>
      </c>
      <c r="M1080">
        <f>IFERROR(VLOOKUP(A1080,'[2]Exportar Planilha'!$A:$I,9,FALSE),0)</f>
        <v>0</v>
      </c>
      <c r="N1080">
        <f>IFERROR(VLOOKUP(A1080,[3]soaBnafar!$A:$G,2,FALSE),0)</f>
        <v>0</v>
      </c>
      <c r="O1080">
        <f>IFERROR(VLOOKUP(A1080,[3]soaBnafar!$A:$G,3,FALSE),0)</f>
        <v>0</v>
      </c>
      <c r="P1080">
        <f>IFERROR(VLOOKUP(A1080,[3]soaBnafar!$A:$G,4,FALSE),0)</f>
        <v>0</v>
      </c>
      <c r="Q1080">
        <f>IFERROR(VLOOKUP(A1080,[3]soaBnafar!$A:$G,5,FALSE),0)</f>
        <v>0</v>
      </c>
      <c r="R1080">
        <f>IFERROR(VLOOKUP(A1080,[3]soaBnafar!$A:$G,6,FALSE),0)</f>
        <v>0</v>
      </c>
      <c r="S1080">
        <f>IFERROR(VLOOKUP(A1080,[3]soaBnafar!$A:$G,7,FALSE),0)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3183</v>
      </c>
      <c r="E1081">
        <f>IFERROR(VLOOKUP(A1081,[1]Monitoramento_Base_somente_disp!$A:$J,8,FALSE),0)</f>
        <v>1805131</v>
      </c>
      <c r="F1081">
        <f>IFERROR(VLOOKUP(A1081,[1]Monitoramento_Base_somente_disp!$A:$J,9,FALSE),0)</f>
        <v>804</v>
      </c>
      <c r="G1081">
        <f>IFERROR(VLOOKUP(A1081,[1]Monitoramento_Base_somente_disp!$A:$J,10,FALSE),0)</f>
        <v>805383</v>
      </c>
      <c r="H1081">
        <f>IFERROR(VLOOKUP(A1081,'[2]Exportar Planilha'!$A:$I,4,FALSE),0)</f>
        <v>0</v>
      </c>
      <c r="I1081">
        <f>IFERROR(VLOOKUP(A1081,'[2]Exportar Planilha'!$A:$I,5,FALSE),0)</f>
        <v>0</v>
      </c>
      <c r="J1081">
        <f>IFERROR(VLOOKUP(A1081,'[2]Exportar Planilha'!$A:$I,6,FALSE),0)</f>
        <v>0</v>
      </c>
      <c r="K1081">
        <f>IFERROR(VLOOKUP(A1081,'[2]Exportar Planilha'!$A:$I,7,FALSE),0)</f>
        <v>0</v>
      </c>
      <c r="L1081">
        <f>IFERROR(VLOOKUP(A1081,'[2]Exportar Planilha'!$A:$I,8,FALSE),0)</f>
        <v>0</v>
      </c>
      <c r="M1081">
        <f>IFERROR(VLOOKUP(A1081,'[2]Exportar Planilha'!$A:$I,9,FALSE),0)</f>
        <v>0</v>
      </c>
      <c r="N1081">
        <f>IFERROR(VLOOKUP(A1081,[3]soaBnafar!$A:$G,2,FALSE),0)</f>
        <v>0</v>
      </c>
      <c r="O1081">
        <f>IFERROR(VLOOKUP(A1081,[3]soaBnafar!$A:$G,3,FALSE),0)</f>
        <v>0</v>
      </c>
      <c r="P1081">
        <f>IFERROR(VLOOKUP(A1081,[3]soaBnafar!$A:$G,4,FALSE),0)</f>
        <v>0</v>
      </c>
      <c r="Q1081">
        <f>IFERROR(VLOOKUP(A1081,[3]soaBnafar!$A:$G,5,FALSE),0)</f>
        <v>0</v>
      </c>
      <c r="R1081">
        <f>IFERROR(VLOOKUP(A1081,[3]soaBnafar!$A:$G,6,FALSE),0)</f>
        <v>0</v>
      </c>
      <c r="S1081">
        <f>IFERROR(VLOOKUP(A1081,[3]soaBnafar!$A:$G,7,FALSE),0)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179100</v>
      </c>
      <c r="F1082">
        <f>IFERROR(VLOOKUP(A1082,[1]Monitoramento_Base_somente_disp!$A:$J,9,FALSE),0)</f>
        <v>0</v>
      </c>
      <c r="G1082">
        <f>IFERROR(VLOOKUP(A1082,[1]Monitoramento_Base_somente_disp!$A:$J,10,FALSE),0)</f>
        <v>77610</v>
      </c>
      <c r="H1082">
        <f>IFERROR(VLOOKUP(A1082,'[2]Exportar Planilha'!$A:$I,4,FALSE),0)</f>
        <v>0</v>
      </c>
      <c r="I1082">
        <f>IFERROR(VLOOKUP(A1082,'[2]Exportar Planilha'!$A:$I,5,FALSE),0)</f>
        <v>0</v>
      </c>
      <c r="J1082">
        <f>IFERROR(VLOOKUP(A1082,'[2]Exportar Planilha'!$A:$I,6,FALSE),0)</f>
        <v>0</v>
      </c>
      <c r="K1082">
        <f>IFERROR(VLOOKUP(A1082,'[2]Exportar Planilha'!$A:$I,7,FALSE),0)</f>
        <v>0</v>
      </c>
      <c r="L1082">
        <f>IFERROR(VLOOKUP(A1082,'[2]Exportar Planilha'!$A:$I,8,FALSE),0)</f>
        <v>0</v>
      </c>
      <c r="M1082">
        <f>IFERROR(VLOOKUP(A1082,'[2]Exportar Planilha'!$A:$I,9,FALSE),0)</f>
        <v>0</v>
      </c>
      <c r="N1082">
        <f>IFERROR(VLOOKUP(A1082,[3]soaBnafar!$A:$G,2,FALSE),0)</f>
        <v>0</v>
      </c>
      <c r="O1082">
        <f>IFERROR(VLOOKUP(A1082,[3]soaBnafar!$A:$G,3,FALSE),0)</f>
        <v>0</v>
      </c>
      <c r="P1082">
        <f>IFERROR(VLOOKUP(A1082,[3]soaBnafar!$A:$G,4,FALSE),0)</f>
        <v>0</v>
      </c>
      <c r="Q1082">
        <f>IFERROR(VLOOKUP(A1082,[3]soaBnafar!$A:$G,5,FALSE),0)</f>
        <v>0</v>
      </c>
      <c r="R1082">
        <f>IFERROR(VLOOKUP(A1082,[3]soaBnafar!$A:$G,6,FALSE),0)</f>
        <v>0</v>
      </c>
      <c r="S1082">
        <f>IFERROR(VLOOKUP(A1082,[3]soaBnafar!$A:$G,7,FALSE),0)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6338</v>
      </c>
      <c r="E1083">
        <f>IFERROR(VLOOKUP(A1083,[1]Monitoramento_Base_somente_disp!$A:$J,8,FALSE),0)</f>
        <v>18127015</v>
      </c>
      <c r="F1083">
        <f>IFERROR(VLOOKUP(A1083,[1]Monitoramento_Base_somente_disp!$A:$J,9,FALSE),0)</f>
        <v>2352</v>
      </c>
      <c r="G1083">
        <f>IFERROR(VLOOKUP(A1083,[1]Monitoramento_Base_somente_disp!$A:$J,10,FALSE),0)</f>
        <v>6469243</v>
      </c>
      <c r="H1083">
        <f>IFERROR(VLOOKUP(A1083,'[2]Exportar Planilha'!$A:$I,4,FALSE),0)</f>
        <v>0</v>
      </c>
      <c r="I1083">
        <f>IFERROR(VLOOKUP(A1083,'[2]Exportar Planilha'!$A:$I,5,FALSE),0)</f>
        <v>0</v>
      </c>
      <c r="J1083">
        <f>IFERROR(VLOOKUP(A1083,'[2]Exportar Planilha'!$A:$I,6,FALSE),0)</f>
        <v>0</v>
      </c>
      <c r="K1083">
        <f>IFERROR(VLOOKUP(A1083,'[2]Exportar Planilha'!$A:$I,7,FALSE),0)</f>
        <v>0</v>
      </c>
      <c r="L1083">
        <f>IFERROR(VLOOKUP(A1083,'[2]Exportar Planilha'!$A:$I,8,FALSE),0)</f>
        <v>0</v>
      </c>
      <c r="M1083">
        <f>IFERROR(VLOOKUP(A1083,'[2]Exportar Planilha'!$A:$I,9,FALSE),0)</f>
        <v>0</v>
      </c>
      <c r="N1083">
        <f>IFERROR(VLOOKUP(A1083,[3]soaBnafar!$A:$G,2,FALSE),0)</f>
        <v>0</v>
      </c>
      <c r="O1083">
        <f>IFERROR(VLOOKUP(A1083,[3]soaBnafar!$A:$G,3,FALSE),0)</f>
        <v>0</v>
      </c>
      <c r="P1083">
        <f>IFERROR(VLOOKUP(A1083,[3]soaBnafar!$A:$G,4,FALSE),0)</f>
        <v>0</v>
      </c>
      <c r="Q1083">
        <f>IFERROR(VLOOKUP(A1083,[3]soaBnafar!$A:$G,5,FALSE),0)</f>
        <v>0</v>
      </c>
      <c r="R1083">
        <f>IFERROR(VLOOKUP(A1083,[3]soaBnafar!$A:$G,6,FALSE),0)</f>
        <v>0</v>
      </c>
      <c r="S1083">
        <f>IFERROR(VLOOKUP(A1083,[3]soaBnafar!$A:$G,7,FALSE),0)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680</v>
      </c>
      <c r="E1084">
        <f>IFERROR(VLOOKUP(A1084,[1]Monitoramento_Base_somente_disp!$A:$J,8,FALSE),0)</f>
        <v>177593929</v>
      </c>
      <c r="F1084">
        <f>IFERROR(VLOOKUP(A1084,[1]Monitoramento_Base_somente_disp!$A:$J,9,FALSE),0)</f>
        <v>122</v>
      </c>
      <c r="G1084">
        <f>IFERROR(VLOOKUP(A1084,[1]Monitoramento_Base_somente_disp!$A:$J,10,FALSE),0)</f>
        <v>74215354</v>
      </c>
      <c r="H1084">
        <f>IFERROR(VLOOKUP(A1084,'[2]Exportar Planilha'!$A:$I,4,FALSE),0)</f>
        <v>0</v>
      </c>
      <c r="I1084">
        <f>IFERROR(VLOOKUP(A1084,'[2]Exportar Planilha'!$A:$I,5,FALSE),0)</f>
        <v>0</v>
      </c>
      <c r="J1084">
        <f>IFERROR(VLOOKUP(A1084,'[2]Exportar Planilha'!$A:$I,6,FALSE),0)</f>
        <v>0</v>
      </c>
      <c r="K1084">
        <f>IFERROR(VLOOKUP(A1084,'[2]Exportar Planilha'!$A:$I,7,FALSE),0)</f>
        <v>0</v>
      </c>
      <c r="L1084">
        <f>IFERROR(VLOOKUP(A1084,'[2]Exportar Planilha'!$A:$I,8,FALSE),0)</f>
        <v>0</v>
      </c>
      <c r="M1084">
        <f>IFERROR(VLOOKUP(A1084,'[2]Exportar Planilha'!$A:$I,9,FALSE),0)</f>
        <v>0</v>
      </c>
      <c r="N1084">
        <f>IFERROR(VLOOKUP(A1084,[3]soaBnafar!$A:$G,2,FALSE),0)</f>
        <v>0</v>
      </c>
      <c r="O1084">
        <f>IFERROR(VLOOKUP(A1084,[3]soaBnafar!$A:$G,3,FALSE),0)</f>
        <v>0</v>
      </c>
      <c r="P1084">
        <f>IFERROR(VLOOKUP(A1084,[3]soaBnafar!$A:$G,4,FALSE),0)</f>
        <v>0</v>
      </c>
      <c r="Q1084">
        <f>IFERROR(VLOOKUP(A1084,[3]soaBnafar!$A:$G,5,FALSE),0)</f>
        <v>0</v>
      </c>
      <c r="R1084">
        <f>IFERROR(VLOOKUP(A1084,[3]soaBnafar!$A:$G,6,FALSE),0)</f>
        <v>0</v>
      </c>
      <c r="S1084">
        <f>IFERROR(VLOOKUP(A1084,[3]soaBnafar!$A:$G,7,FALSE),0)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15852</v>
      </c>
      <c r="E1085">
        <f>IFERROR(VLOOKUP(A1085,[1]Monitoramento_Base_somente_disp!$A:$J,8,FALSE),0)</f>
        <v>17147526</v>
      </c>
      <c r="F1085">
        <f>IFERROR(VLOOKUP(A1085,[1]Monitoramento_Base_somente_disp!$A:$J,9,FALSE),0)</f>
        <v>0</v>
      </c>
      <c r="G1085">
        <f>IFERROR(VLOOKUP(A1085,[1]Monitoramento_Base_somente_disp!$A:$J,10,FALSE),0)</f>
        <v>7720516</v>
      </c>
      <c r="H1085">
        <f>IFERROR(VLOOKUP(A1085,'[2]Exportar Planilha'!$A:$I,4,FALSE),0)</f>
        <v>0</v>
      </c>
      <c r="I1085">
        <f>IFERROR(VLOOKUP(A1085,'[2]Exportar Planilha'!$A:$I,5,FALSE),0)</f>
        <v>0</v>
      </c>
      <c r="J1085">
        <f>IFERROR(VLOOKUP(A1085,'[2]Exportar Planilha'!$A:$I,6,FALSE),0)</f>
        <v>0</v>
      </c>
      <c r="K1085">
        <f>IFERROR(VLOOKUP(A1085,'[2]Exportar Planilha'!$A:$I,7,FALSE),0)</f>
        <v>0</v>
      </c>
      <c r="L1085">
        <f>IFERROR(VLOOKUP(A1085,'[2]Exportar Planilha'!$A:$I,8,FALSE),0)</f>
        <v>0</v>
      </c>
      <c r="M1085">
        <f>IFERROR(VLOOKUP(A1085,'[2]Exportar Planilha'!$A:$I,9,FALSE),0)</f>
        <v>0</v>
      </c>
      <c r="N1085">
        <f>IFERROR(VLOOKUP(A1085,[3]soaBnafar!$A:$G,2,FALSE),0)</f>
        <v>0</v>
      </c>
      <c r="O1085">
        <f>IFERROR(VLOOKUP(A1085,[3]soaBnafar!$A:$G,3,FALSE),0)</f>
        <v>0</v>
      </c>
      <c r="P1085">
        <f>IFERROR(VLOOKUP(A1085,[3]soaBnafar!$A:$G,4,FALSE),0)</f>
        <v>0</v>
      </c>
      <c r="Q1085">
        <f>IFERROR(VLOOKUP(A1085,[3]soaBnafar!$A:$G,5,FALSE),0)</f>
        <v>0</v>
      </c>
      <c r="R1085">
        <f>IFERROR(VLOOKUP(A1085,[3]soaBnafar!$A:$G,6,FALSE),0)</f>
        <v>0</v>
      </c>
      <c r="S1085">
        <f>IFERROR(VLOOKUP(A1085,[3]soaBnafar!$A:$G,7,FALSE),0)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6874180</v>
      </c>
      <c r="F1086">
        <f>IFERROR(VLOOKUP(A1086,[1]Monitoramento_Base_somente_disp!$A:$J,9,FALSE),0)</f>
        <v>0</v>
      </c>
      <c r="G1086">
        <f>IFERROR(VLOOKUP(A1086,[1]Monitoramento_Base_somente_disp!$A:$J,10,FALSE),0)</f>
        <v>3271029</v>
      </c>
      <c r="H1086">
        <f>IFERROR(VLOOKUP(A1086,'[2]Exportar Planilha'!$A:$I,4,FALSE),0)</f>
        <v>0</v>
      </c>
      <c r="I1086">
        <f>IFERROR(VLOOKUP(A1086,'[2]Exportar Planilha'!$A:$I,5,FALSE),0)</f>
        <v>0</v>
      </c>
      <c r="J1086">
        <f>IFERROR(VLOOKUP(A1086,'[2]Exportar Planilha'!$A:$I,6,FALSE),0)</f>
        <v>0</v>
      </c>
      <c r="K1086">
        <f>IFERROR(VLOOKUP(A1086,'[2]Exportar Planilha'!$A:$I,7,FALSE),0)</f>
        <v>0</v>
      </c>
      <c r="L1086">
        <f>IFERROR(VLOOKUP(A1086,'[2]Exportar Planilha'!$A:$I,8,FALSE),0)</f>
        <v>0</v>
      </c>
      <c r="M1086">
        <f>IFERROR(VLOOKUP(A1086,'[2]Exportar Planilha'!$A:$I,9,FALSE),0)</f>
        <v>0</v>
      </c>
      <c r="N1086">
        <f>IFERROR(VLOOKUP(A1086,[3]soaBnafar!$A:$G,2,FALSE),0)</f>
        <v>0</v>
      </c>
      <c r="O1086">
        <f>IFERROR(VLOOKUP(A1086,[3]soaBnafar!$A:$G,3,FALSE),0)</f>
        <v>0</v>
      </c>
      <c r="P1086">
        <f>IFERROR(VLOOKUP(A1086,[3]soaBnafar!$A:$G,4,FALSE),0)</f>
        <v>0</v>
      </c>
      <c r="Q1086">
        <f>IFERROR(VLOOKUP(A1086,[3]soaBnafar!$A:$G,5,FALSE),0)</f>
        <v>0</v>
      </c>
      <c r="R1086">
        <f>IFERROR(VLOOKUP(A1086,[3]soaBnafar!$A:$G,6,FALSE),0)</f>
        <v>0</v>
      </c>
      <c r="S1086">
        <f>IFERROR(VLOOKUP(A1086,[3]soaBnafar!$A:$G,7,FALSE),0)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53909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55448</v>
      </c>
      <c r="E1087">
        <f>IFERROR(VLOOKUP(A1087,[1]Monitoramento_Base_somente_disp!$A:$J,8,FALSE),0)</f>
        <v>85721999</v>
      </c>
      <c r="F1087">
        <f>IFERROR(VLOOKUP(A1087,[1]Monitoramento_Base_somente_disp!$A:$J,9,FALSE),0)</f>
        <v>33000</v>
      </c>
      <c r="G1087">
        <f>IFERROR(VLOOKUP(A1087,[1]Monitoramento_Base_somente_disp!$A:$J,10,FALSE),0)</f>
        <v>37626730</v>
      </c>
      <c r="H1087">
        <f>IFERROR(VLOOKUP(A1087,'[2]Exportar Planilha'!$A:$I,4,FALSE),0)</f>
        <v>0</v>
      </c>
      <c r="I1087">
        <f>IFERROR(VLOOKUP(A1087,'[2]Exportar Planilha'!$A:$I,5,FALSE),0)</f>
        <v>0</v>
      </c>
      <c r="J1087">
        <f>IFERROR(VLOOKUP(A1087,'[2]Exportar Planilha'!$A:$I,6,FALSE),0)</f>
        <v>0</v>
      </c>
      <c r="K1087">
        <f>IFERROR(VLOOKUP(A1087,'[2]Exportar Planilha'!$A:$I,7,FALSE),0)</f>
        <v>0</v>
      </c>
      <c r="L1087">
        <f>IFERROR(VLOOKUP(A1087,'[2]Exportar Planilha'!$A:$I,8,FALSE),0)</f>
        <v>0</v>
      </c>
      <c r="M1087">
        <f>IFERROR(VLOOKUP(A1087,'[2]Exportar Planilha'!$A:$I,9,FALSE),0)</f>
        <v>0</v>
      </c>
      <c r="N1087">
        <f>IFERROR(VLOOKUP(A1087,[3]soaBnafar!$A:$G,2,FALSE),0)</f>
        <v>0</v>
      </c>
      <c r="O1087">
        <f>IFERROR(VLOOKUP(A1087,[3]soaBnafar!$A:$G,3,FALSE),0)</f>
        <v>0</v>
      </c>
      <c r="P1087">
        <f>IFERROR(VLOOKUP(A1087,[3]soaBnafar!$A:$G,4,FALSE),0)</f>
        <v>0</v>
      </c>
      <c r="Q1087">
        <f>IFERROR(VLOOKUP(A1087,[3]soaBnafar!$A:$G,5,FALSE),0)</f>
        <v>0</v>
      </c>
      <c r="R1087">
        <f>IFERROR(VLOOKUP(A1087,[3]soaBnafar!$A:$G,6,FALSE),0)</f>
        <v>0</v>
      </c>
      <c r="S1087">
        <f>IFERROR(VLOOKUP(A1087,[3]soaBnafar!$A:$G,7,FALSE),0)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12284142</v>
      </c>
      <c r="H1088">
        <f>IFERROR(VLOOKUP(A1088,'[2]Exportar Planilha'!$A:$I,4,FALSE),0)</f>
        <v>0</v>
      </c>
      <c r="I1088">
        <f>IFERROR(VLOOKUP(A1088,'[2]Exportar Planilha'!$A:$I,5,FALSE),0)</f>
        <v>0</v>
      </c>
      <c r="J1088">
        <f>IFERROR(VLOOKUP(A1088,'[2]Exportar Planilha'!$A:$I,6,FALSE),0)</f>
        <v>0</v>
      </c>
      <c r="K1088">
        <f>IFERROR(VLOOKUP(A1088,'[2]Exportar Planilha'!$A:$I,7,FALSE),0)</f>
        <v>0</v>
      </c>
      <c r="L1088">
        <f>IFERROR(VLOOKUP(A1088,'[2]Exportar Planilha'!$A:$I,8,FALSE),0)</f>
        <v>0</v>
      </c>
      <c r="M1088">
        <f>IFERROR(VLOOKUP(A1088,'[2]Exportar Planilha'!$A:$I,9,FALSE),0)</f>
        <v>0</v>
      </c>
      <c r="N1088">
        <f>IFERROR(VLOOKUP(A1088,[3]soaBnafar!$A:$G,2,FALSE),0)</f>
        <v>0</v>
      </c>
      <c r="O1088">
        <f>IFERROR(VLOOKUP(A1088,[3]soaBnafar!$A:$G,3,FALSE),0)</f>
        <v>0</v>
      </c>
      <c r="P1088">
        <f>IFERROR(VLOOKUP(A1088,[3]soaBnafar!$A:$G,4,FALSE),0)</f>
        <v>0</v>
      </c>
      <c r="Q1088">
        <f>IFERROR(VLOOKUP(A1088,[3]soaBnafar!$A:$G,5,FALSE),0)</f>
        <v>0</v>
      </c>
      <c r="R1088">
        <f>IFERROR(VLOOKUP(A1088,[3]soaBnafar!$A:$G,6,FALSE),0)</f>
        <v>0</v>
      </c>
      <c r="S1088">
        <f>IFERROR(VLOOKUP(A1088,[3]soaBnafar!$A:$G,7,FALSE),0)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17822</v>
      </c>
      <c r="E1089">
        <f>IFERROR(VLOOKUP(A1089,[1]Monitoramento_Base_somente_disp!$A:$J,8,FALSE),0)</f>
        <v>155917172</v>
      </c>
      <c r="F1089">
        <f>IFERROR(VLOOKUP(A1089,[1]Monitoramento_Base_somente_disp!$A:$J,9,FALSE),0)</f>
        <v>5503</v>
      </c>
      <c r="G1089">
        <f>IFERROR(VLOOKUP(A1089,[1]Monitoramento_Base_somente_disp!$A:$J,10,FALSE),0)</f>
        <v>62602677</v>
      </c>
      <c r="H1089">
        <f>IFERROR(VLOOKUP(A1089,'[2]Exportar Planilha'!$A:$I,4,FALSE),0)</f>
        <v>0</v>
      </c>
      <c r="I1089">
        <f>IFERROR(VLOOKUP(A1089,'[2]Exportar Planilha'!$A:$I,5,FALSE),0)</f>
        <v>0</v>
      </c>
      <c r="J1089">
        <f>IFERROR(VLOOKUP(A1089,'[2]Exportar Planilha'!$A:$I,6,FALSE),0)</f>
        <v>0</v>
      </c>
      <c r="K1089">
        <f>IFERROR(VLOOKUP(A1089,'[2]Exportar Planilha'!$A:$I,7,FALSE),0)</f>
        <v>0</v>
      </c>
      <c r="L1089">
        <f>IFERROR(VLOOKUP(A1089,'[2]Exportar Planilha'!$A:$I,8,FALSE),0)</f>
        <v>0</v>
      </c>
      <c r="M1089">
        <f>IFERROR(VLOOKUP(A1089,'[2]Exportar Planilha'!$A:$I,9,FALSE),0)</f>
        <v>0</v>
      </c>
      <c r="N1089">
        <f>IFERROR(VLOOKUP(A1089,[3]soaBnafar!$A:$G,2,FALSE),0)</f>
        <v>0</v>
      </c>
      <c r="O1089">
        <f>IFERROR(VLOOKUP(A1089,[3]soaBnafar!$A:$G,3,FALSE),0)</f>
        <v>0</v>
      </c>
      <c r="P1089">
        <f>IFERROR(VLOOKUP(A1089,[3]soaBnafar!$A:$G,4,FALSE),0)</f>
        <v>0</v>
      </c>
      <c r="Q1089">
        <f>IFERROR(VLOOKUP(A1089,[3]soaBnafar!$A:$G,5,FALSE),0)</f>
        <v>0</v>
      </c>
      <c r="R1089">
        <f>IFERROR(VLOOKUP(A1089,[3]soaBnafar!$A:$G,6,FALSE),0)</f>
        <v>0</v>
      </c>
      <c r="S1089">
        <f>IFERROR(VLOOKUP(A1089,[3]soaBnafar!$A:$G,7,FALSE),0)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56541</v>
      </c>
      <c r="E1090">
        <f>IFERROR(VLOOKUP(A1090,[1]Monitoramento_Base_somente_disp!$A:$J,8,FALSE),0)</f>
        <v>46631559</v>
      </c>
      <c r="F1090">
        <f>IFERROR(VLOOKUP(A1090,[1]Monitoramento_Base_somente_disp!$A:$J,9,FALSE),0)</f>
        <v>32231</v>
      </c>
      <c r="G1090">
        <f>IFERROR(VLOOKUP(A1090,[1]Monitoramento_Base_somente_disp!$A:$J,10,FALSE),0)</f>
        <v>19599535</v>
      </c>
      <c r="H1090">
        <f>IFERROR(VLOOKUP(A1090,'[2]Exportar Planilha'!$A:$I,4,FALSE),0)</f>
        <v>0</v>
      </c>
      <c r="I1090">
        <f>IFERROR(VLOOKUP(A1090,'[2]Exportar Planilha'!$A:$I,5,FALSE),0)</f>
        <v>0</v>
      </c>
      <c r="J1090">
        <f>IFERROR(VLOOKUP(A1090,'[2]Exportar Planilha'!$A:$I,6,FALSE),0)</f>
        <v>0</v>
      </c>
      <c r="K1090">
        <f>IFERROR(VLOOKUP(A1090,'[2]Exportar Planilha'!$A:$I,7,FALSE),0)</f>
        <v>0</v>
      </c>
      <c r="L1090">
        <f>IFERROR(VLOOKUP(A1090,'[2]Exportar Planilha'!$A:$I,8,FALSE),0)</f>
        <v>0</v>
      </c>
      <c r="M1090">
        <f>IFERROR(VLOOKUP(A1090,'[2]Exportar Planilha'!$A:$I,9,FALSE),0)</f>
        <v>0</v>
      </c>
      <c r="N1090">
        <f>IFERROR(VLOOKUP(A1090,[3]soaBnafar!$A:$G,2,FALSE),0)</f>
        <v>0</v>
      </c>
      <c r="O1090">
        <f>IFERROR(VLOOKUP(A1090,[3]soaBnafar!$A:$G,3,FALSE),0)</f>
        <v>0</v>
      </c>
      <c r="P1090">
        <f>IFERROR(VLOOKUP(A1090,[3]soaBnafar!$A:$G,4,FALSE),0)</f>
        <v>0</v>
      </c>
      <c r="Q1090">
        <f>IFERROR(VLOOKUP(A1090,[3]soaBnafar!$A:$G,5,FALSE),0)</f>
        <v>0</v>
      </c>
      <c r="R1090">
        <f>IFERROR(VLOOKUP(A1090,[3]soaBnafar!$A:$G,6,FALSE),0)</f>
        <v>0</v>
      </c>
      <c r="S1090">
        <f>IFERROR(VLOOKUP(A1090,[3]soaBnafar!$A:$G,7,FALSE),0)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7841</v>
      </c>
      <c r="E1091">
        <f>IFERROR(VLOOKUP(A1091,[1]Monitoramento_Base_somente_disp!$A:$J,8,FALSE),0)</f>
        <v>11250596</v>
      </c>
      <c r="F1091">
        <f>IFERROR(VLOOKUP(A1091,[1]Monitoramento_Base_somente_disp!$A:$J,9,FALSE),0)</f>
        <v>4514</v>
      </c>
      <c r="G1091">
        <f>IFERROR(VLOOKUP(A1091,[1]Monitoramento_Base_somente_disp!$A:$J,10,FALSE),0)</f>
        <v>6253074</v>
      </c>
      <c r="H1091">
        <f>IFERROR(VLOOKUP(A1091,'[2]Exportar Planilha'!$A:$I,4,FALSE),0)</f>
        <v>0</v>
      </c>
      <c r="I1091">
        <f>IFERROR(VLOOKUP(A1091,'[2]Exportar Planilha'!$A:$I,5,FALSE),0)</f>
        <v>0</v>
      </c>
      <c r="J1091">
        <f>IFERROR(VLOOKUP(A1091,'[2]Exportar Planilha'!$A:$I,6,FALSE),0)</f>
        <v>0</v>
      </c>
      <c r="K1091">
        <f>IFERROR(VLOOKUP(A1091,'[2]Exportar Planilha'!$A:$I,7,FALSE),0)</f>
        <v>0</v>
      </c>
      <c r="L1091">
        <f>IFERROR(VLOOKUP(A1091,'[2]Exportar Planilha'!$A:$I,8,FALSE),0)</f>
        <v>0</v>
      </c>
      <c r="M1091">
        <f>IFERROR(VLOOKUP(A1091,'[2]Exportar Planilha'!$A:$I,9,FALSE),0)</f>
        <v>0</v>
      </c>
      <c r="N1091">
        <f>IFERROR(VLOOKUP(A1091,[3]soaBnafar!$A:$G,2,FALSE),0)</f>
        <v>0</v>
      </c>
      <c r="O1091">
        <f>IFERROR(VLOOKUP(A1091,[3]soaBnafar!$A:$G,3,FALSE),0)</f>
        <v>0</v>
      </c>
      <c r="P1091">
        <f>IFERROR(VLOOKUP(A1091,[3]soaBnafar!$A:$G,4,FALSE),0)</f>
        <v>0</v>
      </c>
      <c r="Q1091">
        <f>IFERROR(VLOOKUP(A1091,[3]soaBnafar!$A:$G,5,FALSE),0)</f>
        <v>0</v>
      </c>
      <c r="R1091">
        <f>IFERROR(VLOOKUP(A1091,[3]soaBnafar!$A:$G,6,FALSE),0)</f>
        <v>0</v>
      </c>
      <c r="S1091">
        <f>IFERROR(VLOOKUP(A1091,[3]soaBnafar!$A:$G,7,FALSE),0)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28704</v>
      </c>
      <c r="E1092">
        <f>IFERROR(VLOOKUP(A1092,[1]Monitoramento_Base_somente_disp!$A:$J,8,FALSE),0)</f>
        <v>7264903</v>
      </c>
      <c r="F1092">
        <f>IFERROR(VLOOKUP(A1092,[1]Monitoramento_Base_somente_disp!$A:$J,9,FALSE),0)</f>
        <v>15435</v>
      </c>
      <c r="G1092">
        <f>IFERROR(VLOOKUP(A1092,[1]Monitoramento_Base_somente_disp!$A:$J,10,FALSE),0)</f>
        <v>3260301</v>
      </c>
      <c r="H1092">
        <f>IFERROR(VLOOKUP(A1092,'[2]Exportar Planilha'!$A:$I,4,FALSE),0)</f>
        <v>0</v>
      </c>
      <c r="I1092">
        <f>IFERROR(VLOOKUP(A1092,'[2]Exportar Planilha'!$A:$I,5,FALSE),0)</f>
        <v>0</v>
      </c>
      <c r="J1092">
        <f>IFERROR(VLOOKUP(A1092,'[2]Exportar Planilha'!$A:$I,6,FALSE),0)</f>
        <v>0</v>
      </c>
      <c r="K1092">
        <f>IFERROR(VLOOKUP(A1092,'[2]Exportar Planilha'!$A:$I,7,FALSE),0)</f>
        <v>0</v>
      </c>
      <c r="L1092">
        <f>IFERROR(VLOOKUP(A1092,'[2]Exportar Planilha'!$A:$I,8,FALSE),0)</f>
        <v>0</v>
      </c>
      <c r="M1092">
        <f>IFERROR(VLOOKUP(A1092,'[2]Exportar Planilha'!$A:$I,9,FALSE),0)</f>
        <v>0</v>
      </c>
      <c r="N1092">
        <f>IFERROR(VLOOKUP(A1092,[3]soaBnafar!$A:$G,2,FALSE),0)</f>
        <v>0</v>
      </c>
      <c r="O1092">
        <f>IFERROR(VLOOKUP(A1092,[3]soaBnafar!$A:$G,3,FALSE),0)</f>
        <v>0</v>
      </c>
      <c r="P1092">
        <f>IFERROR(VLOOKUP(A1092,[3]soaBnafar!$A:$G,4,FALSE),0)</f>
        <v>0</v>
      </c>
      <c r="Q1092">
        <f>IFERROR(VLOOKUP(A1092,[3]soaBnafar!$A:$G,5,FALSE),0)</f>
        <v>0</v>
      </c>
      <c r="R1092">
        <f>IFERROR(VLOOKUP(A1092,[3]soaBnafar!$A:$G,6,FALSE),0)</f>
        <v>0</v>
      </c>
      <c r="S1092">
        <f>IFERROR(VLOOKUP(A1092,[3]soaBnafar!$A:$G,7,FALSE),0)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6227</v>
      </c>
      <c r="E1093">
        <f>IFERROR(VLOOKUP(A1093,[1]Monitoramento_Base_somente_disp!$A:$J,8,FALSE),0)</f>
        <v>4273723</v>
      </c>
      <c r="F1093">
        <f>IFERROR(VLOOKUP(A1093,[1]Monitoramento_Base_somente_disp!$A:$J,9,FALSE),0)</f>
        <v>10946</v>
      </c>
      <c r="G1093">
        <f>IFERROR(VLOOKUP(A1093,[1]Monitoramento_Base_somente_disp!$A:$J,10,FALSE),0)</f>
        <v>1764227</v>
      </c>
      <c r="H1093">
        <f>IFERROR(VLOOKUP(A1093,'[2]Exportar Planilha'!$A:$I,4,FALSE),0)</f>
        <v>0</v>
      </c>
      <c r="I1093">
        <f>IFERROR(VLOOKUP(A1093,'[2]Exportar Planilha'!$A:$I,5,FALSE),0)</f>
        <v>0</v>
      </c>
      <c r="J1093">
        <f>IFERROR(VLOOKUP(A1093,'[2]Exportar Planilha'!$A:$I,6,FALSE),0)</f>
        <v>0</v>
      </c>
      <c r="K1093">
        <f>IFERROR(VLOOKUP(A1093,'[2]Exportar Planilha'!$A:$I,7,FALSE),0)</f>
        <v>0</v>
      </c>
      <c r="L1093">
        <f>IFERROR(VLOOKUP(A1093,'[2]Exportar Planilha'!$A:$I,8,FALSE),0)</f>
        <v>0</v>
      </c>
      <c r="M1093">
        <f>IFERROR(VLOOKUP(A1093,'[2]Exportar Planilha'!$A:$I,9,FALSE),0)</f>
        <v>0</v>
      </c>
      <c r="N1093">
        <f>IFERROR(VLOOKUP(A1093,[3]soaBnafar!$A:$G,2,FALSE),0)</f>
        <v>0</v>
      </c>
      <c r="O1093">
        <f>IFERROR(VLOOKUP(A1093,[3]soaBnafar!$A:$G,3,FALSE),0)</f>
        <v>0</v>
      </c>
      <c r="P1093">
        <f>IFERROR(VLOOKUP(A1093,[3]soaBnafar!$A:$G,4,FALSE),0)</f>
        <v>0</v>
      </c>
      <c r="Q1093">
        <f>IFERROR(VLOOKUP(A1093,[3]soaBnafar!$A:$G,5,FALSE),0)</f>
        <v>0</v>
      </c>
      <c r="R1093">
        <f>IFERROR(VLOOKUP(A1093,[3]soaBnafar!$A:$G,6,FALSE),0)</f>
        <v>0</v>
      </c>
      <c r="S1093">
        <f>IFERROR(VLOOKUP(A1093,[3]soaBnafar!$A:$G,7,FALSE),0)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82174</v>
      </c>
      <c r="E1094">
        <f>IFERROR(VLOOKUP(A1094,[1]Monitoramento_Base_somente_disp!$A:$J,8,FALSE),0)</f>
        <v>19205852</v>
      </c>
      <c r="F1094">
        <f>IFERROR(VLOOKUP(A1094,[1]Monitoramento_Base_somente_disp!$A:$J,9,FALSE),0)</f>
        <v>43858</v>
      </c>
      <c r="G1094">
        <f>IFERROR(VLOOKUP(A1094,[1]Monitoramento_Base_somente_disp!$A:$J,10,FALSE),0)</f>
        <v>9952282</v>
      </c>
      <c r="H1094">
        <f>IFERROR(VLOOKUP(A1094,'[2]Exportar Planilha'!$A:$I,4,FALSE),0)</f>
        <v>0</v>
      </c>
      <c r="I1094">
        <f>IFERROR(VLOOKUP(A1094,'[2]Exportar Planilha'!$A:$I,5,FALSE),0)</f>
        <v>0</v>
      </c>
      <c r="J1094">
        <f>IFERROR(VLOOKUP(A1094,'[2]Exportar Planilha'!$A:$I,6,FALSE),0)</f>
        <v>0</v>
      </c>
      <c r="K1094">
        <f>IFERROR(VLOOKUP(A1094,'[2]Exportar Planilha'!$A:$I,7,FALSE),0)</f>
        <v>0</v>
      </c>
      <c r="L1094">
        <f>IFERROR(VLOOKUP(A1094,'[2]Exportar Planilha'!$A:$I,8,FALSE),0)</f>
        <v>0</v>
      </c>
      <c r="M1094">
        <f>IFERROR(VLOOKUP(A1094,'[2]Exportar Planilha'!$A:$I,9,FALSE),0)</f>
        <v>0</v>
      </c>
      <c r="N1094">
        <f>IFERROR(VLOOKUP(A1094,[3]soaBnafar!$A:$G,2,FALSE),0)</f>
        <v>0</v>
      </c>
      <c r="O1094">
        <f>IFERROR(VLOOKUP(A1094,[3]soaBnafar!$A:$G,3,FALSE),0)</f>
        <v>0</v>
      </c>
      <c r="P1094">
        <f>IFERROR(VLOOKUP(A1094,[3]soaBnafar!$A:$G,4,FALSE),0)</f>
        <v>0</v>
      </c>
      <c r="Q1094">
        <f>IFERROR(VLOOKUP(A1094,[3]soaBnafar!$A:$G,5,FALSE),0)</f>
        <v>0</v>
      </c>
      <c r="R1094">
        <f>IFERROR(VLOOKUP(A1094,[3]soaBnafar!$A:$G,6,FALSE),0)</f>
        <v>0</v>
      </c>
      <c r="S1094">
        <f>IFERROR(VLOOKUP(A1094,[3]soaBnafar!$A:$G,7,FALSE),0)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41214</v>
      </c>
      <c r="E1095">
        <f>IFERROR(VLOOKUP(A1095,[1]Monitoramento_Base_somente_disp!$A:$J,8,FALSE),0)</f>
        <v>34574985</v>
      </c>
      <c r="F1095">
        <f>IFERROR(VLOOKUP(A1095,[1]Monitoramento_Base_somente_disp!$A:$J,9,FALSE),0)</f>
        <v>16152</v>
      </c>
      <c r="G1095">
        <f>IFERROR(VLOOKUP(A1095,[1]Monitoramento_Base_somente_disp!$A:$J,10,FALSE),0)</f>
        <v>12848632</v>
      </c>
      <c r="H1095">
        <f>IFERROR(VLOOKUP(A1095,'[2]Exportar Planilha'!$A:$I,4,FALSE),0)</f>
        <v>0</v>
      </c>
      <c r="I1095">
        <f>IFERROR(VLOOKUP(A1095,'[2]Exportar Planilha'!$A:$I,5,FALSE),0)</f>
        <v>0</v>
      </c>
      <c r="J1095">
        <f>IFERROR(VLOOKUP(A1095,'[2]Exportar Planilha'!$A:$I,6,FALSE),0)</f>
        <v>0</v>
      </c>
      <c r="K1095">
        <f>IFERROR(VLOOKUP(A1095,'[2]Exportar Planilha'!$A:$I,7,FALSE),0)</f>
        <v>0</v>
      </c>
      <c r="L1095">
        <f>IFERROR(VLOOKUP(A1095,'[2]Exportar Planilha'!$A:$I,8,FALSE),0)</f>
        <v>0</v>
      </c>
      <c r="M1095">
        <f>IFERROR(VLOOKUP(A1095,'[2]Exportar Planilha'!$A:$I,9,FALSE),0)</f>
        <v>0</v>
      </c>
      <c r="N1095">
        <f>IFERROR(VLOOKUP(A1095,[3]soaBnafar!$A:$G,2,FALSE),0)</f>
        <v>0</v>
      </c>
      <c r="O1095">
        <f>IFERROR(VLOOKUP(A1095,[3]soaBnafar!$A:$G,3,FALSE),0)</f>
        <v>0</v>
      </c>
      <c r="P1095">
        <f>IFERROR(VLOOKUP(A1095,[3]soaBnafar!$A:$G,4,FALSE),0)</f>
        <v>0</v>
      </c>
      <c r="Q1095">
        <f>IFERROR(VLOOKUP(A1095,[3]soaBnafar!$A:$G,5,FALSE),0)</f>
        <v>0</v>
      </c>
      <c r="R1095">
        <f>IFERROR(VLOOKUP(A1095,[3]soaBnafar!$A:$G,6,FALSE),0)</f>
        <v>0</v>
      </c>
      <c r="S1095">
        <f>IFERROR(VLOOKUP(A1095,[3]soaBnafar!$A:$G,7,FALSE),0)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3023</v>
      </c>
      <c r="E1096">
        <f>IFERROR(VLOOKUP(A1096,[1]Monitoramento_Base_somente_disp!$A:$J,8,FALSE),0)</f>
        <v>1771204</v>
      </c>
      <c r="F1096">
        <f>IFERROR(VLOOKUP(A1096,[1]Monitoramento_Base_somente_disp!$A:$J,9,FALSE),0)</f>
        <v>396</v>
      </c>
      <c r="G1096">
        <f>IFERROR(VLOOKUP(A1096,[1]Monitoramento_Base_somente_disp!$A:$J,10,FALSE),0)</f>
        <v>701817</v>
      </c>
      <c r="H1096">
        <f>IFERROR(VLOOKUP(A1096,'[2]Exportar Planilha'!$A:$I,4,FALSE),0)</f>
        <v>0</v>
      </c>
      <c r="I1096">
        <f>IFERROR(VLOOKUP(A1096,'[2]Exportar Planilha'!$A:$I,5,FALSE),0)</f>
        <v>0</v>
      </c>
      <c r="J1096">
        <f>IFERROR(VLOOKUP(A1096,'[2]Exportar Planilha'!$A:$I,6,FALSE),0)</f>
        <v>0</v>
      </c>
      <c r="K1096">
        <f>IFERROR(VLOOKUP(A1096,'[2]Exportar Planilha'!$A:$I,7,FALSE),0)</f>
        <v>0</v>
      </c>
      <c r="L1096">
        <f>IFERROR(VLOOKUP(A1096,'[2]Exportar Planilha'!$A:$I,8,FALSE),0)</f>
        <v>0</v>
      </c>
      <c r="M1096">
        <f>IFERROR(VLOOKUP(A1096,'[2]Exportar Planilha'!$A:$I,9,FALSE),0)</f>
        <v>0</v>
      </c>
      <c r="N1096">
        <f>IFERROR(VLOOKUP(A1096,[3]soaBnafar!$A:$G,2,FALSE),0)</f>
        <v>0</v>
      </c>
      <c r="O1096">
        <f>IFERROR(VLOOKUP(A1096,[3]soaBnafar!$A:$G,3,FALSE),0)</f>
        <v>0</v>
      </c>
      <c r="P1096">
        <f>IFERROR(VLOOKUP(A1096,[3]soaBnafar!$A:$G,4,FALSE),0)</f>
        <v>0</v>
      </c>
      <c r="Q1096">
        <f>IFERROR(VLOOKUP(A1096,[3]soaBnafar!$A:$G,5,FALSE),0)</f>
        <v>0</v>
      </c>
      <c r="R1096">
        <f>IFERROR(VLOOKUP(A1096,[3]soaBnafar!$A:$G,6,FALSE),0)</f>
        <v>0</v>
      </c>
      <c r="S1096">
        <f>IFERROR(VLOOKUP(A1096,[3]soaBnafar!$A:$G,7,FALSE),0)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13633</v>
      </c>
      <c r="E1097">
        <f>IFERROR(VLOOKUP(A1097,[1]Monitoramento_Base_somente_disp!$A:$J,8,FALSE),0)</f>
        <v>36853459</v>
      </c>
      <c r="F1097">
        <f>IFERROR(VLOOKUP(A1097,[1]Monitoramento_Base_somente_disp!$A:$J,9,FALSE),0)</f>
        <v>0</v>
      </c>
      <c r="G1097">
        <f>IFERROR(VLOOKUP(A1097,[1]Monitoramento_Base_somente_disp!$A:$J,10,FALSE),0)</f>
        <v>15885740</v>
      </c>
      <c r="H1097">
        <f>IFERROR(VLOOKUP(A1097,'[2]Exportar Planilha'!$A:$I,4,FALSE),0)</f>
        <v>0</v>
      </c>
      <c r="I1097">
        <f>IFERROR(VLOOKUP(A1097,'[2]Exportar Planilha'!$A:$I,5,FALSE),0)</f>
        <v>0</v>
      </c>
      <c r="J1097">
        <f>IFERROR(VLOOKUP(A1097,'[2]Exportar Planilha'!$A:$I,6,FALSE),0)</f>
        <v>0</v>
      </c>
      <c r="K1097">
        <f>IFERROR(VLOOKUP(A1097,'[2]Exportar Planilha'!$A:$I,7,FALSE),0)</f>
        <v>0</v>
      </c>
      <c r="L1097">
        <f>IFERROR(VLOOKUP(A1097,'[2]Exportar Planilha'!$A:$I,8,FALSE),0)</f>
        <v>0</v>
      </c>
      <c r="M1097">
        <f>IFERROR(VLOOKUP(A1097,'[2]Exportar Planilha'!$A:$I,9,FALSE),0)</f>
        <v>0</v>
      </c>
      <c r="N1097">
        <f>IFERROR(VLOOKUP(A1097,[3]soaBnafar!$A:$G,2,FALSE),0)</f>
        <v>0</v>
      </c>
      <c r="O1097">
        <f>IFERROR(VLOOKUP(A1097,[3]soaBnafar!$A:$G,3,FALSE),0)</f>
        <v>0</v>
      </c>
      <c r="P1097">
        <f>IFERROR(VLOOKUP(A1097,[3]soaBnafar!$A:$G,4,FALSE),0)</f>
        <v>0</v>
      </c>
      <c r="Q1097">
        <f>IFERROR(VLOOKUP(A1097,[3]soaBnafar!$A:$G,5,FALSE),0)</f>
        <v>0</v>
      </c>
      <c r="R1097">
        <f>IFERROR(VLOOKUP(A1097,[3]soaBnafar!$A:$G,6,FALSE),0)</f>
        <v>0</v>
      </c>
      <c r="S1097">
        <f>IFERROR(VLOOKUP(A1097,[3]soaBnafar!$A:$G,7,FALSE),0)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36</v>
      </c>
      <c r="E1098">
        <f>IFERROR(VLOOKUP(A1098,[1]Monitoramento_Base_somente_disp!$A:$J,8,FALSE),0)</f>
        <v>781693</v>
      </c>
      <c r="F1098">
        <f>IFERROR(VLOOKUP(A1098,[1]Monitoramento_Base_somente_disp!$A:$J,9,FALSE),0)</f>
        <v>14</v>
      </c>
      <c r="G1098">
        <f>IFERROR(VLOOKUP(A1098,[1]Monitoramento_Base_somente_disp!$A:$J,10,FALSE),0)</f>
        <v>656496</v>
      </c>
      <c r="H1098">
        <f>IFERROR(VLOOKUP(A1098,'[2]Exportar Planilha'!$A:$I,4,FALSE),0)</f>
        <v>0</v>
      </c>
      <c r="I1098">
        <f>IFERROR(VLOOKUP(A1098,'[2]Exportar Planilha'!$A:$I,5,FALSE),0)</f>
        <v>0</v>
      </c>
      <c r="J1098">
        <f>IFERROR(VLOOKUP(A1098,'[2]Exportar Planilha'!$A:$I,6,FALSE),0)</f>
        <v>0</v>
      </c>
      <c r="K1098">
        <f>IFERROR(VLOOKUP(A1098,'[2]Exportar Planilha'!$A:$I,7,FALSE),0)</f>
        <v>0</v>
      </c>
      <c r="L1098">
        <f>IFERROR(VLOOKUP(A1098,'[2]Exportar Planilha'!$A:$I,8,FALSE),0)</f>
        <v>0</v>
      </c>
      <c r="M1098">
        <f>IFERROR(VLOOKUP(A1098,'[2]Exportar Planilha'!$A:$I,9,FALSE),0)</f>
        <v>0</v>
      </c>
      <c r="N1098">
        <f>IFERROR(VLOOKUP(A1098,[3]soaBnafar!$A:$G,2,FALSE),0)</f>
        <v>0</v>
      </c>
      <c r="O1098">
        <f>IFERROR(VLOOKUP(A1098,[3]soaBnafar!$A:$G,3,FALSE),0)</f>
        <v>0</v>
      </c>
      <c r="P1098">
        <f>IFERROR(VLOOKUP(A1098,[3]soaBnafar!$A:$G,4,FALSE),0)</f>
        <v>0</v>
      </c>
      <c r="Q1098">
        <f>IFERROR(VLOOKUP(A1098,[3]soaBnafar!$A:$G,5,FALSE),0)</f>
        <v>0</v>
      </c>
      <c r="R1098">
        <f>IFERROR(VLOOKUP(A1098,[3]soaBnafar!$A:$G,6,FALSE),0)</f>
        <v>0</v>
      </c>
      <c r="S1098">
        <f>IFERROR(VLOOKUP(A1098,[3]soaBnafar!$A:$G,7,FALSE),0)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40037</v>
      </c>
      <c r="E1099">
        <f>IFERROR(VLOOKUP(A1099,[1]Monitoramento_Base_somente_disp!$A:$J,8,FALSE),0)</f>
        <v>9749418</v>
      </c>
      <c r="F1099">
        <f>IFERROR(VLOOKUP(A1099,[1]Monitoramento_Base_somente_disp!$A:$J,9,FALSE),0)</f>
        <v>26068</v>
      </c>
      <c r="G1099">
        <f>IFERROR(VLOOKUP(A1099,[1]Monitoramento_Base_somente_disp!$A:$J,10,FALSE),0)</f>
        <v>4906653</v>
      </c>
      <c r="H1099">
        <f>IFERROR(VLOOKUP(A1099,'[2]Exportar Planilha'!$A:$I,4,FALSE),0)</f>
        <v>0</v>
      </c>
      <c r="I1099">
        <f>IFERROR(VLOOKUP(A1099,'[2]Exportar Planilha'!$A:$I,5,FALSE),0)</f>
        <v>0</v>
      </c>
      <c r="J1099">
        <f>IFERROR(VLOOKUP(A1099,'[2]Exportar Planilha'!$A:$I,6,FALSE),0)</f>
        <v>0</v>
      </c>
      <c r="K1099">
        <f>IFERROR(VLOOKUP(A1099,'[2]Exportar Planilha'!$A:$I,7,FALSE),0)</f>
        <v>0</v>
      </c>
      <c r="L1099">
        <f>IFERROR(VLOOKUP(A1099,'[2]Exportar Planilha'!$A:$I,8,FALSE),0)</f>
        <v>0</v>
      </c>
      <c r="M1099">
        <f>IFERROR(VLOOKUP(A1099,'[2]Exportar Planilha'!$A:$I,9,FALSE),0)</f>
        <v>0</v>
      </c>
      <c r="N1099">
        <f>IFERROR(VLOOKUP(A1099,[3]soaBnafar!$A:$G,2,FALSE),0)</f>
        <v>0</v>
      </c>
      <c r="O1099">
        <f>IFERROR(VLOOKUP(A1099,[3]soaBnafar!$A:$G,3,FALSE),0)</f>
        <v>0</v>
      </c>
      <c r="P1099">
        <f>IFERROR(VLOOKUP(A1099,[3]soaBnafar!$A:$G,4,FALSE),0)</f>
        <v>0</v>
      </c>
      <c r="Q1099">
        <f>IFERROR(VLOOKUP(A1099,[3]soaBnafar!$A:$G,5,FALSE),0)</f>
        <v>0</v>
      </c>
      <c r="R1099">
        <f>IFERROR(VLOOKUP(A1099,[3]soaBnafar!$A:$G,6,FALSE),0)</f>
        <v>0</v>
      </c>
      <c r="S1099">
        <f>IFERROR(VLOOKUP(A1099,[3]soaBnafar!$A:$G,7,FALSE),0)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51051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51986</v>
      </c>
      <c r="E1100">
        <f>IFERROR(VLOOKUP(A1100,[1]Monitoramento_Base_somente_disp!$A:$J,8,FALSE),0)</f>
        <v>13332424</v>
      </c>
      <c r="F1100">
        <f>IFERROR(VLOOKUP(A1100,[1]Monitoramento_Base_somente_disp!$A:$J,9,FALSE),0)</f>
        <v>29299</v>
      </c>
      <c r="G1100">
        <f>IFERROR(VLOOKUP(A1100,[1]Monitoramento_Base_somente_disp!$A:$J,10,FALSE),0)</f>
        <v>5287242</v>
      </c>
      <c r="H1100">
        <f>IFERROR(VLOOKUP(A1100,'[2]Exportar Planilha'!$A:$I,4,FALSE),0)</f>
        <v>0</v>
      </c>
      <c r="I1100">
        <f>IFERROR(VLOOKUP(A1100,'[2]Exportar Planilha'!$A:$I,5,FALSE),0)</f>
        <v>0</v>
      </c>
      <c r="J1100">
        <f>IFERROR(VLOOKUP(A1100,'[2]Exportar Planilha'!$A:$I,6,FALSE),0)</f>
        <v>0</v>
      </c>
      <c r="K1100">
        <f>IFERROR(VLOOKUP(A1100,'[2]Exportar Planilha'!$A:$I,7,FALSE),0)</f>
        <v>0</v>
      </c>
      <c r="L1100">
        <f>IFERROR(VLOOKUP(A1100,'[2]Exportar Planilha'!$A:$I,8,FALSE),0)</f>
        <v>0</v>
      </c>
      <c r="M1100">
        <f>IFERROR(VLOOKUP(A1100,'[2]Exportar Planilha'!$A:$I,9,FALSE),0)</f>
        <v>0</v>
      </c>
      <c r="N1100">
        <f>IFERROR(VLOOKUP(A1100,[3]soaBnafar!$A:$G,2,FALSE),0)</f>
        <v>0</v>
      </c>
      <c r="O1100">
        <f>IFERROR(VLOOKUP(A1100,[3]soaBnafar!$A:$G,3,FALSE),0)</f>
        <v>0</v>
      </c>
      <c r="P1100">
        <f>IFERROR(VLOOKUP(A1100,[3]soaBnafar!$A:$G,4,FALSE),0)</f>
        <v>0</v>
      </c>
      <c r="Q1100">
        <f>IFERROR(VLOOKUP(A1100,[3]soaBnafar!$A:$G,5,FALSE),0)</f>
        <v>0</v>
      </c>
      <c r="R1100">
        <f>IFERROR(VLOOKUP(A1100,[3]soaBnafar!$A:$G,6,FALSE),0)</f>
        <v>0</v>
      </c>
      <c r="S1100">
        <f>IFERROR(VLOOKUP(A1100,[3]soaBnafar!$A:$G,7,FALSE),0)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15331</v>
      </c>
      <c r="E1101">
        <f>IFERROR(VLOOKUP(A1101,[1]Monitoramento_Base_somente_disp!$A:$J,8,FALSE),0)</f>
        <v>48038371</v>
      </c>
      <c r="F1101">
        <f>IFERROR(VLOOKUP(A1101,[1]Monitoramento_Base_somente_disp!$A:$J,9,FALSE),0)</f>
        <v>37300</v>
      </c>
      <c r="G1101">
        <f>IFERROR(VLOOKUP(A1101,[1]Monitoramento_Base_somente_disp!$A:$J,10,FALSE),0)</f>
        <v>20550495</v>
      </c>
      <c r="H1101">
        <f>IFERROR(VLOOKUP(A1101,'[2]Exportar Planilha'!$A:$I,4,FALSE),0)</f>
        <v>0</v>
      </c>
      <c r="I1101">
        <f>IFERROR(VLOOKUP(A1101,'[2]Exportar Planilha'!$A:$I,5,FALSE),0)</f>
        <v>0</v>
      </c>
      <c r="J1101">
        <f>IFERROR(VLOOKUP(A1101,'[2]Exportar Planilha'!$A:$I,6,FALSE),0)</f>
        <v>0</v>
      </c>
      <c r="K1101">
        <f>IFERROR(VLOOKUP(A1101,'[2]Exportar Planilha'!$A:$I,7,FALSE),0)</f>
        <v>0</v>
      </c>
      <c r="L1101">
        <f>IFERROR(VLOOKUP(A1101,'[2]Exportar Planilha'!$A:$I,8,FALSE),0)</f>
        <v>0</v>
      </c>
      <c r="M1101">
        <f>IFERROR(VLOOKUP(A1101,'[2]Exportar Planilha'!$A:$I,9,FALSE),0)</f>
        <v>0</v>
      </c>
      <c r="N1101">
        <f>IFERROR(VLOOKUP(A1101,[3]soaBnafar!$A:$G,2,FALSE),0)</f>
        <v>0</v>
      </c>
      <c r="O1101">
        <f>IFERROR(VLOOKUP(A1101,[3]soaBnafar!$A:$G,3,FALSE),0)</f>
        <v>0</v>
      </c>
      <c r="P1101">
        <f>IFERROR(VLOOKUP(A1101,[3]soaBnafar!$A:$G,4,FALSE),0)</f>
        <v>0</v>
      </c>
      <c r="Q1101">
        <f>IFERROR(VLOOKUP(A1101,[3]soaBnafar!$A:$G,5,FALSE),0)</f>
        <v>0</v>
      </c>
      <c r="R1101">
        <f>IFERROR(VLOOKUP(A1101,[3]soaBnafar!$A:$G,6,FALSE),0)</f>
        <v>0</v>
      </c>
      <c r="S1101">
        <f>IFERROR(VLOOKUP(A1101,[3]soaBnafar!$A:$G,7,FALSE),0)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54158</v>
      </c>
      <c r="E1102">
        <f>IFERROR(VLOOKUP(A1102,[1]Monitoramento_Base_somente_disp!$A:$J,8,FALSE),0)</f>
        <v>39605966</v>
      </c>
      <c r="F1102">
        <f>IFERROR(VLOOKUP(A1102,[1]Monitoramento_Base_somente_disp!$A:$J,9,FALSE),0)</f>
        <v>4203</v>
      </c>
      <c r="G1102">
        <f>IFERROR(VLOOKUP(A1102,[1]Monitoramento_Base_somente_disp!$A:$J,10,FALSE),0)</f>
        <v>17393885</v>
      </c>
      <c r="H1102">
        <f>IFERROR(VLOOKUP(A1102,'[2]Exportar Planilha'!$A:$I,4,FALSE),0)</f>
        <v>0</v>
      </c>
      <c r="I1102">
        <f>IFERROR(VLOOKUP(A1102,'[2]Exportar Planilha'!$A:$I,5,FALSE),0)</f>
        <v>0</v>
      </c>
      <c r="J1102">
        <f>IFERROR(VLOOKUP(A1102,'[2]Exportar Planilha'!$A:$I,6,FALSE),0)</f>
        <v>0</v>
      </c>
      <c r="K1102">
        <f>IFERROR(VLOOKUP(A1102,'[2]Exportar Planilha'!$A:$I,7,FALSE),0)</f>
        <v>0</v>
      </c>
      <c r="L1102">
        <f>IFERROR(VLOOKUP(A1102,'[2]Exportar Planilha'!$A:$I,8,FALSE),0)</f>
        <v>0</v>
      </c>
      <c r="M1102">
        <f>IFERROR(VLOOKUP(A1102,'[2]Exportar Planilha'!$A:$I,9,FALSE),0)</f>
        <v>0</v>
      </c>
      <c r="N1102">
        <f>IFERROR(VLOOKUP(A1102,[3]soaBnafar!$A:$G,2,FALSE),0)</f>
        <v>0</v>
      </c>
      <c r="O1102">
        <f>IFERROR(VLOOKUP(A1102,[3]soaBnafar!$A:$G,3,FALSE),0)</f>
        <v>0</v>
      </c>
      <c r="P1102">
        <f>IFERROR(VLOOKUP(A1102,[3]soaBnafar!$A:$G,4,FALSE),0)</f>
        <v>0</v>
      </c>
      <c r="Q1102">
        <f>IFERROR(VLOOKUP(A1102,[3]soaBnafar!$A:$G,5,FALSE),0)</f>
        <v>0</v>
      </c>
      <c r="R1102">
        <f>IFERROR(VLOOKUP(A1102,[3]soaBnafar!$A:$G,6,FALSE),0)</f>
        <v>0</v>
      </c>
      <c r="S1102">
        <f>IFERROR(VLOOKUP(A1102,[3]soaBnafar!$A:$G,7,FALSE),0)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1067</v>
      </c>
      <c r="E1103">
        <f>IFERROR(VLOOKUP(A1103,[1]Monitoramento_Base_somente_disp!$A:$J,8,FALSE),0)</f>
        <v>3199170</v>
      </c>
      <c r="F1103">
        <f>IFERROR(VLOOKUP(A1103,[1]Monitoramento_Base_somente_disp!$A:$J,9,FALSE),0)</f>
        <v>383</v>
      </c>
      <c r="G1103">
        <f>IFERROR(VLOOKUP(A1103,[1]Monitoramento_Base_somente_disp!$A:$J,10,FALSE),0)</f>
        <v>1578507</v>
      </c>
      <c r="H1103">
        <f>IFERROR(VLOOKUP(A1103,'[2]Exportar Planilha'!$A:$I,4,FALSE),0)</f>
        <v>0</v>
      </c>
      <c r="I1103">
        <f>IFERROR(VLOOKUP(A1103,'[2]Exportar Planilha'!$A:$I,5,FALSE),0)</f>
        <v>0</v>
      </c>
      <c r="J1103">
        <f>IFERROR(VLOOKUP(A1103,'[2]Exportar Planilha'!$A:$I,6,FALSE),0)</f>
        <v>0</v>
      </c>
      <c r="K1103">
        <f>IFERROR(VLOOKUP(A1103,'[2]Exportar Planilha'!$A:$I,7,FALSE),0)</f>
        <v>0</v>
      </c>
      <c r="L1103">
        <f>IFERROR(VLOOKUP(A1103,'[2]Exportar Planilha'!$A:$I,8,FALSE),0)</f>
        <v>0</v>
      </c>
      <c r="M1103">
        <f>IFERROR(VLOOKUP(A1103,'[2]Exportar Planilha'!$A:$I,9,FALSE),0)</f>
        <v>0</v>
      </c>
      <c r="N1103">
        <f>IFERROR(VLOOKUP(A1103,[3]soaBnafar!$A:$G,2,FALSE),0)</f>
        <v>0</v>
      </c>
      <c r="O1103">
        <f>IFERROR(VLOOKUP(A1103,[3]soaBnafar!$A:$G,3,FALSE),0)</f>
        <v>0</v>
      </c>
      <c r="P1103">
        <f>IFERROR(VLOOKUP(A1103,[3]soaBnafar!$A:$G,4,FALSE),0)</f>
        <v>0</v>
      </c>
      <c r="Q1103">
        <f>IFERROR(VLOOKUP(A1103,[3]soaBnafar!$A:$G,5,FALSE),0)</f>
        <v>0</v>
      </c>
      <c r="R1103">
        <f>IFERROR(VLOOKUP(A1103,[3]soaBnafar!$A:$G,6,FALSE),0)</f>
        <v>0</v>
      </c>
      <c r="S1103">
        <f>IFERROR(VLOOKUP(A1103,[3]soaBnafar!$A:$G,7,FALSE),0)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1869318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1414725</v>
      </c>
      <c r="E1104">
        <f>IFERROR(VLOOKUP(A1104,[1]Monitoramento_Base_somente_disp!$A:$J,8,FALSE),0)</f>
        <v>256563754</v>
      </c>
      <c r="F1104">
        <f>IFERROR(VLOOKUP(A1104,[1]Monitoramento_Base_somente_disp!$A:$J,9,FALSE),0)</f>
        <v>929038</v>
      </c>
      <c r="G1104">
        <f>IFERROR(VLOOKUP(A1104,[1]Monitoramento_Base_somente_disp!$A:$J,10,FALSE),0)</f>
        <v>118023733</v>
      </c>
      <c r="H1104">
        <f>IFERROR(VLOOKUP(A1104,'[2]Exportar Planilha'!$A:$I,4,FALSE),0)</f>
        <v>0</v>
      </c>
      <c r="I1104">
        <f>IFERROR(VLOOKUP(A1104,'[2]Exportar Planilha'!$A:$I,5,FALSE),0)</f>
        <v>0</v>
      </c>
      <c r="J1104">
        <f>IFERROR(VLOOKUP(A1104,'[2]Exportar Planilha'!$A:$I,6,FALSE),0)</f>
        <v>0</v>
      </c>
      <c r="K1104">
        <f>IFERROR(VLOOKUP(A1104,'[2]Exportar Planilha'!$A:$I,7,FALSE),0)</f>
        <v>0</v>
      </c>
      <c r="L1104">
        <f>IFERROR(VLOOKUP(A1104,'[2]Exportar Planilha'!$A:$I,8,FALSE),0)</f>
        <v>0</v>
      </c>
      <c r="M1104">
        <f>IFERROR(VLOOKUP(A1104,'[2]Exportar Planilha'!$A:$I,9,FALSE),0)</f>
        <v>0</v>
      </c>
      <c r="N1104">
        <f>IFERROR(VLOOKUP(A1104,[3]soaBnafar!$A:$G,2,FALSE),0)</f>
        <v>0</v>
      </c>
      <c r="O1104">
        <f>IFERROR(VLOOKUP(A1104,[3]soaBnafar!$A:$G,3,FALSE),0)</f>
        <v>0</v>
      </c>
      <c r="P1104">
        <f>IFERROR(VLOOKUP(A1104,[3]soaBnafar!$A:$G,4,FALSE),0)</f>
        <v>0</v>
      </c>
      <c r="Q1104">
        <f>IFERROR(VLOOKUP(A1104,[3]soaBnafar!$A:$G,5,FALSE),0)</f>
        <v>0</v>
      </c>
      <c r="R1104">
        <f>IFERROR(VLOOKUP(A1104,[3]soaBnafar!$A:$G,6,FALSE),0)</f>
        <v>0</v>
      </c>
      <c r="S1104">
        <f>IFERROR(VLOOKUP(A1104,[3]soaBnafar!$A:$G,7,FALSE),0)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18789</v>
      </c>
      <c r="E1105">
        <f>IFERROR(VLOOKUP(A1105,[1]Monitoramento_Base_somente_disp!$A:$J,8,FALSE),0)</f>
        <v>14158747</v>
      </c>
      <c r="F1105">
        <f>IFERROR(VLOOKUP(A1105,[1]Monitoramento_Base_somente_disp!$A:$J,9,FALSE),0)</f>
        <v>13060</v>
      </c>
      <c r="G1105">
        <f>IFERROR(VLOOKUP(A1105,[1]Monitoramento_Base_somente_disp!$A:$J,10,FALSE),0)</f>
        <v>6157391</v>
      </c>
      <c r="H1105">
        <f>IFERROR(VLOOKUP(A1105,'[2]Exportar Planilha'!$A:$I,4,FALSE),0)</f>
        <v>0</v>
      </c>
      <c r="I1105">
        <f>IFERROR(VLOOKUP(A1105,'[2]Exportar Planilha'!$A:$I,5,FALSE),0)</f>
        <v>0</v>
      </c>
      <c r="J1105">
        <f>IFERROR(VLOOKUP(A1105,'[2]Exportar Planilha'!$A:$I,6,FALSE),0)</f>
        <v>0</v>
      </c>
      <c r="K1105">
        <f>IFERROR(VLOOKUP(A1105,'[2]Exportar Planilha'!$A:$I,7,FALSE),0)</f>
        <v>0</v>
      </c>
      <c r="L1105">
        <f>IFERROR(VLOOKUP(A1105,'[2]Exportar Planilha'!$A:$I,8,FALSE),0)</f>
        <v>0</v>
      </c>
      <c r="M1105">
        <f>IFERROR(VLOOKUP(A1105,'[2]Exportar Planilha'!$A:$I,9,FALSE),0)</f>
        <v>0</v>
      </c>
      <c r="N1105">
        <f>IFERROR(VLOOKUP(A1105,[3]soaBnafar!$A:$G,2,FALSE),0)</f>
        <v>0</v>
      </c>
      <c r="O1105">
        <f>IFERROR(VLOOKUP(A1105,[3]soaBnafar!$A:$G,3,FALSE),0)</f>
        <v>0</v>
      </c>
      <c r="P1105">
        <f>IFERROR(VLOOKUP(A1105,[3]soaBnafar!$A:$G,4,FALSE),0)</f>
        <v>0</v>
      </c>
      <c r="Q1105">
        <f>IFERROR(VLOOKUP(A1105,[3]soaBnafar!$A:$G,5,FALSE),0)</f>
        <v>0</v>
      </c>
      <c r="R1105">
        <f>IFERROR(VLOOKUP(A1105,[3]soaBnafar!$A:$G,6,FALSE),0)</f>
        <v>0</v>
      </c>
      <c r="S1105">
        <f>IFERROR(VLOOKUP(A1105,[3]soaBnafar!$A:$G,7,FALSE),0)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14305</v>
      </c>
      <c r="E1106">
        <f>IFERROR(VLOOKUP(A1106,[1]Monitoramento_Base_somente_disp!$A:$J,8,FALSE),0)</f>
        <v>14083766</v>
      </c>
      <c r="F1106">
        <f>IFERROR(VLOOKUP(A1106,[1]Monitoramento_Base_somente_disp!$A:$J,9,FALSE),0)</f>
        <v>24553</v>
      </c>
      <c r="G1106">
        <f>IFERROR(VLOOKUP(A1106,[1]Monitoramento_Base_somente_disp!$A:$J,10,FALSE),0)</f>
        <v>7548497</v>
      </c>
      <c r="H1106">
        <f>IFERROR(VLOOKUP(A1106,'[2]Exportar Planilha'!$A:$I,4,FALSE),0)</f>
        <v>0</v>
      </c>
      <c r="I1106">
        <f>IFERROR(VLOOKUP(A1106,'[2]Exportar Planilha'!$A:$I,5,FALSE),0)</f>
        <v>0</v>
      </c>
      <c r="J1106">
        <f>IFERROR(VLOOKUP(A1106,'[2]Exportar Planilha'!$A:$I,6,FALSE),0)</f>
        <v>0</v>
      </c>
      <c r="K1106">
        <f>IFERROR(VLOOKUP(A1106,'[2]Exportar Planilha'!$A:$I,7,FALSE),0)</f>
        <v>0</v>
      </c>
      <c r="L1106">
        <f>IFERROR(VLOOKUP(A1106,'[2]Exportar Planilha'!$A:$I,8,FALSE),0)</f>
        <v>0</v>
      </c>
      <c r="M1106">
        <f>IFERROR(VLOOKUP(A1106,'[2]Exportar Planilha'!$A:$I,9,FALSE),0)</f>
        <v>0</v>
      </c>
      <c r="N1106">
        <f>IFERROR(VLOOKUP(A1106,[3]soaBnafar!$A:$G,2,FALSE),0)</f>
        <v>0</v>
      </c>
      <c r="O1106">
        <f>IFERROR(VLOOKUP(A1106,[3]soaBnafar!$A:$G,3,FALSE),0)</f>
        <v>0</v>
      </c>
      <c r="P1106">
        <f>IFERROR(VLOOKUP(A1106,[3]soaBnafar!$A:$G,4,FALSE),0)</f>
        <v>0</v>
      </c>
      <c r="Q1106">
        <f>IFERROR(VLOOKUP(A1106,[3]soaBnafar!$A:$G,5,FALSE),0)</f>
        <v>0</v>
      </c>
      <c r="R1106">
        <f>IFERROR(VLOOKUP(A1106,[3]soaBnafar!$A:$G,6,FALSE),0)</f>
        <v>0</v>
      </c>
      <c r="S1106">
        <f>IFERROR(VLOOKUP(A1106,[3]soaBnafar!$A:$G,7,FALSE),0)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4191</v>
      </c>
      <c r="E1107">
        <f>IFERROR(VLOOKUP(A1107,[1]Monitoramento_Base_somente_disp!$A:$J,8,FALSE),0)</f>
        <v>27416474</v>
      </c>
      <c r="F1107">
        <f>IFERROR(VLOOKUP(A1107,[1]Monitoramento_Base_somente_disp!$A:$J,9,FALSE),0)</f>
        <v>545</v>
      </c>
      <c r="G1107">
        <f>IFERROR(VLOOKUP(A1107,[1]Monitoramento_Base_somente_disp!$A:$J,10,FALSE),0)</f>
        <v>11853797</v>
      </c>
      <c r="H1107">
        <f>IFERROR(VLOOKUP(A1107,'[2]Exportar Planilha'!$A:$I,4,FALSE),0)</f>
        <v>0</v>
      </c>
      <c r="I1107">
        <f>IFERROR(VLOOKUP(A1107,'[2]Exportar Planilha'!$A:$I,5,FALSE),0)</f>
        <v>0</v>
      </c>
      <c r="J1107">
        <f>IFERROR(VLOOKUP(A1107,'[2]Exportar Planilha'!$A:$I,6,FALSE),0)</f>
        <v>0</v>
      </c>
      <c r="K1107">
        <f>IFERROR(VLOOKUP(A1107,'[2]Exportar Planilha'!$A:$I,7,FALSE),0)</f>
        <v>0</v>
      </c>
      <c r="L1107">
        <f>IFERROR(VLOOKUP(A1107,'[2]Exportar Planilha'!$A:$I,8,FALSE),0)</f>
        <v>0</v>
      </c>
      <c r="M1107">
        <f>IFERROR(VLOOKUP(A1107,'[2]Exportar Planilha'!$A:$I,9,FALSE),0)</f>
        <v>0</v>
      </c>
      <c r="N1107">
        <f>IFERROR(VLOOKUP(A1107,[3]soaBnafar!$A:$G,2,FALSE),0)</f>
        <v>0</v>
      </c>
      <c r="O1107">
        <f>IFERROR(VLOOKUP(A1107,[3]soaBnafar!$A:$G,3,FALSE),0)</f>
        <v>0</v>
      </c>
      <c r="P1107">
        <f>IFERROR(VLOOKUP(A1107,[3]soaBnafar!$A:$G,4,FALSE),0)</f>
        <v>0</v>
      </c>
      <c r="Q1107">
        <f>IFERROR(VLOOKUP(A1107,[3]soaBnafar!$A:$G,5,FALSE),0)</f>
        <v>0</v>
      </c>
      <c r="R1107">
        <f>IFERROR(VLOOKUP(A1107,[3]soaBnafar!$A:$G,6,FALSE),0)</f>
        <v>0</v>
      </c>
      <c r="S1107">
        <f>IFERROR(VLOOKUP(A1107,[3]soaBnafar!$A:$G,7,FALSE),0)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17819</v>
      </c>
      <c r="E1108">
        <f>IFERROR(VLOOKUP(A1108,[1]Monitoramento_Base_somente_disp!$A:$J,8,FALSE),0)</f>
        <v>1375543</v>
      </c>
      <c r="F1108">
        <f>IFERROR(VLOOKUP(A1108,[1]Monitoramento_Base_somente_disp!$A:$J,9,FALSE),0)</f>
        <v>6317</v>
      </c>
      <c r="G1108">
        <f>IFERROR(VLOOKUP(A1108,[1]Monitoramento_Base_somente_disp!$A:$J,10,FALSE),0)</f>
        <v>568697</v>
      </c>
      <c r="H1108">
        <f>IFERROR(VLOOKUP(A1108,'[2]Exportar Planilha'!$A:$I,4,FALSE),0)</f>
        <v>0</v>
      </c>
      <c r="I1108">
        <f>IFERROR(VLOOKUP(A1108,'[2]Exportar Planilha'!$A:$I,5,FALSE),0)</f>
        <v>0</v>
      </c>
      <c r="J1108">
        <f>IFERROR(VLOOKUP(A1108,'[2]Exportar Planilha'!$A:$I,6,FALSE),0)</f>
        <v>0</v>
      </c>
      <c r="K1108">
        <f>IFERROR(VLOOKUP(A1108,'[2]Exportar Planilha'!$A:$I,7,FALSE),0)</f>
        <v>0</v>
      </c>
      <c r="L1108">
        <f>IFERROR(VLOOKUP(A1108,'[2]Exportar Planilha'!$A:$I,8,FALSE),0)</f>
        <v>0</v>
      </c>
      <c r="M1108">
        <f>IFERROR(VLOOKUP(A1108,'[2]Exportar Planilha'!$A:$I,9,FALSE),0)</f>
        <v>0</v>
      </c>
      <c r="N1108">
        <f>IFERROR(VLOOKUP(A1108,[3]soaBnafar!$A:$G,2,FALSE),0)</f>
        <v>0</v>
      </c>
      <c r="O1108">
        <f>IFERROR(VLOOKUP(A1108,[3]soaBnafar!$A:$G,3,FALSE),0)</f>
        <v>0</v>
      </c>
      <c r="P1108">
        <f>IFERROR(VLOOKUP(A1108,[3]soaBnafar!$A:$G,4,FALSE),0)</f>
        <v>0</v>
      </c>
      <c r="Q1108">
        <f>IFERROR(VLOOKUP(A1108,[3]soaBnafar!$A:$G,5,FALSE),0)</f>
        <v>0</v>
      </c>
      <c r="R1108">
        <f>IFERROR(VLOOKUP(A1108,[3]soaBnafar!$A:$G,6,FALSE),0)</f>
        <v>0</v>
      </c>
      <c r="S1108">
        <f>IFERROR(VLOOKUP(A1108,[3]soaBnafar!$A:$G,7,FALSE),0)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12226275</v>
      </c>
      <c r="F1109">
        <f>IFERROR(VLOOKUP(A1109,[1]Monitoramento_Base_somente_disp!$A:$J,9,FALSE),0)</f>
        <v>0</v>
      </c>
      <c r="G1109">
        <f>IFERROR(VLOOKUP(A1109,[1]Monitoramento_Base_somente_disp!$A:$J,10,FALSE),0)</f>
        <v>7628585</v>
      </c>
      <c r="H1109">
        <f>IFERROR(VLOOKUP(A1109,'[2]Exportar Planilha'!$A:$I,4,FALSE),0)</f>
        <v>0</v>
      </c>
      <c r="I1109">
        <f>IFERROR(VLOOKUP(A1109,'[2]Exportar Planilha'!$A:$I,5,FALSE),0)</f>
        <v>0</v>
      </c>
      <c r="J1109">
        <f>IFERROR(VLOOKUP(A1109,'[2]Exportar Planilha'!$A:$I,6,FALSE),0)</f>
        <v>0</v>
      </c>
      <c r="K1109">
        <f>IFERROR(VLOOKUP(A1109,'[2]Exportar Planilha'!$A:$I,7,FALSE),0)</f>
        <v>0</v>
      </c>
      <c r="L1109">
        <f>IFERROR(VLOOKUP(A1109,'[2]Exportar Planilha'!$A:$I,8,FALSE),0)</f>
        <v>0</v>
      </c>
      <c r="M1109">
        <f>IFERROR(VLOOKUP(A1109,'[2]Exportar Planilha'!$A:$I,9,FALSE),0)</f>
        <v>0</v>
      </c>
      <c r="N1109">
        <f>IFERROR(VLOOKUP(A1109,[3]soaBnafar!$A:$G,2,FALSE),0)</f>
        <v>0</v>
      </c>
      <c r="O1109">
        <f>IFERROR(VLOOKUP(A1109,[3]soaBnafar!$A:$G,3,FALSE),0)</f>
        <v>0</v>
      </c>
      <c r="P1109">
        <f>IFERROR(VLOOKUP(A1109,[3]soaBnafar!$A:$G,4,FALSE),0)</f>
        <v>0</v>
      </c>
      <c r="Q1109">
        <f>IFERROR(VLOOKUP(A1109,[3]soaBnafar!$A:$G,5,FALSE),0)</f>
        <v>0</v>
      </c>
      <c r="R1109">
        <f>IFERROR(VLOOKUP(A1109,[3]soaBnafar!$A:$G,6,FALSE),0)</f>
        <v>0</v>
      </c>
      <c r="S1109">
        <f>IFERROR(VLOOKUP(A1109,[3]soaBnafar!$A:$G,7,FALSE),0)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210150</v>
      </c>
      <c r="F1110">
        <f>IFERROR(VLOOKUP(A1110,[1]Monitoramento_Base_somente_disp!$A:$J,9,FALSE),0)</f>
        <v>0</v>
      </c>
      <c r="G1110">
        <f>IFERROR(VLOOKUP(A1110,[1]Monitoramento_Base_somente_disp!$A:$J,10,FALSE),0)</f>
        <v>91065</v>
      </c>
      <c r="H1110">
        <f>IFERROR(VLOOKUP(A1110,'[2]Exportar Planilha'!$A:$I,4,FALSE),0)</f>
        <v>0</v>
      </c>
      <c r="I1110">
        <f>IFERROR(VLOOKUP(A1110,'[2]Exportar Planilha'!$A:$I,5,FALSE),0)</f>
        <v>0</v>
      </c>
      <c r="J1110">
        <f>IFERROR(VLOOKUP(A1110,'[2]Exportar Planilha'!$A:$I,6,FALSE),0)</f>
        <v>0</v>
      </c>
      <c r="K1110">
        <f>IFERROR(VLOOKUP(A1110,'[2]Exportar Planilha'!$A:$I,7,FALSE),0)</f>
        <v>0</v>
      </c>
      <c r="L1110">
        <f>IFERROR(VLOOKUP(A1110,'[2]Exportar Planilha'!$A:$I,8,FALSE),0)</f>
        <v>0</v>
      </c>
      <c r="M1110">
        <f>IFERROR(VLOOKUP(A1110,'[2]Exportar Planilha'!$A:$I,9,FALSE),0)</f>
        <v>0</v>
      </c>
      <c r="N1110">
        <f>IFERROR(VLOOKUP(A1110,[3]soaBnafar!$A:$G,2,FALSE),0)</f>
        <v>0</v>
      </c>
      <c r="O1110">
        <f>IFERROR(VLOOKUP(A1110,[3]soaBnafar!$A:$G,3,FALSE),0)</f>
        <v>0</v>
      </c>
      <c r="P1110">
        <f>IFERROR(VLOOKUP(A1110,[3]soaBnafar!$A:$G,4,FALSE),0)</f>
        <v>0</v>
      </c>
      <c r="Q1110">
        <f>IFERROR(VLOOKUP(A1110,[3]soaBnafar!$A:$G,5,FALSE),0)</f>
        <v>0</v>
      </c>
      <c r="R1110">
        <f>IFERROR(VLOOKUP(A1110,[3]soaBnafar!$A:$G,6,FALSE),0)</f>
        <v>0</v>
      </c>
      <c r="S1110">
        <f>IFERROR(VLOOKUP(A1110,[3]soaBnafar!$A:$G,7,FALSE),0)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15404</v>
      </c>
      <c r="E1111">
        <f>IFERROR(VLOOKUP(A1111,[1]Monitoramento_Base_somente_disp!$A:$J,8,FALSE),0)</f>
        <v>4501532</v>
      </c>
      <c r="F1111">
        <f>IFERROR(VLOOKUP(A1111,[1]Monitoramento_Base_somente_disp!$A:$J,9,FALSE),0)</f>
        <v>17229</v>
      </c>
      <c r="G1111">
        <f>IFERROR(VLOOKUP(A1111,[1]Monitoramento_Base_somente_disp!$A:$J,10,FALSE),0)</f>
        <v>2292283</v>
      </c>
      <c r="H1111">
        <f>IFERROR(VLOOKUP(A1111,'[2]Exportar Planilha'!$A:$I,4,FALSE),0)</f>
        <v>0</v>
      </c>
      <c r="I1111">
        <f>IFERROR(VLOOKUP(A1111,'[2]Exportar Planilha'!$A:$I,5,FALSE),0)</f>
        <v>0</v>
      </c>
      <c r="J1111">
        <f>IFERROR(VLOOKUP(A1111,'[2]Exportar Planilha'!$A:$I,6,FALSE),0)</f>
        <v>0</v>
      </c>
      <c r="K1111">
        <f>IFERROR(VLOOKUP(A1111,'[2]Exportar Planilha'!$A:$I,7,FALSE),0)</f>
        <v>0</v>
      </c>
      <c r="L1111">
        <f>IFERROR(VLOOKUP(A1111,'[2]Exportar Planilha'!$A:$I,8,FALSE),0)</f>
        <v>0</v>
      </c>
      <c r="M1111">
        <f>IFERROR(VLOOKUP(A1111,'[2]Exportar Planilha'!$A:$I,9,FALSE),0)</f>
        <v>0</v>
      </c>
      <c r="N1111">
        <f>IFERROR(VLOOKUP(A1111,[3]soaBnafar!$A:$G,2,FALSE),0)</f>
        <v>0</v>
      </c>
      <c r="O1111">
        <f>IFERROR(VLOOKUP(A1111,[3]soaBnafar!$A:$G,3,FALSE),0)</f>
        <v>0</v>
      </c>
      <c r="P1111">
        <f>IFERROR(VLOOKUP(A1111,[3]soaBnafar!$A:$G,4,FALSE),0)</f>
        <v>0</v>
      </c>
      <c r="Q1111">
        <f>IFERROR(VLOOKUP(A1111,[3]soaBnafar!$A:$G,5,FALSE),0)</f>
        <v>0</v>
      </c>
      <c r="R1111">
        <f>IFERROR(VLOOKUP(A1111,[3]soaBnafar!$A:$G,6,FALSE),0)</f>
        <v>0</v>
      </c>
      <c r="S1111">
        <f>IFERROR(VLOOKUP(A1111,[3]soaBnafar!$A:$G,7,FALSE),0)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91634</v>
      </c>
      <c r="E1112">
        <f>IFERROR(VLOOKUP(A1112,[1]Monitoramento_Base_somente_disp!$A:$J,8,FALSE),0)</f>
        <v>17685722</v>
      </c>
      <c r="F1112">
        <f>IFERROR(VLOOKUP(A1112,[1]Monitoramento_Base_somente_disp!$A:$J,9,FALSE),0)</f>
        <v>48719</v>
      </c>
      <c r="G1112">
        <f>IFERROR(VLOOKUP(A1112,[1]Monitoramento_Base_somente_disp!$A:$J,10,FALSE),0)</f>
        <v>8581074</v>
      </c>
      <c r="H1112">
        <f>IFERROR(VLOOKUP(A1112,'[2]Exportar Planilha'!$A:$I,4,FALSE),0)</f>
        <v>0</v>
      </c>
      <c r="I1112">
        <f>IFERROR(VLOOKUP(A1112,'[2]Exportar Planilha'!$A:$I,5,FALSE),0)</f>
        <v>0</v>
      </c>
      <c r="J1112">
        <f>IFERROR(VLOOKUP(A1112,'[2]Exportar Planilha'!$A:$I,6,FALSE),0)</f>
        <v>0</v>
      </c>
      <c r="K1112">
        <f>IFERROR(VLOOKUP(A1112,'[2]Exportar Planilha'!$A:$I,7,FALSE),0)</f>
        <v>0</v>
      </c>
      <c r="L1112">
        <f>IFERROR(VLOOKUP(A1112,'[2]Exportar Planilha'!$A:$I,8,FALSE),0)</f>
        <v>0</v>
      </c>
      <c r="M1112">
        <f>IFERROR(VLOOKUP(A1112,'[2]Exportar Planilha'!$A:$I,9,FALSE),0)</f>
        <v>0</v>
      </c>
      <c r="N1112">
        <f>IFERROR(VLOOKUP(A1112,[3]soaBnafar!$A:$G,2,FALSE),0)</f>
        <v>0</v>
      </c>
      <c r="O1112">
        <f>IFERROR(VLOOKUP(A1112,[3]soaBnafar!$A:$G,3,FALSE),0)</f>
        <v>0</v>
      </c>
      <c r="P1112">
        <f>IFERROR(VLOOKUP(A1112,[3]soaBnafar!$A:$G,4,FALSE),0)</f>
        <v>0</v>
      </c>
      <c r="Q1112">
        <f>IFERROR(VLOOKUP(A1112,[3]soaBnafar!$A:$G,5,FALSE),0)</f>
        <v>0</v>
      </c>
      <c r="R1112">
        <f>IFERROR(VLOOKUP(A1112,[3]soaBnafar!$A:$G,6,FALSE),0)</f>
        <v>0</v>
      </c>
      <c r="S1112">
        <f>IFERROR(VLOOKUP(A1112,[3]soaBnafar!$A:$G,7,FALSE),0)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16859</v>
      </c>
      <c r="E1113">
        <f>IFERROR(VLOOKUP(A1113,[1]Monitoramento_Base_somente_disp!$A:$J,8,FALSE),0)</f>
        <v>32387578</v>
      </c>
      <c r="F1113">
        <f>IFERROR(VLOOKUP(A1113,[1]Monitoramento_Base_somente_disp!$A:$J,9,FALSE),0)</f>
        <v>4262</v>
      </c>
      <c r="G1113">
        <f>IFERROR(VLOOKUP(A1113,[1]Monitoramento_Base_somente_disp!$A:$J,10,FALSE),0)</f>
        <v>13241932</v>
      </c>
      <c r="H1113">
        <f>IFERROR(VLOOKUP(A1113,'[2]Exportar Planilha'!$A:$I,4,FALSE),0)</f>
        <v>0</v>
      </c>
      <c r="I1113">
        <f>IFERROR(VLOOKUP(A1113,'[2]Exportar Planilha'!$A:$I,5,FALSE),0)</f>
        <v>0</v>
      </c>
      <c r="J1113">
        <f>IFERROR(VLOOKUP(A1113,'[2]Exportar Planilha'!$A:$I,6,FALSE),0)</f>
        <v>0</v>
      </c>
      <c r="K1113">
        <f>IFERROR(VLOOKUP(A1113,'[2]Exportar Planilha'!$A:$I,7,FALSE),0)</f>
        <v>0</v>
      </c>
      <c r="L1113">
        <f>IFERROR(VLOOKUP(A1113,'[2]Exportar Planilha'!$A:$I,8,FALSE),0)</f>
        <v>0</v>
      </c>
      <c r="M1113">
        <f>IFERROR(VLOOKUP(A1113,'[2]Exportar Planilha'!$A:$I,9,FALSE),0)</f>
        <v>0</v>
      </c>
      <c r="N1113">
        <f>IFERROR(VLOOKUP(A1113,[3]soaBnafar!$A:$G,2,FALSE),0)</f>
        <v>0</v>
      </c>
      <c r="O1113">
        <f>IFERROR(VLOOKUP(A1113,[3]soaBnafar!$A:$G,3,FALSE),0)</f>
        <v>0</v>
      </c>
      <c r="P1113">
        <f>IFERROR(VLOOKUP(A1113,[3]soaBnafar!$A:$G,4,FALSE),0)</f>
        <v>0</v>
      </c>
      <c r="Q1113">
        <f>IFERROR(VLOOKUP(A1113,[3]soaBnafar!$A:$G,5,FALSE),0)</f>
        <v>0</v>
      </c>
      <c r="R1113">
        <f>IFERROR(VLOOKUP(A1113,[3]soaBnafar!$A:$G,6,FALSE),0)</f>
        <v>0</v>
      </c>
      <c r="S1113">
        <f>IFERROR(VLOOKUP(A1113,[3]soaBnafar!$A:$G,7,FALSE),0)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11530390</v>
      </c>
      <c r="F1114">
        <f>IFERROR(VLOOKUP(A1114,[1]Monitoramento_Base_somente_disp!$A:$J,9,FALSE),0)</f>
        <v>0</v>
      </c>
      <c r="G1114">
        <f>IFERROR(VLOOKUP(A1114,[1]Monitoramento_Base_somente_disp!$A:$J,10,FALSE),0)</f>
        <v>6350019</v>
      </c>
      <c r="H1114">
        <f>IFERROR(VLOOKUP(A1114,'[2]Exportar Planilha'!$A:$I,4,FALSE),0)</f>
        <v>0</v>
      </c>
      <c r="I1114">
        <f>IFERROR(VLOOKUP(A1114,'[2]Exportar Planilha'!$A:$I,5,FALSE),0)</f>
        <v>0</v>
      </c>
      <c r="J1114">
        <f>IFERROR(VLOOKUP(A1114,'[2]Exportar Planilha'!$A:$I,6,FALSE),0)</f>
        <v>0</v>
      </c>
      <c r="K1114">
        <f>IFERROR(VLOOKUP(A1114,'[2]Exportar Planilha'!$A:$I,7,FALSE),0)</f>
        <v>0</v>
      </c>
      <c r="L1114">
        <f>IFERROR(VLOOKUP(A1114,'[2]Exportar Planilha'!$A:$I,8,FALSE),0)</f>
        <v>0</v>
      </c>
      <c r="M1114">
        <f>IFERROR(VLOOKUP(A1114,'[2]Exportar Planilha'!$A:$I,9,FALSE),0)</f>
        <v>0</v>
      </c>
      <c r="N1114">
        <f>IFERROR(VLOOKUP(A1114,[3]soaBnafar!$A:$G,2,FALSE),0)</f>
        <v>0</v>
      </c>
      <c r="O1114">
        <f>IFERROR(VLOOKUP(A1114,[3]soaBnafar!$A:$G,3,FALSE),0)</f>
        <v>0</v>
      </c>
      <c r="P1114">
        <f>IFERROR(VLOOKUP(A1114,[3]soaBnafar!$A:$G,4,FALSE),0)</f>
        <v>0</v>
      </c>
      <c r="Q1114">
        <f>IFERROR(VLOOKUP(A1114,[3]soaBnafar!$A:$G,5,FALSE),0)</f>
        <v>0</v>
      </c>
      <c r="R1114">
        <f>IFERROR(VLOOKUP(A1114,[3]soaBnafar!$A:$G,6,FALSE),0)</f>
        <v>0</v>
      </c>
      <c r="S1114">
        <f>IFERROR(VLOOKUP(A1114,[3]soaBnafar!$A:$G,7,FALSE),0)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5285</v>
      </c>
      <c r="E1115">
        <f>IFERROR(VLOOKUP(A1115,[1]Monitoramento_Base_somente_disp!$A:$J,8,FALSE),0)</f>
        <v>573821</v>
      </c>
      <c r="F1115">
        <f>IFERROR(VLOOKUP(A1115,[1]Monitoramento_Base_somente_disp!$A:$J,9,FALSE),0)</f>
        <v>3945</v>
      </c>
      <c r="G1115">
        <f>IFERROR(VLOOKUP(A1115,[1]Monitoramento_Base_somente_disp!$A:$J,10,FALSE),0)</f>
        <v>303473</v>
      </c>
      <c r="H1115">
        <f>IFERROR(VLOOKUP(A1115,'[2]Exportar Planilha'!$A:$I,4,FALSE),0)</f>
        <v>0</v>
      </c>
      <c r="I1115">
        <f>IFERROR(VLOOKUP(A1115,'[2]Exportar Planilha'!$A:$I,5,FALSE),0)</f>
        <v>0</v>
      </c>
      <c r="J1115">
        <f>IFERROR(VLOOKUP(A1115,'[2]Exportar Planilha'!$A:$I,6,FALSE),0)</f>
        <v>0</v>
      </c>
      <c r="K1115">
        <f>IFERROR(VLOOKUP(A1115,'[2]Exportar Planilha'!$A:$I,7,FALSE),0)</f>
        <v>0</v>
      </c>
      <c r="L1115">
        <f>IFERROR(VLOOKUP(A1115,'[2]Exportar Planilha'!$A:$I,8,FALSE),0)</f>
        <v>0</v>
      </c>
      <c r="M1115">
        <f>IFERROR(VLOOKUP(A1115,'[2]Exportar Planilha'!$A:$I,9,FALSE),0)</f>
        <v>0</v>
      </c>
      <c r="N1115">
        <f>IFERROR(VLOOKUP(A1115,[3]soaBnafar!$A:$G,2,FALSE),0)</f>
        <v>0</v>
      </c>
      <c r="O1115">
        <f>IFERROR(VLOOKUP(A1115,[3]soaBnafar!$A:$G,3,FALSE),0)</f>
        <v>0</v>
      </c>
      <c r="P1115">
        <f>IFERROR(VLOOKUP(A1115,[3]soaBnafar!$A:$G,4,FALSE),0)</f>
        <v>0</v>
      </c>
      <c r="Q1115">
        <f>IFERROR(VLOOKUP(A1115,[3]soaBnafar!$A:$G,5,FALSE),0)</f>
        <v>0</v>
      </c>
      <c r="R1115">
        <f>IFERROR(VLOOKUP(A1115,[3]soaBnafar!$A:$G,6,FALSE),0)</f>
        <v>0</v>
      </c>
      <c r="S1115">
        <f>IFERROR(VLOOKUP(A1115,[3]soaBnafar!$A:$G,7,FALSE),0)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152937</v>
      </c>
      <c r="E1116">
        <f>IFERROR(VLOOKUP(A1116,[1]Monitoramento_Base_somente_disp!$A:$J,8,FALSE),0)</f>
        <v>30952370</v>
      </c>
      <c r="F1116">
        <f>IFERROR(VLOOKUP(A1116,[1]Monitoramento_Base_somente_disp!$A:$J,9,FALSE),0)</f>
        <v>73202</v>
      </c>
      <c r="G1116">
        <f>IFERROR(VLOOKUP(A1116,[1]Monitoramento_Base_somente_disp!$A:$J,10,FALSE),0)</f>
        <v>14506553</v>
      </c>
      <c r="H1116">
        <f>IFERROR(VLOOKUP(A1116,'[2]Exportar Planilha'!$A:$I,4,FALSE),0)</f>
        <v>0</v>
      </c>
      <c r="I1116">
        <f>IFERROR(VLOOKUP(A1116,'[2]Exportar Planilha'!$A:$I,5,FALSE),0)</f>
        <v>0</v>
      </c>
      <c r="J1116">
        <f>IFERROR(VLOOKUP(A1116,'[2]Exportar Planilha'!$A:$I,6,FALSE),0)</f>
        <v>0</v>
      </c>
      <c r="K1116">
        <f>IFERROR(VLOOKUP(A1116,'[2]Exportar Planilha'!$A:$I,7,FALSE),0)</f>
        <v>0</v>
      </c>
      <c r="L1116">
        <f>IFERROR(VLOOKUP(A1116,'[2]Exportar Planilha'!$A:$I,8,FALSE),0)</f>
        <v>0</v>
      </c>
      <c r="M1116">
        <f>IFERROR(VLOOKUP(A1116,'[2]Exportar Planilha'!$A:$I,9,FALSE),0)</f>
        <v>0</v>
      </c>
      <c r="N1116">
        <f>IFERROR(VLOOKUP(A1116,[3]soaBnafar!$A:$G,2,FALSE),0)</f>
        <v>0</v>
      </c>
      <c r="O1116">
        <f>IFERROR(VLOOKUP(A1116,[3]soaBnafar!$A:$G,3,FALSE),0)</f>
        <v>0</v>
      </c>
      <c r="P1116">
        <f>IFERROR(VLOOKUP(A1116,[3]soaBnafar!$A:$G,4,FALSE),0)</f>
        <v>0</v>
      </c>
      <c r="Q1116">
        <f>IFERROR(VLOOKUP(A1116,[3]soaBnafar!$A:$G,5,FALSE),0)</f>
        <v>0</v>
      </c>
      <c r="R1116">
        <f>IFERROR(VLOOKUP(A1116,[3]soaBnafar!$A:$G,6,FALSE),0)</f>
        <v>0</v>
      </c>
      <c r="S1116">
        <f>IFERROR(VLOOKUP(A1116,[3]soaBnafar!$A:$G,7,FALSE),0)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83286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59739</v>
      </c>
      <c r="E1117">
        <f>IFERROR(VLOOKUP(A1117,[1]Monitoramento_Base_somente_disp!$A:$J,8,FALSE),0)</f>
        <v>20965977</v>
      </c>
      <c r="F1117">
        <f>IFERROR(VLOOKUP(A1117,[1]Monitoramento_Base_somente_disp!$A:$J,9,FALSE),0)</f>
        <v>47334</v>
      </c>
      <c r="G1117">
        <f>IFERROR(VLOOKUP(A1117,[1]Monitoramento_Base_somente_disp!$A:$J,10,FALSE),0)</f>
        <v>9997660</v>
      </c>
      <c r="H1117">
        <f>IFERROR(VLOOKUP(A1117,'[2]Exportar Planilha'!$A:$I,4,FALSE),0)</f>
        <v>0</v>
      </c>
      <c r="I1117">
        <f>IFERROR(VLOOKUP(A1117,'[2]Exportar Planilha'!$A:$I,5,FALSE),0)</f>
        <v>0</v>
      </c>
      <c r="J1117">
        <f>IFERROR(VLOOKUP(A1117,'[2]Exportar Planilha'!$A:$I,6,FALSE),0)</f>
        <v>0</v>
      </c>
      <c r="K1117">
        <f>IFERROR(VLOOKUP(A1117,'[2]Exportar Planilha'!$A:$I,7,FALSE),0)</f>
        <v>0</v>
      </c>
      <c r="L1117">
        <f>IFERROR(VLOOKUP(A1117,'[2]Exportar Planilha'!$A:$I,8,FALSE),0)</f>
        <v>0</v>
      </c>
      <c r="M1117">
        <f>IFERROR(VLOOKUP(A1117,'[2]Exportar Planilha'!$A:$I,9,FALSE),0)</f>
        <v>0</v>
      </c>
      <c r="N1117">
        <f>IFERROR(VLOOKUP(A1117,[3]soaBnafar!$A:$G,2,FALSE),0)</f>
        <v>0</v>
      </c>
      <c r="O1117">
        <f>IFERROR(VLOOKUP(A1117,[3]soaBnafar!$A:$G,3,FALSE),0)</f>
        <v>0</v>
      </c>
      <c r="P1117">
        <f>IFERROR(VLOOKUP(A1117,[3]soaBnafar!$A:$G,4,FALSE),0)</f>
        <v>0</v>
      </c>
      <c r="Q1117">
        <f>IFERROR(VLOOKUP(A1117,[3]soaBnafar!$A:$G,5,FALSE),0)</f>
        <v>0</v>
      </c>
      <c r="R1117">
        <f>IFERROR(VLOOKUP(A1117,[3]soaBnafar!$A:$G,6,FALSE),0)</f>
        <v>0</v>
      </c>
      <c r="S1117">
        <f>IFERROR(VLOOKUP(A1117,[3]soaBnafar!$A:$G,7,FALSE),0)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307195</v>
      </c>
      <c r="E1118">
        <f>IFERROR(VLOOKUP(A1118,[1]Monitoramento_Base_somente_disp!$A:$J,8,FALSE),0)</f>
        <v>204863741</v>
      </c>
      <c r="F1118">
        <f>IFERROR(VLOOKUP(A1118,[1]Monitoramento_Base_somente_disp!$A:$J,9,FALSE),0)</f>
        <v>164456</v>
      </c>
      <c r="G1118">
        <f>IFERROR(VLOOKUP(A1118,[1]Monitoramento_Base_somente_disp!$A:$J,10,FALSE),0)</f>
        <v>82694886</v>
      </c>
      <c r="H1118">
        <f>IFERROR(VLOOKUP(A1118,'[2]Exportar Planilha'!$A:$I,4,FALSE),0)</f>
        <v>0</v>
      </c>
      <c r="I1118">
        <f>IFERROR(VLOOKUP(A1118,'[2]Exportar Planilha'!$A:$I,5,FALSE),0)</f>
        <v>0</v>
      </c>
      <c r="J1118">
        <f>IFERROR(VLOOKUP(A1118,'[2]Exportar Planilha'!$A:$I,6,FALSE),0)</f>
        <v>0</v>
      </c>
      <c r="K1118">
        <f>IFERROR(VLOOKUP(A1118,'[2]Exportar Planilha'!$A:$I,7,FALSE),0)</f>
        <v>0</v>
      </c>
      <c r="L1118">
        <f>IFERROR(VLOOKUP(A1118,'[2]Exportar Planilha'!$A:$I,8,FALSE),0)</f>
        <v>0</v>
      </c>
      <c r="M1118">
        <f>IFERROR(VLOOKUP(A1118,'[2]Exportar Planilha'!$A:$I,9,FALSE),0)</f>
        <v>0</v>
      </c>
      <c r="N1118">
        <f>IFERROR(VLOOKUP(A1118,[3]soaBnafar!$A:$G,2,FALSE),0)</f>
        <v>0</v>
      </c>
      <c r="O1118">
        <f>IFERROR(VLOOKUP(A1118,[3]soaBnafar!$A:$G,3,FALSE),0)</f>
        <v>0</v>
      </c>
      <c r="P1118">
        <f>IFERROR(VLOOKUP(A1118,[3]soaBnafar!$A:$G,4,FALSE),0)</f>
        <v>0</v>
      </c>
      <c r="Q1118">
        <f>IFERROR(VLOOKUP(A1118,[3]soaBnafar!$A:$G,5,FALSE),0)</f>
        <v>0</v>
      </c>
      <c r="R1118">
        <f>IFERROR(VLOOKUP(A1118,[3]soaBnafar!$A:$G,6,FALSE),0)</f>
        <v>0</v>
      </c>
      <c r="S1118">
        <f>IFERROR(VLOOKUP(A1118,[3]soaBnafar!$A:$G,7,FALSE),0)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51091</v>
      </c>
      <c r="E1119">
        <f>IFERROR(VLOOKUP(A1119,[1]Monitoramento_Base_somente_disp!$A:$J,8,FALSE),0)</f>
        <v>10350916</v>
      </c>
      <c r="F1119">
        <f>IFERROR(VLOOKUP(A1119,[1]Monitoramento_Base_somente_disp!$A:$J,9,FALSE),0)</f>
        <v>27046</v>
      </c>
      <c r="G1119">
        <f>IFERROR(VLOOKUP(A1119,[1]Monitoramento_Base_somente_disp!$A:$J,10,FALSE),0)</f>
        <v>5039869</v>
      </c>
      <c r="H1119">
        <f>IFERROR(VLOOKUP(A1119,'[2]Exportar Planilha'!$A:$I,4,FALSE),0)</f>
        <v>0</v>
      </c>
      <c r="I1119">
        <f>IFERROR(VLOOKUP(A1119,'[2]Exportar Planilha'!$A:$I,5,FALSE),0)</f>
        <v>0</v>
      </c>
      <c r="J1119">
        <f>IFERROR(VLOOKUP(A1119,'[2]Exportar Planilha'!$A:$I,6,FALSE),0)</f>
        <v>0</v>
      </c>
      <c r="K1119">
        <f>IFERROR(VLOOKUP(A1119,'[2]Exportar Planilha'!$A:$I,7,FALSE),0)</f>
        <v>0</v>
      </c>
      <c r="L1119">
        <f>IFERROR(VLOOKUP(A1119,'[2]Exportar Planilha'!$A:$I,8,FALSE),0)</f>
        <v>0</v>
      </c>
      <c r="M1119">
        <f>IFERROR(VLOOKUP(A1119,'[2]Exportar Planilha'!$A:$I,9,FALSE),0)</f>
        <v>0</v>
      </c>
      <c r="N1119">
        <f>IFERROR(VLOOKUP(A1119,[3]soaBnafar!$A:$G,2,FALSE),0)</f>
        <v>0</v>
      </c>
      <c r="O1119">
        <f>IFERROR(VLOOKUP(A1119,[3]soaBnafar!$A:$G,3,FALSE),0)</f>
        <v>0</v>
      </c>
      <c r="P1119">
        <f>IFERROR(VLOOKUP(A1119,[3]soaBnafar!$A:$G,4,FALSE),0)</f>
        <v>0</v>
      </c>
      <c r="Q1119">
        <f>IFERROR(VLOOKUP(A1119,[3]soaBnafar!$A:$G,5,FALSE),0)</f>
        <v>0</v>
      </c>
      <c r="R1119">
        <f>IFERROR(VLOOKUP(A1119,[3]soaBnafar!$A:$G,6,FALSE),0)</f>
        <v>0</v>
      </c>
      <c r="S1119">
        <f>IFERROR(VLOOKUP(A1119,[3]soaBnafar!$A:$G,7,FALSE),0)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145607</v>
      </c>
      <c r="E1120">
        <f>IFERROR(VLOOKUP(A1120,[1]Monitoramento_Base_somente_disp!$A:$J,8,FALSE),0)</f>
        <v>175092094</v>
      </c>
      <c r="F1120">
        <f>IFERROR(VLOOKUP(A1120,[1]Monitoramento_Base_somente_disp!$A:$J,9,FALSE),0)</f>
        <v>62122</v>
      </c>
      <c r="G1120">
        <f>IFERROR(VLOOKUP(A1120,[1]Monitoramento_Base_somente_disp!$A:$J,10,FALSE),0)</f>
        <v>91279004</v>
      </c>
      <c r="H1120">
        <f>IFERROR(VLOOKUP(A1120,'[2]Exportar Planilha'!$A:$I,4,FALSE),0)</f>
        <v>0</v>
      </c>
      <c r="I1120">
        <f>IFERROR(VLOOKUP(A1120,'[2]Exportar Planilha'!$A:$I,5,FALSE),0)</f>
        <v>0</v>
      </c>
      <c r="J1120">
        <f>IFERROR(VLOOKUP(A1120,'[2]Exportar Planilha'!$A:$I,6,FALSE),0)</f>
        <v>0</v>
      </c>
      <c r="K1120">
        <f>IFERROR(VLOOKUP(A1120,'[2]Exportar Planilha'!$A:$I,7,FALSE),0)</f>
        <v>0</v>
      </c>
      <c r="L1120">
        <f>IFERROR(VLOOKUP(A1120,'[2]Exportar Planilha'!$A:$I,8,FALSE),0)</f>
        <v>0</v>
      </c>
      <c r="M1120">
        <f>IFERROR(VLOOKUP(A1120,'[2]Exportar Planilha'!$A:$I,9,FALSE),0)</f>
        <v>0</v>
      </c>
      <c r="N1120">
        <f>IFERROR(VLOOKUP(A1120,[3]soaBnafar!$A:$G,2,FALSE),0)</f>
        <v>0</v>
      </c>
      <c r="O1120">
        <f>IFERROR(VLOOKUP(A1120,[3]soaBnafar!$A:$G,3,FALSE),0)</f>
        <v>0</v>
      </c>
      <c r="P1120">
        <f>IFERROR(VLOOKUP(A1120,[3]soaBnafar!$A:$G,4,FALSE),0)</f>
        <v>0</v>
      </c>
      <c r="Q1120">
        <f>IFERROR(VLOOKUP(A1120,[3]soaBnafar!$A:$G,5,FALSE),0)</f>
        <v>0</v>
      </c>
      <c r="R1120">
        <f>IFERROR(VLOOKUP(A1120,[3]soaBnafar!$A:$G,6,FALSE),0)</f>
        <v>0</v>
      </c>
      <c r="S1120">
        <f>IFERROR(VLOOKUP(A1120,[3]soaBnafar!$A:$G,7,FALSE),0)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10445</v>
      </c>
      <c r="E1121">
        <f>IFERROR(VLOOKUP(A1121,[1]Monitoramento_Base_somente_disp!$A:$J,8,FALSE),0)</f>
        <v>10183005</v>
      </c>
      <c r="F1121">
        <f>IFERROR(VLOOKUP(A1121,[1]Monitoramento_Base_somente_disp!$A:$J,9,FALSE),0)</f>
        <v>6242</v>
      </c>
      <c r="G1121">
        <f>IFERROR(VLOOKUP(A1121,[1]Monitoramento_Base_somente_disp!$A:$J,10,FALSE),0)</f>
        <v>4390595</v>
      </c>
      <c r="H1121">
        <f>IFERROR(VLOOKUP(A1121,'[2]Exportar Planilha'!$A:$I,4,FALSE),0)</f>
        <v>0</v>
      </c>
      <c r="I1121">
        <f>IFERROR(VLOOKUP(A1121,'[2]Exportar Planilha'!$A:$I,5,FALSE),0)</f>
        <v>0</v>
      </c>
      <c r="J1121">
        <f>IFERROR(VLOOKUP(A1121,'[2]Exportar Planilha'!$A:$I,6,FALSE),0)</f>
        <v>0</v>
      </c>
      <c r="K1121">
        <f>IFERROR(VLOOKUP(A1121,'[2]Exportar Planilha'!$A:$I,7,FALSE),0)</f>
        <v>0</v>
      </c>
      <c r="L1121">
        <f>IFERROR(VLOOKUP(A1121,'[2]Exportar Planilha'!$A:$I,8,FALSE),0)</f>
        <v>0</v>
      </c>
      <c r="M1121">
        <f>IFERROR(VLOOKUP(A1121,'[2]Exportar Planilha'!$A:$I,9,FALSE),0)</f>
        <v>0</v>
      </c>
      <c r="N1121">
        <f>IFERROR(VLOOKUP(A1121,[3]soaBnafar!$A:$G,2,FALSE),0)</f>
        <v>0</v>
      </c>
      <c r="O1121">
        <f>IFERROR(VLOOKUP(A1121,[3]soaBnafar!$A:$G,3,FALSE),0)</f>
        <v>0</v>
      </c>
      <c r="P1121">
        <f>IFERROR(VLOOKUP(A1121,[3]soaBnafar!$A:$G,4,FALSE),0)</f>
        <v>0</v>
      </c>
      <c r="Q1121">
        <f>IFERROR(VLOOKUP(A1121,[3]soaBnafar!$A:$G,5,FALSE),0)</f>
        <v>0</v>
      </c>
      <c r="R1121">
        <f>IFERROR(VLOOKUP(A1121,[3]soaBnafar!$A:$G,6,FALSE),0)</f>
        <v>0</v>
      </c>
      <c r="S1121">
        <f>IFERROR(VLOOKUP(A1121,[3]soaBnafar!$A:$G,7,FALSE),0)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183390</v>
      </c>
      <c r="E1122">
        <f>IFERROR(VLOOKUP(A1122,[1]Monitoramento_Base_somente_disp!$A:$J,8,FALSE),0)</f>
        <v>144169637</v>
      </c>
      <c r="F1122">
        <f>IFERROR(VLOOKUP(A1122,[1]Monitoramento_Base_somente_disp!$A:$J,9,FALSE),0)</f>
        <v>64291</v>
      </c>
      <c r="G1122">
        <f>IFERROR(VLOOKUP(A1122,[1]Monitoramento_Base_somente_disp!$A:$J,10,FALSE),0)</f>
        <v>66135462</v>
      </c>
      <c r="H1122">
        <f>IFERROR(VLOOKUP(A1122,'[2]Exportar Planilha'!$A:$I,4,FALSE),0)</f>
        <v>0</v>
      </c>
      <c r="I1122">
        <f>IFERROR(VLOOKUP(A1122,'[2]Exportar Planilha'!$A:$I,5,FALSE),0)</f>
        <v>0</v>
      </c>
      <c r="J1122">
        <f>IFERROR(VLOOKUP(A1122,'[2]Exportar Planilha'!$A:$I,6,FALSE),0)</f>
        <v>0</v>
      </c>
      <c r="K1122">
        <f>IFERROR(VLOOKUP(A1122,'[2]Exportar Planilha'!$A:$I,7,FALSE),0)</f>
        <v>0</v>
      </c>
      <c r="L1122">
        <f>IFERROR(VLOOKUP(A1122,'[2]Exportar Planilha'!$A:$I,8,FALSE),0)</f>
        <v>0</v>
      </c>
      <c r="M1122">
        <f>IFERROR(VLOOKUP(A1122,'[2]Exportar Planilha'!$A:$I,9,FALSE),0)</f>
        <v>0</v>
      </c>
      <c r="N1122">
        <f>IFERROR(VLOOKUP(A1122,[3]soaBnafar!$A:$G,2,FALSE),0)</f>
        <v>0</v>
      </c>
      <c r="O1122">
        <f>IFERROR(VLOOKUP(A1122,[3]soaBnafar!$A:$G,3,FALSE),0)</f>
        <v>0</v>
      </c>
      <c r="P1122">
        <f>IFERROR(VLOOKUP(A1122,[3]soaBnafar!$A:$G,4,FALSE),0)</f>
        <v>0</v>
      </c>
      <c r="Q1122">
        <f>IFERROR(VLOOKUP(A1122,[3]soaBnafar!$A:$G,5,FALSE),0)</f>
        <v>0</v>
      </c>
      <c r="R1122">
        <f>IFERROR(VLOOKUP(A1122,[3]soaBnafar!$A:$G,6,FALSE),0)</f>
        <v>0</v>
      </c>
      <c r="S1122">
        <f>IFERROR(VLOOKUP(A1122,[3]soaBnafar!$A:$G,7,FALSE),0)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2854195</v>
      </c>
      <c r="F1123">
        <f>IFERROR(VLOOKUP(A1123,[1]Monitoramento_Base_somente_disp!$A:$J,9,FALSE),0)</f>
        <v>747</v>
      </c>
      <c r="G1123">
        <f>IFERROR(VLOOKUP(A1123,[1]Monitoramento_Base_somente_disp!$A:$J,10,FALSE),0)</f>
        <v>1280647</v>
      </c>
      <c r="H1123">
        <f>IFERROR(VLOOKUP(A1123,'[2]Exportar Planilha'!$A:$I,4,FALSE),0)</f>
        <v>0</v>
      </c>
      <c r="I1123">
        <f>IFERROR(VLOOKUP(A1123,'[2]Exportar Planilha'!$A:$I,5,FALSE),0)</f>
        <v>0</v>
      </c>
      <c r="J1123">
        <f>IFERROR(VLOOKUP(A1123,'[2]Exportar Planilha'!$A:$I,6,FALSE),0)</f>
        <v>0</v>
      </c>
      <c r="K1123">
        <f>IFERROR(VLOOKUP(A1123,'[2]Exportar Planilha'!$A:$I,7,FALSE),0)</f>
        <v>0</v>
      </c>
      <c r="L1123">
        <f>IFERROR(VLOOKUP(A1123,'[2]Exportar Planilha'!$A:$I,8,FALSE),0)</f>
        <v>0</v>
      </c>
      <c r="M1123">
        <f>IFERROR(VLOOKUP(A1123,'[2]Exportar Planilha'!$A:$I,9,FALSE),0)</f>
        <v>0</v>
      </c>
      <c r="N1123">
        <f>IFERROR(VLOOKUP(A1123,[3]soaBnafar!$A:$G,2,FALSE),0)</f>
        <v>0</v>
      </c>
      <c r="O1123">
        <f>IFERROR(VLOOKUP(A1123,[3]soaBnafar!$A:$G,3,FALSE),0)</f>
        <v>0</v>
      </c>
      <c r="P1123">
        <f>IFERROR(VLOOKUP(A1123,[3]soaBnafar!$A:$G,4,FALSE),0)</f>
        <v>0</v>
      </c>
      <c r="Q1123">
        <f>IFERROR(VLOOKUP(A1123,[3]soaBnafar!$A:$G,5,FALSE),0)</f>
        <v>0</v>
      </c>
      <c r="R1123">
        <f>IFERROR(VLOOKUP(A1123,[3]soaBnafar!$A:$G,6,FALSE),0)</f>
        <v>0</v>
      </c>
      <c r="S1123">
        <f>IFERROR(VLOOKUP(A1123,[3]soaBnafar!$A:$G,7,FALSE),0)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1925</v>
      </c>
      <c r="E1124">
        <f>IFERROR(VLOOKUP(A1124,[1]Monitoramento_Base_somente_disp!$A:$J,8,FALSE),0)</f>
        <v>126015074</v>
      </c>
      <c r="F1124">
        <f>IFERROR(VLOOKUP(A1124,[1]Monitoramento_Base_somente_disp!$A:$J,9,FALSE),0)</f>
        <v>561</v>
      </c>
      <c r="G1124">
        <f>IFERROR(VLOOKUP(A1124,[1]Monitoramento_Base_somente_disp!$A:$J,10,FALSE),0)</f>
        <v>53909320</v>
      </c>
      <c r="H1124">
        <f>IFERROR(VLOOKUP(A1124,'[2]Exportar Planilha'!$A:$I,4,FALSE),0)</f>
        <v>0</v>
      </c>
      <c r="I1124">
        <f>IFERROR(VLOOKUP(A1124,'[2]Exportar Planilha'!$A:$I,5,FALSE),0)</f>
        <v>0</v>
      </c>
      <c r="J1124">
        <f>IFERROR(VLOOKUP(A1124,'[2]Exportar Planilha'!$A:$I,6,FALSE),0)</f>
        <v>0</v>
      </c>
      <c r="K1124">
        <f>IFERROR(VLOOKUP(A1124,'[2]Exportar Planilha'!$A:$I,7,FALSE),0)</f>
        <v>0</v>
      </c>
      <c r="L1124">
        <f>IFERROR(VLOOKUP(A1124,'[2]Exportar Planilha'!$A:$I,8,FALSE),0)</f>
        <v>0</v>
      </c>
      <c r="M1124">
        <f>IFERROR(VLOOKUP(A1124,'[2]Exportar Planilha'!$A:$I,9,FALSE),0)</f>
        <v>0</v>
      </c>
      <c r="N1124">
        <f>IFERROR(VLOOKUP(A1124,[3]soaBnafar!$A:$G,2,FALSE),0)</f>
        <v>0</v>
      </c>
      <c r="O1124">
        <f>IFERROR(VLOOKUP(A1124,[3]soaBnafar!$A:$G,3,FALSE),0)</f>
        <v>0</v>
      </c>
      <c r="P1124">
        <f>IFERROR(VLOOKUP(A1124,[3]soaBnafar!$A:$G,4,FALSE),0)</f>
        <v>0</v>
      </c>
      <c r="Q1124">
        <f>IFERROR(VLOOKUP(A1124,[3]soaBnafar!$A:$G,5,FALSE),0)</f>
        <v>0</v>
      </c>
      <c r="R1124">
        <f>IFERROR(VLOOKUP(A1124,[3]soaBnafar!$A:$G,6,FALSE),0)</f>
        <v>0</v>
      </c>
      <c r="S1124">
        <f>IFERROR(VLOOKUP(A1124,[3]soaBnafar!$A:$G,7,FALSE),0)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80618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33385</v>
      </c>
      <c r="E1125">
        <f>IFERROR(VLOOKUP(A1125,[1]Monitoramento_Base_somente_disp!$A:$J,8,FALSE),0)</f>
        <v>5829135</v>
      </c>
      <c r="F1125">
        <f>IFERROR(VLOOKUP(A1125,[1]Monitoramento_Base_somente_disp!$A:$J,9,FALSE),0)</f>
        <v>20396</v>
      </c>
      <c r="G1125">
        <f>IFERROR(VLOOKUP(A1125,[1]Monitoramento_Base_somente_disp!$A:$J,10,FALSE),0)</f>
        <v>2409327</v>
      </c>
      <c r="H1125">
        <f>IFERROR(VLOOKUP(A1125,'[2]Exportar Planilha'!$A:$I,4,FALSE),0)</f>
        <v>0</v>
      </c>
      <c r="I1125">
        <f>IFERROR(VLOOKUP(A1125,'[2]Exportar Planilha'!$A:$I,5,FALSE),0)</f>
        <v>0</v>
      </c>
      <c r="J1125">
        <f>IFERROR(VLOOKUP(A1125,'[2]Exportar Planilha'!$A:$I,6,FALSE),0)</f>
        <v>0</v>
      </c>
      <c r="K1125">
        <f>IFERROR(VLOOKUP(A1125,'[2]Exportar Planilha'!$A:$I,7,FALSE),0)</f>
        <v>0</v>
      </c>
      <c r="L1125">
        <f>IFERROR(VLOOKUP(A1125,'[2]Exportar Planilha'!$A:$I,8,FALSE),0)</f>
        <v>0</v>
      </c>
      <c r="M1125">
        <f>IFERROR(VLOOKUP(A1125,'[2]Exportar Planilha'!$A:$I,9,FALSE),0)</f>
        <v>0</v>
      </c>
      <c r="N1125">
        <f>IFERROR(VLOOKUP(A1125,[3]soaBnafar!$A:$G,2,FALSE),0)</f>
        <v>0</v>
      </c>
      <c r="O1125">
        <f>IFERROR(VLOOKUP(A1125,[3]soaBnafar!$A:$G,3,FALSE),0)</f>
        <v>0</v>
      </c>
      <c r="P1125">
        <f>IFERROR(VLOOKUP(A1125,[3]soaBnafar!$A:$G,4,FALSE),0)</f>
        <v>0</v>
      </c>
      <c r="Q1125">
        <f>IFERROR(VLOOKUP(A1125,[3]soaBnafar!$A:$G,5,FALSE),0)</f>
        <v>0</v>
      </c>
      <c r="R1125">
        <f>IFERROR(VLOOKUP(A1125,[3]soaBnafar!$A:$G,6,FALSE),0)</f>
        <v>0</v>
      </c>
      <c r="S1125">
        <f>IFERROR(VLOOKUP(A1125,[3]soaBnafar!$A:$G,7,FALSE),0)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14391</v>
      </c>
      <c r="E1126">
        <f>IFERROR(VLOOKUP(A1126,[1]Monitoramento_Base_somente_disp!$A:$J,8,FALSE),0)</f>
        <v>33600555</v>
      </c>
      <c r="F1126">
        <f>IFERROR(VLOOKUP(A1126,[1]Monitoramento_Base_somente_disp!$A:$J,9,FALSE),0)</f>
        <v>14195</v>
      </c>
      <c r="G1126">
        <f>IFERROR(VLOOKUP(A1126,[1]Monitoramento_Base_somente_disp!$A:$J,10,FALSE),0)</f>
        <v>15895751</v>
      </c>
      <c r="H1126">
        <f>IFERROR(VLOOKUP(A1126,'[2]Exportar Planilha'!$A:$I,4,FALSE),0)</f>
        <v>0</v>
      </c>
      <c r="I1126">
        <f>IFERROR(VLOOKUP(A1126,'[2]Exportar Planilha'!$A:$I,5,FALSE),0)</f>
        <v>0</v>
      </c>
      <c r="J1126">
        <f>IFERROR(VLOOKUP(A1126,'[2]Exportar Planilha'!$A:$I,6,FALSE),0)</f>
        <v>0</v>
      </c>
      <c r="K1126">
        <f>IFERROR(VLOOKUP(A1126,'[2]Exportar Planilha'!$A:$I,7,FALSE),0)</f>
        <v>0</v>
      </c>
      <c r="L1126">
        <f>IFERROR(VLOOKUP(A1126,'[2]Exportar Planilha'!$A:$I,8,FALSE),0)</f>
        <v>0</v>
      </c>
      <c r="M1126">
        <f>IFERROR(VLOOKUP(A1126,'[2]Exportar Planilha'!$A:$I,9,FALSE),0)</f>
        <v>0</v>
      </c>
      <c r="N1126">
        <f>IFERROR(VLOOKUP(A1126,[3]soaBnafar!$A:$G,2,FALSE),0)</f>
        <v>0</v>
      </c>
      <c r="O1126">
        <f>IFERROR(VLOOKUP(A1126,[3]soaBnafar!$A:$G,3,FALSE),0)</f>
        <v>0</v>
      </c>
      <c r="P1126">
        <f>IFERROR(VLOOKUP(A1126,[3]soaBnafar!$A:$G,4,FALSE),0)</f>
        <v>0</v>
      </c>
      <c r="Q1126">
        <f>IFERROR(VLOOKUP(A1126,[3]soaBnafar!$A:$G,5,FALSE),0)</f>
        <v>0</v>
      </c>
      <c r="R1126">
        <f>IFERROR(VLOOKUP(A1126,[3]soaBnafar!$A:$G,6,FALSE),0)</f>
        <v>0</v>
      </c>
      <c r="S1126">
        <f>IFERROR(VLOOKUP(A1126,[3]soaBnafar!$A:$G,7,FALSE),0)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78552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56012</v>
      </c>
      <c r="E1127">
        <f>IFERROR(VLOOKUP(A1127,[1]Monitoramento_Base_somente_disp!$A:$J,8,FALSE),0)</f>
        <v>5760731</v>
      </c>
      <c r="F1127">
        <f>IFERROR(VLOOKUP(A1127,[1]Monitoramento_Base_somente_disp!$A:$J,9,FALSE),0)</f>
        <v>26421</v>
      </c>
      <c r="G1127">
        <f>IFERROR(VLOOKUP(A1127,[1]Monitoramento_Base_somente_disp!$A:$J,10,FALSE),0)</f>
        <v>2431104</v>
      </c>
      <c r="H1127">
        <f>IFERROR(VLOOKUP(A1127,'[2]Exportar Planilha'!$A:$I,4,FALSE),0)</f>
        <v>0</v>
      </c>
      <c r="I1127">
        <f>IFERROR(VLOOKUP(A1127,'[2]Exportar Planilha'!$A:$I,5,FALSE),0)</f>
        <v>0</v>
      </c>
      <c r="J1127">
        <f>IFERROR(VLOOKUP(A1127,'[2]Exportar Planilha'!$A:$I,6,FALSE),0)</f>
        <v>0</v>
      </c>
      <c r="K1127">
        <f>IFERROR(VLOOKUP(A1127,'[2]Exportar Planilha'!$A:$I,7,FALSE),0)</f>
        <v>0</v>
      </c>
      <c r="L1127">
        <f>IFERROR(VLOOKUP(A1127,'[2]Exportar Planilha'!$A:$I,8,FALSE),0)</f>
        <v>0</v>
      </c>
      <c r="M1127">
        <f>IFERROR(VLOOKUP(A1127,'[2]Exportar Planilha'!$A:$I,9,FALSE),0)</f>
        <v>0</v>
      </c>
      <c r="N1127">
        <f>IFERROR(VLOOKUP(A1127,[3]soaBnafar!$A:$G,2,FALSE),0)</f>
        <v>0</v>
      </c>
      <c r="O1127">
        <f>IFERROR(VLOOKUP(A1127,[3]soaBnafar!$A:$G,3,FALSE),0)</f>
        <v>0</v>
      </c>
      <c r="P1127">
        <f>IFERROR(VLOOKUP(A1127,[3]soaBnafar!$A:$G,4,FALSE),0)</f>
        <v>0</v>
      </c>
      <c r="Q1127">
        <f>IFERROR(VLOOKUP(A1127,[3]soaBnafar!$A:$G,5,FALSE),0)</f>
        <v>0</v>
      </c>
      <c r="R1127">
        <f>IFERROR(VLOOKUP(A1127,[3]soaBnafar!$A:$G,6,FALSE),0)</f>
        <v>0</v>
      </c>
      <c r="S1127">
        <f>IFERROR(VLOOKUP(A1127,[3]soaBnafar!$A:$G,7,FALSE),0)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657658</v>
      </c>
      <c r="E1128">
        <f>IFERROR(VLOOKUP(A1128,[1]Monitoramento_Base_somente_disp!$A:$J,8,FALSE),0)</f>
        <v>553872492</v>
      </c>
      <c r="F1128">
        <f>IFERROR(VLOOKUP(A1128,[1]Monitoramento_Base_somente_disp!$A:$J,9,FALSE),0)</f>
        <v>357441</v>
      </c>
      <c r="G1128">
        <f>IFERROR(VLOOKUP(A1128,[1]Monitoramento_Base_somente_disp!$A:$J,10,FALSE),0)</f>
        <v>233406172</v>
      </c>
      <c r="H1128">
        <f>IFERROR(VLOOKUP(A1128,'[2]Exportar Planilha'!$A:$I,4,FALSE),0)</f>
        <v>0</v>
      </c>
      <c r="I1128">
        <f>IFERROR(VLOOKUP(A1128,'[2]Exportar Planilha'!$A:$I,5,FALSE),0)</f>
        <v>0</v>
      </c>
      <c r="J1128">
        <f>IFERROR(VLOOKUP(A1128,'[2]Exportar Planilha'!$A:$I,6,FALSE),0)</f>
        <v>0</v>
      </c>
      <c r="K1128">
        <f>IFERROR(VLOOKUP(A1128,'[2]Exportar Planilha'!$A:$I,7,FALSE),0)</f>
        <v>0</v>
      </c>
      <c r="L1128">
        <f>IFERROR(VLOOKUP(A1128,'[2]Exportar Planilha'!$A:$I,8,FALSE),0)</f>
        <v>0</v>
      </c>
      <c r="M1128">
        <f>IFERROR(VLOOKUP(A1128,'[2]Exportar Planilha'!$A:$I,9,FALSE),0)</f>
        <v>0</v>
      </c>
      <c r="N1128">
        <f>IFERROR(VLOOKUP(A1128,[3]soaBnafar!$A:$G,2,FALSE),0)</f>
        <v>0</v>
      </c>
      <c r="O1128">
        <f>IFERROR(VLOOKUP(A1128,[3]soaBnafar!$A:$G,3,FALSE),0)</f>
        <v>0</v>
      </c>
      <c r="P1128">
        <f>IFERROR(VLOOKUP(A1128,[3]soaBnafar!$A:$G,4,FALSE),0)</f>
        <v>0</v>
      </c>
      <c r="Q1128">
        <f>IFERROR(VLOOKUP(A1128,[3]soaBnafar!$A:$G,5,FALSE),0)</f>
        <v>0</v>
      </c>
      <c r="R1128">
        <f>IFERROR(VLOOKUP(A1128,[3]soaBnafar!$A:$G,6,FALSE),0)</f>
        <v>0</v>
      </c>
      <c r="S1128">
        <f>IFERROR(VLOOKUP(A1128,[3]soaBnafar!$A:$G,7,FALSE),0)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60445</v>
      </c>
      <c r="E1129">
        <f>IFERROR(VLOOKUP(A1129,[1]Monitoramento_Base_somente_disp!$A:$J,8,FALSE),0)</f>
        <v>72978846</v>
      </c>
      <c r="F1129">
        <f>IFERROR(VLOOKUP(A1129,[1]Monitoramento_Base_somente_disp!$A:$J,9,FALSE),0)</f>
        <v>18161</v>
      </c>
      <c r="G1129">
        <f>IFERROR(VLOOKUP(A1129,[1]Monitoramento_Base_somente_disp!$A:$J,10,FALSE),0)</f>
        <v>30108123</v>
      </c>
      <c r="H1129">
        <f>IFERROR(VLOOKUP(A1129,'[2]Exportar Planilha'!$A:$I,4,FALSE),0)</f>
        <v>0</v>
      </c>
      <c r="I1129">
        <f>IFERROR(VLOOKUP(A1129,'[2]Exportar Planilha'!$A:$I,5,FALSE),0)</f>
        <v>0</v>
      </c>
      <c r="J1129">
        <f>IFERROR(VLOOKUP(A1129,'[2]Exportar Planilha'!$A:$I,6,FALSE),0)</f>
        <v>0</v>
      </c>
      <c r="K1129">
        <f>IFERROR(VLOOKUP(A1129,'[2]Exportar Planilha'!$A:$I,7,FALSE),0)</f>
        <v>0</v>
      </c>
      <c r="L1129">
        <f>IFERROR(VLOOKUP(A1129,'[2]Exportar Planilha'!$A:$I,8,FALSE),0)</f>
        <v>0</v>
      </c>
      <c r="M1129">
        <f>IFERROR(VLOOKUP(A1129,'[2]Exportar Planilha'!$A:$I,9,FALSE),0)</f>
        <v>0</v>
      </c>
      <c r="N1129">
        <f>IFERROR(VLOOKUP(A1129,[3]soaBnafar!$A:$G,2,FALSE),0)</f>
        <v>0</v>
      </c>
      <c r="O1129">
        <f>IFERROR(VLOOKUP(A1129,[3]soaBnafar!$A:$G,3,FALSE),0)</f>
        <v>0</v>
      </c>
      <c r="P1129">
        <f>IFERROR(VLOOKUP(A1129,[3]soaBnafar!$A:$G,4,FALSE),0)</f>
        <v>0</v>
      </c>
      <c r="Q1129">
        <f>IFERROR(VLOOKUP(A1129,[3]soaBnafar!$A:$G,5,FALSE),0)</f>
        <v>0</v>
      </c>
      <c r="R1129">
        <f>IFERROR(VLOOKUP(A1129,[3]soaBnafar!$A:$G,6,FALSE),0)</f>
        <v>0</v>
      </c>
      <c r="S1129">
        <f>IFERROR(VLOOKUP(A1129,[3]soaBnafar!$A:$G,7,FALSE),0)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7654</v>
      </c>
      <c r="E1130">
        <f>IFERROR(VLOOKUP(A1130,[1]Monitoramento_Base_somente_disp!$A:$J,8,FALSE),0)</f>
        <v>24499710</v>
      </c>
      <c r="F1130">
        <f>IFERROR(VLOOKUP(A1130,[1]Monitoramento_Base_somente_disp!$A:$J,9,FALSE),0)</f>
        <v>5778</v>
      </c>
      <c r="G1130">
        <f>IFERROR(VLOOKUP(A1130,[1]Monitoramento_Base_somente_disp!$A:$J,10,FALSE),0)</f>
        <v>10672921</v>
      </c>
      <c r="H1130">
        <f>IFERROR(VLOOKUP(A1130,'[2]Exportar Planilha'!$A:$I,4,FALSE),0)</f>
        <v>0</v>
      </c>
      <c r="I1130">
        <f>IFERROR(VLOOKUP(A1130,'[2]Exportar Planilha'!$A:$I,5,FALSE),0)</f>
        <v>0</v>
      </c>
      <c r="J1130">
        <f>IFERROR(VLOOKUP(A1130,'[2]Exportar Planilha'!$A:$I,6,FALSE),0)</f>
        <v>0</v>
      </c>
      <c r="K1130">
        <f>IFERROR(VLOOKUP(A1130,'[2]Exportar Planilha'!$A:$I,7,FALSE),0)</f>
        <v>0</v>
      </c>
      <c r="L1130">
        <f>IFERROR(VLOOKUP(A1130,'[2]Exportar Planilha'!$A:$I,8,FALSE),0)</f>
        <v>0</v>
      </c>
      <c r="M1130">
        <f>IFERROR(VLOOKUP(A1130,'[2]Exportar Planilha'!$A:$I,9,FALSE),0)</f>
        <v>0</v>
      </c>
      <c r="N1130">
        <f>IFERROR(VLOOKUP(A1130,[3]soaBnafar!$A:$G,2,FALSE),0)</f>
        <v>0</v>
      </c>
      <c r="O1130">
        <f>IFERROR(VLOOKUP(A1130,[3]soaBnafar!$A:$G,3,FALSE),0)</f>
        <v>0</v>
      </c>
      <c r="P1130">
        <f>IFERROR(VLOOKUP(A1130,[3]soaBnafar!$A:$G,4,FALSE),0)</f>
        <v>0</v>
      </c>
      <c r="Q1130">
        <f>IFERROR(VLOOKUP(A1130,[3]soaBnafar!$A:$G,5,FALSE),0)</f>
        <v>0</v>
      </c>
      <c r="R1130">
        <f>IFERROR(VLOOKUP(A1130,[3]soaBnafar!$A:$G,6,FALSE),0)</f>
        <v>0</v>
      </c>
      <c r="S1130">
        <f>IFERROR(VLOOKUP(A1130,[3]soaBnafar!$A:$G,7,FALSE),0)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17734</v>
      </c>
      <c r="E1131">
        <f>IFERROR(VLOOKUP(A1131,[1]Monitoramento_Base_somente_disp!$A:$J,8,FALSE),0)</f>
        <v>114351033</v>
      </c>
      <c r="F1131">
        <f>IFERROR(VLOOKUP(A1131,[1]Monitoramento_Base_somente_disp!$A:$J,9,FALSE),0)</f>
        <v>13417</v>
      </c>
      <c r="G1131">
        <f>IFERROR(VLOOKUP(A1131,[1]Monitoramento_Base_somente_disp!$A:$J,10,FALSE),0)</f>
        <v>50826183</v>
      </c>
      <c r="H1131">
        <f>IFERROR(VLOOKUP(A1131,'[2]Exportar Planilha'!$A:$I,4,FALSE),0)</f>
        <v>0</v>
      </c>
      <c r="I1131">
        <f>IFERROR(VLOOKUP(A1131,'[2]Exportar Planilha'!$A:$I,5,FALSE),0)</f>
        <v>0</v>
      </c>
      <c r="J1131">
        <f>IFERROR(VLOOKUP(A1131,'[2]Exportar Planilha'!$A:$I,6,FALSE),0)</f>
        <v>0</v>
      </c>
      <c r="K1131">
        <f>IFERROR(VLOOKUP(A1131,'[2]Exportar Planilha'!$A:$I,7,FALSE),0)</f>
        <v>0</v>
      </c>
      <c r="L1131">
        <f>IFERROR(VLOOKUP(A1131,'[2]Exportar Planilha'!$A:$I,8,FALSE),0)</f>
        <v>0</v>
      </c>
      <c r="M1131">
        <f>IFERROR(VLOOKUP(A1131,'[2]Exportar Planilha'!$A:$I,9,FALSE),0)</f>
        <v>0</v>
      </c>
      <c r="N1131">
        <f>IFERROR(VLOOKUP(A1131,[3]soaBnafar!$A:$G,2,FALSE),0)</f>
        <v>0</v>
      </c>
      <c r="O1131">
        <f>IFERROR(VLOOKUP(A1131,[3]soaBnafar!$A:$G,3,FALSE),0)</f>
        <v>0</v>
      </c>
      <c r="P1131">
        <f>IFERROR(VLOOKUP(A1131,[3]soaBnafar!$A:$G,4,FALSE),0)</f>
        <v>0</v>
      </c>
      <c r="Q1131">
        <f>IFERROR(VLOOKUP(A1131,[3]soaBnafar!$A:$G,5,FALSE),0)</f>
        <v>0</v>
      </c>
      <c r="R1131">
        <f>IFERROR(VLOOKUP(A1131,[3]soaBnafar!$A:$G,6,FALSE),0)</f>
        <v>0</v>
      </c>
      <c r="S1131">
        <f>IFERROR(VLOOKUP(A1131,[3]soaBnafar!$A:$G,7,FALSE),0)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3</v>
      </c>
      <c r="E1132">
        <f>IFERROR(VLOOKUP(A1132,[1]Monitoramento_Base_somente_disp!$A:$J,8,FALSE),0)</f>
        <v>57129472</v>
      </c>
      <c r="F1132">
        <f>IFERROR(VLOOKUP(A1132,[1]Monitoramento_Base_somente_disp!$A:$J,9,FALSE),0)</f>
        <v>1890</v>
      </c>
      <c r="G1132">
        <f>IFERROR(VLOOKUP(A1132,[1]Monitoramento_Base_somente_disp!$A:$J,10,FALSE),0)</f>
        <v>27801190</v>
      </c>
      <c r="H1132">
        <f>IFERROR(VLOOKUP(A1132,'[2]Exportar Planilha'!$A:$I,4,FALSE),0)</f>
        <v>0</v>
      </c>
      <c r="I1132">
        <f>IFERROR(VLOOKUP(A1132,'[2]Exportar Planilha'!$A:$I,5,FALSE),0)</f>
        <v>0</v>
      </c>
      <c r="J1132">
        <f>IFERROR(VLOOKUP(A1132,'[2]Exportar Planilha'!$A:$I,6,FALSE),0)</f>
        <v>0</v>
      </c>
      <c r="K1132">
        <f>IFERROR(VLOOKUP(A1132,'[2]Exportar Planilha'!$A:$I,7,FALSE),0)</f>
        <v>0</v>
      </c>
      <c r="L1132">
        <f>IFERROR(VLOOKUP(A1132,'[2]Exportar Planilha'!$A:$I,8,FALSE),0)</f>
        <v>0</v>
      </c>
      <c r="M1132">
        <f>IFERROR(VLOOKUP(A1132,'[2]Exportar Planilha'!$A:$I,9,FALSE),0)</f>
        <v>0</v>
      </c>
      <c r="N1132">
        <f>IFERROR(VLOOKUP(A1132,[3]soaBnafar!$A:$G,2,FALSE),0)</f>
        <v>0</v>
      </c>
      <c r="O1132">
        <f>IFERROR(VLOOKUP(A1132,[3]soaBnafar!$A:$G,3,FALSE),0)</f>
        <v>0</v>
      </c>
      <c r="P1132">
        <f>IFERROR(VLOOKUP(A1132,[3]soaBnafar!$A:$G,4,FALSE),0)</f>
        <v>0</v>
      </c>
      <c r="Q1132">
        <f>IFERROR(VLOOKUP(A1132,[3]soaBnafar!$A:$G,5,FALSE),0)</f>
        <v>0</v>
      </c>
      <c r="R1132">
        <f>IFERROR(VLOOKUP(A1132,[3]soaBnafar!$A:$G,6,FALSE),0)</f>
        <v>0</v>
      </c>
      <c r="S1132">
        <f>IFERROR(VLOOKUP(A1132,[3]soaBnafar!$A:$G,7,FALSE),0)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119113</v>
      </c>
      <c r="E1133">
        <f>IFERROR(VLOOKUP(A1133,[1]Monitoramento_Base_somente_disp!$A:$J,8,FALSE),0)</f>
        <v>10182918</v>
      </c>
      <c r="F1133">
        <f>IFERROR(VLOOKUP(A1133,[1]Monitoramento_Base_somente_disp!$A:$J,9,FALSE),0)</f>
        <v>101170</v>
      </c>
      <c r="G1133">
        <f>IFERROR(VLOOKUP(A1133,[1]Monitoramento_Base_somente_disp!$A:$J,10,FALSE),0)</f>
        <v>5427860</v>
      </c>
      <c r="H1133">
        <f>IFERROR(VLOOKUP(A1133,'[2]Exportar Planilha'!$A:$I,4,FALSE),0)</f>
        <v>0</v>
      </c>
      <c r="I1133">
        <f>IFERROR(VLOOKUP(A1133,'[2]Exportar Planilha'!$A:$I,5,FALSE),0)</f>
        <v>0</v>
      </c>
      <c r="J1133">
        <f>IFERROR(VLOOKUP(A1133,'[2]Exportar Planilha'!$A:$I,6,FALSE),0)</f>
        <v>0</v>
      </c>
      <c r="K1133">
        <f>IFERROR(VLOOKUP(A1133,'[2]Exportar Planilha'!$A:$I,7,FALSE),0)</f>
        <v>0</v>
      </c>
      <c r="L1133">
        <f>IFERROR(VLOOKUP(A1133,'[2]Exportar Planilha'!$A:$I,8,FALSE),0)</f>
        <v>0</v>
      </c>
      <c r="M1133">
        <f>IFERROR(VLOOKUP(A1133,'[2]Exportar Planilha'!$A:$I,9,FALSE),0)</f>
        <v>0</v>
      </c>
      <c r="N1133">
        <f>IFERROR(VLOOKUP(A1133,[3]soaBnafar!$A:$G,2,FALSE),0)</f>
        <v>0</v>
      </c>
      <c r="O1133">
        <f>IFERROR(VLOOKUP(A1133,[3]soaBnafar!$A:$G,3,FALSE),0)</f>
        <v>0</v>
      </c>
      <c r="P1133">
        <f>IFERROR(VLOOKUP(A1133,[3]soaBnafar!$A:$G,4,FALSE),0)</f>
        <v>0</v>
      </c>
      <c r="Q1133">
        <f>IFERROR(VLOOKUP(A1133,[3]soaBnafar!$A:$G,5,FALSE),0)</f>
        <v>0</v>
      </c>
      <c r="R1133">
        <f>IFERROR(VLOOKUP(A1133,[3]soaBnafar!$A:$G,6,FALSE),0)</f>
        <v>0</v>
      </c>
      <c r="S1133">
        <f>IFERROR(VLOOKUP(A1133,[3]soaBnafar!$A:$G,7,FALSE),0)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17922</v>
      </c>
      <c r="E1134">
        <f>IFERROR(VLOOKUP(A1134,[1]Monitoramento_Base_somente_disp!$A:$J,8,FALSE),0)</f>
        <v>3434372</v>
      </c>
      <c r="F1134">
        <f>IFERROR(VLOOKUP(A1134,[1]Monitoramento_Base_somente_disp!$A:$J,9,FALSE),0)</f>
        <v>14442</v>
      </c>
      <c r="G1134">
        <f>IFERROR(VLOOKUP(A1134,[1]Monitoramento_Base_somente_disp!$A:$J,10,FALSE),0)</f>
        <v>1443294</v>
      </c>
      <c r="H1134">
        <f>IFERROR(VLOOKUP(A1134,'[2]Exportar Planilha'!$A:$I,4,FALSE),0)</f>
        <v>0</v>
      </c>
      <c r="I1134">
        <f>IFERROR(VLOOKUP(A1134,'[2]Exportar Planilha'!$A:$I,5,FALSE),0)</f>
        <v>0</v>
      </c>
      <c r="J1134">
        <f>IFERROR(VLOOKUP(A1134,'[2]Exportar Planilha'!$A:$I,6,FALSE),0)</f>
        <v>0</v>
      </c>
      <c r="K1134">
        <f>IFERROR(VLOOKUP(A1134,'[2]Exportar Planilha'!$A:$I,7,FALSE),0)</f>
        <v>0</v>
      </c>
      <c r="L1134">
        <f>IFERROR(VLOOKUP(A1134,'[2]Exportar Planilha'!$A:$I,8,FALSE),0)</f>
        <v>0</v>
      </c>
      <c r="M1134">
        <f>IFERROR(VLOOKUP(A1134,'[2]Exportar Planilha'!$A:$I,9,FALSE),0)</f>
        <v>0</v>
      </c>
      <c r="N1134">
        <f>IFERROR(VLOOKUP(A1134,[3]soaBnafar!$A:$G,2,FALSE),0)</f>
        <v>0</v>
      </c>
      <c r="O1134">
        <f>IFERROR(VLOOKUP(A1134,[3]soaBnafar!$A:$G,3,FALSE),0)</f>
        <v>0</v>
      </c>
      <c r="P1134">
        <f>IFERROR(VLOOKUP(A1134,[3]soaBnafar!$A:$G,4,FALSE),0)</f>
        <v>0</v>
      </c>
      <c r="Q1134">
        <f>IFERROR(VLOOKUP(A1134,[3]soaBnafar!$A:$G,5,FALSE),0)</f>
        <v>0</v>
      </c>
      <c r="R1134">
        <f>IFERROR(VLOOKUP(A1134,[3]soaBnafar!$A:$G,6,FALSE),0)</f>
        <v>0</v>
      </c>
      <c r="S1134">
        <f>IFERROR(VLOOKUP(A1134,[3]soaBnafar!$A:$G,7,FALSE),0)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71909</v>
      </c>
      <c r="E1135">
        <f>IFERROR(VLOOKUP(A1135,[1]Monitoramento_Base_somente_disp!$A:$J,8,FALSE),0)</f>
        <v>8481046</v>
      </c>
      <c r="F1135">
        <f>IFERROR(VLOOKUP(A1135,[1]Monitoramento_Base_somente_disp!$A:$J,9,FALSE),0)</f>
        <v>44834</v>
      </c>
      <c r="G1135">
        <f>IFERROR(VLOOKUP(A1135,[1]Monitoramento_Base_somente_disp!$A:$J,10,FALSE),0)</f>
        <v>3656464</v>
      </c>
      <c r="H1135">
        <f>IFERROR(VLOOKUP(A1135,'[2]Exportar Planilha'!$A:$I,4,FALSE),0)</f>
        <v>0</v>
      </c>
      <c r="I1135">
        <f>IFERROR(VLOOKUP(A1135,'[2]Exportar Planilha'!$A:$I,5,FALSE),0)</f>
        <v>0</v>
      </c>
      <c r="J1135">
        <f>IFERROR(VLOOKUP(A1135,'[2]Exportar Planilha'!$A:$I,6,FALSE),0)</f>
        <v>0</v>
      </c>
      <c r="K1135">
        <f>IFERROR(VLOOKUP(A1135,'[2]Exportar Planilha'!$A:$I,7,FALSE),0)</f>
        <v>0</v>
      </c>
      <c r="L1135">
        <f>IFERROR(VLOOKUP(A1135,'[2]Exportar Planilha'!$A:$I,8,FALSE),0)</f>
        <v>0</v>
      </c>
      <c r="M1135">
        <f>IFERROR(VLOOKUP(A1135,'[2]Exportar Planilha'!$A:$I,9,FALSE),0)</f>
        <v>0</v>
      </c>
      <c r="N1135">
        <f>IFERROR(VLOOKUP(A1135,[3]soaBnafar!$A:$G,2,FALSE),0)</f>
        <v>0</v>
      </c>
      <c r="O1135">
        <f>IFERROR(VLOOKUP(A1135,[3]soaBnafar!$A:$G,3,FALSE),0)</f>
        <v>0</v>
      </c>
      <c r="P1135">
        <f>IFERROR(VLOOKUP(A1135,[3]soaBnafar!$A:$G,4,FALSE),0)</f>
        <v>0</v>
      </c>
      <c r="Q1135">
        <f>IFERROR(VLOOKUP(A1135,[3]soaBnafar!$A:$G,5,FALSE),0)</f>
        <v>0</v>
      </c>
      <c r="R1135">
        <f>IFERROR(VLOOKUP(A1135,[3]soaBnafar!$A:$G,6,FALSE),0)</f>
        <v>0</v>
      </c>
      <c r="S1135">
        <f>IFERROR(VLOOKUP(A1135,[3]soaBnafar!$A:$G,7,FALSE),0)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80748</v>
      </c>
      <c r="E1136">
        <f>IFERROR(VLOOKUP(A1136,[1]Monitoramento_Base_somente_disp!$A:$J,8,FALSE),0)</f>
        <v>6431867</v>
      </c>
      <c r="F1136">
        <f>IFERROR(VLOOKUP(A1136,[1]Monitoramento_Base_somente_disp!$A:$J,9,FALSE),0)</f>
        <v>33881</v>
      </c>
      <c r="G1136">
        <f>IFERROR(VLOOKUP(A1136,[1]Monitoramento_Base_somente_disp!$A:$J,10,FALSE),0)</f>
        <v>3531451</v>
      </c>
      <c r="H1136">
        <f>IFERROR(VLOOKUP(A1136,'[2]Exportar Planilha'!$A:$I,4,FALSE),0)</f>
        <v>0</v>
      </c>
      <c r="I1136">
        <f>IFERROR(VLOOKUP(A1136,'[2]Exportar Planilha'!$A:$I,5,FALSE),0)</f>
        <v>0</v>
      </c>
      <c r="J1136">
        <f>IFERROR(VLOOKUP(A1136,'[2]Exportar Planilha'!$A:$I,6,FALSE),0)</f>
        <v>0</v>
      </c>
      <c r="K1136">
        <f>IFERROR(VLOOKUP(A1136,'[2]Exportar Planilha'!$A:$I,7,FALSE),0)</f>
        <v>0</v>
      </c>
      <c r="L1136">
        <f>IFERROR(VLOOKUP(A1136,'[2]Exportar Planilha'!$A:$I,8,FALSE),0)</f>
        <v>0</v>
      </c>
      <c r="M1136">
        <f>IFERROR(VLOOKUP(A1136,'[2]Exportar Planilha'!$A:$I,9,FALSE),0)</f>
        <v>0</v>
      </c>
      <c r="N1136">
        <f>IFERROR(VLOOKUP(A1136,[3]soaBnafar!$A:$G,2,FALSE),0)</f>
        <v>0</v>
      </c>
      <c r="O1136">
        <f>IFERROR(VLOOKUP(A1136,[3]soaBnafar!$A:$G,3,FALSE),0)</f>
        <v>0</v>
      </c>
      <c r="P1136">
        <f>IFERROR(VLOOKUP(A1136,[3]soaBnafar!$A:$G,4,FALSE),0)</f>
        <v>0</v>
      </c>
      <c r="Q1136">
        <f>IFERROR(VLOOKUP(A1136,[3]soaBnafar!$A:$G,5,FALSE),0)</f>
        <v>0</v>
      </c>
      <c r="R1136">
        <f>IFERROR(VLOOKUP(A1136,[3]soaBnafar!$A:$G,6,FALSE),0)</f>
        <v>0</v>
      </c>
      <c r="S1136">
        <f>IFERROR(VLOOKUP(A1136,[3]soaBnafar!$A:$G,7,FALSE),0)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9836730</v>
      </c>
      <c r="F1137">
        <f>IFERROR(VLOOKUP(A1137,[1]Monitoramento_Base_somente_disp!$A:$J,9,FALSE),0)</f>
        <v>0</v>
      </c>
      <c r="G1137">
        <f>IFERROR(VLOOKUP(A1137,[1]Monitoramento_Base_somente_disp!$A:$J,10,FALSE),0)</f>
        <v>4262583</v>
      </c>
      <c r="H1137">
        <f>IFERROR(VLOOKUP(A1137,'[2]Exportar Planilha'!$A:$I,4,FALSE),0)</f>
        <v>0</v>
      </c>
      <c r="I1137">
        <f>IFERROR(VLOOKUP(A1137,'[2]Exportar Planilha'!$A:$I,5,FALSE),0)</f>
        <v>0</v>
      </c>
      <c r="J1137">
        <f>IFERROR(VLOOKUP(A1137,'[2]Exportar Planilha'!$A:$I,6,FALSE),0)</f>
        <v>0</v>
      </c>
      <c r="K1137">
        <f>IFERROR(VLOOKUP(A1137,'[2]Exportar Planilha'!$A:$I,7,FALSE),0)</f>
        <v>0</v>
      </c>
      <c r="L1137">
        <f>IFERROR(VLOOKUP(A1137,'[2]Exportar Planilha'!$A:$I,8,FALSE),0)</f>
        <v>0</v>
      </c>
      <c r="M1137">
        <f>IFERROR(VLOOKUP(A1137,'[2]Exportar Planilha'!$A:$I,9,FALSE),0)</f>
        <v>0</v>
      </c>
      <c r="N1137">
        <f>IFERROR(VLOOKUP(A1137,[3]soaBnafar!$A:$G,2,FALSE),0)</f>
        <v>0</v>
      </c>
      <c r="O1137">
        <f>IFERROR(VLOOKUP(A1137,[3]soaBnafar!$A:$G,3,FALSE),0)</f>
        <v>0</v>
      </c>
      <c r="P1137">
        <f>IFERROR(VLOOKUP(A1137,[3]soaBnafar!$A:$G,4,FALSE),0)</f>
        <v>0</v>
      </c>
      <c r="Q1137">
        <f>IFERROR(VLOOKUP(A1137,[3]soaBnafar!$A:$G,5,FALSE),0)</f>
        <v>0</v>
      </c>
      <c r="R1137">
        <f>IFERROR(VLOOKUP(A1137,[3]soaBnafar!$A:$G,6,FALSE),0)</f>
        <v>0</v>
      </c>
      <c r="S1137">
        <f>IFERROR(VLOOKUP(A1137,[3]soaBnafar!$A:$G,7,FALSE),0)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65000</v>
      </c>
      <c r="H1138">
        <f>IFERROR(VLOOKUP(A1138,'[2]Exportar Planilha'!$A:$I,4,FALSE),0)</f>
        <v>0</v>
      </c>
      <c r="I1138">
        <f>IFERROR(VLOOKUP(A1138,'[2]Exportar Planilha'!$A:$I,5,FALSE),0)</f>
        <v>0</v>
      </c>
      <c r="J1138">
        <f>IFERROR(VLOOKUP(A1138,'[2]Exportar Planilha'!$A:$I,6,FALSE),0)</f>
        <v>0</v>
      </c>
      <c r="K1138">
        <f>IFERROR(VLOOKUP(A1138,'[2]Exportar Planilha'!$A:$I,7,FALSE),0)</f>
        <v>0</v>
      </c>
      <c r="L1138">
        <f>IFERROR(VLOOKUP(A1138,'[2]Exportar Planilha'!$A:$I,8,FALSE),0)</f>
        <v>0</v>
      </c>
      <c r="M1138">
        <f>IFERROR(VLOOKUP(A1138,'[2]Exportar Planilha'!$A:$I,9,FALSE),0)</f>
        <v>0</v>
      </c>
      <c r="N1138">
        <f>IFERROR(VLOOKUP(A1138,[3]soaBnafar!$A:$G,2,FALSE),0)</f>
        <v>0</v>
      </c>
      <c r="O1138">
        <f>IFERROR(VLOOKUP(A1138,[3]soaBnafar!$A:$G,3,FALSE),0)</f>
        <v>0</v>
      </c>
      <c r="P1138">
        <f>IFERROR(VLOOKUP(A1138,[3]soaBnafar!$A:$G,4,FALSE),0)</f>
        <v>0</v>
      </c>
      <c r="Q1138">
        <f>IFERROR(VLOOKUP(A1138,[3]soaBnafar!$A:$G,5,FALSE),0)</f>
        <v>0</v>
      </c>
      <c r="R1138">
        <f>IFERROR(VLOOKUP(A1138,[3]soaBnafar!$A:$G,6,FALSE),0)</f>
        <v>0</v>
      </c>
      <c r="S1138">
        <f>IFERROR(VLOOKUP(A1138,[3]soaBnafar!$A:$G,7,FALSE),0)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118649</v>
      </c>
      <c r="E1139">
        <f>IFERROR(VLOOKUP(A1139,[1]Monitoramento_Base_somente_disp!$A:$J,8,FALSE),0)</f>
        <v>24285622</v>
      </c>
      <c r="F1139">
        <f>IFERROR(VLOOKUP(A1139,[1]Monitoramento_Base_somente_disp!$A:$J,9,FALSE),0)</f>
        <v>79135</v>
      </c>
      <c r="G1139">
        <f>IFERROR(VLOOKUP(A1139,[1]Monitoramento_Base_somente_disp!$A:$J,10,FALSE),0)</f>
        <v>11166882</v>
      </c>
      <c r="H1139">
        <f>IFERROR(VLOOKUP(A1139,'[2]Exportar Planilha'!$A:$I,4,FALSE),0)</f>
        <v>0</v>
      </c>
      <c r="I1139">
        <f>IFERROR(VLOOKUP(A1139,'[2]Exportar Planilha'!$A:$I,5,FALSE),0)</f>
        <v>0</v>
      </c>
      <c r="J1139">
        <f>IFERROR(VLOOKUP(A1139,'[2]Exportar Planilha'!$A:$I,6,FALSE),0)</f>
        <v>0</v>
      </c>
      <c r="K1139">
        <f>IFERROR(VLOOKUP(A1139,'[2]Exportar Planilha'!$A:$I,7,FALSE),0)</f>
        <v>0</v>
      </c>
      <c r="L1139">
        <f>IFERROR(VLOOKUP(A1139,'[2]Exportar Planilha'!$A:$I,8,FALSE),0)</f>
        <v>0</v>
      </c>
      <c r="M1139">
        <f>IFERROR(VLOOKUP(A1139,'[2]Exportar Planilha'!$A:$I,9,FALSE),0)</f>
        <v>0</v>
      </c>
      <c r="N1139">
        <f>IFERROR(VLOOKUP(A1139,[3]soaBnafar!$A:$G,2,FALSE),0)</f>
        <v>0</v>
      </c>
      <c r="O1139">
        <f>IFERROR(VLOOKUP(A1139,[3]soaBnafar!$A:$G,3,FALSE),0)</f>
        <v>0</v>
      </c>
      <c r="P1139">
        <f>IFERROR(VLOOKUP(A1139,[3]soaBnafar!$A:$G,4,FALSE),0)</f>
        <v>0</v>
      </c>
      <c r="Q1139">
        <f>IFERROR(VLOOKUP(A1139,[3]soaBnafar!$A:$G,5,FALSE),0)</f>
        <v>0</v>
      </c>
      <c r="R1139">
        <f>IFERROR(VLOOKUP(A1139,[3]soaBnafar!$A:$G,6,FALSE),0)</f>
        <v>0</v>
      </c>
      <c r="S1139">
        <f>IFERROR(VLOOKUP(A1139,[3]soaBnafar!$A:$G,7,FALSE),0)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27788</v>
      </c>
      <c r="E1140">
        <f>IFERROR(VLOOKUP(A1140,[1]Monitoramento_Base_somente_disp!$A:$J,8,FALSE),0)</f>
        <v>64915685</v>
      </c>
      <c r="F1140">
        <f>IFERROR(VLOOKUP(A1140,[1]Monitoramento_Base_somente_disp!$A:$J,9,FALSE),0)</f>
        <v>15370</v>
      </c>
      <c r="G1140">
        <f>IFERROR(VLOOKUP(A1140,[1]Monitoramento_Base_somente_disp!$A:$J,10,FALSE),0)</f>
        <v>28651648</v>
      </c>
      <c r="H1140">
        <f>IFERROR(VLOOKUP(A1140,'[2]Exportar Planilha'!$A:$I,4,FALSE),0)</f>
        <v>0</v>
      </c>
      <c r="I1140">
        <f>IFERROR(VLOOKUP(A1140,'[2]Exportar Planilha'!$A:$I,5,FALSE),0)</f>
        <v>0</v>
      </c>
      <c r="J1140">
        <f>IFERROR(VLOOKUP(A1140,'[2]Exportar Planilha'!$A:$I,6,FALSE),0)</f>
        <v>0</v>
      </c>
      <c r="K1140">
        <f>IFERROR(VLOOKUP(A1140,'[2]Exportar Planilha'!$A:$I,7,FALSE),0)</f>
        <v>0</v>
      </c>
      <c r="L1140">
        <f>IFERROR(VLOOKUP(A1140,'[2]Exportar Planilha'!$A:$I,8,FALSE),0)</f>
        <v>0</v>
      </c>
      <c r="M1140">
        <f>IFERROR(VLOOKUP(A1140,'[2]Exportar Planilha'!$A:$I,9,FALSE),0)</f>
        <v>0</v>
      </c>
      <c r="N1140">
        <f>IFERROR(VLOOKUP(A1140,[3]soaBnafar!$A:$G,2,FALSE),0)</f>
        <v>0</v>
      </c>
      <c r="O1140">
        <f>IFERROR(VLOOKUP(A1140,[3]soaBnafar!$A:$G,3,FALSE),0)</f>
        <v>0</v>
      </c>
      <c r="P1140">
        <f>IFERROR(VLOOKUP(A1140,[3]soaBnafar!$A:$G,4,FALSE),0)</f>
        <v>0</v>
      </c>
      <c r="Q1140">
        <f>IFERROR(VLOOKUP(A1140,[3]soaBnafar!$A:$G,5,FALSE),0)</f>
        <v>0</v>
      </c>
      <c r="R1140">
        <f>IFERROR(VLOOKUP(A1140,[3]soaBnafar!$A:$G,6,FALSE),0)</f>
        <v>0</v>
      </c>
      <c r="S1140">
        <f>IFERROR(VLOOKUP(A1140,[3]soaBnafar!$A:$G,7,FALSE),0)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34854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30911</v>
      </c>
      <c r="E1141">
        <f>IFERROR(VLOOKUP(A1141,[1]Monitoramento_Base_somente_disp!$A:$J,8,FALSE),0)</f>
        <v>17708215</v>
      </c>
      <c r="F1141">
        <f>IFERROR(VLOOKUP(A1141,[1]Monitoramento_Base_somente_disp!$A:$J,9,FALSE),0)</f>
        <v>14981</v>
      </c>
      <c r="G1141">
        <f>IFERROR(VLOOKUP(A1141,[1]Monitoramento_Base_somente_disp!$A:$J,10,FALSE),0)</f>
        <v>6787973</v>
      </c>
      <c r="H1141">
        <f>IFERROR(VLOOKUP(A1141,'[2]Exportar Planilha'!$A:$I,4,FALSE),0)</f>
        <v>0</v>
      </c>
      <c r="I1141">
        <f>IFERROR(VLOOKUP(A1141,'[2]Exportar Planilha'!$A:$I,5,FALSE),0)</f>
        <v>0</v>
      </c>
      <c r="J1141">
        <f>IFERROR(VLOOKUP(A1141,'[2]Exportar Planilha'!$A:$I,6,FALSE),0)</f>
        <v>0</v>
      </c>
      <c r="K1141">
        <f>IFERROR(VLOOKUP(A1141,'[2]Exportar Planilha'!$A:$I,7,FALSE),0)</f>
        <v>0</v>
      </c>
      <c r="L1141">
        <f>IFERROR(VLOOKUP(A1141,'[2]Exportar Planilha'!$A:$I,8,FALSE),0)</f>
        <v>0</v>
      </c>
      <c r="M1141">
        <f>IFERROR(VLOOKUP(A1141,'[2]Exportar Planilha'!$A:$I,9,FALSE),0)</f>
        <v>0</v>
      </c>
      <c r="N1141">
        <f>IFERROR(VLOOKUP(A1141,[3]soaBnafar!$A:$G,2,FALSE),0)</f>
        <v>0</v>
      </c>
      <c r="O1141">
        <f>IFERROR(VLOOKUP(A1141,[3]soaBnafar!$A:$G,3,FALSE),0)</f>
        <v>0</v>
      </c>
      <c r="P1141">
        <f>IFERROR(VLOOKUP(A1141,[3]soaBnafar!$A:$G,4,FALSE),0)</f>
        <v>0</v>
      </c>
      <c r="Q1141">
        <f>IFERROR(VLOOKUP(A1141,[3]soaBnafar!$A:$G,5,FALSE),0)</f>
        <v>0</v>
      </c>
      <c r="R1141">
        <f>IFERROR(VLOOKUP(A1141,[3]soaBnafar!$A:$G,6,FALSE),0)</f>
        <v>0</v>
      </c>
      <c r="S1141">
        <f>IFERROR(VLOOKUP(A1141,[3]soaBnafar!$A:$G,7,FALSE),0)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30843</v>
      </c>
      <c r="E1142">
        <f>IFERROR(VLOOKUP(A1142,[1]Monitoramento_Base_somente_disp!$A:$J,8,FALSE),0)</f>
        <v>11413691</v>
      </c>
      <c r="F1142">
        <f>IFERROR(VLOOKUP(A1142,[1]Monitoramento_Base_somente_disp!$A:$J,9,FALSE),0)</f>
        <v>6843</v>
      </c>
      <c r="G1142">
        <f>IFERROR(VLOOKUP(A1142,[1]Monitoramento_Base_somente_disp!$A:$J,10,FALSE),0)</f>
        <v>6003558</v>
      </c>
      <c r="H1142">
        <f>IFERROR(VLOOKUP(A1142,'[2]Exportar Planilha'!$A:$I,4,FALSE),0)</f>
        <v>0</v>
      </c>
      <c r="I1142">
        <f>IFERROR(VLOOKUP(A1142,'[2]Exportar Planilha'!$A:$I,5,FALSE),0)</f>
        <v>0</v>
      </c>
      <c r="J1142">
        <f>IFERROR(VLOOKUP(A1142,'[2]Exportar Planilha'!$A:$I,6,FALSE),0)</f>
        <v>0</v>
      </c>
      <c r="K1142">
        <f>IFERROR(VLOOKUP(A1142,'[2]Exportar Planilha'!$A:$I,7,FALSE),0)</f>
        <v>0</v>
      </c>
      <c r="L1142">
        <f>IFERROR(VLOOKUP(A1142,'[2]Exportar Planilha'!$A:$I,8,FALSE),0)</f>
        <v>0</v>
      </c>
      <c r="M1142">
        <f>IFERROR(VLOOKUP(A1142,'[2]Exportar Planilha'!$A:$I,9,FALSE),0)</f>
        <v>0</v>
      </c>
      <c r="N1142">
        <f>IFERROR(VLOOKUP(A1142,[3]soaBnafar!$A:$G,2,FALSE),0)</f>
        <v>0</v>
      </c>
      <c r="O1142">
        <f>IFERROR(VLOOKUP(A1142,[3]soaBnafar!$A:$G,3,FALSE),0)</f>
        <v>0</v>
      </c>
      <c r="P1142">
        <f>IFERROR(VLOOKUP(A1142,[3]soaBnafar!$A:$G,4,FALSE),0)</f>
        <v>0</v>
      </c>
      <c r="Q1142">
        <f>IFERROR(VLOOKUP(A1142,[3]soaBnafar!$A:$G,5,FALSE),0)</f>
        <v>0</v>
      </c>
      <c r="R1142">
        <f>IFERROR(VLOOKUP(A1142,[3]soaBnafar!$A:$G,6,FALSE),0)</f>
        <v>0</v>
      </c>
      <c r="S1142">
        <f>IFERROR(VLOOKUP(A1142,[3]soaBnafar!$A:$G,7,FALSE),0)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57616</v>
      </c>
      <c r="E1143">
        <f>IFERROR(VLOOKUP(A1143,[1]Monitoramento_Base_somente_disp!$A:$J,8,FALSE),0)</f>
        <v>71534984</v>
      </c>
      <c r="F1143">
        <f>IFERROR(VLOOKUP(A1143,[1]Monitoramento_Base_somente_disp!$A:$J,9,FALSE),0)</f>
        <v>49942</v>
      </c>
      <c r="G1143">
        <f>IFERROR(VLOOKUP(A1143,[1]Monitoramento_Base_somente_disp!$A:$J,10,FALSE),0)</f>
        <v>30206122</v>
      </c>
      <c r="H1143">
        <f>IFERROR(VLOOKUP(A1143,'[2]Exportar Planilha'!$A:$I,4,FALSE),0)</f>
        <v>0</v>
      </c>
      <c r="I1143">
        <f>IFERROR(VLOOKUP(A1143,'[2]Exportar Planilha'!$A:$I,5,FALSE),0)</f>
        <v>0</v>
      </c>
      <c r="J1143">
        <f>IFERROR(VLOOKUP(A1143,'[2]Exportar Planilha'!$A:$I,6,FALSE),0)</f>
        <v>0</v>
      </c>
      <c r="K1143">
        <f>IFERROR(VLOOKUP(A1143,'[2]Exportar Planilha'!$A:$I,7,FALSE),0)</f>
        <v>0</v>
      </c>
      <c r="L1143">
        <f>IFERROR(VLOOKUP(A1143,'[2]Exportar Planilha'!$A:$I,8,FALSE),0)</f>
        <v>0</v>
      </c>
      <c r="M1143">
        <f>IFERROR(VLOOKUP(A1143,'[2]Exportar Planilha'!$A:$I,9,FALSE),0)</f>
        <v>0</v>
      </c>
      <c r="N1143">
        <f>IFERROR(VLOOKUP(A1143,[3]soaBnafar!$A:$G,2,FALSE),0)</f>
        <v>0</v>
      </c>
      <c r="O1143">
        <f>IFERROR(VLOOKUP(A1143,[3]soaBnafar!$A:$G,3,FALSE),0)</f>
        <v>0</v>
      </c>
      <c r="P1143">
        <f>IFERROR(VLOOKUP(A1143,[3]soaBnafar!$A:$G,4,FALSE),0)</f>
        <v>0</v>
      </c>
      <c r="Q1143">
        <f>IFERROR(VLOOKUP(A1143,[3]soaBnafar!$A:$G,5,FALSE),0)</f>
        <v>0</v>
      </c>
      <c r="R1143">
        <f>IFERROR(VLOOKUP(A1143,[3]soaBnafar!$A:$G,6,FALSE),0)</f>
        <v>0</v>
      </c>
      <c r="S1143">
        <f>IFERROR(VLOOKUP(A1143,[3]soaBnafar!$A:$G,7,FALSE),0)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12209704</v>
      </c>
      <c r="H1144">
        <f>IFERROR(VLOOKUP(A1144,'[2]Exportar Planilha'!$A:$I,4,FALSE),0)</f>
        <v>0</v>
      </c>
      <c r="I1144">
        <f>IFERROR(VLOOKUP(A1144,'[2]Exportar Planilha'!$A:$I,5,FALSE),0)</f>
        <v>0</v>
      </c>
      <c r="J1144">
        <f>IFERROR(VLOOKUP(A1144,'[2]Exportar Planilha'!$A:$I,6,FALSE),0)</f>
        <v>0</v>
      </c>
      <c r="K1144">
        <f>IFERROR(VLOOKUP(A1144,'[2]Exportar Planilha'!$A:$I,7,FALSE),0)</f>
        <v>0</v>
      </c>
      <c r="L1144">
        <f>IFERROR(VLOOKUP(A1144,'[2]Exportar Planilha'!$A:$I,8,FALSE),0)</f>
        <v>0</v>
      </c>
      <c r="M1144">
        <f>IFERROR(VLOOKUP(A1144,'[2]Exportar Planilha'!$A:$I,9,FALSE),0)</f>
        <v>0</v>
      </c>
      <c r="N1144">
        <f>IFERROR(VLOOKUP(A1144,[3]soaBnafar!$A:$G,2,FALSE),0)</f>
        <v>0</v>
      </c>
      <c r="O1144">
        <f>IFERROR(VLOOKUP(A1144,[3]soaBnafar!$A:$G,3,FALSE),0)</f>
        <v>0</v>
      </c>
      <c r="P1144">
        <f>IFERROR(VLOOKUP(A1144,[3]soaBnafar!$A:$G,4,FALSE),0)</f>
        <v>0</v>
      </c>
      <c r="Q1144">
        <f>IFERROR(VLOOKUP(A1144,[3]soaBnafar!$A:$G,5,FALSE),0)</f>
        <v>0</v>
      </c>
      <c r="R1144">
        <f>IFERROR(VLOOKUP(A1144,[3]soaBnafar!$A:$G,6,FALSE),0)</f>
        <v>0</v>
      </c>
      <c r="S1144">
        <f>IFERROR(VLOOKUP(A1144,[3]soaBnafar!$A:$G,7,FALSE),0)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121520</v>
      </c>
      <c r="E1145">
        <f>IFERROR(VLOOKUP(A1145,[1]Monitoramento_Base_somente_disp!$A:$J,8,FALSE),0)</f>
        <v>36809785</v>
      </c>
      <c r="F1145">
        <f>IFERROR(VLOOKUP(A1145,[1]Monitoramento_Base_somente_disp!$A:$J,9,FALSE),0)</f>
        <v>81248</v>
      </c>
      <c r="G1145">
        <f>IFERROR(VLOOKUP(A1145,[1]Monitoramento_Base_somente_disp!$A:$J,10,FALSE),0)</f>
        <v>18365780</v>
      </c>
      <c r="H1145">
        <f>IFERROR(VLOOKUP(A1145,'[2]Exportar Planilha'!$A:$I,4,FALSE),0)</f>
        <v>0</v>
      </c>
      <c r="I1145">
        <f>IFERROR(VLOOKUP(A1145,'[2]Exportar Planilha'!$A:$I,5,FALSE),0)</f>
        <v>0</v>
      </c>
      <c r="J1145">
        <f>IFERROR(VLOOKUP(A1145,'[2]Exportar Planilha'!$A:$I,6,FALSE),0)</f>
        <v>0</v>
      </c>
      <c r="K1145">
        <f>IFERROR(VLOOKUP(A1145,'[2]Exportar Planilha'!$A:$I,7,FALSE),0)</f>
        <v>0</v>
      </c>
      <c r="L1145">
        <f>IFERROR(VLOOKUP(A1145,'[2]Exportar Planilha'!$A:$I,8,FALSE),0)</f>
        <v>0</v>
      </c>
      <c r="M1145">
        <f>IFERROR(VLOOKUP(A1145,'[2]Exportar Planilha'!$A:$I,9,FALSE),0)</f>
        <v>0</v>
      </c>
      <c r="N1145">
        <f>IFERROR(VLOOKUP(A1145,[3]soaBnafar!$A:$G,2,FALSE),0)</f>
        <v>0</v>
      </c>
      <c r="O1145">
        <f>IFERROR(VLOOKUP(A1145,[3]soaBnafar!$A:$G,3,FALSE),0)</f>
        <v>0</v>
      </c>
      <c r="P1145">
        <f>IFERROR(VLOOKUP(A1145,[3]soaBnafar!$A:$G,4,FALSE),0)</f>
        <v>0</v>
      </c>
      <c r="Q1145">
        <f>IFERROR(VLOOKUP(A1145,[3]soaBnafar!$A:$G,5,FALSE),0)</f>
        <v>0</v>
      </c>
      <c r="R1145">
        <f>IFERROR(VLOOKUP(A1145,[3]soaBnafar!$A:$G,6,FALSE),0)</f>
        <v>0</v>
      </c>
      <c r="S1145">
        <f>IFERROR(VLOOKUP(A1145,[3]soaBnafar!$A:$G,7,FALSE),0)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23950</v>
      </c>
      <c r="E1146">
        <f>IFERROR(VLOOKUP(A1146,[1]Monitoramento_Base_somente_disp!$A:$J,8,FALSE),0)</f>
        <v>2737567</v>
      </c>
      <c r="F1146">
        <f>IFERROR(VLOOKUP(A1146,[1]Monitoramento_Base_somente_disp!$A:$J,9,FALSE),0)</f>
        <v>7976</v>
      </c>
      <c r="G1146">
        <f>IFERROR(VLOOKUP(A1146,[1]Monitoramento_Base_somente_disp!$A:$J,10,FALSE),0)</f>
        <v>1281547</v>
      </c>
      <c r="H1146">
        <f>IFERROR(VLOOKUP(A1146,'[2]Exportar Planilha'!$A:$I,4,FALSE),0)</f>
        <v>0</v>
      </c>
      <c r="I1146">
        <f>IFERROR(VLOOKUP(A1146,'[2]Exportar Planilha'!$A:$I,5,FALSE),0)</f>
        <v>0</v>
      </c>
      <c r="J1146">
        <f>IFERROR(VLOOKUP(A1146,'[2]Exportar Planilha'!$A:$I,6,FALSE),0)</f>
        <v>0</v>
      </c>
      <c r="K1146">
        <f>IFERROR(VLOOKUP(A1146,'[2]Exportar Planilha'!$A:$I,7,FALSE),0)</f>
        <v>0</v>
      </c>
      <c r="L1146">
        <f>IFERROR(VLOOKUP(A1146,'[2]Exportar Planilha'!$A:$I,8,FALSE),0)</f>
        <v>0</v>
      </c>
      <c r="M1146">
        <f>IFERROR(VLOOKUP(A1146,'[2]Exportar Planilha'!$A:$I,9,FALSE),0)</f>
        <v>0</v>
      </c>
      <c r="N1146">
        <f>IFERROR(VLOOKUP(A1146,[3]soaBnafar!$A:$G,2,FALSE),0)</f>
        <v>0</v>
      </c>
      <c r="O1146">
        <f>IFERROR(VLOOKUP(A1146,[3]soaBnafar!$A:$G,3,FALSE),0)</f>
        <v>0</v>
      </c>
      <c r="P1146">
        <f>IFERROR(VLOOKUP(A1146,[3]soaBnafar!$A:$G,4,FALSE),0)</f>
        <v>0</v>
      </c>
      <c r="Q1146">
        <f>IFERROR(VLOOKUP(A1146,[3]soaBnafar!$A:$G,5,FALSE),0)</f>
        <v>0</v>
      </c>
      <c r="R1146">
        <f>IFERROR(VLOOKUP(A1146,[3]soaBnafar!$A:$G,6,FALSE),0)</f>
        <v>0</v>
      </c>
      <c r="S1146">
        <f>IFERROR(VLOOKUP(A1146,[3]soaBnafar!$A:$G,7,FALSE),0)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15774150</v>
      </c>
      <c r="F1147">
        <f>IFERROR(VLOOKUP(A1147,[1]Monitoramento_Base_somente_disp!$A:$J,9,FALSE),0)</f>
        <v>0</v>
      </c>
      <c r="G1147">
        <f>IFERROR(VLOOKUP(A1147,[1]Monitoramento_Base_somente_disp!$A:$J,10,FALSE),0)</f>
        <v>6835465</v>
      </c>
      <c r="H1147">
        <f>IFERROR(VLOOKUP(A1147,'[2]Exportar Planilha'!$A:$I,4,FALSE),0)</f>
        <v>0</v>
      </c>
      <c r="I1147">
        <f>IFERROR(VLOOKUP(A1147,'[2]Exportar Planilha'!$A:$I,5,FALSE),0)</f>
        <v>0</v>
      </c>
      <c r="J1147">
        <f>IFERROR(VLOOKUP(A1147,'[2]Exportar Planilha'!$A:$I,6,FALSE),0)</f>
        <v>0</v>
      </c>
      <c r="K1147">
        <f>IFERROR(VLOOKUP(A1147,'[2]Exportar Planilha'!$A:$I,7,FALSE),0)</f>
        <v>0</v>
      </c>
      <c r="L1147">
        <f>IFERROR(VLOOKUP(A1147,'[2]Exportar Planilha'!$A:$I,8,FALSE),0)</f>
        <v>0</v>
      </c>
      <c r="M1147">
        <f>IFERROR(VLOOKUP(A1147,'[2]Exportar Planilha'!$A:$I,9,FALSE),0)</f>
        <v>0</v>
      </c>
      <c r="N1147">
        <f>IFERROR(VLOOKUP(A1147,[3]soaBnafar!$A:$G,2,FALSE),0)</f>
        <v>0</v>
      </c>
      <c r="O1147">
        <f>IFERROR(VLOOKUP(A1147,[3]soaBnafar!$A:$G,3,FALSE),0)</f>
        <v>0</v>
      </c>
      <c r="P1147">
        <f>IFERROR(VLOOKUP(A1147,[3]soaBnafar!$A:$G,4,FALSE),0)</f>
        <v>0</v>
      </c>
      <c r="Q1147">
        <f>IFERROR(VLOOKUP(A1147,[3]soaBnafar!$A:$G,5,FALSE),0)</f>
        <v>0</v>
      </c>
      <c r="R1147">
        <f>IFERROR(VLOOKUP(A1147,[3]soaBnafar!$A:$G,6,FALSE),0)</f>
        <v>0</v>
      </c>
      <c r="S1147">
        <f>IFERROR(VLOOKUP(A1147,[3]soaBnafar!$A:$G,7,FALSE),0)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36725</v>
      </c>
      <c r="E1148">
        <f>IFERROR(VLOOKUP(A1148,[1]Monitoramento_Base_somente_disp!$A:$J,8,FALSE),0)</f>
        <v>41190165</v>
      </c>
      <c r="F1148">
        <f>IFERROR(VLOOKUP(A1148,[1]Monitoramento_Base_somente_disp!$A:$J,9,FALSE),0)</f>
        <v>17618</v>
      </c>
      <c r="G1148">
        <f>IFERROR(VLOOKUP(A1148,[1]Monitoramento_Base_somente_disp!$A:$J,10,FALSE),0)</f>
        <v>20254994</v>
      </c>
      <c r="H1148">
        <f>IFERROR(VLOOKUP(A1148,'[2]Exportar Planilha'!$A:$I,4,FALSE),0)</f>
        <v>0</v>
      </c>
      <c r="I1148">
        <f>IFERROR(VLOOKUP(A1148,'[2]Exportar Planilha'!$A:$I,5,FALSE),0)</f>
        <v>0</v>
      </c>
      <c r="J1148">
        <f>IFERROR(VLOOKUP(A1148,'[2]Exportar Planilha'!$A:$I,6,FALSE),0)</f>
        <v>0</v>
      </c>
      <c r="K1148">
        <f>IFERROR(VLOOKUP(A1148,'[2]Exportar Planilha'!$A:$I,7,FALSE),0)</f>
        <v>0</v>
      </c>
      <c r="L1148">
        <f>IFERROR(VLOOKUP(A1148,'[2]Exportar Planilha'!$A:$I,8,FALSE),0)</f>
        <v>0</v>
      </c>
      <c r="M1148">
        <f>IFERROR(VLOOKUP(A1148,'[2]Exportar Planilha'!$A:$I,9,FALSE),0)</f>
        <v>0</v>
      </c>
      <c r="N1148">
        <f>IFERROR(VLOOKUP(A1148,[3]soaBnafar!$A:$G,2,FALSE),0)</f>
        <v>0</v>
      </c>
      <c r="O1148">
        <f>IFERROR(VLOOKUP(A1148,[3]soaBnafar!$A:$G,3,FALSE),0)</f>
        <v>0</v>
      </c>
      <c r="P1148">
        <f>IFERROR(VLOOKUP(A1148,[3]soaBnafar!$A:$G,4,FALSE),0)</f>
        <v>0</v>
      </c>
      <c r="Q1148">
        <f>IFERROR(VLOOKUP(A1148,[3]soaBnafar!$A:$G,5,FALSE),0)</f>
        <v>0</v>
      </c>
      <c r="R1148">
        <f>IFERROR(VLOOKUP(A1148,[3]soaBnafar!$A:$G,6,FALSE),0)</f>
        <v>0</v>
      </c>
      <c r="S1148">
        <f>IFERROR(VLOOKUP(A1148,[3]soaBnafar!$A:$G,7,FALSE),0)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33967</v>
      </c>
      <c r="E1149">
        <f>IFERROR(VLOOKUP(A1149,[1]Monitoramento_Base_somente_disp!$A:$J,8,FALSE),0)</f>
        <v>40597099</v>
      </c>
      <c r="F1149">
        <f>IFERROR(VLOOKUP(A1149,[1]Monitoramento_Base_somente_disp!$A:$J,9,FALSE),0)</f>
        <v>18161</v>
      </c>
      <c r="G1149">
        <f>IFERROR(VLOOKUP(A1149,[1]Monitoramento_Base_somente_disp!$A:$J,10,FALSE),0)</f>
        <v>17432325</v>
      </c>
      <c r="H1149">
        <f>IFERROR(VLOOKUP(A1149,'[2]Exportar Planilha'!$A:$I,4,FALSE),0)</f>
        <v>0</v>
      </c>
      <c r="I1149">
        <f>IFERROR(VLOOKUP(A1149,'[2]Exportar Planilha'!$A:$I,5,FALSE),0)</f>
        <v>0</v>
      </c>
      <c r="J1149">
        <f>IFERROR(VLOOKUP(A1149,'[2]Exportar Planilha'!$A:$I,6,FALSE),0)</f>
        <v>0</v>
      </c>
      <c r="K1149">
        <f>IFERROR(VLOOKUP(A1149,'[2]Exportar Planilha'!$A:$I,7,FALSE),0)</f>
        <v>0</v>
      </c>
      <c r="L1149">
        <f>IFERROR(VLOOKUP(A1149,'[2]Exportar Planilha'!$A:$I,8,FALSE),0)</f>
        <v>0</v>
      </c>
      <c r="M1149">
        <f>IFERROR(VLOOKUP(A1149,'[2]Exportar Planilha'!$A:$I,9,FALSE),0)</f>
        <v>0</v>
      </c>
      <c r="N1149">
        <f>IFERROR(VLOOKUP(A1149,[3]soaBnafar!$A:$G,2,FALSE),0)</f>
        <v>0</v>
      </c>
      <c r="O1149">
        <f>IFERROR(VLOOKUP(A1149,[3]soaBnafar!$A:$G,3,FALSE),0)</f>
        <v>0</v>
      </c>
      <c r="P1149">
        <f>IFERROR(VLOOKUP(A1149,[3]soaBnafar!$A:$G,4,FALSE),0)</f>
        <v>0</v>
      </c>
      <c r="Q1149">
        <f>IFERROR(VLOOKUP(A1149,[3]soaBnafar!$A:$G,5,FALSE),0)</f>
        <v>0</v>
      </c>
      <c r="R1149">
        <f>IFERROR(VLOOKUP(A1149,[3]soaBnafar!$A:$G,6,FALSE),0)</f>
        <v>0</v>
      </c>
      <c r="S1149">
        <f>IFERROR(VLOOKUP(A1149,[3]soaBnafar!$A:$G,7,FALSE),0)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456105</v>
      </c>
      <c r="H1150">
        <f>IFERROR(VLOOKUP(A1150,'[2]Exportar Planilha'!$A:$I,4,FALSE),0)</f>
        <v>0</v>
      </c>
      <c r="I1150">
        <f>IFERROR(VLOOKUP(A1150,'[2]Exportar Planilha'!$A:$I,5,FALSE),0)</f>
        <v>0</v>
      </c>
      <c r="J1150">
        <f>IFERROR(VLOOKUP(A1150,'[2]Exportar Planilha'!$A:$I,6,FALSE),0)</f>
        <v>0</v>
      </c>
      <c r="K1150">
        <f>IFERROR(VLOOKUP(A1150,'[2]Exportar Planilha'!$A:$I,7,FALSE),0)</f>
        <v>0</v>
      </c>
      <c r="L1150">
        <f>IFERROR(VLOOKUP(A1150,'[2]Exportar Planilha'!$A:$I,8,FALSE),0)</f>
        <v>0</v>
      </c>
      <c r="M1150">
        <f>IFERROR(VLOOKUP(A1150,'[2]Exportar Planilha'!$A:$I,9,FALSE),0)</f>
        <v>0</v>
      </c>
      <c r="N1150">
        <f>IFERROR(VLOOKUP(A1150,[3]soaBnafar!$A:$G,2,FALSE),0)</f>
        <v>0</v>
      </c>
      <c r="O1150">
        <f>IFERROR(VLOOKUP(A1150,[3]soaBnafar!$A:$G,3,FALSE),0)</f>
        <v>0</v>
      </c>
      <c r="P1150">
        <f>IFERROR(VLOOKUP(A1150,[3]soaBnafar!$A:$G,4,FALSE),0)</f>
        <v>0</v>
      </c>
      <c r="Q1150">
        <f>IFERROR(VLOOKUP(A1150,[3]soaBnafar!$A:$G,5,FALSE),0)</f>
        <v>0</v>
      </c>
      <c r="R1150">
        <f>IFERROR(VLOOKUP(A1150,[3]soaBnafar!$A:$G,6,FALSE),0)</f>
        <v>0</v>
      </c>
      <c r="S1150">
        <f>IFERROR(VLOOKUP(A1150,[3]soaBnafar!$A:$G,7,FALSE),0)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35610</v>
      </c>
      <c r="E1151">
        <f>IFERROR(VLOOKUP(A1151,[1]Monitoramento_Base_somente_disp!$A:$J,8,FALSE),0)</f>
        <v>48652120</v>
      </c>
      <c r="F1151">
        <f>IFERROR(VLOOKUP(A1151,[1]Monitoramento_Base_somente_disp!$A:$J,9,FALSE),0)</f>
        <v>16337</v>
      </c>
      <c r="G1151">
        <f>IFERROR(VLOOKUP(A1151,[1]Monitoramento_Base_somente_disp!$A:$J,10,FALSE),0)</f>
        <v>20957665</v>
      </c>
      <c r="H1151">
        <f>IFERROR(VLOOKUP(A1151,'[2]Exportar Planilha'!$A:$I,4,FALSE),0)</f>
        <v>0</v>
      </c>
      <c r="I1151">
        <f>IFERROR(VLOOKUP(A1151,'[2]Exportar Planilha'!$A:$I,5,FALSE),0)</f>
        <v>0</v>
      </c>
      <c r="J1151">
        <f>IFERROR(VLOOKUP(A1151,'[2]Exportar Planilha'!$A:$I,6,FALSE),0)</f>
        <v>0</v>
      </c>
      <c r="K1151">
        <f>IFERROR(VLOOKUP(A1151,'[2]Exportar Planilha'!$A:$I,7,FALSE),0)</f>
        <v>0</v>
      </c>
      <c r="L1151">
        <f>IFERROR(VLOOKUP(A1151,'[2]Exportar Planilha'!$A:$I,8,FALSE),0)</f>
        <v>0</v>
      </c>
      <c r="M1151">
        <f>IFERROR(VLOOKUP(A1151,'[2]Exportar Planilha'!$A:$I,9,FALSE),0)</f>
        <v>0</v>
      </c>
      <c r="N1151">
        <f>IFERROR(VLOOKUP(A1151,[3]soaBnafar!$A:$G,2,FALSE),0)</f>
        <v>0</v>
      </c>
      <c r="O1151">
        <f>IFERROR(VLOOKUP(A1151,[3]soaBnafar!$A:$G,3,FALSE),0)</f>
        <v>0</v>
      </c>
      <c r="P1151">
        <f>IFERROR(VLOOKUP(A1151,[3]soaBnafar!$A:$G,4,FALSE),0)</f>
        <v>0</v>
      </c>
      <c r="Q1151">
        <f>IFERROR(VLOOKUP(A1151,[3]soaBnafar!$A:$G,5,FALSE),0)</f>
        <v>0</v>
      </c>
      <c r="R1151">
        <f>IFERROR(VLOOKUP(A1151,[3]soaBnafar!$A:$G,6,FALSE),0)</f>
        <v>0</v>
      </c>
      <c r="S1151">
        <f>IFERROR(VLOOKUP(A1151,[3]soaBnafar!$A:$G,7,FALSE),0)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142228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130579</v>
      </c>
      <c r="E1152">
        <f>IFERROR(VLOOKUP(A1152,[1]Monitoramento_Base_somente_disp!$A:$J,8,FALSE),0)</f>
        <v>391594932</v>
      </c>
      <c r="F1152">
        <f>IFERROR(VLOOKUP(A1152,[1]Monitoramento_Base_somente_disp!$A:$J,9,FALSE),0)</f>
        <v>54687</v>
      </c>
      <c r="G1152">
        <f>IFERROR(VLOOKUP(A1152,[1]Monitoramento_Base_somente_disp!$A:$J,10,FALSE),0)</f>
        <v>24644753</v>
      </c>
      <c r="H1152">
        <f>IFERROR(VLOOKUP(A1152,'[2]Exportar Planilha'!$A:$I,4,FALSE),0)</f>
        <v>0</v>
      </c>
      <c r="I1152">
        <f>IFERROR(VLOOKUP(A1152,'[2]Exportar Planilha'!$A:$I,5,FALSE),0)</f>
        <v>0</v>
      </c>
      <c r="J1152">
        <f>IFERROR(VLOOKUP(A1152,'[2]Exportar Planilha'!$A:$I,6,FALSE),0)</f>
        <v>0</v>
      </c>
      <c r="K1152">
        <f>IFERROR(VLOOKUP(A1152,'[2]Exportar Planilha'!$A:$I,7,FALSE),0)</f>
        <v>0</v>
      </c>
      <c r="L1152">
        <f>IFERROR(VLOOKUP(A1152,'[2]Exportar Planilha'!$A:$I,8,FALSE),0)</f>
        <v>0</v>
      </c>
      <c r="M1152">
        <f>IFERROR(VLOOKUP(A1152,'[2]Exportar Planilha'!$A:$I,9,FALSE),0)</f>
        <v>0</v>
      </c>
      <c r="N1152">
        <f>IFERROR(VLOOKUP(A1152,[3]soaBnafar!$A:$G,2,FALSE),0)</f>
        <v>0</v>
      </c>
      <c r="O1152">
        <f>IFERROR(VLOOKUP(A1152,[3]soaBnafar!$A:$G,3,FALSE),0)</f>
        <v>0</v>
      </c>
      <c r="P1152">
        <f>IFERROR(VLOOKUP(A1152,[3]soaBnafar!$A:$G,4,FALSE),0)</f>
        <v>0</v>
      </c>
      <c r="Q1152">
        <f>IFERROR(VLOOKUP(A1152,[3]soaBnafar!$A:$G,5,FALSE),0)</f>
        <v>0</v>
      </c>
      <c r="R1152">
        <f>IFERROR(VLOOKUP(A1152,[3]soaBnafar!$A:$G,6,FALSE),0)</f>
        <v>0</v>
      </c>
      <c r="S1152">
        <f>IFERROR(VLOOKUP(A1152,[3]soaBnafar!$A:$G,7,FALSE),0)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23164</v>
      </c>
      <c r="E1153">
        <f>IFERROR(VLOOKUP(A1153,[1]Monitoramento_Base_somente_disp!$A:$J,8,FALSE),0)</f>
        <v>893355</v>
      </c>
      <c r="F1153">
        <f>IFERROR(VLOOKUP(A1153,[1]Monitoramento_Base_somente_disp!$A:$J,9,FALSE),0)</f>
        <v>8146</v>
      </c>
      <c r="G1153">
        <f>IFERROR(VLOOKUP(A1153,[1]Monitoramento_Base_somente_disp!$A:$J,10,FALSE),0)</f>
        <v>302288</v>
      </c>
      <c r="H1153">
        <f>IFERROR(VLOOKUP(A1153,'[2]Exportar Planilha'!$A:$I,4,FALSE),0)</f>
        <v>0</v>
      </c>
      <c r="I1153">
        <f>IFERROR(VLOOKUP(A1153,'[2]Exportar Planilha'!$A:$I,5,FALSE),0)</f>
        <v>0</v>
      </c>
      <c r="J1153">
        <f>IFERROR(VLOOKUP(A1153,'[2]Exportar Planilha'!$A:$I,6,FALSE),0)</f>
        <v>0</v>
      </c>
      <c r="K1153">
        <f>IFERROR(VLOOKUP(A1153,'[2]Exportar Planilha'!$A:$I,7,FALSE),0)</f>
        <v>0</v>
      </c>
      <c r="L1153">
        <f>IFERROR(VLOOKUP(A1153,'[2]Exportar Planilha'!$A:$I,8,FALSE),0)</f>
        <v>0</v>
      </c>
      <c r="M1153">
        <f>IFERROR(VLOOKUP(A1153,'[2]Exportar Planilha'!$A:$I,9,FALSE),0)</f>
        <v>0</v>
      </c>
      <c r="N1153">
        <f>IFERROR(VLOOKUP(A1153,[3]soaBnafar!$A:$G,2,FALSE),0)</f>
        <v>0</v>
      </c>
      <c r="O1153">
        <f>IFERROR(VLOOKUP(A1153,[3]soaBnafar!$A:$G,3,FALSE),0)</f>
        <v>0</v>
      </c>
      <c r="P1153">
        <f>IFERROR(VLOOKUP(A1153,[3]soaBnafar!$A:$G,4,FALSE),0)</f>
        <v>0</v>
      </c>
      <c r="Q1153">
        <f>IFERROR(VLOOKUP(A1153,[3]soaBnafar!$A:$G,5,FALSE),0)</f>
        <v>0</v>
      </c>
      <c r="R1153">
        <f>IFERROR(VLOOKUP(A1153,[3]soaBnafar!$A:$G,6,FALSE),0)</f>
        <v>0</v>
      </c>
      <c r="S1153">
        <f>IFERROR(VLOOKUP(A1153,[3]soaBnafar!$A:$G,7,FALSE),0)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35872</v>
      </c>
      <c r="E1154">
        <f>IFERROR(VLOOKUP(A1154,[1]Monitoramento_Base_somente_disp!$A:$J,8,FALSE),0)</f>
        <v>13710250</v>
      </c>
      <c r="F1154">
        <f>IFERROR(VLOOKUP(A1154,[1]Monitoramento_Base_somente_disp!$A:$J,9,FALSE),0)</f>
        <v>14419</v>
      </c>
      <c r="G1154">
        <f>IFERROR(VLOOKUP(A1154,[1]Monitoramento_Base_somente_disp!$A:$J,10,FALSE),0)</f>
        <v>7986939</v>
      </c>
      <c r="H1154">
        <f>IFERROR(VLOOKUP(A1154,'[2]Exportar Planilha'!$A:$I,4,FALSE),0)</f>
        <v>0</v>
      </c>
      <c r="I1154">
        <f>IFERROR(VLOOKUP(A1154,'[2]Exportar Planilha'!$A:$I,5,FALSE),0)</f>
        <v>0</v>
      </c>
      <c r="J1154">
        <f>IFERROR(VLOOKUP(A1154,'[2]Exportar Planilha'!$A:$I,6,FALSE),0)</f>
        <v>0</v>
      </c>
      <c r="K1154">
        <f>IFERROR(VLOOKUP(A1154,'[2]Exportar Planilha'!$A:$I,7,FALSE),0)</f>
        <v>0</v>
      </c>
      <c r="L1154">
        <f>IFERROR(VLOOKUP(A1154,'[2]Exportar Planilha'!$A:$I,8,FALSE),0)</f>
        <v>0</v>
      </c>
      <c r="M1154">
        <f>IFERROR(VLOOKUP(A1154,'[2]Exportar Planilha'!$A:$I,9,FALSE),0)</f>
        <v>0</v>
      </c>
      <c r="N1154">
        <f>IFERROR(VLOOKUP(A1154,[3]soaBnafar!$A:$G,2,FALSE),0)</f>
        <v>0</v>
      </c>
      <c r="O1154">
        <f>IFERROR(VLOOKUP(A1154,[3]soaBnafar!$A:$G,3,FALSE),0)</f>
        <v>0</v>
      </c>
      <c r="P1154">
        <f>IFERROR(VLOOKUP(A1154,[3]soaBnafar!$A:$G,4,FALSE),0)</f>
        <v>0</v>
      </c>
      <c r="Q1154">
        <f>IFERROR(VLOOKUP(A1154,[3]soaBnafar!$A:$G,5,FALSE),0)</f>
        <v>0</v>
      </c>
      <c r="R1154">
        <f>IFERROR(VLOOKUP(A1154,[3]soaBnafar!$A:$G,6,FALSE),0)</f>
        <v>0</v>
      </c>
      <c r="S1154">
        <f>IFERROR(VLOOKUP(A1154,[3]soaBnafar!$A:$G,7,FALSE),0)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10701</v>
      </c>
      <c r="E1155">
        <f>IFERROR(VLOOKUP(A1155,[1]Monitoramento_Base_somente_disp!$A:$J,8,FALSE),0)</f>
        <v>3067851</v>
      </c>
      <c r="F1155">
        <f>IFERROR(VLOOKUP(A1155,[1]Monitoramento_Base_somente_disp!$A:$J,9,FALSE),0)</f>
        <v>6692</v>
      </c>
      <c r="G1155">
        <f>IFERROR(VLOOKUP(A1155,[1]Monitoramento_Base_somente_disp!$A:$J,10,FALSE),0)</f>
        <v>1387332</v>
      </c>
      <c r="H1155">
        <f>IFERROR(VLOOKUP(A1155,'[2]Exportar Planilha'!$A:$I,4,FALSE),0)</f>
        <v>0</v>
      </c>
      <c r="I1155">
        <f>IFERROR(VLOOKUP(A1155,'[2]Exportar Planilha'!$A:$I,5,FALSE),0)</f>
        <v>0</v>
      </c>
      <c r="J1155">
        <f>IFERROR(VLOOKUP(A1155,'[2]Exportar Planilha'!$A:$I,6,FALSE),0)</f>
        <v>0</v>
      </c>
      <c r="K1155">
        <f>IFERROR(VLOOKUP(A1155,'[2]Exportar Planilha'!$A:$I,7,FALSE),0)</f>
        <v>0</v>
      </c>
      <c r="L1155">
        <f>IFERROR(VLOOKUP(A1155,'[2]Exportar Planilha'!$A:$I,8,FALSE),0)</f>
        <v>0</v>
      </c>
      <c r="M1155">
        <f>IFERROR(VLOOKUP(A1155,'[2]Exportar Planilha'!$A:$I,9,FALSE),0)</f>
        <v>0</v>
      </c>
      <c r="N1155">
        <f>IFERROR(VLOOKUP(A1155,[3]soaBnafar!$A:$G,2,FALSE),0)</f>
        <v>0</v>
      </c>
      <c r="O1155">
        <f>IFERROR(VLOOKUP(A1155,[3]soaBnafar!$A:$G,3,FALSE),0)</f>
        <v>0</v>
      </c>
      <c r="P1155">
        <f>IFERROR(VLOOKUP(A1155,[3]soaBnafar!$A:$G,4,FALSE),0)</f>
        <v>0</v>
      </c>
      <c r="Q1155">
        <f>IFERROR(VLOOKUP(A1155,[3]soaBnafar!$A:$G,5,FALSE),0)</f>
        <v>0</v>
      </c>
      <c r="R1155">
        <f>IFERROR(VLOOKUP(A1155,[3]soaBnafar!$A:$G,6,FALSE),0)</f>
        <v>0</v>
      </c>
      <c r="S1155">
        <f>IFERROR(VLOOKUP(A1155,[3]soaBnafar!$A:$G,7,FALSE),0)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26039</v>
      </c>
      <c r="E1156">
        <f>IFERROR(VLOOKUP(A1156,[1]Monitoramento_Base_somente_disp!$A:$J,8,FALSE),0)</f>
        <v>29281784</v>
      </c>
      <c r="F1156">
        <f>IFERROR(VLOOKUP(A1156,[1]Monitoramento_Base_somente_disp!$A:$J,9,FALSE),0)</f>
        <v>3766</v>
      </c>
      <c r="G1156">
        <f>IFERROR(VLOOKUP(A1156,[1]Monitoramento_Base_somente_disp!$A:$J,10,FALSE),0)</f>
        <v>12442680</v>
      </c>
      <c r="H1156">
        <f>IFERROR(VLOOKUP(A1156,'[2]Exportar Planilha'!$A:$I,4,FALSE),0)</f>
        <v>0</v>
      </c>
      <c r="I1156">
        <f>IFERROR(VLOOKUP(A1156,'[2]Exportar Planilha'!$A:$I,5,FALSE),0)</f>
        <v>0</v>
      </c>
      <c r="J1156">
        <f>IFERROR(VLOOKUP(A1156,'[2]Exportar Planilha'!$A:$I,6,FALSE),0)</f>
        <v>0</v>
      </c>
      <c r="K1156">
        <f>IFERROR(VLOOKUP(A1156,'[2]Exportar Planilha'!$A:$I,7,FALSE),0)</f>
        <v>0</v>
      </c>
      <c r="L1156">
        <f>IFERROR(VLOOKUP(A1156,'[2]Exportar Planilha'!$A:$I,8,FALSE),0)</f>
        <v>0</v>
      </c>
      <c r="M1156">
        <f>IFERROR(VLOOKUP(A1156,'[2]Exportar Planilha'!$A:$I,9,FALSE),0)</f>
        <v>0</v>
      </c>
      <c r="N1156">
        <f>IFERROR(VLOOKUP(A1156,[3]soaBnafar!$A:$G,2,FALSE),0)</f>
        <v>0</v>
      </c>
      <c r="O1156">
        <f>IFERROR(VLOOKUP(A1156,[3]soaBnafar!$A:$G,3,FALSE),0)</f>
        <v>0</v>
      </c>
      <c r="P1156">
        <f>IFERROR(VLOOKUP(A1156,[3]soaBnafar!$A:$G,4,FALSE),0)</f>
        <v>0</v>
      </c>
      <c r="Q1156">
        <f>IFERROR(VLOOKUP(A1156,[3]soaBnafar!$A:$G,5,FALSE),0)</f>
        <v>0</v>
      </c>
      <c r="R1156">
        <f>IFERROR(VLOOKUP(A1156,[3]soaBnafar!$A:$G,6,FALSE),0)</f>
        <v>0</v>
      </c>
      <c r="S1156">
        <f>IFERROR(VLOOKUP(A1156,[3]soaBnafar!$A:$G,7,FALSE),0)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101543940</v>
      </c>
      <c r="F1157">
        <f>IFERROR(VLOOKUP(A1157,[1]Monitoramento_Base_somente_disp!$A:$J,9,FALSE),0)</f>
        <v>0</v>
      </c>
      <c r="G1157">
        <f>IFERROR(VLOOKUP(A1157,[1]Monitoramento_Base_somente_disp!$A:$J,10,FALSE),0)</f>
        <v>44002374</v>
      </c>
      <c r="H1157">
        <f>IFERROR(VLOOKUP(A1157,'[2]Exportar Planilha'!$A:$I,4,FALSE),0)</f>
        <v>0</v>
      </c>
      <c r="I1157">
        <f>IFERROR(VLOOKUP(A1157,'[2]Exportar Planilha'!$A:$I,5,FALSE),0)</f>
        <v>0</v>
      </c>
      <c r="J1157">
        <f>IFERROR(VLOOKUP(A1157,'[2]Exportar Planilha'!$A:$I,6,FALSE),0)</f>
        <v>0</v>
      </c>
      <c r="K1157">
        <f>IFERROR(VLOOKUP(A1157,'[2]Exportar Planilha'!$A:$I,7,FALSE),0)</f>
        <v>0</v>
      </c>
      <c r="L1157">
        <f>IFERROR(VLOOKUP(A1157,'[2]Exportar Planilha'!$A:$I,8,FALSE),0)</f>
        <v>0</v>
      </c>
      <c r="M1157">
        <f>IFERROR(VLOOKUP(A1157,'[2]Exportar Planilha'!$A:$I,9,FALSE),0)</f>
        <v>0</v>
      </c>
      <c r="N1157">
        <f>IFERROR(VLOOKUP(A1157,[3]soaBnafar!$A:$G,2,FALSE),0)</f>
        <v>0</v>
      </c>
      <c r="O1157">
        <f>IFERROR(VLOOKUP(A1157,[3]soaBnafar!$A:$G,3,FALSE),0)</f>
        <v>0</v>
      </c>
      <c r="P1157">
        <f>IFERROR(VLOOKUP(A1157,[3]soaBnafar!$A:$G,4,FALSE),0)</f>
        <v>0</v>
      </c>
      <c r="Q1157">
        <f>IFERROR(VLOOKUP(A1157,[3]soaBnafar!$A:$G,5,FALSE),0)</f>
        <v>0</v>
      </c>
      <c r="R1157">
        <f>IFERROR(VLOOKUP(A1157,[3]soaBnafar!$A:$G,6,FALSE),0)</f>
        <v>0</v>
      </c>
      <c r="S1157">
        <f>IFERROR(VLOOKUP(A1157,[3]soaBnafar!$A:$G,7,FALSE),0)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544</v>
      </c>
      <c r="E1158">
        <f>IFERROR(VLOOKUP(A1158,[1]Monitoramento_Base_somente_disp!$A:$J,8,FALSE),0)</f>
        <v>7857083</v>
      </c>
      <c r="F1158">
        <f>IFERROR(VLOOKUP(A1158,[1]Monitoramento_Base_somente_disp!$A:$J,9,FALSE),0)</f>
        <v>385</v>
      </c>
      <c r="G1158">
        <f>IFERROR(VLOOKUP(A1158,[1]Monitoramento_Base_somente_disp!$A:$J,10,FALSE),0)</f>
        <v>4059164</v>
      </c>
      <c r="H1158">
        <f>IFERROR(VLOOKUP(A1158,'[2]Exportar Planilha'!$A:$I,4,FALSE),0)</f>
        <v>0</v>
      </c>
      <c r="I1158">
        <f>IFERROR(VLOOKUP(A1158,'[2]Exportar Planilha'!$A:$I,5,FALSE),0)</f>
        <v>0</v>
      </c>
      <c r="J1158">
        <f>IFERROR(VLOOKUP(A1158,'[2]Exportar Planilha'!$A:$I,6,FALSE),0)</f>
        <v>0</v>
      </c>
      <c r="K1158">
        <f>IFERROR(VLOOKUP(A1158,'[2]Exportar Planilha'!$A:$I,7,FALSE),0)</f>
        <v>0</v>
      </c>
      <c r="L1158">
        <f>IFERROR(VLOOKUP(A1158,'[2]Exportar Planilha'!$A:$I,8,FALSE),0)</f>
        <v>0</v>
      </c>
      <c r="M1158">
        <f>IFERROR(VLOOKUP(A1158,'[2]Exportar Planilha'!$A:$I,9,FALSE),0)</f>
        <v>0</v>
      </c>
      <c r="N1158">
        <f>IFERROR(VLOOKUP(A1158,[3]soaBnafar!$A:$G,2,FALSE),0)</f>
        <v>0</v>
      </c>
      <c r="O1158">
        <f>IFERROR(VLOOKUP(A1158,[3]soaBnafar!$A:$G,3,FALSE),0)</f>
        <v>0</v>
      </c>
      <c r="P1158">
        <f>IFERROR(VLOOKUP(A1158,[3]soaBnafar!$A:$G,4,FALSE),0)</f>
        <v>0</v>
      </c>
      <c r="Q1158">
        <f>IFERROR(VLOOKUP(A1158,[3]soaBnafar!$A:$G,5,FALSE),0)</f>
        <v>0</v>
      </c>
      <c r="R1158">
        <f>IFERROR(VLOOKUP(A1158,[3]soaBnafar!$A:$G,6,FALSE),0)</f>
        <v>0</v>
      </c>
      <c r="S1158">
        <f>IFERROR(VLOOKUP(A1158,[3]soaBnafar!$A:$G,7,FALSE),0)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13311</v>
      </c>
      <c r="E1159">
        <f>IFERROR(VLOOKUP(A1159,[1]Monitoramento_Base_somente_disp!$A:$J,8,FALSE),0)</f>
        <v>7053504</v>
      </c>
      <c r="F1159">
        <f>IFERROR(VLOOKUP(A1159,[1]Monitoramento_Base_somente_disp!$A:$J,9,FALSE),0)</f>
        <v>58779</v>
      </c>
      <c r="G1159">
        <f>IFERROR(VLOOKUP(A1159,[1]Monitoramento_Base_somente_disp!$A:$J,10,FALSE),0)</f>
        <v>3225958</v>
      </c>
      <c r="H1159">
        <f>IFERROR(VLOOKUP(A1159,'[2]Exportar Planilha'!$A:$I,4,FALSE),0)</f>
        <v>0</v>
      </c>
      <c r="I1159">
        <f>IFERROR(VLOOKUP(A1159,'[2]Exportar Planilha'!$A:$I,5,FALSE),0)</f>
        <v>0</v>
      </c>
      <c r="J1159">
        <f>IFERROR(VLOOKUP(A1159,'[2]Exportar Planilha'!$A:$I,6,FALSE),0)</f>
        <v>0</v>
      </c>
      <c r="K1159">
        <f>IFERROR(VLOOKUP(A1159,'[2]Exportar Planilha'!$A:$I,7,FALSE),0)</f>
        <v>0</v>
      </c>
      <c r="L1159">
        <f>IFERROR(VLOOKUP(A1159,'[2]Exportar Planilha'!$A:$I,8,FALSE),0)</f>
        <v>0</v>
      </c>
      <c r="M1159">
        <f>IFERROR(VLOOKUP(A1159,'[2]Exportar Planilha'!$A:$I,9,FALSE),0)</f>
        <v>0</v>
      </c>
      <c r="N1159">
        <f>IFERROR(VLOOKUP(A1159,[3]soaBnafar!$A:$G,2,FALSE),0)</f>
        <v>0</v>
      </c>
      <c r="O1159">
        <f>IFERROR(VLOOKUP(A1159,[3]soaBnafar!$A:$G,3,FALSE),0)</f>
        <v>0</v>
      </c>
      <c r="P1159">
        <f>IFERROR(VLOOKUP(A1159,[3]soaBnafar!$A:$G,4,FALSE),0)</f>
        <v>0</v>
      </c>
      <c r="Q1159">
        <f>IFERROR(VLOOKUP(A1159,[3]soaBnafar!$A:$G,5,FALSE),0)</f>
        <v>0</v>
      </c>
      <c r="R1159">
        <f>IFERROR(VLOOKUP(A1159,[3]soaBnafar!$A:$G,6,FALSE),0)</f>
        <v>0</v>
      </c>
      <c r="S1159">
        <f>IFERROR(VLOOKUP(A1159,[3]soaBnafar!$A:$G,7,FALSE),0)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231184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204572</v>
      </c>
      <c r="E1160">
        <f>IFERROR(VLOOKUP(A1160,[1]Monitoramento_Base_somente_disp!$A:$J,8,FALSE),0)</f>
        <v>47812923</v>
      </c>
      <c r="F1160">
        <f>IFERROR(VLOOKUP(A1160,[1]Monitoramento_Base_somente_disp!$A:$J,9,FALSE),0)</f>
        <v>104243</v>
      </c>
      <c r="G1160">
        <f>IFERROR(VLOOKUP(A1160,[1]Monitoramento_Base_somente_disp!$A:$J,10,FALSE),0)</f>
        <v>19579847</v>
      </c>
      <c r="H1160">
        <f>IFERROR(VLOOKUP(A1160,'[2]Exportar Planilha'!$A:$I,4,FALSE),0)</f>
        <v>0</v>
      </c>
      <c r="I1160">
        <f>IFERROR(VLOOKUP(A1160,'[2]Exportar Planilha'!$A:$I,5,FALSE),0)</f>
        <v>0</v>
      </c>
      <c r="J1160">
        <f>IFERROR(VLOOKUP(A1160,'[2]Exportar Planilha'!$A:$I,6,FALSE),0)</f>
        <v>0</v>
      </c>
      <c r="K1160">
        <f>IFERROR(VLOOKUP(A1160,'[2]Exportar Planilha'!$A:$I,7,FALSE),0)</f>
        <v>0</v>
      </c>
      <c r="L1160">
        <f>IFERROR(VLOOKUP(A1160,'[2]Exportar Planilha'!$A:$I,8,FALSE),0)</f>
        <v>0</v>
      </c>
      <c r="M1160">
        <f>IFERROR(VLOOKUP(A1160,'[2]Exportar Planilha'!$A:$I,9,FALSE),0)</f>
        <v>0</v>
      </c>
      <c r="N1160">
        <f>IFERROR(VLOOKUP(A1160,[3]soaBnafar!$A:$G,2,FALSE),0)</f>
        <v>0</v>
      </c>
      <c r="O1160">
        <f>IFERROR(VLOOKUP(A1160,[3]soaBnafar!$A:$G,3,FALSE),0)</f>
        <v>0</v>
      </c>
      <c r="P1160">
        <f>IFERROR(VLOOKUP(A1160,[3]soaBnafar!$A:$G,4,FALSE),0)</f>
        <v>0</v>
      </c>
      <c r="Q1160">
        <f>IFERROR(VLOOKUP(A1160,[3]soaBnafar!$A:$G,5,FALSE),0)</f>
        <v>0</v>
      </c>
      <c r="R1160">
        <f>IFERROR(VLOOKUP(A1160,[3]soaBnafar!$A:$G,6,FALSE),0)</f>
        <v>0</v>
      </c>
      <c r="S1160">
        <f>IFERROR(VLOOKUP(A1160,[3]soaBnafar!$A:$G,7,FALSE),0)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62548</v>
      </c>
      <c r="E1161">
        <f>IFERROR(VLOOKUP(A1161,[1]Monitoramento_Base_somente_disp!$A:$J,8,FALSE),0)</f>
        <v>35701944</v>
      </c>
      <c r="F1161">
        <f>IFERROR(VLOOKUP(A1161,[1]Monitoramento_Base_somente_disp!$A:$J,9,FALSE),0)</f>
        <v>41032</v>
      </c>
      <c r="G1161">
        <f>IFERROR(VLOOKUP(A1161,[1]Monitoramento_Base_somente_disp!$A:$J,10,FALSE),0)</f>
        <v>15912835</v>
      </c>
      <c r="H1161">
        <f>IFERROR(VLOOKUP(A1161,'[2]Exportar Planilha'!$A:$I,4,FALSE),0)</f>
        <v>0</v>
      </c>
      <c r="I1161">
        <f>IFERROR(VLOOKUP(A1161,'[2]Exportar Planilha'!$A:$I,5,FALSE),0)</f>
        <v>0</v>
      </c>
      <c r="J1161">
        <f>IFERROR(VLOOKUP(A1161,'[2]Exportar Planilha'!$A:$I,6,FALSE),0)</f>
        <v>0</v>
      </c>
      <c r="K1161">
        <f>IFERROR(VLOOKUP(A1161,'[2]Exportar Planilha'!$A:$I,7,FALSE),0)</f>
        <v>0</v>
      </c>
      <c r="L1161">
        <f>IFERROR(VLOOKUP(A1161,'[2]Exportar Planilha'!$A:$I,8,FALSE),0)</f>
        <v>0</v>
      </c>
      <c r="M1161">
        <f>IFERROR(VLOOKUP(A1161,'[2]Exportar Planilha'!$A:$I,9,FALSE),0)</f>
        <v>0</v>
      </c>
      <c r="N1161">
        <f>IFERROR(VLOOKUP(A1161,[3]soaBnafar!$A:$G,2,FALSE),0)</f>
        <v>0</v>
      </c>
      <c r="O1161">
        <f>IFERROR(VLOOKUP(A1161,[3]soaBnafar!$A:$G,3,FALSE),0)</f>
        <v>0</v>
      </c>
      <c r="P1161">
        <f>IFERROR(VLOOKUP(A1161,[3]soaBnafar!$A:$G,4,FALSE),0)</f>
        <v>0</v>
      </c>
      <c r="Q1161">
        <f>IFERROR(VLOOKUP(A1161,[3]soaBnafar!$A:$G,5,FALSE),0)</f>
        <v>0</v>
      </c>
      <c r="R1161">
        <f>IFERROR(VLOOKUP(A1161,[3]soaBnafar!$A:$G,6,FALSE),0)</f>
        <v>0</v>
      </c>
      <c r="S1161">
        <f>IFERROR(VLOOKUP(A1161,[3]soaBnafar!$A:$G,7,FALSE),0)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52032</v>
      </c>
      <c r="E1162">
        <f>IFERROR(VLOOKUP(A1162,[1]Monitoramento_Base_somente_disp!$A:$J,8,FALSE),0)</f>
        <v>7030884</v>
      </c>
      <c r="F1162">
        <f>IFERROR(VLOOKUP(A1162,[1]Monitoramento_Base_somente_disp!$A:$J,9,FALSE),0)</f>
        <v>27308</v>
      </c>
      <c r="G1162">
        <f>IFERROR(VLOOKUP(A1162,[1]Monitoramento_Base_somente_disp!$A:$J,10,FALSE),0)</f>
        <v>3608937</v>
      </c>
      <c r="H1162">
        <f>IFERROR(VLOOKUP(A1162,'[2]Exportar Planilha'!$A:$I,4,FALSE),0)</f>
        <v>0</v>
      </c>
      <c r="I1162">
        <f>IFERROR(VLOOKUP(A1162,'[2]Exportar Planilha'!$A:$I,5,FALSE),0)</f>
        <v>0</v>
      </c>
      <c r="J1162">
        <f>IFERROR(VLOOKUP(A1162,'[2]Exportar Planilha'!$A:$I,6,FALSE),0)</f>
        <v>0</v>
      </c>
      <c r="K1162">
        <f>IFERROR(VLOOKUP(A1162,'[2]Exportar Planilha'!$A:$I,7,FALSE),0)</f>
        <v>0</v>
      </c>
      <c r="L1162">
        <f>IFERROR(VLOOKUP(A1162,'[2]Exportar Planilha'!$A:$I,8,FALSE),0)</f>
        <v>0</v>
      </c>
      <c r="M1162">
        <f>IFERROR(VLOOKUP(A1162,'[2]Exportar Planilha'!$A:$I,9,FALSE),0)</f>
        <v>0</v>
      </c>
      <c r="N1162">
        <f>IFERROR(VLOOKUP(A1162,[3]soaBnafar!$A:$G,2,FALSE),0)</f>
        <v>0</v>
      </c>
      <c r="O1162">
        <f>IFERROR(VLOOKUP(A1162,[3]soaBnafar!$A:$G,3,FALSE),0)</f>
        <v>0</v>
      </c>
      <c r="P1162">
        <f>IFERROR(VLOOKUP(A1162,[3]soaBnafar!$A:$G,4,FALSE),0)</f>
        <v>0</v>
      </c>
      <c r="Q1162">
        <f>IFERROR(VLOOKUP(A1162,[3]soaBnafar!$A:$G,5,FALSE),0)</f>
        <v>0</v>
      </c>
      <c r="R1162">
        <f>IFERROR(VLOOKUP(A1162,[3]soaBnafar!$A:$G,6,FALSE),0)</f>
        <v>0</v>
      </c>
      <c r="S1162">
        <f>IFERROR(VLOOKUP(A1162,[3]soaBnafar!$A:$G,7,FALSE),0)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140809</v>
      </c>
      <c r="E1163">
        <f>IFERROR(VLOOKUP(A1163,[1]Monitoramento_Base_somente_disp!$A:$J,8,FALSE),0)</f>
        <v>38220933</v>
      </c>
      <c r="F1163">
        <f>IFERROR(VLOOKUP(A1163,[1]Monitoramento_Base_somente_disp!$A:$J,9,FALSE),0)</f>
        <v>62007</v>
      </c>
      <c r="G1163">
        <f>IFERROR(VLOOKUP(A1163,[1]Monitoramento_Base_somente_disp!$A:$J,10,FALSE),0)</f>
        <v>16657670</v>
      </c>
      <c r="H1163">
        <f>IFERROR(VLOOKUP(A1163,'[2]Exportar Planilha'!$A:$I,4,FALSE),0)</f>
        <v>0</v>
      </c>
      <c r="I1163">
        <f>IFERROR(VLOOKUP(A1163,'[2]Exportar Planilha'!$A:$I,5,FALSE),0)</f>
        <v>0</v>
      </c>
      <c r="J1163">
        <f>IFERROR(VLOOKUP(A1163,'[2]Exportar Planilha'!$A:$I,6,FALSE),0)</f>
        <v>0</v>
      </c>
      <c r="K1163">
        <f>IFERROR(VLOOKUP(A1163,'[2]Exportar Planilha'!$A:$I,7,FALSE),0)</f>
        <v>0</v>
      </c>
      <c r="L1163">
        <f>IFERROR(VLOOKUP(A1163,'[2]Exportar Planilha'!$A:$I,8,FALSE),0)</f>
        <v>0</v>
      </c>
      <c r="M1163">
        <f>IFERROR(VLOOKUP(A1163,'[2]Exportar Planilha'!$A:$I,9,FALSE),0)</f>
        <v>0</v>
      </c>
      <c r="N1163">
        <f>IFERROR(VLOOKUP(A1163,[3]soaBnafar!$A:$G,2,FALSE),0)</f>
        <v>0</v>
      </c>
      <c r="O1163">
        <f>IFERROR(VLOOKUP(A1163,[3]soaBnafar!$A:$G,3,FALSE),0)</f>
        <v>0</v>
      </c>
      <c r="P1163">
        <f>IFERROR(VLOOKUP(A1163,[3]soaBnafar!$A:$G,4,FALSE),0)</f>
        <v>0</v>
      </c>
      <c r="Q1163">
        <f>IFERROR(VLOOKUP(A1163,[3]soaBnafar!$A:$G,5,FALSE),0)</f>
        <v>0</v>
      </c>
      <c r="R1163">
        <f>IFERROR(VLOOKUP(A1163,[3]soaBnafar!$A:$G,6,FALSE),0)</f>
        <v>0</v>
      </c>
      <c r="S1163">
        <f>IFERROR(VLOOKUP(A1163,[3]soaBnafar!$A:$G,7,FALSE),0)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434</v>
      </c>
      <c r="E1164">
        <f>IFERROR(VLOOKUP(A1164,[1]Monitoramento_Base_somente_disp!$A:$J,8,FALSE),0)</f>
        <v>217532</v>
      </c>
      <c r="F1164">
        <f>IFERROR(VLOOKUP(A1164,[1]Monitoramento_Base_somente_disp!$A:$J,9,FALSE),0)</f>
        <v>252</v>
      </c>
      <c r="G1164">
        <f>IFERROR(VLOOKUP(A1164,[1]Monitoramento_Base_somente_disp!$A:$J,10,FALSE),0)</f>
        <v>94119</v>
      </c>
      <c r="H1164">
        <f>IFERROR(VLOOKUP(A1164,'[2]Exportar Planilha'!$A:$I,4,FALSE),0)</f>
        <v>0</v>
      </c>
      <c r="I1164">
        <f>IFERROR(VLOOKUP(A1164,'[2]Exportar Planilha'!$A:$I,5,FALSE),0)</f>
        <v>0</v>
      </c>
      <c r="J1164">
        <f>IFERROR(VLOOKUP(A1164,'[2]Exportar Planilha'!$A:$I,6,FALSE),0)</f>
        <v>0</v>
      </c>
      <c r="K1164">
        <f>IFERROR(VLOOKUP(A1164,'[2]Exportar Planilha'!$A:$I,7,FALSE),0)</f>
        <v>0</v>
      </c>
      <c r="L1164">
        <f>IFERROR(VLOOKUP(A1164,'[2]Exportar Planilha'!$A:$I,8,FALSE),0)</f>
        <v>0</v>
      </c>
      <c r="M1164">
        <f>IFERROR(VLOOKUP(A1164,'[2]Exportar Planilha'!$A:$I,9,FALSE),0)</f>
        <v>0</v>
      </c>
      <c r="N1164">
        <f>IFERROR(VLOOKUP(A1164,[3]soaBnafar!$A:$G,2,FALSE),0)</f>
        <v>0</v>
      </c>
      <c r="O1164">
        <f>IFERROR(VLOOKUP(A1164,[3]soaBnafar!$A:$G,3,FALSE),0)</f>
        <v>0</v>
      </c>
      <c r="P1164">
        <f>IFERROR(VLOOKUP(A1164,[3]soaBnafar!$A:$G,4,FALSE),0)</f>
        <v>0</v>
      </c>
      <c r="Q1164">
        <f>IFERROR(VLOOKUP(A1164,[3]soaBnafar!$A:$G,5,FALSE),0)</f>
        <v>0</v>
      </c>
      <c r="R1164">
        <f>IFERROR(VLOOKUP(A1164,[3]soaBnafar!$A:$G,6,FALSE),0)</f>
        <v>0</v>
      </c>
      <c r="S1164">
        <f>IFERROR(VLOOKUP(A1164,[3]soaBnafar!$A:$G,7,FALSE),0)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29384790</v>
      </c>
      <c r="F1165">
        <f>IFERROR(VLOOKUP(A1165,[1]Monitoramento_Base_somente_disp!$A:$J,9,FALSE),0)</f>
        <v>0</v>
      </c>
      <c r="G1165">
        <f>IFERROR(VLOOKUP(A1165,[1]Monitoramento_Base_somente_disp!$A:$J,10,FALSE),0)</f>
        <v>12733409</v>
      </c>
      <c r="H1165">
        <f>IFERROR(VLOOKUP(A1165,'[2]Exportar Planilha'!$A:$I,4,FALSE),0)</f>
        <v>0</v>
      </c>
      <c r="I1165">
        <f>IFERROR(VLOOKUP(A1165,'[2]Exportar Planilha'!$A:$I,5,FALSE),0)</f>
        <v>0</v>
      </c>
      <c r="J1165">
        <f>IFERROR(VLOOKUP(A1165,'[2]Exportar Planilha'!$A:$I,6,FALSE),0)</f>
        <v>0</v>
      </c>
      <c r="K1165">
        <f>IFERROR(VLOOKUP(A1165,'[2]Exportar Planilha'!$A:$I,7,FALSE),0)</f>
        <v>0</v>
      </c>
      <c r="L1165">
        <f>IFERROR(VLOOKUP(A1165,'[2]Exportar Planilha'!$A:$I,8,FALSE),0)</f>
        <v>0</v>
      </c>
      <c r="M1165">
        <f>IFERROR(VLOOKUP(A1165,'[2]Exportar Planilha'!$A:$I,9,FALSE),0)</f>
        <v>0</v>
      </c>
      <c r="N1165">
        <f>IFERROR(VLOOKUP(A1165,[3]soaBnafar!$A:$G,2,FALSE),0)</f>
        <v>0</v>
      </c>
      <c r="O1165">
        <f>IFERROR(VLOOKUP(A1165,[3]soaBnafar!$A:$G,3,FALSE),0)</f>
        <v>0</v>
      </c>
      <c r="P1165">
        <f>IFERROR(VLOOKUP(A1165,[3]soaBnafar!$A:$G,4,FALSE),0)</f>
        <v>0</v>
      </c>
      <c r="Q1165">
        <f>IFERROR(VLOOKUP(A1165,[3]soaBnafar!$A:$G,5,FALSE),0)</f>
        <v>0</v>
      </c>
      <c r="R1165">
        <f>IFERROR(VLOOKUP(A1165,[3]soaBnafar!$A:$G,6,FALSE),0)</f>
        <v>0</v>
      </c>
      <c r="S1165">
        <f>IFERROR(VLOOKUP(A1165,[3]soaBnafar!$A:$G,7,FALSE),0)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33785</v>
      </c>
      <c r="E1166">
        <f>IFERROR(VLOOKUP(A1166,[1]Monitoramento_Base_somente_disp!$A:$J,8,FALSE),0)</f>
        <v>30332611</v>
      </c>
      <c r="F1166">
        <f>IFERROR(VLOOKUP(A1166,[1]Monitoramento_Base_somente_disp!$A:$J,9,FALSE),0)</f>
        <v>6828</v>
      </c>
      <c r="G1166">
        <f>IFERROR(VLOOKUP(A1166,[1]Monitoramento_Base_somente_disp!$A:$J,10,FALSE),0)</f>
        <v>12944970</v>
      </c>
      <c r="H1166">
        <f>IFERROR(VLOOKUP(A1166,'[2]Exportar Planilha'!$A:$I,4,FALSE),0)</f>
        <v>0</v>
      </c>
      <c r="I1166">
        <f>IFERROR(VLOOKUP(A1166,'[2]Exportar Planilha'!$A:$I,5,FALSE),0)</f>
        <v>0</v>
      </c>
      <c r="J1166">
        <f>IFERROR(VLOOKUP(A1166,'[2]Exportar Planilha'!$A:$I,6,FALSE),0)</f>
        <v>0</v>
      </c>
      <c r="K1166">
        <f>IFERROR(VLOOKUP(A1166,'[2]Exportar Planilha'!$A:$I,7,FALSE),0)</f>
        <v>0</v>
      </c>
      <c r="L1166">
        <f>IFERROR(VLOOKUP(A1166,'[2]Exportar Planilha'!$A:$I,8,FALSE),0)</f>
        <v>0</v>
      </c>
      <c r="M1166">
        <f>IFERROR(VLOOKUP(A1166,'[2]Exportar Planilha'!$A:$I,9,FALSE),0)</f>
        <v>0</v>
      </c>
      <c r="N1166">
        <f>IFERROR(VLOOKUP(A1166,[3]soaBnafar!$A:$G,2,FALSE),0)</f>
        <v>0</v>
      </c>
      <c r="O1166">
        <f>IFERROR(VLOOKUP(A1166,[3]soaBnafar!$A:$G,3,FALSE),0)</f>
        <v>0</v>
      </c>
      <c r="P1166">
        <f>IFERROR(VLOOKUP(A1166,[3]soaBnafar!$A:$G,4,FALSE),0)</f>
        <v>0</v>
      </c>
      <c r="Q1166">
        <f>IFERROR(VLOOKUP(A1166,[3]soaBnafar!$A:$G,5,FALSE),0)</f>
        <v>0</v>
      </c>
      <c r="R1166">
        <f>IFERROR(VLOOKUP(A1166,[3]soaBnafar!$A:$G,6,FALSE),0)</f>
        <v>0</v>
      </c>
      <c r="S1166">
        <f>IFERROR(VLOOKUP(A1166,[3]soaBnafar!$A:$G,7,FALSE),0)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21822</v>
      </c>
      <c r="E1167">
        <f>IFERROR(VLOOKUP(A1167,[1]Monitoramento_Base_somente_disp!$A:$J,8,FALSE),0)</f>
        <v>19677491</v>
      </c>
      <c r="F1167">
        <f>IFERROR(VLOOKUP(A1167,[1]Monitoramento_Base_somente_disp!$A:$J,9,FALSE),0)</f>
        <v>2390</v>
      </c>
      <c r="G1167">
        <f>IFERROR(VLOOKUP(A1167,[1]Monitoramento_Base_somente_disp!$A:$J,10,FALSE),0)</f>
        <v>8215500</v>
      </c>
      <c r="H1167">
        <f>IFERROR(VLOOKUP(A1167,'[2]Exportar Planilha'!$A:$I,4,FALSE),0)</f>
        <v>0</v>
      </c>
      <c r="I1167">
        <f>IFERROR(VLOOKUP(A1167,'[2]Exportar Planilha'!$A:$I,5,FALSE),0)</f>
        <v>0</v>
      </c>
      <c r="J1167">
        <f>IFERROR(VLOOKUP(A1167,'[2]Exportar Planilha'!$A:$I,6,FALSE),0)</f>
        <v>0</v>
      </c>
      <c r="K1167">
        <f>IFERROR(VLOOKUP(A1167,'[2]Exportar Planilha'!$A:$I,7,FALSE),0)</f>
        <v>0</v>
      </c>
      <c r="L1167">
        <f>IFERROR(VLOOKUP(A1167,'[2]Exportar Planilha'!$A:$I,8,FALSE),0)</f>
        <v>0</v>
      </c>
      <c r="M1167">
        <f>IFERROR(VLOOKUP(A1167,'[2]Exportar Planilha'!$A:$I,9,FALSE),0)</f>
        <v>0</v>
      </c>
      <c r="N1167">
        <f>IFERROR(VLOOKUP(A1167,[3]soaBnafar!$A:$G,2,FALSE),0)</f>
        <v>0</v>
      </c>
      <c r="O1167">
        <f>IFERROR(VLOOKUP(A1167,[3]soaBnafar!$A:$G,3,FALSE),0)</f>
        <v>0</v>
      </c>
      <c r="P1167">
        <f>IFERROR(VLOOKUP(A1167,[3]soaBnafar!$A:$G,4,FALSE),0)</f>
        <v>0</v>
      </c>
      <c r="Q1167">
        <f>IFERROR(VLOOKUP(A1167,[3]soaBnafar!$A:$G,5,FALSE),0)</f>
        <v>0</v>
      </c>
      <c r="R1167">
        <f>IFERROR(VLOOKUP(A1167,[3]soaBnafar!$A:$G,6,FALSE),0)</f>
        <v>0</v>
      </c>
      <c r="S1167">
        <f>IFERROR(VLOOKUP(A1167,[3]soaBnafar!$A:$G,7,FALSE),0)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52671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47453</v>
      </c>
      <c r="E1168">
        <f>IFERROR(VLOOKUP(A1168,[1]Monitoramento_Base_somente_disp!$A:$J,8,FALSE),0)</f>
        <v>14628694</v>
      </c>
      <c r="F1168">
        <f>IFERROR(VLOOKUP(A1168,[1]Monitoramento_Base_somente_disp!$A:$J,9,FALSE),0)</f>
        <v>23676</v>
      </c>
      <c r="G1168">
        <f>IFERROR(VLOOKUP(A1168,[1]Monitoramento_Base_somente_disp!$A:$J,10,FALSE),0)</f>
        <v>6165760</v>
      </c>
      <c r="H1168">
        <f>IFERROR(VLOOKUP(A1168,'[2]Exportar Planilha'!$A:$I,4,FALSE),0)</f>
        <v>0</v>
      </c>
      <c r="I1168">
        <f>IFERROR(VLOOKUP(A1168,'[2]Exportar Planilha'!$A:$I,5,FALSE),0)</f>
        <v>0</v>
      </c>
      <c r="J1168">
        <f>IFERROR(VLOOKUP(A1168,'[2]Exportar Planilha'!$A:$I,6,FALSE),0)</f>
        <v>0</v>
      </c>
      <c r="K1168">
        <f>IFERROR(VLOOKUP(A1168,'[2]Exportar Planilha'!$A:$I,7,FALSE),0)</f>
        <v>0</v>
      </c>
      <c r="L1168">
        <f>IFERROR(VLOOKUP(A1168,'[2]Exportar Planilha'!$A:$I,8,FALSE),0)</f>
        <v>0</v>
      </c>
      <c r="M1168">
        <f>IFERROR(VLOOKUP(A1168,'[2]Exportar Planilha'!$A:$I,9,FALSE),0)</f>
        <v>0</v>
      </c>
      <c r="N1168">
        <f>IFERROR(VLOOKUP(A1168,[3]soaBnafar!$A:$G,2,FALSE),0)</f>
        <v>0</v>
      </c>
      <c r="O1168">
        <f>IFERROR(VLOOKUP(A1168,[3]soaBnafar!$A:$G,3,FALSE),0)</f>
        <v>0</v>
      </c>
      <c r="P1168">
        <f>IFERROR(VLOOKUP(A1168,[3]soaBnafar!$A:$G,4,FALSE),0)</f>
        <v>0</v>
      </c>
      <c r="Q1168">
        <f>IFERROR(VLOOKUP(A1168,[3]soaBnafar!$A:$G,5,FALSE),0)</f>
        <v>0</v>
      </c>
      <c r="R1168">
        <f>IFERROR(VLOOKUP(A1168,[3]soaBnafar!$A:$G,6,FALSE),0)</f>
        <v>0</v>
      </c>
      <c r="S1168">
        <f>IFERROR(VLOOKUP(A1168,[3]soaBnafar!$A:$G,7,FALSE),0)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1048</v>
      </c>
      <c r="E1169">
        <f>IFERROR(VLOOKUP(A1169,[1]Monitoramento_Base_somente_disp!$A:$J,8,FALSE),0)</f>
        <v>21110516</v>
      </c>
      <c r="F1169">
        <f>IFERROR(VLOOKUP(A1169,[1]Monitoramento_Base_somente_disp!$A:$J,9,FALSE),0)</f>
        <v>1562</v>
      </c>
      <c r="G1169">
        <f>IFERROR(VLOOKUP(A1169,[1]Monitoramento_Base_somente_disp!$A:$J,10,FALSE),0)</f>
        <v>9309061</v>
      </c>
      <c r="H1169">
        <f>IFERROR(VLOOKUP(A1169,'[2]Exportar Planilha'!$A:$I,4,FALSE),0)</f>
        <v>0</v>
      </c>
      <c r="I1169">
        <f>IFERROR(VLOOKUP(A1169,'[2]Exportar Planilha'!$A:$I,5,FALSE),0)</f>
        <v>0</v>
      </c>
      <c r="J1169">
        <f>IFERROR(VLOOKUP(A1169,'[2]Exportar Planilha'!$A:$I,6,FALSE),0)</f>
        <v>0</v>
      </c>
      <c r="K1169">
        <f>IFERROR(VLOOKUP(A1169,'[2]Exportar Planilha'!$A:$I,7,FALSE),0)</f>
        <v>0</v>
      </c>
      <c r="L1169">
        <f>IFERROR(VLOOKUP(A1169,'[2]Exportar Planilha'!$A:$I,8,FALSE),0)</f>
        <v>0</v>
      </c>
      <c r="M1169">
        <f>IFERROR(VLOOKUP(A1169,'[2]Exportar Planilha'!$A:$I,9,FALSE),0)</f>
        <v>0</v>
      </c>
      <c r="N1169">
        <f>IFERROR(VLOOKUP(A1169,[3]soaBnafar!$A:$G,2,FALSE),0)</f>
        <v>0</v>
      </c>
      <c r="O1169">
        <f>IFERROR(VLOOKUP(A1169,[3]soaBnafar!$A:$G,3,FALSE),0)</f>
        <v>0</v>
      </c>
      <c r="P1169">
        <f>IFERROR(VLOOKUP(A1169,[3]soaBnafar!$A:$G,4,FALSE),0)</f>
        <v>0</v>
      </c>
      <c r="Q1169">
        <f>IFERROR(VLOOKUP(A1169,[3]soaBnafar!$A:$G,5,FALSE),0)</f>
        <v>0</v>
      </c>
      <c r="R1169">
        <f>IFERROR(VLOOKUP(A1169,[3]soaBnafar!$A:$G,6,FALSE),0)</f>
        <v>0</v>
      </c>
      <c r="S1169">
        <f>IFERROR(VLOOKUP(A1169,[3]soaBnafar!$A:$G,7,FALSE),0)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653</v>
      </c>
      <c r="E1170">
        <f>IFERROR(VLOOKUP(A1170,[1]Monitoramento_Base_somente_disp!$A:$J,8,FALSE),0)</f>
        <v>5848681</v>
      </c>
      <c r="F1170">
        <f>IFERROR(VLOOKUP(A1170,[1]Monitoramento_Base_somente_disp!$A:$J,9,FALSE),0)</f>
        <v>389</v>
      </c>
      <c r="G1170">
        <f>IFERROR(VLOOKUP(A1170,[1]Monitoramento_Base_somente_disp!$A:$J,10,FALSE),0)</f>
        <v>2525478</v>
      </c>
      <c r="H1170">
        <f>IFERROR(VLOOKUP(A1170,'[2]Exportar Planilha'!$A:$I,4,FALSE),0)</f>
        <v>0</v>
      </c>
      <c r="I1170">
        <f>IFERROR(VLOOKUP(A1170,'[2]Exportar Planilha'!$A:$I,5,FALSE),0)</f>
        <v>0</v>
      </c>
      <c r="J1170">
        <f>IFERROR(VLOOKUP(A1170,'[2]Exportar Planilha'!$A:$I,6,FALSE),0)</f>
        <v>0</v>
      </c>
      <c r="K1170">
        <f>IFERROR(VLOOKUP(A1170,'[2]Exportar Planilha'!$A:$I,7,FALSE),0)</f>
        <v>0</v>
      </c>
      <c r="L1170">
        <f>IFERROR(VLOOKUP(A1170,'[2]Exportar Planilha'!$A:$I,8,FALSE),0)</f>
        <v>0</v>
      </c>
      <c r="M1170">
        <f>IFERROR(VLOOKUP(A1170,'[2]Exportar Planilha'!$A:$I,9,FALSE),0)</f>
        <v>0</v>
      </c>
      <c r="N1170">
        <f>IFERROR(VLOOKUP(A1170,[3]soaBnafar!$A:$G,2,FALSE),0)</f>
        <v>0</v>
      </c>
      <c r="O1170">
        <f>IFERROR(VLOOKUP(A1170,[3]soaBnafar!$A:$G,3,FALSE),0)</f>
        <v>0</v>
      </c>
      <c r="P1170">
        <f>IFERROR(VLOOKUP(A1170,[3]soaBnafar!$A:$G,4,FALSE),0)</f>
        <v>0</v>
      </c>
      <c r="Q1170">
        <f>IFERROR(VLOOKUP(A1170,[3]soaBnafar!$A:$G,5,FALSE),0)</f>
        <v>0</v>
      </c>
      <c r="R1170">
        <f>IFERROR(VLOOKUP(A1170,[3]soaBnafar!$A:$G,6,FALSE),0)</f>
        <v>0</v>
      </c>
      <c r="S1170">
        <f>IFERROR(VLOOKUP(A1170,[3]soaBnafar!$A:$G,7,FALSE),0)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2226</v>
      </c>
      <c r="F1171">
        <f>IFERROR(VLOOKUP(A1171,[1]Monitoramento_Base_somente_disp!$A:$J,9,FALSE),0)</f>
        <v>0</v>
      </c>
      <c r="G1171">
        <f>IFERROR(VLOOKUP(A1171,[1]Monitoramento_Base_somente_disp!$A:$J,10,FALSE),0)</f>
        <v>3190</v>
      </c>
      <c r="H1171">
        <f>IFERROR(VLOOKUP(A1171,'[2]Exportar Planilha'!$A:$I,4,FALSE),0)</f>
        <v>0</v>
      </c>
      <c r="I1171">
        <f>IFERROR(VLOOKUP(A1171,'[2]Exportar Planilha'!$A:$I,5,FALSE),0)</f>
        <v>0</v>
      </c>
      <c r="J1171">
        <f>IFERROR(VLOOKUP(A1171,'[2]Exportar Planilha'!$A:$I,6,FALSE),0)</f>
        <v>0</v>
      </c>
      <c r="K1171">
        <f>IFERROR(VLOOKUP(A1171,'[2]Exportar Planilha'!$A:$I,7,FALSE),0)</f>
        <v>0</v>
      </c>
      <c r="L1171">
        <f>IFERROR(VLOOKUP(A1171,'[2]Exportar Planilha'!$A:$I,8,FALSE),0)</f>
        <v>0</v>
      </c>
      <c r="M1171">
        <f>IFERROR(VLOOKUP(A1171,'[2]Exportar Planilha'!$A:$I,9,FALSE),0)</f>
        <v>0</v>
      </c>
      <c r="N1171">
        <f>IFERROR(VLOOKUP(A1171,[3]soaBnafar!$A:$G,2,FALSE),0)</f>
        <v>0</v>
      </c>
      <c r="O1171">
        <f>IFERROR(VLOOKUP(A1171,[3]soaBnafar!$A:$G,3,FALSE),0)</f>
        <v>0</v>
      </c>
      <c r="P1171">
        <f>IFERROR(VLOOKUP(A1171,[3]soaBnafar!$A:$G,4,FALSE),0)</f>
        <v>0</v>
      </c>
      <c r="Q1171">
        <f>IFERROR(VLOOKUP(A1171,[3]soaBnafar!$A:$G,5,FALSE),0)</f>
        <v>0</v>
      </c>
      <c r="R1171">
        <f>IFERROR(VLOOKUP(A1171,[3]soaBnafar!$A:$G,6,FALSE),0)</f>
        <v>0</v>
      </c>
      <c r="S1171">
        <f>IFERROR(VLOOKUP(A1171,[3]soaBnafar!$A:$G,7,FALSE),0)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3</v>
      </c>
      <c r="E1172">
        <f>IFERROR(VLOOKUP(A1172,[1]Monitoramento_Base_somente_disp!$A:$J,8,FALSE),0)</f>
        <v>43878139</v>
      </c>
      <c r="F1172">
        <f>IFERROR(VLOOKUP(A1172,[1]Monitoramento_Base_somente_disp!$A:$J,9,FALSE),0)</f>
        <v>1443</v>
      </c>
      <c r="G1172">
        <f>IFERROR(VLOOKUP(A1172,[1]Monitoramento_Base_somente_disp!$A:$J,10,FALSE),0)</f>
        <v>19194145</v>
      </c>
      <c r="H1172">
        <f>IFERROR(VLOOKUP(A1172,'[2]Exportar Planilha'!$A:$I,4,FALSE),0)</f>
        <v>0</v>
      </c>
      <c r="I1172">
        <f>IFERROR(VLOOKUP(A1172,'[2]Exportar Planilha'!$A:$I,5,FALSE),0)</f>
        <v>0</v>
      </c>
      <c r="J1172">
        <f>IFERROR(VLOOKUP(A1172,'[2]Exportar Planilha'!$A:$I,6,FALSE),0)</f>
        <v>0</v>
      </c>
      <c r="K1172">
        <f>IFERROR(VLOOKUP(A1172,'[2]Exportar Planilha'!$A:$I,7,FALSE),0)</f>
        <v>0</v>
      </c>
      <c r="L1172">
        <f>IFERROR(VLOOKUP(A1172,'[2]Exportar Planilha'!$A:$I,8,FALSE),0)</f>
        <v>0</v>
      </c>
      <c r="M1172">
        <f>IFERROR(VLOOKUP(A1172,'[2]Exportar Planilha'!$A:$I,9,FALSE),0)</f>
        <v>0</v>
      </c>
      <c r="N1172">
        <f>IFERROR(VLOOKUP(A1172,[3]soaBnafar!$A:$G,2,FALSE),0)</f>
        <v>0</v>
      </c>
      <c r="O1172">
        <f>IFERROR(VLOOKUP(A1172,[3]soaBnafar!$A:$G,3,FALSE),0)</f>
        <v>0</v>
      </c>
      <c r="P1172">
        <f>IFERROR(VLOOKUP(A1172,[3]soaBnafar!$A:$G,4,FALSE),0)</f>
        <v>0</v>
      </c>
      <c r="Q1172">
        <f>IFERROR(VLOOKUP(A1172,[3]soaBnafar!$A:$G,5,FALSE),0)</f>
        <v>0</v>
      </c>
      <c r="R1172">
        <f>IFERROR(VLOOKUP(A1172,[3]soaBnafar!$A:$G,6,FALSE),0)</f>
        <v>0</v>
      </c>
      <c r="S1172">
        <f>IFERROR(VLOOKUP(A1172,[3]soaBnafar!$A:$G,7,FALSE),0)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32899</v>
      </c>
      <c r="E1173">
        <f>IFERROR(VLOOKUP(A1173,[1]Monitoramento_Base_somente_disp!$A:$J,8,FALSE),0)</f>
        <v>12444445</v>
      </c>
      <c r="F1173">
        <f>IFERROR(VLOOKUP(A1173,[1]Monitoramento_Base_somente_disp!$A:$J,9,FALSE),0)</f>
        <v>23700</v>
      </c>
      <c r="G1173">
        <f>IFERROR(VLOOKUP(A1173,[1]Monitoramento_Base_somente_disp!$A:$J,10,FALSE),0)</f>
        <v>4984663</v>
      </c>
      <c r="H1173">
        <f>IFERROR(VLOOKUP(A1173,'[2]Exportar Planilha'!$A:$I,4,FALSE),0)</f>
        <v>0</v>
      </c>
      <c r="I1173">
        <f>IFERROR(VLOOKUP(A1173,'[2]Exportar Planilha'!$A:$I,5,FALSE),0)</f>
        <v>0</v>
      </c>
      <c r="J1173">
        <f>IFERROR(VLOOKUP(A1173,'[2]Exportar Planilha'!$A:$I,6,FALSE),0)</f>
        <v>0</v>
      </c>
      <c r="K1173">
        <f>IFERROR(VLOOKUP(A1173,'[2]Exportar Planilha'!$A:$I,7,FALSE),0)</f>
        <v>0</v>
      </c>
      <c r="L1173">
        <f>IFERROR(VLOOKUP(A1173,'[2]Exportar Planilha'!$A:$I,8,FALSE),0)</f>
        <v>0</v>
      </c>
      <c r="M1173">
        <f>IFERROR(VLOOKUP(A1173,'[2]Exportar Planilha'!$A:$I,9,FALSE),0)</f>
        <v>0</v>
      </c>
      <c r="N1173">
        <f>IFERROR(VLOOKUP(A1173,[3]soaBnafar!$A:$G,2,FALSE),0)</f>
        <v>0</v>
      </c>
      <c r="O1173">
        <f>IFERROR(VLOOKUP(A1173,[3]soaBnafar!$A:$G,3,FALSE),0)</f>
        <v>0</v>
      </c>
      <c r="P1173">
        <f>IFERROR(VLOOKUP(A1173,[3]soaBnafar!$A:$G,4,FALSE),0)</f>
        <v>0</v>
      </c>
      <c r="Q1173">
        <f>IFERROR(VLOOKUP(A1173,[3]soaBnafar!$A:$G,5,FALSE),0)</f>
        <v>0</v>
      </c>
      <c r="R1173">
        <f>IFERROR(VLOOKUP(A1173,[3]soaBnafar!$A:$G,6,FALSE),0)</f>
        <v>0</v>
      </c>
      <c r="S1173">
        <f>IFERROR(VLOOKUP(A1173,[3]soaBnafar!$A:$G,7,FALSE),0)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26422</v>
      </c>
      <c r="E1174">
        <f>IFERROR(VLOOKUP(A1174,[1]Monitoramento_Base_somente_disp!$A:$J,8,FALSE),0)</f>
        <v>12107069</v>
      </c>
      <c r="F1174">
        <f>IFERROR(VLOOKUP(A1174,[1]Monitoramento_Base_somente_disp!$A:$J,9,FALSE),0)</f>
        <v>15511</v>
      </c>
      <c r="G1174">
        <f>IFERROR(VLOOKUP(A1174,[1]Monitoramento_Base_somente_disp!$A:$J,10,FALSE),0)</f>
        <v>5602163</v>
      </c>
      <c r="H1174">
        <f>IFERROR(VLOOKUP(A1174,'[2]Exportar Planilha'!$A:$I,4,FALSE),0)</f>
        <v>0</v>
      </c>
      <c r="I1174">
        <f>IFERROR(VLOOKUP(A1174,'[2]Exportar Planilha'!$A:$I,5,FALSE),0)</f>
        <v>0</v>
      </c>
      <c r="J1174">
        <f>IFERROR(VLOOKUP(A1174,'[2]Exportar Planilha'!$A:$I,6,FALSE),0)</f>
        <v>0</v>
      </c>
      <c r="K1174">
        <f>IFERROR(VLOOKUP(A1174,'[2]Exportar Planilha'!$A:$I,7,FALSE),0)</f>
        <v>0</v>
      </c>
      <c r="L1174">
        <f>IFERROR(VLOOKUP(A1174,'[2]Exportar Planilha'!$A:$I,8,FALSE),0)</f>
        <v>0</v>
      </c>
      <c r="M1174">
        <f>IFERROR(VLOOKUP(A1174,'[2]Exportar Planilha'!$A:$I,9,FALSE),0)</f>
        <v>0</v>
      </c>
      <c r="N1174">
        <f>IFERROR(VLOOKUP(A1174,[3]soaBnafar!$A:$G,2,FALSE),0)</f>
        <v>0</v>
      </c>
      <c r="O1174">
        <f>IFERROR(VLOOKUP(A1174,[3]soaBnafar!$A:$G,3,FALSE),0)</f>
        <v>0</v>
      </c>
      <c r="P1174">
        <f>IFERROR(VLOOKUP(A1174,[3]soaBnafar!$A:$G,4,FALSE),0)</f>
        <v>0</v>
      </c>
      <c r="Q1174">
        <f>IFERROR(VLOOKUP(A1174,[3]soaBnafar!$A:$G,5,FALSE),0)</f>
        <v>0</v>
      </c>
      <c r="R1174">
        <f>IFERROR(VLOOKUP(A1174,[3]soaBnafar!$A:$G,6,FALSE),0)</f>
        <v>0</v>
      </c>
      <c r="S1174">
        <f>IFERROR(VLOOKUP(A1174,[3]soaBnafar!$A:$G,7,FALSE),0)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742362218</v>
      </c>
      <c r="H1175">
        <f>IFERROR(VLOOKUP(A1175,'[2]Exportar Planilha'!$A:$I,4,FALSE),0)</f>
        <v>0</v>
      </c>
      <c r="I1175">
        <f>IFERROR(VLOOKUP(A1175,'[2]Exportar Planilha'!$A:$I,5,FALSE),0)</f>
        <v>0</v>
      </c>
      <c r="J1175">
        <f>IFERROR(VLOOKUP(A1175,'[2]Exportar Planilha'!$A:$I,6,FALSE),0)</f>
        <v>0</v>
      </c>
      <c r="K1175">
        <f>IFERROR(VLOOKUP(A1175,'[2]Exportar Planilha'!$A:$I,7,FALSE),0)</f>
        <v>0</v>
      </c>
      <c r="L1175">
        <f>IFERROR(VLOOKUP(A1175,'[2]Exportar Planilha'!$A:$I,8,FALSE),0)</f>
        <v>0</v>
      </c>
      <c r="M1175">
        <f>IFERROR(VLOOKUP(A1175,'[2]Exportar Planilha'!$A:$I,9,FALSE),0)</f>
        <v>0</v>
      </c>
      <c r="N1175">
        <f>IFERROR(VLOOKUP(A1175,[3]soaBnafar!$A:$G,2,FALSE),0)</f>
        <v>0</v>
      </c>
      <c r="O1175">
        <f>IFERROR(VLOOKUP(A1175,[3]soaBnafar!$A:$G,3,FALSE),0)</f>
        <v>0</v>
      </c>
      <c r="P1175">
        <f>IFERROR(VLOOKUP(A1175,[3]soaBnafar!$A:$G,4,FALSE),0)</f>
        <v>0</v>
      </c>
      <c r="Q1175">
        <f>IFERROR(VLOOKUP(A1175,[3]soaBnafar!$A:$G,5,FALSE),0)</f>
        <v>0</v>
      </c>
      <c r="R1175">
        <f>IFERROR(VLOOKUP(A1175,[3]soaBnafar!$A:$G,6,FALSE),0)</f>
        <v>0</v>
      </c>
      <c r="S1175">
        <f>IFERROR(VLOOKUP(A1175,[3]soaBnafar!$A:$G,7,FALSE),0)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41373165</v>
      </c>
      <c r="F1176">
        <f>IFERROR(VLOOKUP(A1176,[1]Monitoramento_Base_somente_disp!$A:$J,9,FALSE),0)</f>
        <v>0</v>
      </c>
      <c r="G1176">
        <f>IFERROR(VLOOKUP(A1176,[1]Monitoramento_Base_somente_disp!$A:$J,10,FALSE),0)</f>
        <v>16924598</v>
      </c>
      <c r="H1176">
        <f>IFERROR(VLOOKUP(A1176,'[2]Exportar Planilha'!$A:$I,4,FALSE),0)</f>
        <v>0</v>
      </c>
      <c r="I1176">
        <f>IFERROR(VLOOKUP(A1176,'[2]Exportar Planilha'!$A:$I,5,FALSE),0)</f>
        <v>0</v>
      </c>
      <c r="J1176">
        <f>IFERROR(VLOOKUP(A1176,'[2]Exportar Planilha'!$A:$I,6,FALSE),0)</f>
        <v>0</v>
      </c>
      <c r="K1176">
        <f>IFERROR(VLOOKUP(A1176,'[2]Exportar Planilha'!$A:$I,7,FALSE),0)</f>
        <v>0</v>
      </c>
      <c r="L1176">
        <f>IFERROR(VLOOKUP(A1176,'[2]Exportar Planilha'!$A:$I,8,FALSE),0)</f>
        <v>0</v>
      </c>
      <c r="M1176">
        <f>IFERROR(VLOOKUP(A1176,'[2]Exportar Planilha'!$A:$I,9,FALSE),0)</f>
        <v>0</v>
      </c>
      <c r="N1176">
        <f>IFERROR(VLOOKUP(A1176,[3]soaBnafar!$A:$G,2,FALSE),0)</f>
        <v>0</v>
      </c>
      <c r="O1176">
        <f>IFERROR(VLOOKUP(A1176,[3]soaBnafar!$A:$G,3,FALSE),0)</f>
        <v>0</v>
      </c>
      <c r="P1176">
        <f>IFERROR(VLOOKUP(A1176,[3]soaBnafar!$A:$G,4,FALSE),0)</f>
        <v>0</v>
      </c>
      <c r="Q1176">
        <f>IFERROR(VLOOKUP(A1176,[3]soaBnafar!$A:$G,5,FALSE),0)</f>
        <v>0</v>
      </c>
      <c r="R1176">
        <f>IFERROR(VLOOKUP(A1176,[3]soaBnafar!$A:$G,6,FALSE),0)</f>
        <v>0</v>
      </c>
      <c r="S1176">
        <f>IFERROR(VLOOKUP(A1176,[3]soaBnafar!$A:$G,7,FALSE),0)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106628</v>
      </c>
      <c r="E1177">
        <f>IFERROR(VLOOKUP(A1177,[1]Monitoramento_Base_somente_disp!$A:$J,8,FALSE),0)</f>
        <v>64767819</v>
      </c>
      <c r="F1177">
        <f>IFERROR(VLOOKUP(A1177,[1]Monitoramento_Base_somente_disp!$A:$J,9,FALSE),0)</f>
        <v>48734</v>
      </c>
      <c r="G1177">
        <f>IFERROR(VLOOKUP(A1177,[1]Monitoramento_Base_somente_disp!$A:$J,10,FALSE),0)</f>
        <v>26674954</v>
      </c>
      <c r="H1177">
        <f>IFERROR(VLOOKUP(A1177,'[2]Exportar Planilha'!$A:$I,4,FALSE),0)</f>
        <v>0</v>
      </c>
      <c r="I1177">
        <f>IFERROR(VLOOKUP(A1177,'[2]Exportar Planilha'!$A:$I,5,FALSE),0)</f>
        <v>0</v>
      </c>
      <c r="J1177">
        <f>IFERROR(VLOOKUP(A1177,'[2]Exportar Planilha'!$A:$I,6,FALSE),0)</f>
        <v>0</v>
      </c>
      <c r="K1177">
        <f>IFERROR(VLOOKUP(A1177,'[2]Exportar Planilha'!$A:$I,7,FALSE),0)</f>
        <v>0</v>
      </c>
      <c r="L1177">
        <f>IFERROR(VLOOKUP(A1177,'[2]Exportar Planilha'!$A:$I,8,FALSE),0)</f>
        <v>0</v>
      </c>
      <c r="M1177">
        <f>IFERROR(VLOOKUP(A1177,'[2]Exportar Planilha'!$A:$I,9,FALSE),0)</f>
        <v>0</v>
      </c>
      <c r="N1177">
        <f>IFERROR(VLOOKUP(A1177,[3]soaBnafar!$A:$G,2,FALSE),0)</f>
        <v>0</v>
      </c>
      <c r="O1177">
        <f>IFERROR(VLOOKUP(A1177,[3]soaBnafar!$A:$G,3,FALSE),0)</f>
        <v>0</v>
      </c>
      <c r="P1177">
        <f>IFERROR(VLOOKUP(A1177,[3]soaBnafar!$A:$G,4,FALSE),0)</f>
        <v>0</v>
      </c>
      <c r="Q1177">
        <f>IFERROR(VLOOKUP(A1177,[3]soaBnafar!$A:$G,5,FALSE),0)</f>
        <v>0</v>
      </c>
      <c r="R1177">
        <f>IFERROR(VLOOKUP(A1177,[3]soaBnafar!$A:$G,6,FALSE),0)</f>
        <v>0</v>
      </c>
      <c r="S1177">
        <f>IFERROR(VLOOKUP(A1177,[3]soaBnafar!$A:$G,7,FALSE),0)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148447</v>
      </c>
      <c r="E1178">
        <f>IFERROR(VLOOKUP(A1178,[1]Monitoramento_Base_somente_disp!$A:$J,8,FALSE),0)</f>
        <v>10174875</v>
      </c>
      <c r="F1178">
        <f>IFERROR(VLOOKUP(A1178,[1]Monitoramento_Base_somente_disp!$A:$J,9,FALSE),0)</f>
        <v>87952</v>
      </c>
      <c r="G1178">
        <f>IFERROR(VLOOKUP(A1178,[1]Monitoramento_Base_somente_disp!$A:$J,10,FALSE),0)</f>
        <v>6434207</v>
      </c>
      <c r="H1178">
        <f>IFERROR(VLOOKUP(A1178,'[2]Exportar Planilha'!$A:$I,4,FALSE),0)</f>
        <v>0</v>
      </c>
      <c r="I1178">
        <f>IFERROR(VLOOKUP(A1178,'[2]Exportar Planilha'!$A:$I,5,FALSE),0)</f>
        <v>0</v>
      </c>
      <c r="J1178">
        <f>IFERROR(VLOOKUP(A1178,'[2]Exportar Planilha'!$A:$I,6,FALSE),0)</f>
        <v>0</v>
      </c>
      <c r="K1178">
        <f>IFERROR(VLOOKUP(A1178,'[2]Exportar Planilha'!$A:$I,7,FALSE),0)</f>
        <v>0</v>
      </c>
      <c r="L1178">
        <f>IFERROR(VLOOKUP(A1178,'[2]Exportar Planilha'!$A:$I,8,FALSE),0)</f>
        <v>0</v>
      </c>
      <c r="M1178">
        <f>IFERROR(VLOOKUP(A1178,'[2]Exportar Planilha'!$A:$I,9,FALSE),0)</f>
        <v>0</v>
      </c>
      <c r="N1178">
        <f>IFERROR(VLOOKUP(A1178,[3]soaBnafar!$A:$G,2,FALSE),0)</f>
        <v>0</v>
      </c>
      <c r="O1178">
        <f>IFERROR(VLOOKUP(A1178,[3]soaBnafar!$A:$G,3,FALSE),0)</f>
        <v>0</v>
      </c>
      <c r="P1178">
        <f>IFERROR(VLOOKUP(A1178,[3]soaBnafar!$A:$G,4,FALSE),0)</f>
        <v>0</v>
      </c>
      <c r="Q1178">
        <f>IFERROR(VLOOKUP(A1178,[3]soaBnafar!$A:$G,5,FALSE),0)</f>
        <v>0</v>
      </c>
      <c r="R1178">
        <f>IFERROR(VLOOKUP(A1178,[3]soaBnafar!$A:$G,6,FALSE),0)</f>
        <v>0</v>
      </c>
      <c r="S1178">
        <f>IFERROR(VLOOKUP(A1178,[3]soaBnafar!$A:$G,7,FALSE),0)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8715</v>
      </c>
      <c r="E1179">
        <f>IFERROR(VLOOKUP(A1179,[1]Monitoramento_Base_somente_disp!$A:$J,8,FALSE),0)</f>
        <v>111874615</v>
      </c>
      <c r="F1179">
        <f>IFERROR(VLOOKUP(A1179,[1]Monitoramento_Base_somente_disp!$A:$J,9,FALSE),0)</f>
        <v>493</v>
      </c>
      <c r="G1179">
        <f>IFERROR(VLOOKUP(A1179,[1]Monitoramento_Base_somente_disp!$A:$J,10,FALSE),0)</f>
        <v>48458267</v>
      </c>
      <c r="H1179">
        <f>IFERROR(VLOOKUP(A1179,'[2]Exportar Planilha'!$A:$I,4,FALSE),0)</f>
        <v>0</v>
      </c>
      <c r="I1179">
        <f>IFERROR(VLOOKUP(A1179,'[2]Exportar Planilha'!$A:$I,5,FALSE),0)</f>
        <v>0</v>
      </c>
      <c r="J1179">
        <f>IFERROR(VLOOKUP(A1179,'[2]Exportar Planilha'!$A:$I,6,FALSE),0)</f>
        <v>0</v>
      </c>
      <c r="K1179">
        <f>IFERROR(VLOOKUP(A1179,'[2]Exportar Planilha'!$A:$I,7,FALSE),0)</f>
        <v>0</v>
      </c>
      <c r="L1179">
        <f>IFERROR(VLOOKUP(A1179,'[2]Exportar Planilha'!$A:$I,8,FALSE),0)</f>
        <v>0</v>
      </c>
      <c r="M1179">
        <f>IFERROR(VLOOKUP(A1179,'[2]Exportar Planilha'!$A:$I,9,FALSE),0)</f>
        <v>0</v>
      </c>
      <c r="N1179">
        <f>IFERROR(VLOOKUP(A1179,[3]soaBnafar!$A:$G,2,FALSE),0)</f>
        <v>0</v>
      </c>
      <c r="O1179">
        <f>IFERROR(VLOOKUP(A1179,[3]soaBnafar!$A:$G,3,FALSE),0)</f>
        <v>0</v>
      </c>
      <c r="P1179">
        <f>IFERROR(VLOOKUP(A1179,[3]soaBnafar!$A:$G,4,FALSE),0)</f>
        <v>0</v>
      </c>
      <c r="Q1179">
        <f>IFERROR(VLOOKUP(A1179,[3]soaBnafar!$A:$G,5,FALSE),0)</f>
        <v>0</v>
      </c>
      <c r="R1179">
        <f>IFERROR(VLOOKUP(A1179,[3]soaBnafar!$A:$G,6,FALSE),0)</f>
        <v>0</v>
      </c>
      <c r="S1179">
        <f>IFERROR(VLOOKUP(A1179,[3]soaBnafar!$A:$G,7,FALSE),0)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58861</v>
      </c>
      <c r="E1180">
        <f>IFERROR(VLOOKUP(A1180,[1]Monitoramento_Base_somente_disp!$A:$J,8,FALSE),0)</f>
        <v>16473221</v>
      </c>
      <c r="F1180">
        <f>IFERROR(VLOOKUP(A1180,[1]Monitoramento_Base_somente_disp!$A:$J,9,FALSE),0)</f>
        <v>44257</v>
      </c>
      <c r="G1180">
        <f>IFERROR(VLOOKUP(A1180,[1]Monitoramento_Base_somente_disp!$A:$J,10,FALSE),0)</f>
        <v>8105153</v>
      </c>
      <c r="H1180">
        <f>IFERROR(VLOOKUP(A1180,'[2]Exportar Planilha'!$A:$I,4,FALSE),0)</f>
        <v>0</v>
      </c>
      <c r="I1180">
        <f>IFERROR(VLOOKUP(A1180,'[2]Exportar Planilha'!$A:$I,5,FALSE),0)</f>
        <v>0</v>
      </c>
      <c r="J1180">
        <f>IFERROR(VLOOKUP(A1180,'[2]Exportar Planilha'!$A:$I,6,FALSE),0)</f>
        <v>0</v>
      </c>
      <c r="K1180">
        <f>IFERROR(VLOOKUP(A1180,'[2]Exportar Planilha'!$A:$I,7,FALSE),0)</f>
        <v>0</v>
      </c>
      <c r="L1180">
        <f>IFERROR(VLOOKUP(A1180,'[2]Exportar Planilha'!$A:$I,8,FALSE),0)</f>
        <v>0</v>
      </c>
      <c r="M1180">
        <f>IFERROR(VLOOKUP(A1180,'[2]Exportar Planilha'!$A:$I,9,FALSE),0)</f>
        <v>0</v>
      </c>
      <c r="N1180">
        <f>IFERROR(VLOOKUP(A1180,[3]soaBnafar!$A:$G,2,FALSE),0)</f>
        <v>0</v>
      </c>
      <c r="O1180">
        <f>IFERROR(VLOOKUP(A1180,[3]soaBnafar!$A:$G,3,FALSE),0)</f>
        <v>0</v>
      </c>
      <c r="P1180">
        <f>IFERROR(VLOOKUP(A1180,[3]soaBnafar!$A:$G,4,FALSE),0)</f>
        <v>0</v>
      </c>
      <c r="Q1180">
        <f>IFERROR(VLOOKUP(A1180,[3]soaBnafar!$A:$G,5,FALSE),0)</f>
        <v>0</v>
      </c>
      <c r="R1180">
        <f>IFERROR(VLOOKUP(A1180,[3]soaBnafar!$A:$G,6,FALSE),0)</f>
        <v>0</v>
      </c>
      <c r="S1180">
        <f>IFERROR(VLOOKUP(A1180,[3]soaBnafar!$A:$G,7,FALSE),0)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236814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209309</v>
      </c>
      <c r="E1181">
        <f>IFERROR(VLOOKUP(A1181,[1]Monitoramento_Base_somente_disp!$A:$J,8,FALSE),0)</f>
        <v>34353662</v>
      </c>
      <c r="F1181">
        <f>IFERROR(VLOOKUP(A1181,[1]Monitoramento_Base_somente_disp!$A:$J,9,FALSE),0)</f>
        <v>131347</v>
      </c>
      <c r="G1181">
        <f>IFERROR(VLOOKUP(A1181,[1]Monitoramento_Base_somente_disp!$A:$J,10,FALSE),0)</f>
        <v>15172722</v>
      </c>
      <c r="H1181">
        <f>IFERROR(VLOOKUP(A1181,'[2]Exportar Planilha'!$A:$I,4,FALSE),0)</f>
        <v>0</v>
      </c>
      <c r="I1181">
        <f>IFERROR(VLOOKUP(A1181,'[2]Exportar Planilha'!$A:$I,5,FALSE),0)</f>
        <v>0</v>
      </c>
      <c r="J1181">
        <f>IFERROR(VLOOKUP(A1181,'[2]Exportar Planilha'!$A:$I,6,FALSE),0)</f>
        <v>0</v>
      </c>
      <c r="K1181">
        <f>IFERROR(VLOOKUP(A1181,'[2]Exportar Planilha'!$A:$I,7,FALSE),0)</f>
        <v>0</v>
      </c>
      <c r="L1181">
        <f>IFERROR(VLOOKUP(A1181,'[2]Exportar Planilha'!$A:$I,8,FALSE),0)</f>
        <v>0</v>
      </c>
      <c r="M1181">
        <f>IFERROR(VLOOKUP(A1181,'[2]Exportar Planilha'!$A:$I,9,FALSE),0)</f>
        <v>0</v>
      </c>
      <c r="N1181">
        <f>IFERROR(VLOOKUP(A1181,[3]soaBnafar!$A:$G,2,FALSE),0)</f>
        <v>0</v>
      </c>
      <c r="O1181">
        <f>IFERROR(VLOOKUP(A1181,[3]soaBnafar!$A:$G,3,FALSE),0)</f>
        <v>0</v>
      </c>
      <c r="P1181">
        <f>IFERROR(VLOOKUP(A1181,[3]soaBnafar!$A:$G,4,FALSE),0)</f>
        <v>0</v>
      </c>
      <c r="Q1181">
        <f>IFERROR(VLOOKUP(A1181,[3]soaBnafar!$A:$G,5,FALSE),0)</f>
        <v>0</v>
      </c>
      <c r="R1181">
        <f>IFERROR(VLOOKUP(A1181,[3]soaBnafar!$A:$G,6,FALSE),0)</f>
        <v>0</v>
      </c>
      <c r="S1181">
        <f>IFERROR(VLOOKUP(A1181,[3]soaBnafar!$A:$G,7,FALSE),0)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6248</v>
      </c>
      <c r="E1182">
        <f>IFERROR(VLOOKUP(A1182,[1]Monitoramento_Base_somente_disp!$A:$J,8,FALSE),0)</f>
        <v>1110050073</v>
      </c>
      <c r="F1182">
        <f>IFERROR(VLOOKUP(A1182,[1]Monitoramento_Base_somente_disp!$A:$J,9,FALSE),0)</f>
        <v>3190</v>
      </c>
      <c r="G1182">
        <f>IFERROR(VLOOKUP(A1182,[1]Monitoramento_Base_somente_disp!$A:$J,10,FALSE),0)</f>
        <v>530722546</v>
      </c>
      <c r="H1182">
        <f>IFERROR(VLOOKUP(A1182,'[2]Exportar Planilha'!$A:$I,4,FALSE),0)</f>
        <v>0</v>
      </c>
      <c r="I1182">
        <f>IFERROR(VLOOKUP(A1182,'[2]Exportar Planilha'!$A:$I,5,FALSE),0)</f>
        <v>0</v>
      </c>
      <c r="J1182">
        <f>IFERROR(VLOOKUP(A1182,'[2]Exportar Planilha'!$A:$I,6,FALSE),0)</f>
        <v>0</v>
      </c>
      <c r="K1182">
        <f>IFERROR(VLOOKUP(A1182,'[2]Exportar Planilha'!$A:$I,7,FALSE),0)</f>
        <v>0</v>
      </c>
      <c r="L1182">
        <f>IFERROR(VLOOKUP(A1182,'[2]Exportar Planilha'!$A:$I,8,FALSE),0)</f>
        <v>0</v>
      </c>
      <c r="M1182">
        <f>IFERROR(VLOOKUP(A1182,'[2]Exportar Planilha'!$A:$I,9,FALSE),0)</f>
        <v>0</v>
      </c>
      <c r="N1182">
        <f>IFERROR(VLOOKUP(A1182,[3]soaBnafar!$A:$G,2,FALSE),0)</f>
        <v>0</v>
      </c>
      <c r="O1182">
        <f>IFERROR(VLOOKUP(A1182,[3]soaBnafar!$A:$G,3,FALSE),0)</f>
        <v>0</v>
      </c>
      <c r="P1182">
        <f>IFERROR(VLOOKUP(A1182,[3]soaBnafar!$A:$G,4,FALSE),0)</f>
        <v>0</v>
      </c>
      <c r="Q1182">
        <f>IFERROR(VLOOKUP(A1182,[3]soaBnafar!$A:$G,5,FALSE),0)</f>
        <v>0</v>
      </c>
      <c r="R1182">
        <f>IFERROR(VLOOKUP(A1182,[3]soaBnafar!$A:$G,6,FALSE),0)</f>
        <v>0</v>
      </c>
      <c r="S1182">
        <f>IFERROR(VLOOKUP(A1182,[3]soaBnafar!$A:$G,7,FALSE),0)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385</v>
      </c>
      <c r="E1183">
        <f>IFERROR(VLOOKUP(A1183,[1]Monitoramento_Base_somente_disp!$A:$J,8,FALSE),0)</f>
        <v>20603351</v>
      </c>
      <c r="F1183">
        <f>IFERROR(VLOOKUP(A1183,[1]Monitoramento_Base_somente_disp!$A:$J,9,FALSE),0)</f>
        <v>150</v>
      </c>
      <c r="G1183">
        <f>IFERROR(VLOOKUP(A1183,[1]Monitoramento_Base_somente_disp!$A:$J,10,FALSE),0)</f>
        <v>9074798</v>
      </c>
      <c r="H1183">
        <f>IFERROR(VLOOKUP(A1183,'[2]Exportar Planilha'!$A:$I,4,FALSE),0)</f>
        <v>0</v>
      </c>
      <c r="I1183">
        <f>IFERROR(VLOOKUP(A1183,'[2]Exportar Planilha'!$A:$I,5,FALSE),0)</f>
        <v>0</v>
      </c>
      <c r="J1183">
        <f>IFERROR(VLOOKUP(A1183,'[2]Exportar Planilha'!$A:$I,6,FALSE),0)</f>
        <v>0</v>
      </c>
      <c r="K1183">
        <f>IFERROR(VLOOKUP(A1183,'[2]Exportar Planilha'!$A:$I,7,FALSE),0)</f>
        <v>0</v>
      </c>
      <c r="L1183">
        <f>IFERROR(VLOOKUP(A1183,'[2]Exportar Planilha'!$A:$I,8,FALSE),0)</f>
        <v>0</v>
      </c>
      <c r="M1183">
        <f>IFERROR(VLOOKUP(A1183,'[2]Exportar Planilha'!$A:$I,9,FALSE),0)</f>
        <v>0</v>
      </c>
      <c r="N1183">
        <f>IFERROR(VLOOKUP(A1183,[3]soaBnafar!$A:$G,2,FALSE),0)</f>
        <v>0</v>
      </c>
      <c r="O1183">
        <f>IFERROR(VLOOKUP(A1183,[3]soaBnafar!$A:$G,3,FALSE),0)</f>
        <v>0</v>
      </c>
      <c r="P1183">
        <f>IFERROR(VLOOKUP(A1183,[3]soaBnafar!$A:$G,4,FALSE),0)</f>
        <v>0</v>
      </c>
      <c r="Q1183">
        <f>IFERROR(VLOOKUP(A1183,[3]soaBnafar!$A:$G,5,FALSE),0)</f>
        <v>0</v>
      </c>
      <c r="R1183">
        <f>IFERROR(VLOOKUP(A1183,[3]soaBnafar!$A:$G,6,FALSE),0)</f>
        <v>0</v>
      </c>
      <c r="S1183">
        <f>IFERROR(VLOOKUP(A1183,[3]soaBnafar!$A:$G,7,FALSE),0)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368990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312835</v>
      </c>
      <c r="E1184">
        <f>IFERROR(VLOOKUP(A1184,[1]Monitoramento_Base_somente_disp!$A:$J,8,FALSE),0)</f>
        <v>145168884</v>
      </c>
      <c r="F1184">
        <f>IFERROR(VLOOKUP(A1184,[1]Monitoramento_Base_somente_disp!$A:$J,9,FALSE),0)</f>
        <v>175201</v>
      </c>
      <c r="G1184">
        <f>IFERROR(VLOOKUP(A1184,[1]Monitoramento_Base_somente_disp!$A:$J,10,FALSE),0)</f>
        <v>62281637</v>
      </c>
      <c r="H1184">
        <f>IFERROR(VLOOKUP(A1184,'[2]Exportar Planilha'!$A:$I,4,FALSE),0)</f>
        <v>0</v>
      </c>
      <c r="I1184">
        <f>IFERROR(VLOOKUP(A1184,'[2]Exportar Planilha'!$A:$I,5,FALSE),0)</f>
        <v>0</v>
      </c>
      <c r="J1184">
        <f>IFERROR(VLOOKUP(A1184,'[2]Exportar Planilha'!$A:$I,6,FALSE),0)</f>
        <v>0</v>
      </c>
      <c r="K1184">
        <f>IFERROR(VLOOKUP(A1184,'[2]Exportar Planilha'!$A:$I,7,FALSE),0)</f>
        <v>0</v>
      </c>
      <c r="L1184">
        <f>IFERROR(VLOOKUP(A1184,'[2]Exportar Planilha'!$A:$I,8,FALSE),0)</f>
        <v>0</v>
      </c>
      <c r="M1184">
        <f>IFERROR(VLOOKUP(A1184,'[2]Exportar Planilha'!$A:$I,9,FALSE),0)</f>
        <v>0</v>
      </c>
      <c r="N1184">
        <f>IFERROR(VLOOKUP(A1184,[3]soaBnafar!$A:$G,2,FALSE),0)</f>
        <v>0</v>
      </c>
      <c r="O1184">
        <f>IFERROR(VLOOKUP(A1184,[3]soaBnafar!$A:$G,3,FALSE),0)</f>
        <v>0</v>
      </c>
      <c r="P1184">
        <f>IFERROR(VLOOKUP(A1184,[3]soaBnafar!$A:$G,4,FALSE),0)</f>
        <v>0</v>
      </c>
      <c r="Q1184">
        <f>IFERROR(VLOOKUP(A1184,[3]soaBnafar!$A:$G,5,FALSE),0)</f>
        <v>0</v>
      </c>
      <c r="R1184">
        <f>IFERROR(VLOOKUP(A1184,[3]soaBnafar!$A:$G,6,FALSE),0)</f>
        <v>0</v>
      </c>
      <c r="S1184">
        <f>IFERROR(VLOOKUP(A1184,[3]soaBnafar!$A:$G,7,FALSE),0)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27470</v>
      </c>
      <c r="E1185">
        <f>IFERROR(VLOOKUP(A1185,[1]Monitoramento_Base_somente_disp!$A:$J,8,FALSE),0)</f>
        <v>3708141</v>
      </c>
      <c r="F1185">
        <f>IFERROR(VLOOKUP(A1185,[1]Monitoramento_Base_somente_disp!$A:$J,9,FALSE),0)</f>
        <v>7509</v>
      </c>
      <c r="G1185">
        <f>IFERROR(VLOOKUP(A1185,[1]Monitoramento_Base_somente_disp!$A:$J,10,FALSE),0)</f>
        <v>1456460</v>
      </c>
      <c r="H1185">
        <f>IFERROR(VLOOKUP(A1185,'[2]Exportar Planilha'!$A:$I,4,FALSE),0)</f>
        <v>0</v>
      </c>
      <c r="I1185">
        <f>IFERROR(VLOOKUP(A1185,'[2]Exportar Planilha'!$A:$I,5,FALSE),0)</f>
        <v>0</v>
      </c>
      <c r="J1185">
        <f>IFERROR(VLOOKUP(A1185,'[2]Exportar Planilha'!$A:$I,6,FALSE),0)</f>
        <v>0</v>
      </c>
      <c r="K1185">
        <f>IFERROR(VLOOKUP(A1185,'[2]Exportar Planilha'!$A:$I,7,FALSE),0)</f>
        <v>0</v>
      </c>
      <c r="L1185">
        <f>IFERROR(VLOOKUP(A1185,'[2]Exportar Planilha'!$A:$I,8,FALSE),0)</f>
        <v>0</v>
      </c>
      <c r="M1185">
        <f>IFERROR(VLOOKUP(A1185,'[2]Exportar Planilha'!$A:$I,9,FALSE),0)</f>
        <v>0</v>
      </c>
      <c r="N1185">
        <f>IFERROR(VLOOKUP(A1185,[3]soaBnafar!$A:$G,2,FALSE),0)</f>
        <v>0</v>
      </c>
      <c r="O1185">
        <f>IFERROR(VLOOKUP(A1185,[3]soaBnafar!$A:$G,3,FALSE),0)</f>
        <v>0</v>
      </c>
      <c r="P1185">
        <f>IFERROR(VLOOKUP(A1185,[3]soaBnafar!$A:$G,4,FALSE),0)</f>
        <v>0</v>
      </c>
      <c r="Q1185">
        <f>IFERROR(VLOOKUP(A1185,[3]soaBnafar!$A:$G,5,FALSE),0)</f>
        <v>0</v>
      </c>
      <c r="R1185">
        <f>IFERROR(VLOOKUP(A1185,[3]soaBnafar!$A:$G,6,FALSE),0)</f>
        <v>0</v>
      </c>
      <c r="S1185">
        <f>IFERROR(VLOOKUP(A1185,[3]soaBnafar!$A:$G,7,FALSE),0)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265290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280035</v>
      </c>
      <c r="E1186">
        <f>IFERROR(VLOOKUP(A1186,[1]Monitoramento_Base_somente_disp!$A:$J,8,FALSE),0)</f>
        <v>28127759</v>
      </c>
      <c r="F1186">
        <f>IFERROR(VLOOKUP(A1186,[1]Monitoramento_Base_somente_disp!$A:$J,9,FALSE),0)</f>
        <v>184072</v>
      </c>
      <c r="G1186">
        <f>IFERROR(VLOOKUP(A1186,[1]Monitoramento_Base_somente_disp!$A:$J,10,FALSE),0)</f>
        <v>19823921</v>
      </c>
      <c r="H1186">
        <f>IFERROR(VLOOKUP(A1186,'[2]Exportar Planilha'!$A:$I,4,FALSE),0)</f>
        <v>0</v>
      </c>
      <c r="I1186">
        <f>IFERROR(VLOOKUP(A1186,'[2]Exportar Planilha'!$A:$I,5,FALSE),0)</f>
        <v>0</v>
      </c>
      <c r="J1186">
        <f>IFERROR(VLOOKUP(A1186,'[2]Exportar Planilha'!$A:$I,6,FALSE),0)</f>
        <v>0</v>
      </c>
      <c r="K1186">
        <f>IFERROR(VLOOKUP(A1186,'[2]Exportar Planilha'!$A:$I,7,FALSE),0)</f>
        <v>0</v>
      </c>
      <c r="L1186">
        <f>IFERROR(VLOOKUP(A1186,'[2]Exportar Planilha'!$A:$I,8,FALSE),0)</f>
        <v>0</v>
      </c>
      <c r="M1186">
        <f>IFERROR(VLOOKUP(A1186,'[2]Exportar Planilha'!$A:$I,9,FALSE),0)</f>
        <v>0</v>
      </c>
      <c r="N1186">
        <f>IFERROR(VLOOKUP(A1186,[3]soaBnafar!$A:$G,2,FALSE),0)</f>
        <v>0</v>
      </c>
      <c r="O1186">
        <f>IFERROR(VLOOKUP(A1186,[3]soaBnafar!$A:$G,3,FALSE),0)</f>
        <v>0</v>
      </c>
      <c r="P1186">
        <f>IFERROR(VLOOKUP(A1186,[3]soaBnafar!$A:$G,4,FALSE),0)</f>
        <v>0</v>
      </c>
      <c r="Q1186">
        <f>IFERROR(VLOOKUP(A1186,[3]soaBnafar!$A:$G,5,FALSE),0)</f>
        <v>0</v>
      </c>
      <c r="R1186">
        <f>IFERROR(VLOOKUP(A1186,[3]soaBnafar!$A:$G,6,FALSE),0)</f>
        <v>0</v>
      </c>
      <c r="S1186">
        <f>IFERROR(VLOOKUP(A1186,[3]soaBnafar!$A:$G,7,FALSE),0)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25006740</v>
      </c>
      <c r="F1187">
        <f>IFERROR(VLOOKUP(A1187,[1]Monitoramento_Base_somente_disp!$A:$J,9,FALSE),0)</f>
        <v>0</v>
      </c>
      <c r="G1187">
        <f>IFERROR(VLOOKUP(A1187,[1]Monitoramento_Base_somente_disp!$A:$J,10,FALSE),0)</f>
        <v>10836254</v>
      </c>
      <c r="H1187">
        <f>IFERROR(VLOOKUP(A1187,'[2]Exportar Planilha'!$A:$I,4,FALSE),0)</f>
        <v>0</v>
      </c>
      <c r="I1187">
        <f>IFERROR(VLOOKUP(A1187,'[2]Exportar Planilha'!$A:$I,5,FALSE),0)</f>
        <v>0</v>
      </c>
      <c r="J1187">
        <f>IFERROR(VLOOKUP(A1187,'[2]Exportar Planilha'!$A:$I,6,FALSE),0)</f>
        <v>0</v>
      </c>
      <c r="K1187">
        <f>IFERROR(VLOOKUP(A1187,'[2]Exportar Planilha'!$A:$I,7,FALSE),0)</f>
        <v>0</v>
      </c>
      <c r="L1187">
        <f>IFERROR(VLOOKUP(A1187,'[2]Exportar Planilha'!$A:$I,8,FALSE),0)</f>
        <v>0</v>
      </c>
      <c r="M1187">
        <f>IFERROR(VLOOKUP(A1187,'[2]Exportar Planilha'!$A:$I,9,FALSE),0)</f>
        <v>0</v>
      </c>
      <c r="N1187">
        <f>IFERROR(VLOOKUP(A1187,[3]soaBnafar!$A:$G,2,FALSE),0)</f>
        <v>0</v>
      </c>
      <c r="O1187">
        <f>IFERROR(VLOOKUP(A1187,[3]soaBnafar!$A:$G,3,FALSE),0)</f>
        <v>0</v>
      </c>
      <c r="P1187">
        <f>IFERROR(VLOOKUP(A1187,[3]soaBnafar!$A:$G,4,FALSE),0)</f>
        <v>0</v>
      </c>
      <c r="Q1187">
        <f>IFERROR(VLOOKUP(A1187,[3]soaBnafar!$A:$G,5,FALSE),0)</f>
        <v>0</v>
      </c>
      <c r="R1187">
        <f>IFERROR(VLOOKUP(A1187,[3]soaBnafar!$A:$G,6,FALSE),0)</f>
        <v>0</v>
      </c>
      <c r="S1187">
        <f>IFERROR(VLOOKUP(A1187,[3]soaBnafar!$A:$G,7,FALSE),0)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156027</v>
      </c>
      <c r="F1188">
        <f>IFERROR(VLOOKUP(A1188,[1]Monitoramento_Base_somente_disp!$A:$J,9,FALSE),0)</f>
        <v>4323</v>
      </c>
      <c r="G1188">
        <f>IFERROR(VLOOKUP(A1188,[1]Monitoramento_Base_somente_disp!$A:$J,10,FALSE),0)</f>
        <v>1347227</v>
      </c>
      <c r="H1188">
        <f>IFERROR(VLOOKUP(A1188,'[2]Exportar Planilha'!$A:$I,4,FALSE),0)</f>
        <v>0</v>
      </c>
      <c r="I1188">
        <f>IFERROR(VLOOKUP(A1188,'[2]Exportar Planilha'!$A:$I,5,FALSE),0)</f>
        <v>0</v>
      </c>
      <c r="J1188">
        <f>IFERROR(VLOOKUP(A1188,'[2]Exportar Planilha'!$A:$I,6,FALSE),0)</f>
        <v>0</v>
      </c>
      <c r="K1188">
        <f>IFERROR(VLOOKUP(A1188,'[2]Exportar Planilha'!$A:$I,7,FALSE),0)</f>
        <v>0</v>
      </c>
      <c r="L1188">
        <f>IFERROR(VLOOKUP(A1188,'[2]Exportar Planilha'!$A:$I,8,FALSE),0)</f>
        <v>0</v>
      </c>
      <c r="M1188">
        <f>IFERROR(VLOOKUP(A1188,'[2]Exportar Planilha'!$A:$I,9,FALSE),0)</f>
        <v>0</v>
      </c>
      <c r="N1188">
        <f>IFERROR(VLOOKUP(A1188,[3]soaBnafar!$A:$G,2,FALSE),0)</f>
        <v>0</v>
      </c>
      <c r="O1188">
        <f>IFERROR(VLOOKUP(A1188,[3]soaBnafar!$A:$G,3,FALSE),0)</f>
        <v>0</v>
      </c>
      <c r="P1188">
        <f>IFERROR(VLOOKUP(A1188,[3]soaBnafar!$A:$G,4,FALSE),0)</f>
        <v>0</v>
      </c>
      <c r="Q1188">
        <f>IFERROR(VLOOKUP(A1188,[3]soaBnafar!$A:$G,5,FALSE),0)</f>
        <v>0</v>
      </c>
      <c r="R1188">
        <f>IFERROR(VLOOKUP(A1188,[3]soaBnafar!$A:$G,6,FALSE),0)</f>
        <v>0</v>
      </c>
      <c r="S1188">
        <f>IFERROR(VLOOKUP(A1188,[3]soaBnafar!$A:$G,7,FALSE),0)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119</v>
      </c>
      <c r="E1189">
        <f>IFERROR(VLOOKUP(A1189,[1]Monitoramento_Base_somente_disp!$A:$J,8,FALSE),0)</f>
        <v>6559315</v>
      </c>
      <c r="F1189">
        <f>IFERROR(VLOOKUP(A1189,[1]Monitoramento_Base_somente_disp!$A:$J,9,FALSE),0)</f>
        <v>143</v>
      </c>
      <c r="G1189">
        <f>IFERROR(VLOOKUP(A1189,[1]Monitoramento_Base_somente_disp!$A:$J,10,FALSE),0)</f>
        <v>1903926</v>
      </c>
      <c r="H1189">
        <f>IFERROR(VLOOKUP(A1189,'[2]Exportar Planilha'!$A:$I,4,FALSE),0)</f>
        <v>0</v>
      </c>
      <c r="I1189">
        <f>IFERROR(VLOOKUP(A1189,'[2]Exportar Planilha'!$A:$I,5,FALSE),0)</f>
        <v>0</v>
      </c>
      <c r="J1189">
        <f>IFERROR(VLOOKUP(A1189,'[2]Exportar Planilha'!$A:$I,6,FALSE),0)</f>
        <v>0</v>
      </c>
      <c r="K1189">
        <f>IFERROR(VLOOKUP(A1189,'[2]Exportar Planilha'!$A:$I,7,FALSE),0)</f>
        <v>0</v>
      </c>
      <c r="L1189">
        <f>IFERROR(VLOOKUP(A1189,'[2]Exportar Planilha'!$A:$I,8,FALSE),0)</f>
        <v>0</v>
      </c>
      <c r="M1189">
        <f>IFERROR(VLOOKUP(A1189,'[2]Exportar Planilha'!$A:$I,9,FALSE),0)</f>
        <v>0</v>
      </c>
      <c r="N1189">
        <f>IFERROR(VLOOKUP(A1189,[3]soaBnafar!$A:$G,2,FALSE),0)</f>
        <v>0</v>
      </c>
      <c r="O1189">
        <f>IFERROR(VLOOKUP(A1189,[3]soaBnafar!$A:$G,3,FALSE),0)</f>
        <v>0</v>
      </c>
      <c r="P1189">
        <f>IFERROR(VLOOKUP(A1189,[3]soaBnafar!$A:$G,4,FALSE),0)</f>
        <v>0</v>
      </c>
      <c r="Q1189">
        <f>IFERROR(VLOOKUP(A1189,[3]soaBnafar!$A:$G,5,FALSE),0)</f>
        <v>0</v>
      </c>
      <c r="R1189">
        <f>IFERROR(VLOOKUP(A1189,[3]soaBnafar!$A:$G,6,FALSE),0)</f>
        <v>0</v>
      </c>
      <c r="S1189">
        <f>IFERROR(VLOOKUP(A1189,[3]soaBnafar!$A:$G,7,FALSE),0)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69050280</v>
      </c>
      <c r="F1190">
        <f>IFERROR(VLOOKUP(A1190,[1]Monitoramento_Base_somente_disp!$A:$J,9,FALSE),0)</f>
        <v>0</v>
      </c>
      <c r="G1190">
        <f>IFERROR(VLOOKUP(A1190,[1]Monitoramento_Base_somente_disp!$A:$J,10,FALSE),0)</f>
        <v>29921788</v>
      </c>
      <c r="H1190">
        <f>IFERROR(VLOOKUP(A1190,'[2]Exportar Planilha'!$A:$I,4,FALSE),0)</f>
        <v>0</v>
      </c>
      <c r="I1190">
        <f>IFERROR(VLOOKUP(A1190,'[2]Exportar Planilha'!$A:$I,5,FALSE),0)</f>
        <v>0</v>
      </c>
      <c r="J1190">
        <f>IFERROR(VLOOKUP(A1190,'[2]Exportar Planilha'!$A:$I,6,FALSE),0)</f>
        <v>0</v>
      </c>
      <c r="K1190">
        <f>IFERROR(VLOOKUP(A1190,'[2]Exportar Planilha'!$A:$I,7,FALSE),0)</f>
        <v>0</v>
      </c>
      <c r="L1190">
        <f>IFERROR(VLOOKUP(A1190,'[2]Exportar Planilha'!$A:$I,8,FALSE),0)</f>
        <v>0</v>
      </c>
      <c r="M1190">
        <f>IFERROR(VLOOKUP(A1190,'[2]Exportar Planilha'!$A:$I,9,FALSE),0)</f>
        <v>0</v>
      </c>
      <c r="N1190">
        <f>IFERROR(VLOOKUP(A1190,[3]soaBnafar!$A:$G,2,FALSE),0)</f>
        <v>0</v>
      </c>
      <c r="O1190">
        <f>IFERROR(VLOOKUP(A1190,[3]soaBnafar!$A:$G,3,FALSE),0)</f>
        <v>0</v>
      </c>
      <c r="P1190">
        <f>IFERROR(VLOOKUP(A1190,[3]soaBnafar!$A:$G,4,FALSE),0)</f>
        <v>0</v>
      </c>
      <c r="Q1190">
        <f>IFERROR(VLOOKUP(A1190,[3]soaBnafar!$A:$G,5,FALSE),0)</f>
        <v>0</v>
      </c>
      <c r="R1190">
        <f>IFERROR(VLOOKUP(A1190,[3]soaBnafar!$A:$G,6,FALSE),0)</f>
        <v>0</v>
      </c>
      <c r="S1190">
        <f>IFERROR(VLOOKUP(A1190,[3]soaBnafar!$A:$G,7,FALSE),0)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23402</v>
      </c>
      <c r="E1191">
        <f>IFERROR(VLOOKUP(A1191,[1]Monitoramento_Base_somente_disp!$A:$J,8,FALSE),0)</f>
        <v>46689258</v>
      </c>
      <c r="F1191">
        <f>IFERROR(VLOOKUP(A1191,[1]Monitoramento_Base_somente_disp!$A:$J,9,FALSE),0)</f>
        <v>7257</v>
      </c>
      <c r="G1191">
        <f>IFERROR(VLOOKUP(A1191,[1]Monitoramento_Base_somente_disp!$A:$J,10,FALSE),0)</f>
        <v>15852741</v>
      </c>
      <c r="H1191">
        <f>IFERROR(VLOOKUP(A1191,'[2]Exportar Planilha'!$A:$I,4,FALSE),0)</f>
        <v>0</v>
      </c>
      <c r="I1191">
        <f>IFERROR(VLOOKUP(A1191,'[2]Exportar Planilha'!$A:$I,5,FALSE),0)</f>
        <v>0</v>
      </c>
      <c r="J1191">
        <f>IFERROR(VLOOKUP(A1191,'[2]Exportar Planilha'!$A:$I,6,FALSE),0)</f>
        <v>0</v>
      </c>
      <c r="K1191">
        <f>IFERROR(VLOOKUP(A1191,'[2]Exportar Planilha'!$A:$I,7,FALSE),0)</f>
        <v>0</v>
      </c>
      <c r="L1191">
        <f>IFERROR(VLOOKUP(A1191,'[2]Exportar Planilha'!$A:$I,8,FALSE),0)</f>
        <v>0</v>
      </c>
      <c r="M1191">
        <f>IFERROR(VLOOKUP(A1191,'[2]Exportar Planilha'!$A:$I,9,FALSE),0)</f>
        <v>0</v>
      </c>
      <c r="N1191">
        <f>IFERROR(VLOOKUP(A1191,[3]soaBnafar!$A:$G,2,FALSE),0)</f>
        <v>0</v>
      </c>
      <c r="O1191">
        <f>IFERROR(VLOOKUP(A1191,[3]soaBnafar!$A:$G,3,FALSE),0)</f>
        <v>0</v>
      </c>
      <c r="P1191">
        <f>IFERROR(VLOOKUP(A1191,[3]soaBnafar!$A:$G,4,FALSE),0)</f>
        <v>0</v>
      </c>
      <c r="Q1191">
        <f>IFERROR(VLOOKUP(A1191,[3]soaBnafar!$A:$G,5,FALSE),0)</f>
        <v>0</v>
      </c>
      <c r="R1191">
        <f>IFERROR(VLOOKUP(A1191,[3]soaBnafar!$A:$G,6,FALSE),0)</f>
        <v>0</v>
      </c>
      <c r="S1191">
        <f>IFERROR(VLOOKUP(A1191,[3]soaBnafar!$A:$G,7,FALSE),0)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17515</v>
      </c>
      <c r="E1192">
        <f>IFERROR(VLOOKUP(A1192,[1]Monitoramento_Base_somente_disp!$A:$J,8,FALSE),0)</f>
        <v>5652145</v>
      </c>
      <c r="F1192">
        <f>IFERROR(VLOOKUP(A1192,[1]Monitoramento_Base_somente_disp!$A:$J,9,FALSE),0)</f>
        <v>11111</v>
      </c>
      <c r="G1192">
        <f>IFERROR(VLOOKUP(A1192,[1]Monitoramento_Base_somente_disp!$A:$J,10,FALSE),0)</f>
        <v>2278127</v>
      </c>
      <c r="H1192">
        <f>IFERROR(VLOOKUP(A1192,'[2]Exportar Planilha'!$A:$I,4,FALSE),0)</f>
        <v>0</v>
      </c>
      <c r="I1192">
        <f>IFERROR(VLOOKUP(A1192,'[2]Exportar Planilha'!$A:$I,5,FALSE),0)</f>
        <v>0</v>
      </c>
      <c r="J1192">
        <f>IFERROR(VLOOKUP(A1192,'[2]Exportar Planilha'!$A:$I,6,FALSE),0)</f>
        <v>0</v>
      </c>
      <c r="K1192">
        <f>IFERROR(VLOOKUP(A1192,'[2]Exportar Planilha'!$A:$I,7,FALSE),0)</f>
        <v>0</v>
      </c>
      <c r="L1192">
        <f>IFERROR(VLOOKUP(A1192,'[2]Exportar Planilha'!$A:$I,8,FALSE),0)</f>
        <v>0</v>
      </c>
      <c r="M1192">
        <f>IFERROR(VLOOKUP(A1192,'[2]Exportar Planilha'!$A:$I,9,FALSE),0)</f>
        <v>0</v>
      </c>
      <c r="N1192">
        <f>IFERROR(VLOOKUP(A1192,[3]soaBnafar!$A:$G,2,FALSE),0)</f>
        <v>0</v>
      </c>
      <c r="O1192">
        <f>IFERROR(VLOOKUP(A1192,[3]soaBnafar!$A:$G,3,FALSE),0)</f>
        <v>0</v>
      </c>
      <c r="P1192">
        <f>IFERROR(VLOOKUP(A1192,[3]soaBnafar!$A:$G,4,FALSE),0)</f>
        <v>0</v>
      </c>
      <c r="Q1192">
        <f>IFERROR(VLOOKUP(A1192,[3]soaBnafar!$A:$G,5,FALSE),0)</f>
        <v>0</v>
      </c>
      <c r="R1192">
        <f>IFERROR(VLOOKUP(A1192,[3]soaBnafar!$A:$G,6,FALSE),0)</f>
        <v>0</v>
      </c>
      <c r="S1192">
        <f>IFERROR(VLOOKUP(A1192,[3]soaBnafar!$A:$G,7,FALSE),0)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43969</v>
      </c>
      <c r="E1193">
        <f>IFERROR(VLOOKUP(A1193,[1]Monitoramento_Base_somente_disp!$A:$J,8,FALSE),0)</f>
        <v>119135552</v>
      </c>
      <c r="F1193">
        <f>IFERROR(VLOOKUP(A1193,[1]Monitoramento_Base_somente_disp!$A:$J,9,FALSE),0)</f>
        <v>7195</v>
      </c>
      <c r="G1193">
        <f>IFERROR(VLOOKUP(A1193,[1]Monitoramento_Base_somente_disp!$A:$J,10,FALSE),0)</f>
        <v>51821059</v>
      </c>
      <c r="H1193">
        <f>IFERROR(VLOOKUP(A1193,'[2]Exportar Planilha'!$A:$I,4,FALSE),0)</f>
        <v>0</v>
      </c>
      <c r="I1193">
        <f>IFERROR(VLOOKUP(A1193,'[2]Exportar Planilha'!$A:$I,5,FALSE),0)</f>
        <v>0</v>
      </c>
      <c r="J1193">
        <f>IFERROR(VLOOKUP(A1193,'[2]Exportar Planilha'!$A:$I,6,FALSE),0)</f>
        <v>0</v>
      </c>
      <c r="K1193">
        <f>IFERROR(VLOOKUP(A1193,'[2]Exportar Planilha'!$A:$I,7,FALSE),0)</f>
        <v>0</v>
      </c>
      <c r="L1193">
        <f>IFERROR(VLOOKUP(A1193,'[2]Exportar Planilha'!$A:$I,8,FALSE),0)</f>
        <v>0</v>
      </c>
      <c r="M1193">
        <f>IFERROR(VLOOKUP(A1193,'[2]Exportar Planilha'!$A:$I,9,FALSE),0)</f>
        <v>0</v>
      </c>
      <c r="N1193">
        <f>IFERROR(VLOOKUP(A1193,[3]soaBnafar!$A:$G,2,FALSE),0)</f>
        <v>0</v>
      </c>
      <c r="O1193">
        <f>IFERROR(VLOOKUP(A1193,[3]soaBnafar!$A:$G,3,FALSE),0)</f>
        <v>0</v>
      </c>
      <c r="P1193">
        <f>IFERROR(VLOOKUP(A1193,[3]soaBnafar!$A:$G,4,FALSE),0)</f>
        <v>0</v>
      </c>
      <c r="Q1193">
        <f>IFERROR(VLOOKUP(A1193,[3]soaBnafar!$A:$G,5,FALSE),0)</f>
        <v>0</v>
      </c>
      <c r="R1193">
        <f>IFERROR(VLOOKUP(A1193,[3]soaBnafar!$A:$G,6,FALSE),0)</f>
        <v>0</v>
      </c>
      <c r="S1193">
        <f>IFERROR(VLOOKUP(A1193,[3]soaBnafar!$A:$G,7,FALSE),0)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9461</v>
      </c>
      <c r="E1194">
        <f>IFERROR(VLOOKUP(A1194,[1]Monitoramento_Base_somente_disp!$A:$J,8,FALSE),0)</f>
        <v>52636500</v>
      </c>
      <c r="F1194">
        <f>IFERROR(VLOOKUP(A1194,[1]Monitoramento_Base_somente_disp!$A:$J,9,FALSE),0)</f>
        <v>13605</v>
      </c>
      <c r="G1194">
        <f>IFERROR(VLOOKUP(A1194,[1]Monitoramento_Base_somente_disp!$A:$J,10,FALSE),0)</f>
        <v>19151229</v>
      </c>
      <c r="H1194">
        <f>IFERROR(VLOOKUP(A1194,'[2]Exportar Planilha'!$A:$I,4,FALSE),0)</f>
        <v>0</v>
      </c>
      <c r="I1194">
        <f>IFERROR(VLOOKUP(A1194,'[2]Exportar Planilha'!$A:$I,5,FALSE),0)</f>
        <v>0</v>
      </c>
      <c r="J1194">
        <f>IFERROR(VLOOKUP(A1194,'[2]Exportar Planilha'!$A:$I,6,FALSE),0)</f>
        <v>0</v>
      </c>
      <c r="K1194">
        <f>IFERROR(VLOOKUP(A1194,'[2]Exportar Planilha'!$A:$I,7,FALSE),0)</f>
        <v>0</v>
      </c>
      <c r="L1194">
        <f>IFERROR(VLOOKUP(A1194,'[2]Exportar Planilha'!$A:$I,8,FALSE),0)</f>
        <v>0</v>
      </c>
      <c r="M1194">
        <f>IFERROR(VLOOKUP(A1194,'[2]Exportar Planilha'!$A:$I,9,FALSE),0)</f>
        <v>0</v>
      </c>
      <c r="N1194">
        <f>IFERROR(VLOOKUP(A1194,[3]soaBnafar!$A:$G,2,FALSE),0)</f>
        <v>0</v>
      </c>
      <c r="O1194">
        <f>IFERROR(VLOOKUP(A1194,[3]soaBnafar!$A:$G,3,FALSE),0)</f>
        <v>0</v>
      </c>
      <c r="P1194">
        <f>IFERROR(VLOOKUP(A1194,[3]soaBnafar!$A:$G,4,FALSE),0)</f>
        <v>0</v>
      </c>
      <c r="Q1194">
        <f>IFERROR(VLOOKUP(A1194,[3]soaBnafar!$A:$G,5,FALSE),0)</f>
        <v>0</v>
      </c>
      <c r="R1194">
        <f>IFERROR(VLOOKUP(A1194,[3]soaBnafar!$A:$G,6,FALSE),0)</f>
        <v>0</v>
      </c>
      <c r="S1194">
        <f>IFERROR(VLOOKUP(A1194,[3]soaBnafar!$A:$G,7,FALSE),0)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47699</v>
      </c>
      <c r="E1195">
        <f>IFERROR(VLOOKUP(A1195,[1]Monitoramento_Base_somente_disp!$A:$J,8,FALSE),0)</f>
        <v>61617243</v>
      </c>
      <c r="F1195">
        <f>IFERROR(VLOOKUP(A1195,[1]Monitoramento_Base_somente_disp!$A:$J,9,FALSE),0)</f>
        <v>20984</v>
      </c>
      <c r="G1195">
        <f>IFERROR(VLOOKUP(A1195,[1]Monitoramento_Base_somente_disp!$A:$J,10,FALSE),0)</f>
        <v>25720760</v>
      </c>
      <c r="H1195">
        <f>IFERROR(VLOOKUP(A1195,'[2]Exportar Planilha'!$A:$I,4,FALSE),0)</f>
        <v>0</v>
      </c>
      <c r="I1195">
        <f>IFERROR(VLOOKUP(A1195,'[2]Exportar Planilha'!$A:$I,5,FALSE),0)</f>
        <v>0</v>
      </c>
      <c r="J1195">
        <f>IFERROR(VLOOKUP(A1195,'[2]Exportar Planilha'!$A:$I,6,FALSE),0)</f>
        <v>0</v>
      </c>
      <c r="K1195">
        <f>IFERROR(VLOOKUP(A1195,'[2]Exportar Planilha'!$A:$I,7,FALSE),0)</f>
        <v>0</v>
      </c>
      <c r="L1195">
        <f>IFERROR(VLOOKUP(A1195,'[2]Exportar Planilha'!$A:$I,8,FALSE),0)</f>
        <v>0</v>
      </c>
      <c r="M1195">
        <f>IFERROR(VLOOKUP(A1195,'[2]Exportar Planilha'!$A:$I,9,FALSE),0)</f>
        <v>0</v>
      </c>
      <c r="N1195">
        <f>IFERROR(VLOOKUP(A1195,[3]soaBnafar!$A:$G,2,FALSE),0)</f>
        <v>0</v>
      </c>
      <c r="O1195">
        <f>IFERROR(VLOOKUP(A1195,[3]soaBnafar!$A:$G,3,FALSE),0)</f>
        <v>0</v>
      </c>
      <c r="P1195">
        <f>IFERROR(VLOOKUP(A1195,[3]soaBnafar!$A:$G,4,FALSE),0)</f>
        <v>0</v>
      </c>
      <c r="Q1195">
        <f>IFERROR(VLOOKUP(A1195,[3]soaBnafar!$A:$G,5,FALSE),0)</f>
        <v>0</v>
      </c>
      <c r="R1195">
        <f>IFERROR(VLOOKUP(A1195,[3]soaBnafar!$A:$G,6,FALSE),0)</f>
        <v>0</v>
      </c>
      <c r="S1195">
        <f>IFERROR(VLOOKUP(A1195,[3]soaBnafar!$A:$G,7,FALSE),0)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19364</v>
      </c>
      <c r="E1196">
        <f>IFERROR(VLOOKUP(A1196,[1]Monitoramento_Base_somente_disp!$A:$J,8,FALSE),0)</f>
        <v>10438324</v>
      </c>
      <c r="F1196">
        <f>IFERROR(VLOOKUP(A1196,[1]Monitoramento_Base_somente_disp!$A:$J,9,FALSE),0)</f>
        <v>7373</v>
      </c>
      <c r="G1196">
        <f>IFERROR(VLOOKUP(A1196,[1]Monitoramento_Base_somente_disp!$A:$J,10,FALSE),0)</f>
        <v>3974720</v>
      </c>
      <c r="H1196">
        <f>IFERROR(VLOOKUP(A1196,'[2]Exportar Planilha'!$A:$I,4,FALSE),0)</f>
        <v>0</v>
      </c>
      <c r="I1196">
        <f>IFERROR(VLOOKUP(A1196,'[2]Exportar Planilha'!$A:$I,5,FALSE),0)</f>
        <v>0</v>
      </c>
      <c r="J1196">
        <f>IFERROR(VLOOKUP(A1196,'[2]Exportar Planilha'!$A:$I,6,FALSE),0)</f>
        <v>0</v>
      </c>
      <c r="K1196">
        <f>IFERROR(VLOOKUP(A1196,'[2]Exportar Planilha'!$A:$I,7,FALSE),0)</f>
        <v>0</v>
      </c>
      <c r="L1196">
        <f>IFERROR(VLOOKUP(A1196,'[2]Exportar Planilha'!$A:$I,8,FALSE),0)</f>
        <v>0</v>
      </c>
      <c r="M1196">
        <f>IFERROR(VLOOKUP(A1196,'[2]Exportar Planilha'!$A:$I,9,FALSE),0)</f>
        <v>0</v>
      </c>
      <c r="N1196">
        <f>IFERROR(VLOOKUP(A1196,[3]soaBnafar!$A:$G,2,FALSE),0)</f>
        <v>0</v>
      </c>
      <c r="O1196">
        <f>IFERROR(VLOOKUP(A1196,[3]soaBnafar!$A:$G,3,FALSE),0)</f>
        <v>0</v>
      </c>
      <c r="P1196">
        <f>IFERROR(VLOOKUP(A1196,[3]soaBnafar!$A:$G,4,FALSE),0)</f>
        <v>0</v>
      </c>
      <c r="Q1196">
        <f>IFERROR(VLOOKUP(A1196,[3]soaBnafar!$A:$G,5,FALSE),0)</f>
        <v>0</v>
      </c>
      <c r="R1196">
        <f>IFERROR(VLOOKUP(A1196,[3]soaBnafar!$A:$G,6,FALSE),0)</f>
        <v>0</v>
      </c>
      <c r="S1196">
        <f>IFERROR(VLOOKUP(A1196,[3]soaBnafar!$A:$G,7,FALSE),0)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109960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63096</v>
      </c>
      <c r="E1197">
        <f>IFERROR(VLOOKUP(A1197,[1]Monitoramento_Base_somente_disp!$A:$J,8,FALSE),0)</f>
        <v>33354727</v>
      </c>
      <c r="F1197">
        <f>IFERROR(VLOOKUP(A1197,[1]Monitoramento_Base_somente_disp!$A:$J,9,FALSE),0)</f>
        <v>21433</v>
      </c>
      <c r="G1197">
        <f>IFERROR(VLOOKUP(A1197,[1]Monitoramento_Base_somente_disp!$A:$J,10,FALSE),0)</f>
        <v>13250435</v>
      </c>
      <c r="H1197">
        <f>IFERROR(VLOOKUP(A1197,'[2]Exportar Planilha'!$A:$I,4,FALSE),0)</f>
        <v>0</v>
      </c>
      <c r="I1197">
        <f>IFERROR(VLOOKUP(A1197,'[2]Exportar Planilha'!$A:$I,5,FALSE),0)</f>
        <v>0</v>
      </c>
      <c r="J1197">
        <f>IFERROR(VLOOKUP(A1197,'[2]Exportar Planilha'!$A:$I,6,FALSE),0)</f>
        <v>0</v>
      </c>
      <c r="K1197">
        <f>IFERROR(VLOOKUP(A1197,'[2]Exportar Planilha'!$A:$I,7,FALSE),0)</f>
        <v>0</v>
      </c>
      <c r="L1197">
        <f>IFERROR(VLOOKUP(A1197,'[2]Exportar Planilha'!$A:$I,8,FALSE),0)</f>
        <v>0</v>
      </c>
      <c r="M1197">
        <f>IFERROR(VLOOKUP(A1197,'[2]Exportar Planilha'!$A:$I,9,FALSE),0)</f>
        <v>0</v>
      </c>
      <c r="N1197">
        <f>IFERROR(VLOOKUP(A1197,[3]soaBnafar!$A:$G,2,FALSE),0)</f>
        <v>0</v>
      </c>
      <c r="O1197">
        <f>IFERROR(VLOOKUP(A1197,[3]soaBnafar!$A:$G,3,FALSE),0)</f>
        <v>0</v>
      </c>
      <c r="P1197">
        <f>IFERROR(VLOOKUP(A1197,[3]soaBnafar!$A:$G,4,FALSE),0)</f>
        <v>0</v>
      </c>
      <c r="Q1197">
        <f>IFERROR(VLOOKUP(A1197,[3]soaBnafar!$A:$G,5,FALSE),0)</f>
        <v>0</v>
      </c>
      <c r="R1197">
        <f>IFERROR(VLOOKUP(A1197,[3]soaBnafar!$A:$G,6,FALSE),0)</f>
        <v>0</v>
      </c>
      <c r="S1197">
        <f>IFERROR(VLOOKUP(A1197,[3]soaBnafar!$A:$G,7,FALSE),0)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2305</v>
      </c>
      <c r="E1198">
        <f>IFERROR(VLOOKUP(A1198,[1]Monitoramento_Base_somente_disp!$A:$J,8,FALSE),0)</f>
        <v>262038</v>
      </c>
      <c r="F1198">
        <f>IFERROR(VLOOKUP(A1198,[1]Monitoramento_Base_somente_disp!$A:$J,9,FALSE),0)</f>
        <v>580</v>
      </c>
      <c r="G1198">
        <f>IFERROR(VLOOKUP(A1198,[1]Monitoramento_Base_somente_disp!$A:$J,10,FALSE),0)</f>
        <v>132803</v>
      </c>
      <c r="H1198">
        <f>IFERROR(VLOOKUP(A1198,'[2]Exportar Planilha'!$A:$I,4,FALSE),0)</f>
        <v>0</v>
      </c>
      <c r="I1198">
        <f>IFERROR(VLOOKUP(A1198,'[2]Exportar Planilha'!$A:$I,5,FALSE),0)</f>
        <v>0</v>
      </c>
      <c r="J1198">
        <f>IFERROR(VLOOKUP(A1198,'[2]Exportar Planilha'!$A:$I,6,FALSE),0)</f>
        <v>0</v>
      </c>
      <c r="K1198">
        <f>IFERROR(VLOOKUP(A1198,'[2]Exportar Planilha'!$A:$I,7,FALSE),0)</f>
        <v>0</v>
      </c>
      <c r="L1198">
        <f>IFERROR(VLOOKUP(A1198,'[2]Exportar Planilha'!$A:$I,8,FALSE),0)</f>
        <v>0</v>
      </c>
      <c r="M1198">
        <f>IFERROR(VLOOKUP(A1198,'[2]Exportar Planilha'!$A:$I,9,FALSE),0)</f>
        <v>0</v>
      </c>
      <c r="N1198">
        <f>IFERROR(VLOOKUP(A1198,[3]soaBnafar!$A:$G,2,FALSE),0)</f>
        <v>0</v>
      </c>
      <c r="O1198">
        <f>IFERROR(VLOOKUP(A1198,[3]soaBnafar!$A:$G,3,FALSE),0)</f>
        <v>0</v>
      </c>
      <c r="P1198">
        <f>IFERROR(VLOOKUP(A1198,[3]soaBnafar!$A:$G,4,FALSE),0)</f>
        <v>0</v>
      </c>
      <c r="Q1198">
        <f>IFERROR(VLOOKUP(A1198,[3]soaBnafar!$A:$G,5,FALSE),0)</f>
        <v>0</v>
      </c>
      <c r="R1198">
        <f>IFERROR(VLOOKUP(A1198,[3]soaBnafar!$A:$G,6,FALSE),0)</f>
        <v>0</v>
      </c>
      <c r="S1198">
        <f>IFERROR(VLOOKUP(A1198,[3]soaBnafar!$A:$G,7,FALSE),0)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34759</v>
      </c>
      <c r="E1199">
        <f>IFERROR(VLOOKUP(A1199,[1]Monitoramento_Base_somente_disp!$A:$J,8,FALSE),0)</f>
        <v>32959127</v>
      </c>
      <c r="F1199">
        <f>IFERROR(VLOOKUP(A1199,[1]Monitoramento_Base_somente_disp!$A:$J,9,FALSE),0)</f>
        <v>33075</v>
      </c>
      <c r="G1199">
        <f>IFERROR(VLOOKUP(A1199,[1]Monitoramento_Base_somente_disp!$A:$J,10,FALSE),0)</f>
        <v>13478181</v>
      </c>
      <c r="H1199">
        <f>IFERROR(VLOOKUP(A1199,'[2]Exportar Planilha'!$A:$I,4,FALSE),0)</f>
        <v>0</v>
      </c>
      <c r="I1199">
        <f>IFERROR(VLOOKUP(A1199,'[2]Exportar Planilha'!$A:$I,5,FALSE),0)</f>
        <v>0</v>
      </c>
      <c r="J1199">
        <f>IFERROR(VLOOKUP(A1199,'[2]Exportar Planilha'!$A:$I,6,FALSE),0)</f>
        <v>0</v>
      </c>
      <c r="K1199">
        <f>IFERROR(VLOOKUP(A1199,'[2]Exportar Planilha'!$A:$I,7,FALSE),0)</f>
        <v>0</v>
      </c>
      <c r="L1199">
        <f>IFERROR(VLOOKUP(A1199,'[2]Exportar Planilha'!$A:$I,8,FALSE),0)</f>
        <v>0</v>
      </c>
      <c r="M1199">
        <f>IFERROR(VLOOKUP(A1199,'[2]Exportar Planilha'!$A:$I,9,FALSE),0)</f>
        <v>0</v>
      </c>
      <c r="N1199">
        <f>IFERROR(VLOOKUP(A1199,[3]soaBnafar!$A:$G,2,FALSE),0)</f>
        <v>0</v>
      </c>
      <c r="O1199">
        <f>IFERROR(VLOOKUP(A1199,[3]soaBnafar!$A:$G,3,FALSE),0)</f>
        <v>0</v>
      </c>
      <c r="P1199">
        <f>IFERROR(VLOOKUP(A1199,[3]soaBnafar!$A:$G,4,FALSE),0)</f>
        <v>0</v>
      </c>
      <c r="Q1199">
        <f>IFERROR(VLOOKUP(A1199,[3]soaBnafar!$A:$G,5,FALSE),0)</f>
        <v>0</v>
      </c>
      <c r="R1199">
        <f>IFERROR(VLOOKUP(A1199,[3]soaBnafar!$A:$G,6,FALSE),0)</f>
        <v>0</v>
      </c>
      <c r="S1199">
        <f>IFERROR(VLOOKUP(A1199,[3]soaBnafar!$A:$G,7,FALSE),0)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45632</v>
      </c>
      <c r="E1200">
        <f>IFERROR(VLOOKUP(A1200,[1]Monitoramento_Base_somente_disp!$A:$J,8,FALSE),0)</f>
        <v>17166325</v>
      </c>
      <c r="F1200">
        <f>IFERROR(VLOOKUP(A1200,[1]Monitoramento_Base_somente_disp!$A:$J,9,FALSE),0)</f>
        <v>21624</v>
      </c>
      <c r="G1200">
        <f>IFERROR(VLOOKUP(A1200,[1]Monitoramento_Base_somente_disp!$A:$J,10,FALSE),0)</f>
        <v>7708061</v>
      </c>
      <c r="H1200">
        <f>IFERROR(VLOOKUP(A1200,'[2]Exportar Planilha'!$A:$I,4,FALSE),0)</f>
        <v>0</v>
      </c>
      <c r="I1200">
        <f>IFERROR(VLOOKUP(A1200,'[2]Exportar Planilha'!$A:$I,5,FALSE),0)</f>
        <v>0</v>
      </c>
      <c r="J1200">
        <f>IFERROR(VLOOKUP(A1200,'[2]Exportar Planilha'!$A:$I,6,FALSE),0)</f>
        <v>0</v>
      </c>
      <c r="K1200">
        <f>IFERROR(VLOOKUP(A1200,'[2]Exportar Planilha'!$A:$I,7,FALSE),0)</f>
        <v>0</v>
      </c>
      <c r="L1200">
        <f>IFERROR(VLOOKUP(A1200,'[2]Exportar Planilha'!$A:$I,8,FALSE),0)</f>
        <v>0</v>
      </c>
      <c r="M1200">
        <f>IFERROR(VLOOKUP(A1200,'[2]Exportar Planilha'!$A:$I,9,FALSE),0)</f>
        <v>0</v>
      </c>
      <c r="N1200">
        <f>IFERROR(VLOOKUP(A1200,[3]soaBnafar!$A:$G,2,FALSE),0)</f>
        <v>0</v>
      </c>
      <c r="O1200">
        <f>IFERROR(VLOOKUP(A1200,[3]soaBnafar!$A:$G,3,FALSE),0)</f>
        <v>0</v>
      </c>
      <c r="P1200">
        <f>IFERROR(VLOOKUP(A1200,[3]soaBnafar!$A:$G,4,FALSE),0)</f>
        <v>0</v>
      </c>
      <c r="Q1200">
        <f>IFERROR(VLOOKUP(A1200,[3]soaBnafar!$A:$G,5,FALSE),0)</f>
        <v>0</v>
      </c>
      <c r="R1200">
        <f>IFERROR(VLOOKUP(A1200,[3]soaBnafar!$A:$G,6,FALSE),0)</f>
        <v>0</v>
      </c>
      <c r="S1200">
        <f>IFERROR(VLOOKUP(A1200,[3]soaBnafar!$A:$G,7,FALSE),0)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14732742</v>
      </c>
      <c r="F1201">
        <f>IFERROR(VLOOKUP(A1201,[1]Monitoramento_Base_somente_disp!$A:$J,9,FALSE),0)</f>
        <v>548</v>
      </c>
      <c r="G1201">
        <f>IFERROR(VLOOKUP(A1201,[1]Monitoramento_Base_somente_disp!$A:$J,10,FALSE),0)</f>
        <v>6373156</v>
      </c>
      <c r="H1201">
        <f>IFERROR(VLOOKUP(A1201,'[2]Exportar Planilha'!$A:$I,4,FALSE),0)</f>
        <v>0</v>
      </c>
      <c r="I1201">
        <f>IFERROR(VLOOKUP(A1201,'[2]Exportar Planilha'!$A:$I,5,FALSE),0)</f>
        <v>0</v>
      </c>
      <c r="J1201">
        <f>IFERROR(VLOOKUP(A1201,'[2]Exportar Planilha'!$A:$I,6,FALSE),0)</f>
        <v>0</v>
      </c>
      <c r="K1201">
        <f>IFERROR(VLOOKUP(A1201,'[2]Exportar Planilha'!$A:$I,7,FALSE),0)</f>
        <v>0</v>
      </c>
      <c r="L1201">
        <f>IFERROR(VLOOKUP(A1201,'[2]Exportar Planilha'!$A:$I,8,FALSE),0)</f>
        <v>0</v>
      </c>
      <c r="M1201">
        <f>IFERROR(VLOOKUP(A1201,'[2]Exportar Planilha'!$A:$I,9,FALSE),0)</f>
        <v>0</v>
      </c>
      <c r="N1201">
        <f>IFERROR(VLOOKUP(A1201,[3]soaBnafar!$A:$G,2,FALSE),0)</f>
        <v>0</v>
      </c>
      <c r="O1201">
        <f>IFERROR(VLOOKUP(A1201,[3]soaBnafar!$A:$G,3,FALSE),0)</f>
        <v>0</v>
      </c>
      <c r="P1201">
        <f>IFERROR(VLOOKUP(A1201,[3]soaBnafar!$A:$G,4,FALSE),0)</f>
        <v>0</v>
      </c>
      <c r="Q1201">
        <f>IFERROR(VLOOKUP(A1201,[3]soaBnafar!$A:$G,5,FALSE),0)</f>
        <v>0</v>
      </c>
      <c r="R1201">
        <f>IFERROR(VLOOKUP(A1201,[3]soaBnafar!$A:$G,6,FALSE),0)</f>
        <v>0</v>
      </c>
      <c r="S1201">
        <f>IFERROR(VLOOKUP(A1201,[3]soaBnafar!$A:$G,7,FALSE),0)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28743</v>
      </c>
      <c r="E1202">
        <f>IFERROR(VLOOKUP(A1202,[1]Monitoramento_Base_somente_disp!$A:$J,8,FALSE),0)</f>
        <v>18169339</v>
      </c>
      <c r="F1202">
        <f>IFERROR(VLOOKUP(A1202,[1]Monitoramento_Base_somente_disp!$A:$J,9,FALSE),0)</f>
        <v>21526</v>
      </c>
      <c r="G1202">
        <f>IFERROR(VLOOKUP(A1202,[1]Monitoramento_Base_somente_disp!$A:$J,10,FALSE),0)</f>
        <v>8562266</v>
      </c>
      <c r="H1202">
        <f>IFERROR(VLOOKUP(A1202,'[2]Exportar Planilha'!$A:$I,4,FALSE),0)</f>
        <v>0</v>
      </c>
      <c r="I1202">
        <f>IFERROR(VLOOKUP(A1202,'[2]Exportar Planilha'!$A:$I,5,FALSE),0)</f>
        <v>0</v>
      </c>
      <c r="J1202">
        <f>IFERROR(VLOOKUP(A1202,'[2]Exportar Planilha'!$A:$I,6,FALSE),0)</f>
        <v>0</v>
      </c>
      <c r="K1202">
        <f>IFERROR(VLOOKUP(A1202,'[2]Exportar Planilha'!$A:$I,7,FALSE),0)</f>
        <v>0</v>
      </c>
      <c r="L1202">
        <f>IFERROR(VLOOKUP(A1202,'[2]Exportar Planilha'!$A:$I,8,FALSE),0)</f>
        <v>0</v>
      </c>
      <c r="M1202">
        <f>IFERROR(VLOOKUP(A1202,'[2]Exportar Planilha'!$A:$I,9,FALSE),0)</f>
        <v>0</v>
      </c>
      <c r="N1202">
        <f>IFERROR(VLOOKUP(A1202,[3]soaBnafar!$A:$G,2,FALSE),0)</f>
        <v>0</v>
      </c>
      <c r="O1202">
        <f>IFERROR(VLOOKUP(A1202,[3]soaBnafar!$A:$G,3,FALSE),0)</f>
        <v>0</v>
      </c>
      <c r="P1202">
        <f>IFERROR(VLOOKUP(A1202,[3]soaBnafar!$A:$G,4,FALSE),0)</f>
        <v>0</v>
      </c>
      <c r="Q1202">
        <f>IFERROR(VLOOKUP(A1202,[3]soaBnafar!$A:$G,5,FALSE),0)</f>
        <v>0</v>
      </c>
      <c r="R1202">
        <f>IFERROR(VLOOKUP(A1202,[3]soaBnafar!$A:$G,6,FALSE),0)</f>
        <v>0</v>
      </c>
      <c r="S1202">
        <f>IFERROR(VLOOKUP(A1202,[3]soaBnafar!$A:$G,7,FALSE),0)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86040</v>
      </c>
      <c r="E1203">
        <f>IFERROR(VLOOKUP(A1203,[1]Monitoramento_Base_somente_disp!$A:$J,8,FALSE),0)</f>
        <v>17227980</v>
      </c>
      <c r="F1203">
        <f>IFERROR(VLOOKUP(A1203,[1]Monitoramento_Base_somente_disp!$A:$J,9,FALSE),0)</f>
        <v>35972</v>
      </c>
      <c r="G1203">
        <f>IFERROR(VLOOKUP(A1203,[1]Monitoramento_Base_somente_disp!$A:$J,10,FALSE),0)</f>
        <v>8917424</v>
      </c>
      <c r="H1203">
        <f>IFERROR(VLOOKUP(A1203,'[2]Exportar Planilha'!$A:$I,4,FALSE),0)</f>
        <v>0</v>
      </c>
      <c r="I1203">
        <f>IFERROR(VLOOKUP(A1203,'[2]Exportar Planilha'!$A:$I,5,FALSE),0)</f>
        <v>0</v>
      </c>
      <c r="J1203">
        <f>IFERROR(VLOOKUP(A1203,'[2]Exportar Planilha'!$A:$I,6,FALSE),0)</f>
        <v>0</v>
      </c>
      <c r="K1203">
        <f>IFERROR(VLOOKUP(A1203,'[2]Exportar Planilha'!$A:$I,7,FALSE),0)</f>
        <v>0</v>
      </c>
      <c r="L1203">
        <f>IFERROR(VLOOKUP(A1203,'[2]Exportar Planilha'!$A:$I,8,FALSE),0)</f>
        <v>0</v>
      </c>
      <c r="M1203">
        <f>IFERROR(VLOOKUP(A1203,'[2]Exportar Planilha'!$A:$I,9,FALSE),0)</f>
        <v>0</v>
      </c>
      <c r="N1203">
        <f>IFERROR(VLOOKUP(A1203,[3]soaBnafar!$A:$G,2,FALSE),0)</f>
        <v>0</v>
      </c>
      <c r="O1203">
        <f>IFERROR(VLOOKUP(A1203,[3]soaBnafar!$A:$G,3,FALSE),0)</f>
        <v>0</v>
      </c>
      <c r="P1203">
        <f>IFERROR(VLOOKUP(A1203,[3]soaBnafar!$A:$G,4,FALSE),0)</f>
        <v>0</v>
      </c>
      <c r="Q1203">
        <f>IFERROR(VLOOKUP(A1203,[3]soaBnafar!$A:$G,5,FALSE),0)</f>
        <v>0</v>
      </c>
      <c r="R1203">
        <f>IFERROR(VLOOKUP(A1203,[3]soaBnafar!$A:$G,6,FALSE),0)</f>
        <v>0</v>
      </c>
      <c r="S1203">
        <f>IFERROR(VLOOKUP(A1203,[3]soaBnafar!$A:$G,7,FALSE),0)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9928</v>
      </c>
      <c r="E1204">
        <f>IFERROR(VLOOKUP(A1204,[1]Monitoramento_Base_somente_disp!$A:$J,8,FALSE),0)</f>
        <v>48951465</v>
      </c>
      <c r="F1204">
        <f>IFERROR(VLOOKUP(A1204,[1]Monitoramento_Base_somente_disp!$A:$J,9,FALSE),0)</f>
        <v>594</v>
      </c>
      <c r="G1204">
        <f>IFERROR(VLOOKUP(A1204,[1]Monitoramento_Base_somente_disp!$A:$J,10,FALSE),0)</f>
        <v>21176249</v>
      </c>
      <c r="H1204">
        <f>IFERROR(VLOOKUP(A1204,'[2]Exportar Planilha'!$A:$I,4,FALSE),0)</f>
        <v>0</v>
      </c>
      <c r="I1204">
        <f>IFERROR(VLOOKUP(A1204,'[2]Exportar Planilha'!$A:$I,5,FALSE),0)</f>
        <v>0</v>
      </c>
      <c r="J1204">
        <f>IFERROR(VLOOKUP(A1204,'[2]Exportar Planilha'!$A:$I,6,FALSE),0)</f>
        <v>0</v>
      </c>
      <c r="K1204">
        <f>IFERROR(VLOOKUP(A1204,'[2]Exportar Planilha'!$A:$I,7,FALSE),0)</f>
        <v>0</v>
      </c>
      <c r="L1204">
        <f>IFERROR(VLOOKUP(A1204,'[2]Exportar Planilha'!$A:$I,8,FALSE),0)</f>
        <v>0</v>
      </c>
      <c r="M1204">
        <f>IFERROR(VLOOKUP(A1204,'[2]Exportar Planilha'!$A:$I,9,FALSE),0)</f>
        <v>0</v>
      </c>
      <c r="N1204">
        <f>IFERROR(VLOOKUP(A1204,[3]soaBnafar!$A:$G,2,FALSE),0)</f>
        <v>0</v>
      </c>
      <c r="O1204">
        <f>IFERROR(VLOOKUP(A1204,[3]soaBnafar!$A:$G,3,FALSE),0)</f>
        <v>0</v>
      </c>
      <c r="P1204">
        <f>IFERROR(VLOOKUP(A1204,[3]soaBnafar!$A:$G,4,FALSE),0)</f>
        <v>0</v>
      </c>
      <c r="Q1204">
        <f>IFERROR(VLOOKUP(A1204,[3]soaBnafar!$A:$G,5,FALSE),0)</f>
        <v>0</v>
      </c>
      <c r="R1204">
        <f>IFERROR(VLOOKUP(A1204,[3]soaBnafar!$A:$G,6,FALSE),0)</f>
        <v>0</v>
      </c>
      <c r="S1204">
        <f>IFERROR(VLOOKUP(A1204,[3]soaBnafar!$A:$G,7,FALSE),0)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505913694</v>
      </c>
      <c r="F1205">
        <f>IFERROR(VLOOKUP(A1205,[1]Monitoramento_Base_somente_disp!$A:$J,9,FALSE),0)</f>
        <v>0</v>
      </c>
      <c r="G1205">
        <f>IFERROR(VLOOKUP(A1205,[1]Monitoramento_Base_somente_disp!$A:$J,10,FALSE),0)</f>
        <v>217823715</v>
      </c>
      <c r="H1205">
        <f>IFERROR(VLOOKUP(A1205,'[2]Exportar Planilha'!$A:$I,4,FALSE),0)</f>
        <v>0</v>
      </c>
      <c r="I1205">
        <f>IFERROR(VLOOKUP(A1205,'[2]Exportar Planilha'!$A:$I,5,FALSE),0)</f>
        <v>0</v>
      </c>
      <c r="J1205">
        <f>IFERROR(VLOOKUP(A1205,'[2]Exportar Planilha'!$A:$I,6,FALSE),0)</f>
        <v>0</v>
      </c>
      <c r="K1205">
        <f>IFERROR(VLOOKUP(A1205,'[2]Exportar Planilha'!$A:$I,7,FALSE),0)</f>
        <v>0</v>
      </c>
      <c r="L1205">
        <f>IFERROR(VLOOKUP(A1205,'[2]Exportar Planilha'!$A:$I,8,FALSE),0)</f>
        <v>0</v>
      </c>
      <c r="M1205">
        <f>IFERROR(VLOOKUP(A1205,'[2]Exportar Planilha'!$A:$I,9,FALSE),0)</f>
        <v>0</v>
      </c>
      <c r="N1205">
        <f>IFERROR(VLOOKUP(A1205,[3]soaBnafar!$A:$G,2,FALSE),0)</f>
        <v>0</v>
      </c>
      <c r="O1205">
        <f>IFERROR(VLOOKUP(A1205,[3]soaBnafar!$A:$G,3,FALSE),0)</f>
        <v>0</v>
      </c>
      <c r="P1205">
        <f>IFERROR(VLOOKUP(A1205,[3]soaBnafar!$A:$G,4,FALSE),0)</f>
        <v>0</v>
      </c>
      <c r="Q1205">
        <f>IFERROR(VLOOKUP(A1205,[3]soaBnafar!$A:$G,5,FALSE),0)</f>
        <v>0</v>
      </c>
      <c r="R1205">
        <f>IFERROR(VLOOKUP(A1205,[3]soaBnafar!$A:$G,6,FALSE),0)</f>
        <v>0</v>
      </c>
      <c r="S1205">
        <f>IFERROR(VLOOKUP(A1205,[3]soaBnafar!$A:$G,7,FALSE),0)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968</v>
      </c>
      <c r="E1206">
        <f>IFERROR(VLOOKUP(A1206,[1]Monitoramento_Base_somente_disp!$A:$J,8,FALSE),0)</f>
        <v>55652522</v>
      </c>
      <c r="F1206">
        <f>IFERROR(VLOOKUP(A1206,[1]Monitoramento_Base_somente_disp!$A:$J,9,FALSE),0)</f>
        <v>194</v>
      </c>
      <c r="G1206">
        <f>IFERROR(VLOOKUP(A1206,[1]Monitoramento_Base_somente_disp!$A:$J,10,FALSE),0)</f>
        <v>20995359</v>
      </c>
      <c r="H1206">
        <f>IFERROR(VLOOKUP(A1206,'[2]Exportar Planilha'!$A:$I,4,FALSE),0)</f>
        <v>0</v>
      </c>
      <c r="I1206">
        <f>IFERROR(VLOOKUP(A1206,'[2]Exportar Planilha'!$A:$I,5,FALSE),0)</f>
        <v>0</v>
      </c>
      <c r="J1206">
        <f>IFERROR(VLOOKUP(A1206,'[2]Exportar Planilha'!$A:$I,6,FALSE),0)</f>
        <v>0</v>
      </c>
      <c r="K1206">
        <f>IFERROR(VLOOKUP(A1206,'[2]Exportar Planilha'!$A:$I,7,FALSE),0)</f>
        <v>0</v>
      </c>
      <c r="L1206">
        <f>IFERROR(VLOOKUP(A1206,'[2]Exportar Planilha'!$A:$I,8,FALSE),0)</f>
        <v>0</v>
      </c>
      <c r="M1206">
        <f>IFERROR(VLOOKUP(A1206,'[2]Exportar Planilha'!$A:$I,9,FALSE),0)</f>
        <v>0</v>
      </c>
      <c r="N1206">
        <f>IFERROR(VLOOKUP(A1206,[3]soaBnafar!$A:$G,2,FALSE),0)</f>
        <v>0</v>
      </c>
      <c r="O1206">
        <f>IFERROR(VLOOKUP(A1206,[3]soaBnafar!$A:$G,3,FALSE),0)</f>
        <v>0</v>
      </c>
      <c r="P1206">
        <f>IFERROR(VLOOKUP(A1206,[3]soaBnafar!$A:$G,4,FALSE),0)</f>
        <v>0</v>
      </c>
      <c r="Q1206">
        <f>IFERROR(VLOOKUP(A1206,[3]soaBnafar!$A:$G,5,FALSE),0)</f>
        <v>0</v>
      </c>
      <c r="R1206">
        <f>IFERROR(VLOOKUP(A1206,[3]soaBnafar!$A:$G,6,FALSE),0)</f>
        <v>0</v>
      </c>
      <c r="S1206">
        <f>IFERROR(VLOOKUP(A1206,[3]soaBnafar!$A:$G,7,FALSE),0)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17230</v>
      </c>
      <c r="E1207">
        <f>IFERROR(VLOOKUP(A1207,[1]Monitoramento_Base_somente_disp!$A:$J,8,FALSE),0)</f>
        <v>9696647</v>
      </c>
      <c r="F1207">
        <f>IFERROR(VLOOKUP(A1207,[1]Monitoramento_Base_somente_disp!$A:$J,9,FALSE),0)</f>
        <v>11281</v>
      </c>
      <c r="G1207">
        <f>IFERROR(VLOOKUP(A1207,[1]Monitoramento_Base_somente_disp!$A:$J,10,FALSE),0)</f>
        <v>3551085</v>
      </c>
      <c r="H1207">
        <f>IFERROR(VLOOKUP(A1207,'[2]Exportar Planilha'!$A:$I,4,FALSE),0)</f>
        <v>0</v>
      </c>
      <c r="I1207">
        <f>IFERROR(VLOOKUP(A1207,'[2]Exportar Planilha'!$A:$I,5,FALSE),0)</f>
        <v>0</v>
      </c>
      <c r="J1207">
        <f>IFERROR(VLOOKUP(A1207,'[2]Exportar Planilha'!$A:$I,6,FALSE),0)</f>
        <v>0</v>
      </c>
      <c r="K1207">
        <f>IFERROR(VLOOKUP(A1207,'[2]Exportar Planilha'!$A:$I,7,FALSE),0)</f>
        <v>0</v>
      </c>
      <c r="L1207">
        <f>IFERROR(VLOOKUP(A1207,'[2]Exportar Planilha'!$A:$I,8,FALSE),0)</f>
        <v>0</v>
      </c>
      <c r="M1207">
        <f>IFERROR(VLOOKUP(A1207,'[2]Exportar Planilha'!$A:$I,9,FALSE),0)</f>
        <v>0</v>
      </c>
      <c r="N1207">
        <f>IFERROR(VLOOKUP(A1207,[3]soaBnafar!$A:$G,2,FALSE),0)</f>
        <v>0</v>
      </c>
      <c r="O1207">
        <f>IFERROR(VLOOKUP(A1207,[3]soaBnafar!$A:$G,3,FALSE),0)</f>
        <v>0</v>
      </c>
      <c r="P1207">
        <f>IFERROR(VLOOKUP(A1207,[3]soaBnafar!$A:$G,4,FALSE),0)</f>
        <v>0</v>
      </c>
      <c r="Q1207">
        <f>IFERROR(VLOOKUP(A1207,[3]soaBnafar!$A:$G,5,FALSE),0)</f>
        <v>0</v>
      </c>
      <c r="R1207">
        <f>IFERROR(VLOOKUP(A1207,[3]soaBnafar!$A:$G,6,FALSE),0)</f>
        <v>0</v>
      </c>
      <c r="S1207">
        <f>IFERROR(VLOOKUP(A1207,[3]soaBnafar!$A:$G,7,FALSE),0)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53898</v>
      </c>
      <c r="H1208">
        <f>IFERROR(VLOOKUP(A1208,'[2]Exportar Planilha'!$A:$I,4,FALSE),0)</f>
        <v>0</v>
      </c>
      <c r="I1208">
        <f>IFERROR(VLOOKUP(A1208,'[2]Exportar Planilha'!$A:$I,5,FALSE),0)</f>
        <v>0</v>
      </c>
      <c r="J1208">
        <f>IFERROR(VLOOKUP(A1208,'[2]Exportar Planilha'!$A:$I,6,FALSE),0)</f>
        <v>0</v>
      </c>
      <c r="K1208">
        <f>IFERROR(VLOOKUP(A1208,'[2]Exportar Planilha'!$A:$I,7,FALSE),0)</f>
        <v>0</v>
      </c>
      <c r="L1208">
        <f>IFERROR(VLOOKUP(A1208,'[2]Exportar Planilha'!$A:$I,8,FALSE),0)</f>
        <v>0</v>
      </c>
      <c r="M1208">
        <f>IFERROR(VLOOKUP(A1208,'[2]Exportar Planilha'!$A:$I,9,FALSE),0)</f>
        <v>0</v>
      </c>
      <c r="N1208">
        <f>IFERROR(VLOOKUP(A1208,[3]soaBnafar!$A:$G,2,FALSE),0)</f>
        <v>0</v>
      </c>
      <c r="O1208">
        <f>IFERROR(VLOOKUP(A1208,[3]soaBnafar!$A:$G,3,FALSE),0)</f>
        <v>0</v>
      </c>
      <c r="P1208">
        <f>IFERROR(VLOOKUP(A1208,[3]soaBnafar!$A:$G,4,FALSE),0)</f>
        <v>0</v>
      </c>
      <c r="Q1208">
        <f>IFERROR(VLOOKUP(A1208,[3]soaBnafar!$A:$G,5,FALSE),0)</f>
        <v>0</v>
      </c>
      <c r="R1208">
        <f>IFERROR(VLOOKUP(A1208,[3]soaBnafar!$A:$G,6,FALSE),0)</f>
        <v>0</v>
      </c>
      <c r="S1208">
        <f>IFERROR(VLOOKUP(A1208,[3]soaBnafar!$A:$G,7,FALSE),0)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1521533</v>
      </c>
      <c r="E1209">
        <f>IFERROR(VLOOKUP(A1209,[1]Monitoramento_Base_somente_disp!$A:$J,8,FALSE),0)</f>
        <v>536522568</v>
      </c>
      <c r="F1209">
        <f>IFERROR(VLOOKUP(A1209,[1]Monitoramento_Base_somente_disp!$A:$J,9,FALSE),0)</f>
        <v>842137</v>
      </c>
      <c r="G1209">
        <f>IFERROR(VLOOKUP(A1209,[1]Monitoramento_Base_somente_disp!$A:$J,10,FALSE),0)</f>
        <v>228939533</v>
      </c>
      <c r="H1209">
        <f>IFERROR(VLOOKUP(A1209,'[2]Exportar Planilha'!$A:$I,4,FALSE),0)</f>
        <v>0</v>
      </c>
      <c r="I1209">
        <f>IFERROR(VLOOKUP(A1209,'[2]Exportar Planilha'!$A:$I,5,FALSE),0)</f>
        <v>0</v>
      </c>
      <c r="J1209">
        <f>IFERROR(VLOOKUP(A1209,'[2]Exportar Planilha'!$A:$I,6,FALSE),0)</f>
        <v>0</v>
      </c>
      <c r="K1209">
        <f>IFERROR(VLOOKUP(A1209,'[2]Exportar Planilha'!$A:$I,7,FALSE),0)</f>
        <v>0</v>
      </c>
      <c r="L1209">
        <f>IFERROR(VLOOKUP(A1209,'[2]Exportar Planilha'!$A:$I,8,FALSE),0)</f>
        <v>0</v>
      </c>
      <c r="M1209">
        <f>IFERROR(VLOOKUP(A1209,'[2]Exportar Planilha'!$A:$I,9,FALSE),0)</f>
        <v>0</v>
      </c>
      <c r="N1209">
        <f>IFERROR(VLOOKUP(A1209,[3]soaBnafar!$A:$G,2,FALSE),0)</f>
        <v>0</v>
      </c>
      <c r="O1209">
        <f>IFERROR(VLOOKUP(A1209,[3]soaBnafar!$A:$G,3,FALSE),0)</f>
        <v>0</v>
      </c>
      <c r="P1209">
        <f>IFERROR(VLOOKUP(A1209,[3]soaBnafar!$A:$G,4,FALSE),0)</f>
        <v>0</v>
      </c>
      <c r="Q1209">
        <f>IFERROR(VLOOKUP(A1209,[3]soaBnafar!$A:$G,5,FALSE),0)</f>
        <v>0</v>
      </c>
      <c r="R1209">
        <f>IFERROR(VLOOKUP(A1209,[3]soaBnafar!$A:$G,6,FALSE),0)</f>
        <v>0</v>
      </c>
      <c r="S1209">
        <f>IFERROR(VLOOKUP(A1209,[3]soaBnafar!$A:$G,7,FALSE),0)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221337</v>
      </c>
      <c r="E1210">
        <f>IFERROR(VLOOKUP(A1210,[1]Monitoramento_Base_somente_disp!$A:$J,8,FALSE),0)</f>
        <v>29926647</v>
      </c>
      <c r="F1210">
        <f>IFERROR(VLOOKUP(A1210,[1]Monitoramento_Base_somente_disp!$A:$J,9,FALSE),0)</f>
        <v>132788</v>
      </c>
      <c r="G1210">
        <f>IFERROR(VLOOKUP(A1210,[1]Monitoramento_Base_somente_disp!$A:$J,10,FALSE),0)</f>
        <v>13586376</v>
      </c>
      <c r="H1210">
        <f>IFERROR(VLOOKUP(A1210,'[2]Exportar Planilha'!$A:$I,4,FALSE),0)</f>
        <v>0</v>
      </c>
      <c r="I1210">
        <f>IFERROR(VLOOKUP(A1210,'[2]Exportar Planilha'!$A:$I,5,FALSE),0)</f>
        <v>0</v>
      </c>
      <c r="J1210">
        <f>IFERROR(VLOOKUP(A1210,'[2]Exportar Planilha'!$A:$I,6,FALSE),0)</f>
        <v>0</v>
      </c>
      <c r="K1210">
        <f>IFERROR(VLOOKUP(A1210,'[2]Exportar Planilha'!$A:$I,7,FALSE),0)</f>
        <v>0</v>
      </c>
      <c r="L1210">
        <f>IFERROR(VLOOKUP(A1210,'[2]Exportar Planilha'!$A:$I,8,FALSE),0)</f>
        <v>0</v>
      </c>
      <c r="M1210">
        <f>IFERROR(VLOOKUP(A1210,'[2]Exportar Planilha'!$A:$I,9,FALSE),0)</f>
        <v>0</v>
      </c>
      <c r="N1210">
        <f>IFERROR(VLOOKUP(A1210,[3]soaBnafar!$A:$G,2,FALSE),0)</f>
        <v>0</v>
      </c>
      <c r="O1210">
        <f>IFERROR(VLOOKUP(A1210,[3]soaBnafar!$A:$G,3,FALSE),0)</f>
        <v>0</v>
      </c>
      <c r="P1210">
        <f>IFERROR(VLOOKUP(A1210,[3]soaBnafar!$A:$G,4,FALSE),0)</f>
        <v>0</v>
      </c>
      <c r="Q1210">
        <f>IFERROR(VLOOKUP(A1210,[3]soaBnafar!$A:$G,5,FALSE),0)</f>
        <v>0</v>
      </c>
      <c r="R1210">
        <f>IFERROR(VLOOKUP(A1210,[3]soaBnafar!$A:$G,6,FALSE),0)</f>
        <v>0</v>
      </c>
      <c r="S1210">
        <f>IFERROR(VLOOKUP(A1210,[3]soaBnafar!$A:$G,7,FALSE),0)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443</v>
      </c>
      <c r="E1211">
        <f>IFERROR(VLOOKUP(A1211,[1]Monitoramento_Base_somente_disp!$A:$J,8,FALSE),0)</f>
        <v>15424615</v>
      </c>
      <c r="F1211">
        <f>IFERROR(VLOOKUP(A1211,[1]Monitoramento_Base_somente_disp!$A:$J,9,FALSE),0)</f>
        <v>312</v>
      </c>
      <c r="G1211">
        <f>IFERROR(VLOOKUP(A1211,[1]Monitoramento_Base_somente_disp!$A:$J,10,FALSE),0)</f>
        <v>6682353</v>
      </c>
      <c r="H1211">
        <f>IFERROR(VLOOKUP(A1211,'[2]Exportar Planilha'!$A:$I,4,FALSE),0)</f>
        <v>0</v>
      </c>
      <c r="I1211">
        <f>IFERROR(VLOOKUP(A1211,'[2]Exportar Planilha'!$A:$I,5,FALSE),0)</f>
        <v>0</v>
      </c>
      <c r="J1211">
        <f>IFERROR(VLOOKUP(A1211,'[2]Exportar Planilha'!$A:$I,6,FALSE),0)</f>
        <v>0</v>
      </c>
      <c r="K1211">
        <f>IFERROR(VLOOKUP(A1211,'[2]Exportar Planilha'!$A:$I,7,FALSE),0)</f>
        <v>0</v>
      </c>
      <c r="L1211">
        <f>IFERROR(VLOOKUP(A1211,'[2]Exportar Planilha'!$A:$I,8,FALSE),0)</f>
        <v>0</v>
      </c>
      <c r="M1211">
        <f>IFERROR(VLOOKUP(A1211,'[2]Exportar Planilha'!$A:$I,9,FALSE),0)</f>
        <v>0</v>
      </c>
      <c r="N1211">
        <f>IFERROR(VLOOKUP(A1211,[3]soaBnafar!$A:$G,2,FALSE),0)</f>
        <v>0</v>
      </c>
      <c r="O1211">
        <f>IFERROR(VLOOKUP(A1211,[3]soaBnafar!$A:$G,3,FALSE),0)</f>
        <v>0</v>
      </c>
      <c r="P1211">
        <f>IFERROR(VLOOKUP(A1211,[3]soaBnafar!$A:$G,4,FALSE),0)</f>
        <v>0</v>
      </c>
      <c r="Q1211">
        <f>IFERROR(VLOOKUP(A1211,[3]soaBnafar!$A:$G,5,FALSE),0)</f>
        <v>0</v>
      </c>
      <c r="R1211">
        <f>IFERROR(VLOOKUP(A1211,[3]soaBnafar!$A:$G,6,FALSE),0)</f>
        <v>0</v>
      </c>
      <c r="S1211">
        <f>IFERROR(VLOOKUP(A1211,[3]soaBnafar!$A:$G,7,FALSE),0)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87599</v>
      </c>
      <c r="E1212">
        <f>IFERROR(VLOOKUP(A1212,[1]Monitoramento_Base_somente_disp!$A:$J,8,FALSE),0)</f>
        <v>35475768</v>
      </c>
      <c r="F1212">
        <f>IFERROR(VLOOKUP(A1212,[1]Monitoramento_Base_somente_disp!$A:$J,9,FALSE),0)</f>
        <v>47346</v>
      </c>
      <c r="G1212">
        <f>IFERROR(VLOOKUP(A1212,[1]Monitoramento_Base_somente_disp!$A:$J,10,FALSE),0)</f>
        <v>14206035</v>
      </c>
      <c r="H1212">
        <f>IFERROR(VLOOKUP(A1212,'[2]Exportar Planilha'!$A:$I,4,FALSE),0)</f>
        <v>0</v>
      </c>
      <c r="I1212">
        <f>IFERROR(VLOOKUP(A1212,'[2]Exportar Planilha'!$A:$I,5,FALSE),0)</f>
        <v>0</v>
      </c>
      <c r="J1212">
        <f>IFERROR(VLOOKUP(A1212,'[2]Exportar Planilha'!$A:$I,6,FALSE),0)</f>
        <v>0</v>
      </c>
      <c r="K1212">
        <f>IFERROR(VLOOKUP(A1212,'[2]Exportar Planilha'!$A:$I,7,FALSE),0)</f>
        <v>0</v>
      </c>
      <c r="L1212">
        <f>IFERROR(VLOOKUP(A1212,'[2]Exportar Planilha'!$A:$I,8,FALSE),0)</f>
        <v>0</v>
      </c>
      <c r="M1212">
        <f>IFERROR(VLOOKUP(A1212,'[2]Exportar Planilha'!$A:$I,9,FALSE),0)</f>
        <v>0</v>
      </c>
      <c r="N1212">
        <f>IFERROR(VLOOKUP(A1212,[3]soaBnafar!$A:$G,2,FALSE),0)</f>
        <v>0</v>
      </c>
      <c r="O1212">
        <f>IFERROR(VLOOKUP(A1212,[3]soaBnafar!$A:$G,3,FALSE),0)</f>
        <v>0</v>
      </c>
      <c r="P1212">
        <f>IFERROR(VLOOKUP(A1212,[3]soaBnafar!$A:$G,4,FALSE),0)</f>
        <v>0</v>
      </c>
      <c r="Q1212">
        <f>IFERROR(VLOOKUP(A1212,[3]soaBnafar!$A:$G,5,FALSE),0)</f>
        <v>0</v>
      </c>
      <c r="R1212">
        <f>IFERROR(VLOOKUP(A1212,[3]soaBnafar!$A:$G,6,FALSE),0)</f>
        <v>0</v>
      </c>
      <c r="S1212">
        <f>IFERROR(VLOOKUP(A1212,[3]soaBnafar!$A:$G,7,FALSE),0)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1186476</v>
      </c>
      <c r="F1213">
        <f>IFERROR(VLOOKUP(A1213,[1]Monitoramento_Base_somente_disp!$A:$J,9,FALSE),0)</f>
        <v>0</v>
      </c>
      <c r="G1213">
        <f>IFERROR(VLOOKUP(A1213,[1]Monitoramento_Base_somente_disp!$A:$J,10,FALSE),0)</f>
        <v>538328</v>
      </c>
      <c r="H1213">
        <f>IFERROR(VLOOKUP(A1213,'[2]Exportar Planilha'!$A:$I,4,FALSE),0)</f>
        <v>0</v>
      </c>
      <c r="I1213">
        <f>IFERROR(VLOOKUP(A1213,'[2]Exportar Planilha'!$A:$I,5,FALSE),0)</f>
        <v>0</v>
      </c>
      <c r="J1213">
        <f>IFERROR(VLOOKUP(A1213,'[2]Exportar Planilha'!$A:$I,6,FALSE),0)</f>
        <v>0</v>
      </c>
      <c r="K1213">
        <f>IFERROR(VLOOKUP(A1213,'[2]Exportar Planilha'!$A:$I,7,FALSE),0)</f>
        <v>0</v>
      </c>
      <c r="L1213">
        <f>IFERROR(VLOOKUP(A1213,'[2]Exportar Planilha'!$A:$I,8,FALSE),0)</f>
        <v>0</v>
      </c>
      <c r="M1213">
        <f>IFERROR(VLOOKUP(A1213,'[2]Exportar Planilha'!$A:$I,9,FALSE),0)</f>
        <v>0</v>
      </c>
      <c r="N1213">
        <f>IFERROR(VLOOKUP(A1213,[3]soaBnafar!$A:$G,2,FALSE),0)</f>
        <v>0</v>
      </c>
      <c r="O1213">
        <f>IFERROR(VLOOKUP(A1213,[3]soaBnafar!$A:$G,3,FALSE),0)</f>
        <v>0</v>
      </c>
      <c r="P1213">
        <f>IFERROR(VLOOKUP(A1213,[3]soaBnafar!$A:$G,4,FALSE),0)</f>
        <v>0</v>
      </c>
      <c r="Q1213">
        <f>IFERROR(VLOOKUP(A1213,[3]soaBnafar!$A:$G,5,FALSE),0)</f>
        <v>0</v>
      </c>
      <c r="R1213">
        <f>IFERROR(VLOOKUP(A1213,[3]soaBnafar!$A:$G,6,FALSE),0)</f>
        <v>0</v>
      </c>
      <c r="S1213">
        <f>IFERROR(VLOOKUP(A1213,[3]soaBnafar!$A:$G,7,FALSE),0)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89382</v>
      </c>
      <c r="E1214">
        <f>IFERROR(VLOOKUP(A1214,[1]Monitoramento_Base_somente_disp!$A:$J,8,FALSE),0)</f>
        <v>8105700</v>
      </c>
      <c r="F1214">
        <f>IFERROR(VLOOKUP(A1214,[1]Monitoramento_Base_somente_disp!$A:$J,9,FALSE),0)</f>
        <v>57679</v>
      </c>
      <c r="G1214">
        <f>IFERROR(VLOOKUP(A1214,[1]Monitoramento_Base_somente_disp!$A:$J,10,FALSE),0)</f>
        <v>3458257</v>
      </c>
      <c r="H1214">
        <f>IFERROR(VLOOKUP(A1214,'[2]Exportar Planilha'!$A:$I,4,FALSE),0)</f>
        <v>0</v>
      </c>
      <c r="I1214">
        <f>IFERROR(VLOOKUP(A1214,'[2]Exportar Planilha'!$A:$I,5,FALSE),0)</f>
        <v>0</v>
      </c>
      <c r="J1214">
        <f>IFERROR(VLOOKUP(A1214,'[2]Exportar Planilha'!$A:$I,6,FALSE),0)</f>
        <v>0</v>
      </c>
      <c r="K1214">
        <f>IFERROR(VLOOKUP(A1214,'[2]Exportar Planilha'!$A:$I,7,FALSE),0)</f>
        <v>0</v>
      </c>
      <c r="L1214">
        <f>IFERROR(VLOOKUP(A1214,'[2]Exportar Planilha'!$A:$I,8,FALSE),0)</f>
        <v>0</v>
      </c>
      <c r="M1214">
        <f>IFERROR(VLOOKUP(A1214,'[2]Exportar Planilha'!$A:$I,9,FALSE),0)</f>
        <v>0</v>
      </c>
      <c r="N1214">
        <f>IFERROR(VLOOKUP(A1214,[3]soaBnafar!$A:$G,2,FALSE),0)</f>
        <v>0</v>
      </c>
      <c r="O1214">
        <f>IFERROR(VLOOKUP(A1214,[3]soaBnafar!$A:$G,3,FALSE),0)</f>
        <v>0</v>
      </c>
      <c r="P1214">
        <f>IFERROR(VLOOKUP(A1214,[3]soaBnafar!$A:$G,4,FALSE),0)</f>
        <v>0</v>
      </c>
      <c r="Q1214">
        <f>IFERROR(VLOOKUP(A1214,[3]soaBnafar!$A:$G,5,FALSE),0)</f>
        <v>0</v>
      </c>
      <c r="R1214">
        <f>IFERROR(VLOOKUP(A1214,[3]soaBnafar!$A:$G,6,FALSE),0)</f>
        <v>0</v>
      </c>
      <c r="S1214">
        <f>IFERROR(VLOOKUP(A1214,[3]soaBnafar!$A:$G,7,FALSE),0)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38083</v>
      </c>
      <c r="E1215">
        <f>IFERROR(VLOOKUP(A1215,[1]Monitoramento_Base_somente_disp!$A:$J,8,FALSE),0)</f>
        <v>18172318</v>
      </c>
      <c r="F1215">
        <f>IFERROR(VLOOKUP(A1215,[1]Monitoramento_Base_somente_disp!$A:$J,9,FALSE),0)</f>
        <v>28100</v>
      </c>
      <c r="G1215">
        <f>IFERROR(VLOOKUP(A1215,[1]Monitoramento_Base_somente_disp!$A:$J,10,FALSE),0)</f>
        <v>7370927</v>
      </c>
      <c r="H1215">
        <f>IFERROR(VLOOKUP(A1215,'[2]Exportar Planilha'!$A:$I,4,FALSE),0)</f>
        <v>0</v>
      </c>
      <c r="I1215">
        <f>IFERROR(VLOOKUP(A1215,'[2]Exportar Planilha'!$A:$I,5,FALSE),0)</f>
        <v>0</v>
      </c>
      <c r="J1215">
        <f>IFERROR(VLOOKUP(A1215,'[2]Exportar Planilha'!$A:$I,6,FALSE),0)</f>
        <v>0</v>
      </c>
      <c r="K1215">
        <f>IFERROR(VLOOKUP(A1215,'[2]Exportar Planilha'!$A:$I,7,FALSE),0)</f>
        <v>0</v>
      </c>
      <c r="L1215">
        <f>IFERROR(VLOOKUP(A1215,'[2]Exportar Planilha'!$A:$I,8,FALSE),0)</f>
        <v>0</v>
      </c>
      <c r="M1215">
        <f>IFERROR(VLOOKUP(A1215,'[2]Exportar Planilha'!$A:$I,9,FALSE),0)</f>
        <v>0</v>
      </c>
      <c r="N1215">
        <f>IFERROR(VLOOKUP(A1215,[3]soaBnafar!$A:$G,2,FALSE),0)</f>
        <v>0</v>
      </c>
      <c r="O1215">
        <f>IFERROR(VLOOKUP(A1215,[3]soaBnafar!$A:$G,3,FALSE),0)</f>
        <v>0</v>
      </c>
      <c r="P1215">
        <f>IFERROR(VLOOKUP(A1215,[3]soaBnafar!$A:$G,4,FALSE),0)</f>
        <v>0</v>
      </c>
      <c r="Q1215">
        <f>IFERROR(VLOOKUP(A1215,[3]soaBnafar!$A:$G,5,FALSE),0)</f>
        <v>0</v>
      </c>
      <c r="R1215">
        <f>IFERROR(VLOOKUP(A1215,[3]soaBnafar!$A:$G,6,FALSE),0)</f>
        <v>0</v>
      </c>
      <c r="S1215">
        <f>IFERROR(VLOOKUP(A1215,[3]soaBnafar!$A:$G,7,FALSE),0)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74735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64874</v>
      </c>
      <c r="E1216">
        <f>IFERROR(VLOOKUP(A1216,[1]Monitoramento_Base_somente_disp!$A:$J,8,FALSE),0)</f>
        <v>20144100</v>
      </c>
      <c r="F1216">
        <f>IFERROR(VLOOKUP(A1216,[1]Monitoramento_Base_somente_disp!$A:$J,9,FALSE),0)</f>
        <v>46337</v>
      </c>
      <c r="G1216">
        <f>IFERROR(VLOOKUP(A1216,[1]Monitoramento_Base_somente_disp!$A:$J,10,FALSE),0)</f>
        <v>9395163</v>
      </c>
      <c r="H1216">
        <f>IFERROR(VLOOKUP(A1216,'[2]Exportar Planilha'!$A:$I,4,FALSE),0)</f>
        <v>0</v>
      </c>
      <c r="I1216">
        <f>IFERROR(VLOOKUP(A1216,'[2]Exportar Planilha'!$A:$I,5,FALSE),0)</f>
        <v>0</v>
      </c>
      <c r="J1216">
        <f>IFERROR(VLOOKUP(A1216,'[2]Exportar Planilha'!$A:$I,6,FALSE),0)</f>
        <v>0</v>
      </c>
      <c r="K1216">
        <f>IFERROR(VLOOKUP(A1216,'[2]Exportar Planilha'!$A:$I,7,FALSE),0)</f>
        <v>0</v>
      </c>
      <c r="L1216">
        <f>IFERROR(VLOOKUP(A1216,'[2]Exportar Planilha'!$A:$I,8,FALSE),0)</f>
        <v>0</v>
      </c>
      <c r="M1216">
        <f>IFERROR(VLOOKUP(A1216,'[2]Exportar Planilha'!$A:$I,9,FALSE),0)</f>
        <v>0</v>
      </c>
      <c r="N1216">
        <f>IFERROR(VLOOKUP(A1216,[3]soaBnafar!$A:$G,2,FALSE),0)</f>
        <v>0</v>
      </c>
      <c r="O1216">
        <f>IFERROR(VLOOKUP(A1216,[3]soaBnafar!$A:$G,3,FALSE),0)</f>
        <v>0</v>
      </c>
      <c r="P1216">
        <f>IFERROR(VLOOKUP(A1216,[3]soaBnafar!$A:$G,4,FALSE),0)</f>
        <v>0</v>
      </c>
      <c r="Q1216">
        <f>IFERROR(VLOOKUP(A1216,[3]soaBnafar!$A:$G,5,FALSE),0)</f>
        <v>0</v>
      </c>
      <c r="R1216">
        <f>IFERROR(VLOOKUP(A1216,[3]soaBnafar!$A:$G,6,FALSE),0)</f>
        <v>0</v>
      </c>
      <c r="S1216">
        <f>IFERROR(VLOOKUP(A1216,[3]soaBnafar!$A:$G,7,FALSE),0)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2215408</v>
      </c>
      <c r="H1217">
        <f>IFERROR(VLOOKUP(A1217,'[2]Exportar Planilha'!$A:$I,4,FALSE),0)</f>
        <v>0</v>
      </c>
      <c r="I1217">
        <f>IFERROR(VLOOKUP(A1217,'[2]Exportar Planilha'!$A:$I,5,FALSE),0)</f>
        <v>0</v>
      </c>
      <c r="J1217">
        <f>IFERROR(VLOOKUP(A1217,'[2]Exportar Planilha'!$A:$I,6,FALSE),0)</f>
        <v>0</v>
      </c>
      <c r="K1217">
        <f>IFERROR(VLOOKUP(A1217,'[2]Exportar Planilha'!$A:$I,7,FALSE),0)</f>
        <v>0</v>
      </c>
      <c r="L1217">
        <f>IFERROR(VLOOKUP(A1217,'[2]Exportar Planilha'!$A:$I,8,FALSE),0)</f>
        <v>0</v>
      </c>
      <c r="M1217">
        <f>IFERROR(VLOOKUP(A1217,'[2]Exportar Planilha'!$A:$I,9,FALSE),0)</f>
        <v>0</v>
      </c>
      <c r="N1217">
        <f>IFERROR(VLOOKUP(A1217,[3]soaBnafar!$A:$G,2,FALSE),0)</f>
        <v>0</v>
      </c>
      <c r="O1217">
        <f>IFERROR(VLOOKUP(A1217,[3]soaBnafar!$A:$G,3,FALSE),0)</f>
        <v>0</v>
      </c>
      <c r="P1217">
        <f>IFERROR(VLOOKUP(A1217,[3]soaBnafar!$A:$G,4,FALSE),0)</f>
        <v>0</v>
      </c>
      <c r="Q1217">
        <f>IFERROR(VLOOKUP(A1217,[3]soaBnafar!$A:$G,5,FALSE),0)</f>
        <v>0</v>
      </c>
      <c r="R1217">
        <f>IFERROR(VLOOKUP(A1217,[3]soaBnafar!$A:$G,6,FALSE),0)</f>
        <v>0</v>
      </c>
      <c r="S1217">
        <f>IFERROR(VLOOKUP(A1217,[3]soaBnafar!$A:$G,7,FALSE),0)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277904</v>
      </c>
      <c r="E1218">
        <f>IFERROR(VLOOKUP(A1218,[1]Monitoramento_Base_somente_disp!$A:$J,8,FALSE),0)</f>
        <v>53648158</v>
      </c>
      <c r="F1218">
        <f>IFERROR(VLOOKUP(A1218,[1]Monitoramento_Base_somente_disp!$A:$J,9,FALSE),0)</f>
        <v>94897</v>
      </c>
      <c r="G1218">
        <f>IFERROR(VLOOKUP(A1218,[1]Monitoramento_Base_somente_disp!$A:$J,10,FALSE),0)</f>
        <v>22622848</v>
      </c>
      <c r="H1218">
        <f>IFERROR(VLOOKUP(A1218,'[2]Exportar Planilha'!$A:$I,4,FALSE),0)</f>
        <v>0</v>
      </c>
      <c r="I1218">
        <f>IFERROR(VLOOKUP(A1218,'[2]Exportar Planilha'!$A:$I,5,FALSE),0)</f>
        <v>0</v>
      </c>
      <c r="J1218">
        <f>IFERROR(VLOOKUP(A1218,'[2]Exportar Planilha'!$A:$I,6,FALSE),0)</f>
        <v>0</v>
      </c>
      <c r="K1218">
        <f>IFERROR(VLOOKUP(A1218,'[2]Exportar Planilha'!$A:$I,7,FALSE),0)</f>
        <v>0</v>
      </c>
      <c r="L1218">
        <f>IFERROR(VLOOKUP(A1218,'[2]Exportar Planilha'!$A:$I,8,FALSE),0)</f>
        <v>0</v>
      </c>
      <c r="M1218">
        <f>IFERROR(VLOOKUP(A1218,'[2]Exportar Planilha'!$A:$I,9,FALSE),0)</f>
        <v>0</v>
      </c>
      <c r="N1218">
        <f>IFERROR(VLOOKUP(A1218,[3]soaBnafar!$A:$G,2,FALSE),0)</f>
        <v>0</v>
      </c>
      <c r="O1218">
        <f>IFERROR(VLOOKUP(A1218,[3]soaBnafar!$A:$G,3,FALSE),0)</f>
        <v>0</v>
      </c>
      <c r="P1218">
        <f>IFERROR(VLOOKUP(A1218,[3]soaBnafar!$A:$G,4,FALSE),0)</f>
        <v>0</v>
      </c>
      <c r="Q1218">
        <f>IFERROR(VLOOKUP(A1218,[3]soaBnafar!$A:$G,5,FALSE),0)</f>
        <v>0</v>
      </c>
      <c r="R1218">
        <f>IFERROR(VLOOKUP(A1218,[3]soaBnafar!$A:$G,6,FALSE),0)</f>
        <v>0</v>
      </c>
      <c r="S1218">
        <f>IFERROR(VLOOKUP(A1218,[3]soaBnafar!$A:$G,7,FALSE),0)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724690</v>
      </c>
      <c r="F1219">
        <f>IFERROR(VLOOKUP(A1219,[1]Monitoramento_Base_somente_disp!$A:$J,9,FALSE),0)</f>
        <v>556</v>
      </c>
      <c r="G1219">
        <f>IFERROR(VLOOKUP(A1219,[1]Monitoramento_Base_somente_disp!$A:$J,10,FALSE),0)</f>
        <v>287010</v>
      </c>
      <c r="H1219">
        <f>IFERROR(VLOOKUP(A1219,'[2]Exportar Planilha'!$A:$I,4,FALSE),0)</f>
        <v>0</v>
      </c>
      <c r="I1219">
        <f>IFERROR(VLOOKUP(A1219,'[2]Exportar Planilha'!$A:$I,5,FALSE),0)</f>
        <v>0</v>
      </c>
      <c r="J1219">
        <f>IFERROR(VLOOKUP(A1219,'[2]Exportar Planilha'!$A:$I,6,FALSE),0)</f>
        <v>0</v>
      </c>
      <c r="K1219">
        <f>IFERROR(VLOOKUP(A1219,'[2]Exportar Planilha'!$A:$I,7,FALSE),0)</f>
        <v>0</v>
      </c>
      <c r="L1219">
        <f>IFERROR(VLOOKUP(A1219,'[2]Exportar Planilha'!$A:$I,8,FALSE),0)</f>
        <v>0</v>
      </c>
      <c r="M1219">
        <f>IFERROR(VLOOKUP(A1219,'[2]Exportar Planilha'!$A:$I,9,FALSE),0)</f>
        <v>0</v>
      </c>
      <c r="N1219">
        <f>IFERROR(VLOOKUP(A1219,[3]soaBnafar!$A:$G,2,FALSE),0)</f>
        <v>0</v>
      </c>
      <c r="O1219">
        <f>IFERROR(VLOOKUP(A1219,[3]soaBnafar!$A:$G,3,FALSE),0)</f>
        <v>0</v>
      </c>
      <c r="P1219">
        <f>IFERROR(VLOOKUP(A1219,[3]soaBnafar!$A:$G,4,FALSE),0)</f>
        <v>0</v>
      </c>
      <c r="Q1219">
        <f>IFERROR(VLOOKUP(A1219,[3]soaBnafar!$A:$G,5,FALSE),0)</f>
        <v>0</v>
      </c>
      <c r="R1219">
        <f>IFERROR(VLOOKUP(A1219,[3]soaBnafar!$A:$G,6,FALSE),0)</f>
        <v>0</v>
      </c>
      <c r="S1219">
        <f>IFERROR(VLOOKUP(A1219,[3]soaBnafar!$A:$G,7,FALSE),0)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Sim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122548</v>
      </c>
      <c r="E1220">
        <f>IFERROR(VLOOKUP(A1220,[1]Monitoramento_Base_somente_disp!$A:$J,8,FALSE),0)</f>
        <v>24336769</v>
      </c>
      <c r="F1220">
        <f>IFERROR(VLOOKUP(A1220,[1]Monitoramento_Base_somente_disp!$A:$J,9,FALSE),0)</f>
        <v>66983</v>
      </c>
      <c r="G1220">
        <f>IFERROR(VLOOKUP(A1220,[1]Monitoramento_Base_somente_disp!$A:$J,10,FALSE),0)</f>
        <v>9291819</v>
      </c>
      <c r="H1220">
        <f>IFERROR(VLOOKUP(A1220,'[2]Exportar Planilha'!$A:$I,4,FALSE),0)</f>
        <v>0</v>
      </c>
      <c r="I1220">
        <f>IFERROR(VLOOKUP(A1220,'[2]Exportar Planilha'!$A:$I,5,FALSE),0)</f>
        <v>0</v>
      </c>
      <c r="J1220">
        <f>IFERROR(VLOOKUP(A1220,'[2]Exportar Planilha'!$A:$I,6,FALSE),0)</f>
        <v>0</v>
      </c>
      <c r="K1220">
        <f>IFERROR(VLOOKUP(A1220,'[2]Exportar Planilha'!$A:$I,7,FALSE),0)</f>
        <v>0</v>
      </c>
      <c r="L1220">
        <f>IFERROR(VLOOKUP(A1220,'[2]Exportar Planilha'!$A:$I,8,FALSE),0)</f>
        <v>0</v>
      </c>
      <c r="M1220">
        <f>IFERROR(VLOOKUP(A1220,'[2]Exportar Planilha'!$A:$I,9,FALSE),0)</f>
        <v>0</v>
      </c>
      <c r="N1220">
        <f>IFERROR(VLOOKUP(A1220,[3]soaBnafar!$A:$G,2,FALSE),0)</f>
        <v>0</v>
      </c>
      <c r="O1220">
        <f>IFERROR(VLOOKUP(A1220,[3]soaBnafar!$A:$G,3,FALSE),0)</f>
        <v>0</v>
      </c>
      <c r="P1220">
        <f>IFERROR(VLOOKUP(A1220,[3]soaBnafar!$A:$G,4,FALSE),0)</f>
        <v>0</v>
      </c>
      <c r="Q1220">
        <f>IFERROR(VLOOKUP(A1220,[3]soaBnafar!$A:$G,5,FALSE),0)</f>
        <v>0</v>
      </c>
      <c r="R1220">
        <f>IFERROR(VLOOKUP(A1220,[3]soaBnafar!$A:$G,6,FALSE),0)</f>
        <v>0</v>
      </c>
      <c r="S1220">
        <f>IFERROR(VLOOKUP(A1220,[3]soaBnafar!$A:$G,7,FALSE),0)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8618571</v>
      </c>
      <c r="H1221">
        <f>IFERROR(VLOOKUP(A1221,'[2]Exportar Planilha'!$A:$I,4,FALSE),0)</f>
        <v>0</v>
      </c>
      <c r="I1221">
        <f>IFERROR(VLOOKUP(A1221,'[2]Exportar Planilha'!$A:$I,5,FALSE),0)</f>
        <v>0</v>
      </c>
      <c r="J1221">
        <f>IFERROR(VLOOKUP(A1221,'[2]Exportar Planilha'!$A:$I,6,FALSE),0)</f>
        <v>0</v>
      </c>
      <c r="K1221">
        <f>IFERROR(VLOOKUP(A1221,'[2]Exportar Planilha'!$A:$I,7,FALSE),0)</f>
        <v>0</v>
      </c>
      <c r="L1221">
        <f>IFERROR(VLOOKUP(A1221,'[2]Exportar Planilha'!$A:$I,8,FALSE),0)</f>
        <v>0</v>
      </c>
      <c r="M1221">
        <f>IFERROR(VLOOKUP(A1221,'[2]Exportar Planilha'!$A:$I,9,FALSE),0)</f>
        <v>0</v>
      </c>
      <c r="N1221">
        <f>IFERROR(VLOOKUP(A1221,[3]soaBnafar!$A:$G,2,FALSE),0)</f>
        <v>0</v>
      </c>
      <c r="O1221">
        <f>IFERROR(VLOOKUP(A1221,[3]soaBnafar!$A:$G,3,FALSE),0)</f>
        <v>0</v>
      </c>
      <c r="P1221">
        <f>IFERROR(VLOOKUP(A1221,[3]soaBnafar!$A:$G,4,FALSE),0)</f>
        <v>0</v>
      </c>
      <c r="Q1221">
        <f>IFERROR(VLOOKUP(A1221,[3]soaBnafar!$A:$G,5,FALSE),0)</f>
        <v>0</v>
      </c>
      <c r="R1221">
        <f>IFERROR(VLOOKUP(A1221,[3]soaBnafar!$A:$G,6,FALSE),0)</f>
        <v>0</v>
      </c>
      <c r="S1221">
        <f>IFERROR(VLOOKUP(A1221,[3]soaBnafar!$A:$G,7,FALSE),0)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20250</v>
      </c>
      <c r="E1222">
        <f>IFERROR(VLOOKUP(A1222,[1]Monitoramento_Base_somente_disp!$A:$J,8,FALSE),0)</f>
        <v>12128765</v>
      </c>
      <c r="F1222">
        <f>IFERROR(VLOOKUP(A1222,[1]Monitoramento_Base_somente_disp!$A:$J,9,FALSE),0)</f>
        <v>13420</v>
      </c>
      <c r="G1222">
        <f>IFERROR(VLOOKUP(A1222,[1]Monitoramento_Base_somente_disp!$A:$J,10,FALSE),0)</f>
        <v>4466020</v>
      </c>
      <c r="H1222">
        <f>IFERROR(VLOOKUP(A1222,'[2]Exportar Planilha'!$A:$I,4,FALSE),0)</f>
        <v>0</v>
      </c>
      <c r="I1222">
        <f>IFERROR(VLOOKUP(A1222,'[2]Exportar Planilha'!$A:$I,5,FALSE),0)</f>
        <v>0</v>
      </c>
      <c r="J1222">
        <f>IFERROR(VLOOKUP(A1222,'[2]Exportar Planilha'!$A:$I,6,FALSE),0)</f>
        <v>0</v>
      </c>
      <c r="K1222">
        <f>IFERROR(VLOOKUP(A1222,'[2]Exportar Planilha'!$A:$I,7,FALSE),0)</f>
        <v>0</v>
      </c>
      <c r="L1222">
        <f>IFERROR(VLOOKUP(A1222,'[2]Exportar Planilha'!$A:$I,8,FALSE),0)</f>
        <v>0</v>
      </c>
      <c r="M1222">
        <f>IFERROR(VLOOKUP(A1222,'[2]Exportar Planilha'!$A:$I,9,FALSE),0)</f>
        <v>0</v>
      </c>
      <c r="N1222">
        <f>IFERROR(VLOOKUP(A1222,[3]soaBnafar!$A:$G,2,FALSE),0)</f>
        <v>0</v>
      </c>
      <c r="O1222">
        <f>IFERROR(VLOOKUP(A1222,[3]soaBnafar!$A:$G,3,FALSE),0)</f>
        <v>0</v>
      </c>
      <c r="P1222">
        <f>IFERROR(VLOOKUP(A1222,[3]soaBnafar!$A:$G,4,FALSE),0)</f>
        <v>0</v>
      </c>
      <c r="Q1222">
        <f>IFERROR(VLOOKUP(A1222,[3]soaBnafar!$A:$G,5,FALSE),0)</f>
        <v>0</v>
      </c>
      <c r="R1222">
        <f>IFERROR(VLOOKUP(A1222,[3]soaBnafar!$A:$G,6,FALSE),0)</f>
        <v>0</v>
      </c>
      <c r="S1222">
        <f>IFERROR(VLOOKUP(A1222,[3]soaBnafar!$A:$G,7,FALSE),0)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3901898</v>
      </c>
      <c r="H1223">
        <f>IFERROR(VLOOKUP(A1223,'[2]Exportar Planilha'!$A:$I,4,FALSE),0)</f>
        <v>0</v>
      </c>
      <c r="I1223">
        <f>IFERROR(VLOOKUP(A1223,'[2]Exportar Planilha'!$A:$I,5,FALSE),0)</f>
        <v>0</v>
      </c>
      <c r="J1223">
        <f>IFERROR(VLOOKUP(A1223,'[2]Exportar Planilha'!$A:$I,6,FALSE),0)</f>
        <v>0</v>
      </c>
      <c r="K1223">
        <f>IFERROR(VLOOKUP(A1223,'[2]Exportar Planilha'!$A:$I,7,FALSE),0)</f>
        <v>0</v>
      </c>
      <c r="L1223">
        <f>IFERROR(VLOOKUP(A1223,'[2]Exportar Planilha'!$A:$I,8,FALSE),0)</f>
        <v>0</v>
      </c>
      <c r="M1223">
        <f>IFERROR(VLOOKUP(A1223,'[2]Exportar Planilha'!$A:$I,9,FALSE),0)</f>
        <v>0</v>
      </c>
      <c r="N1223">
        <f>IFERROR(VLOOKUP(A1223,[3]soaBnafar!$A:$G,2,FALSE),0)</f>
        <v>0</v>
      </c>
      <c r="O1223">
        <f>IFERROR(VLOOKUP(A1223,[3]soaBnafar!$A:$G,3,FALSE),0)</f>
        <v>0</v>
      </c>
      <c r="P1223">
        <f>IFERROR(VLOOKUP(A1223,[3]soaBnafar!$A:$G,4,FALSE),0)</f>
        <v>0</v>
      </c>
      <c r="Q1223">
        <f>IFERROR(VLOOKUP(A1223,[3]soaBnafar!$A:$G,5,FALSE),0)</f>
        <v>0</v>
      </c>
      <c r="R1223">
        <f>IFERROR(VLOOKUP(A1223,[3]soaBnafar!$A:$G,6,FALSE),0)</f>
        <v>0</v>
      </c>
      <c r="S1223">
        <f>IFERROR(VLOOKUP(A1223,[3]soaBnafar!$A:$G,7,FALSE),0)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IFERROR(VLOOKUP(A1224,'[2]Exportar Planilha'!$A:$I,4,FALSE),0)</f>
        <v>0</v>
      </c>
      <c r="I1224">
        <f>IFERROR(VLOOKUP(A1224,'[2]Exportar Planilha'!$A:$I,5,FALSE),0)</f>
        <v>0</v>
      </c>
      <c r="J1224">
        <f>IFERROR(VLOOKUP(A1224,'[2]Exportar Planilha'!$A:$I,6,FALSE),0)</f>
        <v>0</v>
      </c>
      <c r="K1224">
        <f>IFERROR(VLOOKUP(A1224,'[2]Exportar Planilha'!$A:$I,7,FALSE),0)</f>
        <v>0</v>
      </c>
      <c r="L1224">
        <f>IFERROR(VLOOKUP(A1224,'[2]Exportar Planilha'!$A:$I,8,FALSE),0)</f>
        <v>0</v>
      </c>
      <c r="M1224">
        <f>IFERROR(VLOOKUP(A1224,'[2]Exportar Planilha'!$A:$I,9,FALSE),0)</f>
        <v>0</v>
      </c>
      <c r="N1224">
        <f>IFERROR(VLOOKUP(A1224,[3]soaBnafar!$A:$G,2,FALSE),0)</f>
        <v>0</v>
      </c>
      <c r="O1224">
        <f>IFERROR(VLOOKUP(A1224,[3]soaBnafar!$A:$G,3,FALSE),0)</f>
        <v>0</v>
      </c>
      <c r="P1224">
        <f>IFERROR(VLOOKUP(A1224,[3]soaBnafar!$A:$G,4,FALSE),0)</f>
        <v>0</v>
      </c>
      <c r="Q1224">
        <f>IFERROR(VLOOKUP(A1224,[3]soaBnafar!$A:$G,5,FALSE),0)</f>
        <v>0</v>
      </c>
      <c r="R1224">
        <f>IFERROR(VLOOKUP(A1224,[3]soaBnafar!$A:$G,6,FALSE),0)</f>
        <v>0</v>
      </c>
      <c r="S1224">
        <f>IFERROR(VLOOKUP(A1224,[3]soaBnafar!$A:$G,7,FALSE),0)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164826</v>
      </c>
      <c r="E1225">
        <f>IFERROR(VLOOKUP(A1225,[1]Monitoramento_Base_somente_disp!$A:$J,8,FALSE),0)</f>
        <v>45718353</v>
      </c>
      <c r="F1225">
        <f>IFERROR(VLOOKUP(A1225,[1]Monitoramento_Base_somente_disp!$A:$J,9,FALSE),0)</f>
        <v>94503</v>
      </c>
      <c r="G1225">
        <f>IFERROR(VLOOKUP(A1225,[1]Monitoramento_Base_somente_disp!$A:$J,10,FALSE),0)</f>
        <v>19724215</v>
      </c>
      <c r="H1225">
        <f>IFERROR(VLOOKUP(A1225,'[2]Exportar Planilha'!$A:$I,4,FALSE),0)</f>
        <v>0</v>
      </c>
      <c r="I1225">
        <f>IFERROR(VLOOKUP(A1225,'[2]Exportar Planilha'!$A:$I,5,FALSE),0)</f>
        <v>0</v>
      </c>
      <c r="J1225">
        <f>IFERROR(VLOOKUP(A1225,'[2]Exportar Planilha'!$A:$I,6,FALSE),0)</f>
        <v>0</v>
      </c>
      <c r="K1225">
        <f>IFERROR(VLOOKUP(A1225,'[2]Exportar Planilha'!$A:$I,7,FALSE),0)</f>
        <v>0</v>
      </c>
      <c r="L1225">
        <f>IFERROR(VLOOKUP(A1225,'[2]Exportar Planilha'!$A:$I,8,FALSE),0)</f>
        <v>0</v>
      </c>
      <c r="M1225">
        <f>IFERROR(VLOOKUP(A1225,'[2]Exportar Planilha'!$A:$I,9,FALSE),0)</f>
        <v>0</v>
      </c>
      <c r="N1225">
        <f>IFERROR(VLOOKUP(A1225,[3]soaBnafar!$A:$G,2,FALSE),0)</f>
        <v>0</v>
      </c>
      <c r="O1225">
        <f>IFERROR(VLOOKUP(A1225,[3]soaBnafar!$A:$G,3,FALSE),0)</f>
        <v>0</v>
      </c>
      <c r="P1225">
        <f>IFERROR(VLOOKUP(A1225,[3]soaBnafar!$A:$G,4,FALSE),0)</f>
        <v>0</v>
      </c>
      <c r="Q1225">
        <f>IFERROR(VLOOKUP(A1225,[3]soaBnafar!$A:$G,5,FALSE),0)</f>
        <v>0</v>
      </c>
      <c r="R1225">
        <f>IFERROR(VLOOKUP(A1225,[3]soaBnafar!$A:$G,6,FALSE),0)</f>
        <v>0</v>
      </c>
      <c r="S1225">
        <f>IFERROR(VLOOKUP(A1225,[3]soaBnafar!$A:$G,7,FALSE),0)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10143</v>
      </c>
      <c r="E1226">
        <f>IFERROR(VLOOKUP(A1226,[1]Monitoramento_Base_somente_disp!$A:$J,8,FALSE),0)</f>
        <v>20091451</v>
      </c>
      <c r="F1226">
        <f>IFERROR(VLOOKUP(A1226,[1]Monitoramento_Base_somente_disp!$A:$J,9,FALSE),0)</f>
        <v>2670</v>
      </c>
      <c r="G1226">
        <f>IFERROR(VLOOKUP(A1226,[1]Monitoramento_Base_somente_disp!$A:$J,10,FALSE),0)</f>
        <v>11497312</v>
      </c>
      <c r="H1226">
        <f>IFERROR(VLOOKUP(A1226,'[2]Exportar Planilha'!$A:$I,4,FALSE),0)</f>
        <v>0</v>
      </c>
      <c r="I1226">
        <f>IFERROR(VLOOKUP(A1226,'[2]Exportar Planilha'!$A:$I,5,FALSE),0)</f>
        <v>0</v>
      </c>
      <c r="J1226">
        <f>IFERROR(VLOOKUP(A1226,'[2]Exportar Planilha'!$A:$I,6,FALSE),0)</f>
        <v>0</v>
      </c>
      <c r="K1226">
        <f>IFERROR(VLOOKUP(A1226,'[2]Exportar Planilha'!$A:$I,7,FALSE),0)</f>
        <v>0</v>
      </c>
      <c r="L1226">
        <f>IFERROR(VLOOKUP(A1226,'[2]Exportar Planilha'!$A:$I,8,FALSE),0)</f>
        <v>0</v>
      </c>
      <c r="M1226">
        <f>IFERROR(VLOOKUP(A1226,'[2]Exportar Planilha'!$A:$I,9,FALSE),0)</f>
        <v>0</v>
      </c>
      <c r="N1226">
        <f>IFERROR(VLOOKUP(A1226,[3]soaBnafar!$A:$G,2,FALSE),0)</f>
        <v>0</v>
      </c>
      <c r="O1226">
        <f>IFERROR(VLOOKUP(A1226,[3]soaBnafar!$A:$G,3,FALSE),0)</f>
        <v>0</v>
      </c>
      <c r="P1226">
        <f>IFERROR(VLOOKUP(A1226,[3]soaBnafar!$A:$G,4,FALSE),0)</f>
        <v>0</v>
      </c>
      <c r="Q1226">
        <f>IFERROR(VLOOKUP(A1226,[3]soaBnafar!$A:$G,5,FALSE),0)</f>
        <v>0</v>
      </c>
      <c r="R1226">
        <f>IFERROR(VLOOKUP(A1226,[3]soaBnafar!$A:$G,6,FALSE),0)</f>
        <v>0</v>
      </c>
      <c r="S1226">
        <f>IFERROR(VLOOKUP(A1226,[3]soaBnafar!$A:$G,7,FALSE),0)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33698</v>
      </c>
      <c r="E1227">
        <f>IFERROR(VLOOKUP(A1227,[1]Monitoramento_Base_somente_disp!$A:$J,8,FALSE),0)</f>
        <v>31619281</v>
      </c>
      <c r="F1227">
        <f>IFERROR(VLOOKUP(A1227,[1]Monitoramento_Base_somente_disp!$A:$J,9,FALSE),0)</f>
        <v>11292</v>
      </c>
      <c r="G1227">
        <f>IFERROR(VLOOKUP(A1227,[1]Monitoramento_Base_somente_disp!$A:$J,10,FALSE),0)</f>
        <v>12972573</v>
      </c>
      <c r="H1227">
        <f>IFERROR(VLOOKUP(A1227,'[2]Exportar Planilha'!$A:$I,4,FALSE),0)</f>
        <v>0</v>
      </c>
      <c r="I1227">
        <f>IFERROR(VLOOKUP(A1227,'[2]Exportar Planilha'!$A:$I,5,FALSE),0)</f>
        <v>0</v>
      </c>
      <c r="J1227">
        <f>IFERROR(VLOOKUP(A1227,'[2]Exportar Planilha'!$A:$I,6,FALSE),0)</f>
        <v>0</v>
      </c>
      <c r="K1227">
        <f>IFERROR(VLOOKUP(A1227,'[2]Exportar Planilha'!$A:$I,7,FALSE),0)</f>
        <v>0</v>
      </c>
      <c r="L1227">
        <f>IFERROR(VLOOKUP(A1227,'[2]Exportar Planilha'!$A:$I,8,FALSE),0)</f>
        <v>0</v>
      </c>
      <c r="M1227">
        <f>IFERROR(VLOOKUP(A1227,'[2]Exportar Planilha'!$A:$I,9,FALSE),0)</f>
        <v>0</v>
      </c>
      <c r="N1227">
        <f>IFERROR(VLOOKUP(A1227,[3]soaBnafar!$A:$G,2,FALSE),0)</f>
        <v>0</v>
      </c>
      <c r="O1227">
        <f>IFERROR(VLOOKUP(A1227,[3]soaBnafar!$A:$G,3,FALSE),0)</f>
        <v>0</v>
      </c>
      <c r="P1227">
        <f>IFERROR(VLOOKUP(A1227,[3]soaBnafar!$A:$G,4,FALSE),0)</f>
        <v>0</v>
      </c>
      <c r="Q1227">
        <f>IFERROR(VLOOKUP(A1227,[3]soaBnafar!$A:$G,5,FALSE),0)</f>
        <v>0</v>
      </c>
      <c r="R1227">
        <f>IFERROR(VLOOKUP(A1227,[3]soaBnafar!$A:$G,6,FALSE),0)</f>
        <v>0</v>
      </c>
      <c r="S1227">
        <f>IFERROR(VLOOKUP(A1227,[3]soaBnafar!$A:$G,7,FALSE),0)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6654</v>
      </c>
      <c r="E1228">
        <f>IFERROR(VLOOKUP(A1228,[1]Monitoramento_Base_somente_disp!$A:$J,8,FALSE),0)</f>
        <v>16163736</v>
      </c>
      <c r="F1228">
        <f>IFERROR(VLOOKUP(A1228,[1]Monitoramento_Base_somente_disp!$A:$J,9,FALSE),0)</f>
        <v>0</v>
      </c>
      <c r="G1228">
        <f>IFERROR(VLOOKUP(A1228,[1]Monitoramento_Base_somente_disp!$A:$J,10,FALSE),0)</f>
        <v>6955130</v>
      </c>
      <c r="H1228">
        <f>IFERROR(VLOOKUP(A1228,'[2]Exportar Planilha'!$A:$I,4,FALSE),0)</f>
        <v>0</v>
      </c>
      <c r="I1228">
        <f>IFERROR(VLOOKUP(A1228,'[2]Exportar Planilha'!$A:$I,5,FALSE),0)</f>
        <v>0</v>
      </c>
      <c r="J1228">
        <f>IFERROR(VLOOKUP(A1228,'[2]Exportar Planilha'!$A:$I,6,FALSE),0)</f>
        <v>0</v>
      </c>
      <c r="K1228">
        <f>IFERROR(VLOOKUP(A1228,'[2]Exportar Planilha'!$A:$I,7,FALSE),0)</f>
        <v>0</v>
      </c>
      <c r="L1228">
        <f>IFERROR(VLOOKUP(A1228,'[2]Exportar Planilha'!$A:$I,8,FALSE),0)</f>
        <v>0</v>
      </c>
      <c r="M1228">
        <f>IFERROR(VLOOKUP(A1228,'[2]Exportar Planilha'!$A:$I,9,FALSE),0)</f>
        <v>0</v>
      </c>
      <c r="N1228">
        <f>IFERROR(VLOOKUP(A1228,[3]soaBnafar!$A:$G,2,FALSE),0)</f>
        <v>0</v>
      </c>
      <c r="O1228">
        <f>IFERROR(VLOOKUP(A1228,[3]soaBnafar!$A:$G,3,FALSE),0)</f>
        <v>0</v>
      </c>
      <c r="P1228">
        <f>IFERROR(VLOOKUP(A1228,[3]soaBnafar!$A:$G,4,FALSE),0)</f>
        <v>0</v>
      </c>
      <c r="Q1228">
        <f>IFERROR(VLOOKUP(A1228,[3]soaBnafar!$A:$G,5,FALSE),0)</f>
        <v>0</v>
      </c>
      <c r="R1228">
        <f>IFERROR(VLOOKUP(A1228,[3]soaBnafar!$A:$G,6,FALSE),0)</f>
        <v>0</v>
      </c>
      <c r="S1228">
        <f>IFERROR(VLOOKUP(A1228,[3]soaBnafar!$A:$G,7,FALSE),0)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183765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149452</v>
      </c>
      <c r="E1229">
        <f>IFERROR(VLOOKUP(A1229,[1]Monitoramento_Base_somente_disp!$A:$J,8,FALSE),0)</f>
        <v>25026934</v>
      </c>
      <c r="F1229">
        <f>IFERROR(VLOOKUP(A1229,[1]Monitoramento_Base_somente_disp!$A:$J,9,FALSE),0)</f>
        <v>83125</v>
      </c>
      <c r="G1229">
        <f>IFERROR(VLOOKUP(A1229,[1]Monitoramento_Base_somente_disp!$A:$J,10,FALSE),0)</f>
        <v>9598996</v>
      </c>
      <c r="H1229">
        <f>IFERROR(VLOOKUP(A1229,'[2]Exportar Planilha'!$A:$I,4,FALSE),0)</f>
        <v>0</v>
      </c>
      <c r="I1229">
        <f>IFERROR(VLOOKUP(A1229,'[2]Exportar Planilha'!$A:$I,5,FALSE),0)</f>
        <v>0</v>
      </c>
      <c r="J1229">
        <f>IFERROR(VLOOKUP(A1229,'[2]Exportar Planilha'!$A:$I,6,FALSE),0)</f>
        <v>0</v>
      </c>
      <c r="K1229">
        <f>IFERROR(VLOOKUP(A1229,'[2]Exportar Planilha'!$A:$I,7,FALSE),0)</f>
        <v>0</v>
      </c>
      <c r="L1229">
        <f>IFERROR(VLOOKUP(A1229,'[2]Exportar Planilha'!$A:$I,8,FALSE),0)</f>
        <v>0</v>
      </c>
      <c r="M1229">
        <f>IFERROR(VLOOKUP(A1229,'[2]Exportar Planilha'!$A:$I,9,FALSE),0)</f>
        <v>0</v>
      </c>
      <c r="N1229">
        <f>IFERROR(VLOOKUP(A1229,[3]soaBnafar!$A:$G,2,FALSE),0)</f>
        <v>0</v>
      </c>
      <c r="O1229">
        <f>IFERROR(VLOOKUP(A1229,[3]soaBnafar!$A:$G,3,FALSE),0)</f>
        <v>0</v>
      </c>
      <c r="P1229">
        <f>IFERROR(VLOOKUP(A1229,[3]soaBnafar!$A:$G,4,FALSE),0)</f>
        <v>0</v>
      </c>
      <c r="Q1229">
        <f>IFERROR(VLOOKUP(A1229,[3]soaBnafar!$A:$G,5,FALSE),0)</f>
        <v>0</v>
      </c>
      <c r="R1229">
        <f>IFERROR(VLOOKUP(A1229,[3]soaBnafar!$A:$G,6,FALSE),0)</f>
        <v>0</v>
      </c>
      <c r="S1229">
        <f>IFERROR(VLOOKUP(A1229,[3]soaBnafar!$A:$G,7,FALSE),0)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68155</v>
      </c>
      <c r="E1230">
        <f>IFERROR(VLOOKUP(A1230,[1]Monitoramento_Base_somente_disp!$A:$J,8,FALSE),0)</f>
        <v>6071831</v>
      </c>
      <c r="F1230">
        <f>IFERROR(VLOOKUP(A1230,[1]Monitoramento_Base_somente_disp!$A:$J,9,FALSE),0)</f>
        <v>39213</v>
      </c>
      <c r="G1230">
        <f>IFERROR(VLOOKUP(A1230,[1]Monitoramento_Base_somente_disp!$A:$J,10,FALSE),0)</f>
        <v>2184314</v>
      </c>
      <c r="H1230">
        <f>IFERROR(VLOOKUP(A1230,'[2]Exportar Planilha'!$A:$I,4,FALSE),0)</f>
        <v>0</v>
      </c>
      <c r="I1230">
        <f>IFERROR(VLOOKUP(A1230,'[2]Exportar Planilha'!$A:$I,5,FALSE),0)</f>
        <v>0</v>
      </c>
      <c r="J1230">
        <f>IFERROR(VLOOKUP(A1230,'[2]Exportar Planilha'!$A:$I,6,FALSE),0)</f>
        <v>0</v>
      </c>
      <c r="K1230">
        <f>IFERROR(VLOOKUP(A1230,'[2]Exportar Planilha'!$A:$I,7,FALSE),0)</f>
        <v>0</v>
      </c>
      <c r="L1230">
        <f>IFERROR(VLOOKUP(A1230,'[2]Exportar Planilha'!$A:$I,8,FALSE),0)</f>
        <v>0</v>
      </c>
      <c r="M1230">
        <f>IFERROR(VLOOKUP(A1230,'[2]Exportar Planilha'!$A:$I,9,FALSE),0)</f>
        <v>0</v>
      </c>
      <c r="N1230">
        <f>IFERROR(VLOOKUP(A1230,[3]soaBnafar!$A:$G,2,FALSE),0)</f>
        <v>0</v>
      </c>
      <c r="O1230">
        <f>IFERROR(VLOOKUP(A1230,[3]soaBnafar!$A:$G,3,FALSE),0)</f>
        <v>0</v>
      </c>
      <c r="P1230">
        <f>IFERROR(VLOOKUP(A1230,[3]soaBnafar!$A:$G,4,FALSE),0)</f>
        <v>0</v>
      </c>
      <c r="Q1230">
        <f>IFERROR(VLOOKUP(A1230,[3]soaBnafar!$A:$G,5,FALSE),0)</f>
        <v>0</v>
      </c>
      <c r="R1230">
        <f>IFERROR(VLOOKUP(A1230,[3]soaBnafar!$A:$G,6,FALSE),0)</f>
        <v>0</v>
      </c>
      <c r="S1230">
        <f>IFERROR(VLOOKUP(A1230,[3]soaBnafar!$A:$G,7,FALSE),0)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28478280</v>
      </c>
      <c r="F1231">
        <f>IFERROR(VLOOKUP(A1231,[1]Monitoramento_Base_somente_disp!$A:$J,9,FALSE),0)</f>
        <v>0</v>
      </c>
      <c r="G1231">
        <f>IFERROR(VLOOKUP(A1231,[1]Monitoramento_Base_somente_disp!$A:$J,10,FALSE),0)</f>
        <v>12370332</v>
      </c>
      <c r="H1231">
        <f>IFERROR(VLOOKUP(A1231,'[2]Exportar Planilha'!$A:$I,4,FALSE),0)</f>
        <v>0</v>
      </c>
      <c r="I1231">
        <f>IFERROR(VLOOKUP(A1231,'[2]Exportar Planilha'!$A:$I,5,FALSE),0)</f>
        <v>0</v>
      </c>
      <c r="J1231">
        <f>IFERROR(VLOOKUP(A1231,'[2]Exportar Planilha'!$A:$I,6,FALSE),0)</f>
        <v>0</v>
      </c>
      <c r="K1231">
        <f>IFERROR(VLOOKUP(A1231,'[2]Exportar Planilha'!$A:$I,7,FALSE),0)</f>
        <v>0</v>
      </c>
      <c r="L1231">
        <f>IFERROR(VLOOKUP(A1231,'[2]Exportar Planilha'!$A:$I,8,FALSE),0)</f>
        <v>0</v>
      </c>
      <c r="M1231">
        <f>IFERROR(VLOOKUP(A1231,'[2]Exportar Planilha'!$A:$I,9,FALSE),0)</f>
        <v>0</v>
      </c>
      <c r="N1231">
        <f>IFERROR(VLOOKUP(A1231,[3]soaBnafar!$A:$G,2,FALSE),0)</f>
        <v>0</v>
      </c>
      <c r="O1231">
        <f>IFERROR(VLOOKUP(A1231,[3]soaBnafar!$A:$G,3,FALSE),0)</f>
        <v>0</v>
      </c>
      <c r="P1231">
        <f>IFERROR(VLOOKUP(A1231,[3]soaBnafar!$A:$G,4,FALSE),0)</f>
        <v>0</v>
      </c>
      <c r="Q1231">
        <f>IFERROR(VLOOKUP(A1231,[3]soaBnafar!$A:$G,5,FALSE),0)</f>
        <v>0</v>
      </c>
      <c r="R1231">
        <f>IFERROR(VLOOKUP(A1231,[3]soaBnafar!$A:$G,6,FALSE),0)</f>
        <v>0</v>
      </c>
      <c r="S1231">
        <f>IFERROR(VLOOKUP(A1231,[3]soaBnafar!$A:$G,7,FALSE),0)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39441</v>
      </c>
      <c r="E1232">
        <f>IFERROR(VLOOKUP(A1232,[1]Monitoramento_Base_somente_disp!$A:$J,8,FALSE),0)</f>
        <v>137769174</v>
      </c>
      <c r="F1232">
        <f>IFERROR(VLOOKUP(A1232,[1]Monitoramento_Base_somente_disp!$A:$J,9,FALSE),0)</f>
        <v>8361</v>
      </c>
      <c r="G1232">
        <f>IFERROR(VLOOKUP(A1232,[1]Monitoramento_Base_somente_disp!$A:$J,10,FALSE),0)</f>
        <v>59208037</v>
      </c>
      <c r="H1232">
        <f>IFERROR(VLOOKUP(A1232,'[2]Exportar Planilha'!$A:$I,4,FALSE),0)</f>
        <v>0</v>
      </c>
      <c r="I1232">
        <f>IFERROR(VLOOKUP(A1232,'[2]Exportar Planilha'!$A:$I,5,FALSE),0)</f>
        <v>0</v>
      </c>
      <c r="J1232">
        <f>IFERROR(VLOOKUP(A1232,'[2]Exportar Planilha'!$A:$I,6,FALSE),0)</f>
        <v>0</v>
      </c>
      <c r="K1232">
        <f>IFERROR(VLOOKUP(A1232,'[2]Exportar Planilha'!$A:$I,7,FALSE),0)</f>
        <v>0</v>
      </c>
      <c r="L1232">
        <f>IFERROR(VLOOKUP(A1232,'[2]Exportar Planilha'!$A:$I,8,FALSE),0)</f>
        <v>0</v>
      </c>
      <c r="M1232">
        <f>IFERROR(VLOOKUP(A1232,'[2]Exportar Planilha'!$A:$I,9,FALSE),0)</f>
        <v>0</v>
      </c>
      <c r="N1232">
        <f>IFERROR(VLOOKUP(A1232,[3]soaBnafar!$A:$G,2,FALSE),0)</f>
        <v>0</v>
      </c>
      <c r="O1232">
        <f>IFERROR(VLOOKUP(A1232,[3]soaBnafar!$A:$G,3,FALSE),0)</f>
        <v>0</v>
      </c>
      <c r="P1232">
        <f>IFERROR(VLOOKUP(A1232,[3]soaBnafar!$A:$G,4,FALSE),0)</f>
        <v>0</v>
      </c>
      <c r="Q1232">
        <f>IFERROR(VLOOKUP(A1232,[3]soaBnafar!$A:$G,5,FALSE),0)</f>
        <v>0</v>
      </c>
      <c r="R1232">
        <f>IFERROR(VLOOKUP(A1232,[3]soaBnafar!$A:$G,6,FALSE),0)</f>
        <v>0</v>
      </c>
      <c r="S1232">
        <f>IFERROR(VLOOKUP(A1232,[3]soaBnafar!$A:$G,7,FALSE),0)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12958</v>
      </c>
      <c r="E1233">
        <f>IFERROR(VLOOKUP(A1233,[1]Monitoramento_Base_somente_disp!$A:$J,8,FALSE),0)</f>
        <v>127331976</v>
      </c>
      <c r="F1233">
        <f>IFERROR(VLOOKUP(A1233,[1]Monitoramento_Base_somente_disp!$A:$J,9,FALSE),0)</f>
        <v>8359</v>
      </c>
      <c r="G1233">
        <f>IFERROR(VLOOKUP(A1233,[1]Monitoramento_Base_somente_disp!$A:$J,10,FALSE),0)</f>
        <v>55163919</v>
      </c>
      <c r="H1233">
        <f>IFERROR(VLOOKUP(A1233,'[2]Exportar Planilha'!$A:$I,4,FALSE),0)</f>
        <v>0</v>
      </c>
      <c r="I1233">
        <f>IFERROR(VLOOKUP(A1233,'[2]Exportar Planilha'!$A:$I,5,FALSE),0)</f>
        <v>0</v>
      </c>
      <c r="J1233">
        <f>IFERROR(VLOOKUP(A1233,'[2]Exportar Planilha'!$A:$I,6,FALSE),0)</f>
        <v>0</v>
      </c>
      <c r="K1233">
        <f>IFERROR(VLOOKUP(A1233,'[2]Exportar Planilha'!$A:$I,7,FALSE),0)</f>
        <v>0</v>
      </c>
      <c r="L1233">
        <f>IFERROR(VLOOKUP(A1233,'[2]Exportar Planilha'!$A:$I,8,FALSE),0)</f>
        <v>0</v>
      </c>
      <c r="M1233">
        <f>IFERROR(VLOOKUP(A1233,'[2]Exportar Planilha'!$A:$I,9,FALSE),0)</f>
        <v>0</v>
      </c>
      <c r="N1233">
        <f>IFERROR(VLOOKUP(A1233,[3]soaBnafar!$A:$G,2,FALSE),0)</f>
        <v>0</v>
      </c>
      <c r="O1233">
        <f>IFERROR(VLOOKUP(A1233,[3]soaBnafar!$A:$G,3,FALSE),0)</f>
        <v>0</v>
      </c>
      <c r="P1233">
        <f>IFERROR(VLOOKUP(A1233,[3]soaBnafar!$A:$G,4,FALSE),0)</f>
        <v>0</v>
      </c>
      <c r="Q1233">
        <f>IFERROR(VLOOKUP(A1233,[3]soaBnafar!$A:$G,5,FALSE),0)</f>
        <v>0</v>
      </c>
      <c r="R1233">
        <f>IFERROR(VLOOKUP(A1233,[3]soaBnafar!$A:$G,6,FALSE),0)</f>
        <v>0</v>
      </c>
      <c r="S1233">
        <f>IFERROR(VLOOKUP(A1233,[3]soaBnafar!$A:$G,7,FALSE),0)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243630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151940</v>
      </c>
      <c r="E1234">
        <f>IFERROR(VLOOKUP(A1234,[1]Monitoramento_Base_somente_disp!$A:$J,8,FALSE),0)</f>
        <v>25162966</v>
      </c>
      <c r="F1234">
        <f>IFERROR(VLOOKUP(A1234,[1]Monitoramento_Base_somente_disp!$A:$J,9,FALSE),0)</f>
        <v>122033</v>
      </c>
      <c r="G1234">
        <f>IFERROR(VLOOKUP(A1234,[1]Monitoramento_Base_somente_disp!$A:$J,10,FALSE),0)</f>
        <v>10988247</v>
      </c>
      <c r="H1234">
        <f>IFERROR(VLOOKUP(A1234,'[2]Exportar Planilha'!$A:$I,4,FALSE),0)</f>
        <v>0</v>
      </c>
      <c r="I1234">
        <f>IFERROR(VLOOKUP(A1234,'[2]Exportar Planilha'!$A:$I,5,FALSE),0)</f>
        <v>0</v>
      </c>
      <c r="J1234">
        <f>IFERROR(VLOOKUP(A1234,'[2]Exportar Planilha'!$A:$I,6,FALSE),0)</f>
        <v>0</v>
      </c>
      <c r="K1234">
        <f>IFERROR(VLOOKUP(A1234,'[2]Exportar Planilha'!$A:$I,7,FALSE),0)</f>
        <v>0</v>
      </c>
      <c r="L1234">
        <f>IFERROR(VLOOKUP(A1234,'[2]Exportar Planilha'!$A:$I,8,FALSE),0)</f>
        <v>0</v>
      </c>
      <c r="M1234">
        <f>IFERROR(VLOOKUP(A1234,'[2]Exportar Planilha'!$A:$I,9,FALSE),0)</f>
        <v>0</v>
      </c>
      <c r="N1234">
        <f>IFERROR(VLOOKUP(A1234,[3]soaBnafar!$A:$G,2,FALSE),0)</f>
        <v>0</v>
      </c>
      <c r="O1234">
        <f>IFERROR(VLOOKUP(A1234,[3]soaBnafar!$A:$G,3,FALSE),0)</f>
        <v>0</v>
      </c>
      <c r="P1234">
        <f>IFERROR(VLOOKUP(A1234,[3]soaBnafar!$A:$G,4,FALSE),0)</f>
        <v>0</v>
      </c>
      <c r="Q1234">
        <f>IFERROR(VLOOKUP(A1234,[3]soaBnafar!$A:$G,5,FALSE),0)</f>
        <v>0</v>
      </c>
      <c r="R1234">
        <f>IFERROR(VLOOKUP(A1234,[3]soaBnafar!$A:$G,6,FALSE),0)</f>
        <v>0</v>
      </c>
      <c r="S1234">
        <f>IFERROR(VLOOKUP(A1234,[3]soaBnafar!$A:$G,7,FALSE),0)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13329</v>
      </c>
      <c r="E1235">
        <f>IFERROR(VLOOKUP(A1235,[1]Monitoramento_Base_somente_disp!$A:$J,8,FALSE),0)</f>
        <v>194782526</v>
      </c>
      <c r="F1235">
        <f>IFERROR(VLOOKUP(A1235,[1]Monitoramento_Base_somente_disp!$A:$J,9,FALSE),0)</f>
        <v>4253</v>
      </c>
      <c r="G1235">
        <f>IFERROR(VLOOKUP(A1235,[1]Monitoramento_Base_somente_disp!$A:$J,10,FALSE),0)</f>
        <v>82525167</v>
      </c>
      <c r="H1235">
        <f>IFERROR(VLOOKUP(A1235,'[2]Exportar Planilha'!$A:$I,4,FALSE),0)</f>
        <v>0</v>
      </c>
      <c r="I1235">
        <f>IFERROR(VLOOKUP(A1235,'[2]Exportar Planilha'!$A:$I,5,FALSE),0)</f>
        <v>0</v>
      </c>
      <c r="J1235">
        <f>IFERROR(VLOOKUP(A1235,'[2]Exportar Planilha'!$A:$I,6,FALSE),0)</f>
        <v>0</v>
      </c>
      <c r="K1235">
        <f>IFERROR(VLOOKUP(A1235,'[2]Exportar Planilha'!$A:$I,7,FALSE),0)</f>
        <v>0</v>
      </c>
      <c r="L1235">
        <f>IFERROR(VLOOKUP(A1235,'[2]Exportar Planilha'!$A:$I,8,FALSE),0)</f>
        <v>0</v>
      </c>
      <c r="M1235">
        <f>IFERROR(VLOOKUP(A1235,'[2]Exportar Planilha'!$A:$I,9,FALSE),0)</f>
        <v>0</v>
      </c>
      <c r="N1235">
        <f>IFERROR(VLOOKUP(A1235,[3]soaBnafar!$A:$G,2,FALSE),0)</f>
        <v>0</v>
      </c>
      <c r="O1235">
        <f>IFERROR(VLOOKUP(A1235,[3]soaBnafar!$A:$G,3,FALSE),0)</f>
        <v>0</v>
      </c>
      <c r="P1235">
        <f>IFERROR(VLOOKUP(A1235,[3]soaBnafar!$A:$G,4,FALSE),0)</f>
        <v>0</v>
      </c>
      <c r="Q1235">
        <f>IFERROR(VLOOKUP(A1235,[3]soaBnafar!$A:$G,5,FALSE),0)</f>
        <v>0</v>
      </c>
      <c r="R1235">
        <f>IFERROR(VLOOKUP(A1235,[3]soaBnafar!$A:$G,6,FALSE),0)</f>
        <v>0</v>
      </c>
      <c r="S1235">
        <f>IFERROR(VLOOKUP(A1235,[3]soaBnafar!$A:$G,7,FALSE),0)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102302</v>
      </c>
      <c r="E1236">
        <f>IFERROR(VLOOKUP(A1236,[1]Monitoramento_Base_somente_disp!$A:$J,8,FALSE),0)</f>
        <v>113912403</v>
      </c>
      <c r="F1236">
        <f>IFERROR(VLOOKUP(A1236,[1]Monitoramento_Base_somente_disp!$A:$J,9,FALSE),0)</f>
        <v>33397</v>
      </c>
      <c r="G1236">
        <f>IFERROR(VLOOKUP(A1236,[1]Monitoramento_Base_somente_disp!$A:$J,10,FALSE),0)</f>
        <v>48524608</v>
      </c>
      <c r="H1236">
        <f>IFERROR(VLOOKUP(A1236,'[2]Exportar Planilha'!$A:$I,4,FALSE),0)</f>
        <v>0</v>
      </c>
      <c r="I1236">
        <f>IFERROR(VLOOKUP(A1236,'[2]Exportar Planilha'!$A:$I,5,FALSE),0)</f>
        <v>0</v>
      </c>
      <c r="J1236">
        <f>IFERROR(VLOOKUP(A1236,'[2]Exportar Planilha'!$A:$I,6,FALSE),0)</f>
        <v>0</v>
      </c>
      <c r="K1236">
        <f>IFERROR(VLOOKUP(A1236,'[2]Exportar Planilha'!$A:$I,7,FALSE),0)</f>
        <v>0</v>
      </c>
      <c r="L1236">
        <f>IFERROR(VLOOKUP(A1236,'[2]Exportar Planilha'!$A:$I,8,FALSE),0)</f>
        <v>0</v>
      </c>
      <c r="M1236">
        <f>IFERROR(VLOOKUP(A1236,'[2]Exportar Planilha'!$A:$I,9,FALSE),0)</f>
        <v>0</v>
      </c>
      <c r="N1236">
        <f>IFERROR(VLOOKUP(A1236,[3]soaBnafar!$A:$G,2,FALSE),0)</f>
        <v>0</v>
      </c>
      <c r="O1236">
        <f>IFERROR(VLOOKUP(A1236,[3]soaBnafar!$A:$G,3,FALSE),0)</f>
        <v>0</v>
      </c>
      <c r="P1236">
        <f>IFERROR(VLOOKUP(A1236,[3]soaBnafar!$A:$G,4,FALSE),0)</f>
        <v>0</v>
      </c>
      <c r="Q1236">
        <f>IFERROR(VLOOKUP(A1236,[3]soaBnafar!$A:$G,5,FALSE),0)</f>
        <v>0</v>
      </c>
      <c r="R1236">
        <f>IFERROR(VLOOKUP(A1236,[3]soaBnafar!$A:$G,6,FALSE),0)</f>
        <v>0</v>
      </c>
      <c r="S1236">
        <f>IFERROR(VLOOKUP(A1236,[3]soaBnafar!$A:$G,7,FALSE),0)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10826</v>
      </c>
      <c r="E1237">
        <f>IFERROR(VLOOKUP(A1237,[1]Monitoramento_Base_somente_disp!$A:$J,8,FALSE),0)</f>
        <v>7262800</v>
      </c>
      <c r="F1237">
        <f>IFERROR(VLOOKUP(A1237,[1]Monitoramento_Base_somente_disp!$A:$J,9,FALSE),0)</f>
        <v>7914</v>
      </c>
      <c r="G1237">
        <f>IFERROR(VLOOKUP(A1237,[1]Monitoramento_Base_somente_disp!$A:$J,10,FALSE),0)</f>
        <v>3024444</v>
      </c>
      <c r="H1237">
        <f>IFERROR(VLOOKUP(A1237,'[2]Exportar Planilha'!$A:$I,4,FALSE),0)</f>
        <v>0</v>
      </c>
      <c r="I1237">
        <f>IFERROR(VLOOKUP(A1237,'[2]Exportar Planilha'!$A:$I,5,FALSE),0)</f>
        <v>0</v>
      </c>
      <c r="J1237">
        <f>IFERROR(VLOOKUP(A1237,'[2]Exportar Planilha'!$A:$I,6,FALSE),0)</f>
        <v>0</v>
      </c>
      <c r="K1237">
        <f>IFERROR(VLOOKUP(A1237,'[2]Exportar Planilha'!$A:$I,7,FALSE),0)</f>
        <v>0</v>
      </c>
      <c r="L1237">
        <f>IFERROR(VLOOKUP(A1237,'[2]Exportar Planilha'!$A:$I,8,FALSE),0)</f>
        <v>0</v>
      </c>
      <c r="M1237">
        <f>IFERROR(VLOOKUP(A1237,'[2]Exportar Planilha'!$A:$I,9,FALSE),0)</f>
        <v>0</v>
      </c>
      <c r="N1237">
        <f>IFERROR(VLOOKUP(A1237,[3]soaBnafar!$A:$G,2,FALSE),0)</f>
        <v>0</v>
      </c>
      <c r="O1237">
        <f>IFERROR(VLOOKUP(A1237,[3]soaBnafar!$A:$G,3,FALSE),0)</f>
        <v>0</v>
      </c>
      <c r="P1237">
        <f>IFERROR(VLOOKUP(A1237,[3]soaBnafar!$A:$G,4,FALSE),0)</f>
        <v>0</v>
      </c>
      <c r="Q1237">
        <f>IFERROR(VLOOKUP(A1237,[3]soaBnafar!$A:$G,5,FALSE),0)</f>
        <v>0</v>
      </c>
      <c r="R1237">
        <f>IFERROR(VLOOKUP(A1237,[3]soaBnafar!$A:$G,6,FALSE),0)</f>
        <v>0</v>
      </c>
      <c r="S1237">
        <f>IFERROR(VLOOKUP(A1237,[3]soaBnafar!$A:$G,7,FALSE),0)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3697290</v>
      </c>
      <c r="F1238">
        <f>IFERROR(VLOOKUP(A1238,[1]Monitoramento_Base_somente_disp!$A:$J,9,FALSE),0)</f>
        <v>0</v>
      </c>
      <c r="G1238">
        <f>IFERROR(VLOOKUP(A1238,[1]Monitoramento_Base_somente_disp!$A:$J,10,FALSE),0)</f>
        <v>1601759</v>
      </c>
      <c r="H1238">
        <f>IFERROR(VLOOKUP(A1238,'[2]Exportar Planilha'!$A:$I,4,FALSE),0)</f>
        <v>0</v>
      </c>
      <c r="I1238">
        <f>IFERROR(VLOOKUP(A1238,'[2]Exportar Planilha'!$A:$I,5,FALSE),0)</f>
        <v>0</v>
      </c>
      <c r="J1238">
        <f>IFERROR(VLOOKUP(A1238,'[2]Exportar Planilha'!$A:$I,6,FALSE),0)</f>
        <v>0</v>
      </c>
      <c r="K1238">
        <f>IFERROR(VLOOKUP(A1238,'[2]Exportar Planilha'!$A:$I,7,FALSE),0)</f>
        <v>0</v>
      </c>
      <c r="L1238">
        <f>IFERROR(VLOOKUP(A1238,'[2]Exportar Planilha'!$A:$I,8,FALSE),0)</f>
        <v>0</v>
      </c>
      <c r="M1238">
        <f>IFERROR(VLOOKUP(A1238,'[2]Exportar Planilha'!$A:$I,9,FALSE),0)</f>
        <v>0</v>
      </c>
      <c r="N1238">
        <f>IFERROR(VLOOKUP(A1238,[3]soaBnafar!$A:$G,2,FALSE),0)</f>
        <v>0</v>
      </c>
      <c r="O1238">
        <f>IFERROR(VLOOKUP(A1238,[3]soaBnafar!$A:$G,3,FALSE),0)</f>
        <v>0</v>
      </c>
      <c r="P1238">
        <f>IFERROR(VLOOKUP(A1238,[3]soaBnafar!$A:$G,4,FALSE),0)</f>
        <v>0</v>
      </c>
      <c r="Q1238">
        <f>IFERROR(VLOOKUP(A1238,[3]soaBnafar!$A:$G,5,FALSE),0)</f>
        <v>0</v>
      </c>
      <c r="R1238">
        <f>IFERROR(VLOOKUP(A1238,[3]soaBnafar!$A:$G,6,FALSE),0)</f>
        <v>0</v>
      </c>
      <c r="S1238">
        <f>IFERROR(VLOOKUP(A1238,[3]soaBnafar!$A:$G,7,FALSE),0)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56075</v>
      </c>
      <c r="E1239">
        <f>IFERROR(VLOOKUP(A1239,[1]Monitoramento_Base_somente_disp!$A:$J,8,FALSE),0)</f>
        <v>29090100</v>
      </c>
      <c r="F1239">
        <f>IFERROR(VLOOKUP(A1239,[1]Monitoramento_Base_somente_disp!$A:$J,9,FALSE),0)</f>
        <v>37911</v>
      </c>
      <c r="G1239">
        <f>IFERROR(VLOOKUP(A1239,[1]Monitoramento_Base_somente_disp!$A:$J,10,FALSE),0)</f>
        <v>12798139</v>
      </c>
      <c r="H1239">
        <f>IFERROR(VLOOKUP(A1239,'[2]Exportar Planilha'!$A:$I,4,FALSE),0)</f>
        <v>0</v>
      </c>
      <c r="I1239">
        <f>IFERROR(VLOOKUP(A1239,'[2]Exportar Planilha'!$A:$I,5,FALSE),0)</f>
        <v>0</v>
      </c>
      <c r="J1239">
        <f>IFERROR(VLOOKUP(A1239,'[2]Exportar Planilha'!$A:$I,6,FALSE),0)</f>
        <v>0</v>
      </c>
      <c r="K1239">
        <f>IFERROR(VLOOKUP(A1239,'[2]Exportar Planilha'!$A:$I,7,FALSE),0)</f>
        <v>0</v>
      </c>
      <c r="L1239">
        <f>IFERROR(VLOOKUP(A1239,'[2]Exportar Planilha'!$A:$I,8,FALSE),0)</f>
        <v>0</v>
      </c>
      <c r="M1239">
        <f>IFERROR(VLOOKUP(A1239,'[2]Exportar Planilha'!$A:$I,9,FALSE),0)</f>
        <v>0</v>
      </c>
      <c r="N1239">
        <f>IFERROR(VLOOKUP(A1239,[3]soaBnafar!$A:$G,2,FALSE),0)</f>
        <v>0</v>
      </c>
      <c r="O1239">
        <f>IFERROR(VLOOKUP(A1239,[3]soaBnafar!$A:$G,3,FALSE),0)</f>
        <v>0</v>
      </c>
      <c r="P1239">
        <f>IFERROR(VLOOKUP(A1239,[3]soaBnafar!$A:$G,4,FALSE),0)</f>
        <v>0</v>
      </c>
      <c r="Q1239">
        <f>IFERROR(VLOOKUP(A1239,[3]soaBnafar!$A:$G,5,FALSE),0)</f>
        <v>0</v>
      </c>
      <c r="R1239">
        <f>IFERROR(VLOOKUP(A1239,[3]soaBnafar!$A:$G,6,FALSE),0)</f>
        <v>0</v>
      </c>
      <c r="S1239">
        <f>IFERROR(VLOOKUP(A1239,[3]soaBnafar!$A:$G,7,FALSE),0)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20981</v>
      </c>
      <c r="E1240">
        <f>IFERROR(VLOOKUP(A1240,[1]Monitoramento_Base_somente_disp!$A:$J,8,FALSE),0)</f>
        <v>20294398</v>
      </c>
      <c r="F1240">
        <f>IFERROR(VLOOKUP(A1240,[1]Monitoramento_Base_somente_disp!$A:$J,9,FALSE),0)</f>
        <v>16724</v>
      </c>
      <c r="G1240">
        <f>IFERROR(VLOOKUP(A1240,[1]Monitoramento_Base_somente_disp!$A:$J,10,FALSE),0)</f>
        <v>9463233</v>
      </c>
      <c r="H1240">
        <f>IFERROR(VLOOKUP(A1240,'[2]Exportar Planilha'!$A:$I,4,FALSE),0)</f>
        <v>0</v>
      </c>
      <c r="I1240">
        <f>IFERROR(VLOOKUP(A1240,'[2]Exportar Planilha'!$A:$I,5,FALSE),0)</f>
        <v>0</v>
      </c>
      <c r="J1240">
        <f>IFERROR(VLOOKUP(A1240,'[2]Exportar Planilha'!$A:$I,6,FALSE),0)</f>
        <v>0</v>
      </c>
      <c r="K1240">
        <f>IFERROR(VLOOKUP(A1240,'[2]Exportar Planilha'!$A:$I,7,FALSE),0)</f>
        <v>0</v>
      </c>
      <c r="L1240">
        <f>IFERROR(VLOOKUP(A1240,'[2]Exportar Planilha'!$A:$I,8,FALSE),0)</f>
        <v>0</v>
      </c>
      <c r="M1240">
        <f>IFERROR(VLOOKUP(A1240,'[2]Exportar Planilha'!$A:$I,9,FALSE),0)</f>
        <v>0</v>
      </c>
      <c r="N1240">
        <f>IFERROR(VLOOKUP(A1240,[3]soaBnafar!$A:$G,2,FALSE),0)</f>
        <v>0</v>
      </c>
      <c r="O1240">
        <f>IFERROR(VLOOKUP(A1240,[3]soaBnafar!$A:$G,3,FALSE),0)</f>
        <v>0</v>
      </c>
      <c r="P1240">
        <f>IFERROR(VLOOKUP(A1240,[3]soaBnafar!$A:$G,4,FALSE),0)</f>
        <v>0</v>
      </c>
      <c r="Q1240">
        <f>IFERROR(VLOOKUP(A1240,[3]soaBnafar!$A:$G,5,FALSE),0)</f>
        <v>0</v>
      </c>
      <c r="R1240">
        <f>IFERROR(VLOOKUP(A1240,[3]soaBnafar!$A:$G,6,FALSE),0)</f>
        <v>0</v>
      </c>
      <c r="S1240">
        <f>IFERROR(VLOOKUP(A1240,[3]soaBnafar!$A:$G,7,FALSE),0)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178277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159378</v>
      </c>
      <c r="E1241">
        <f>IFERROR(VLOOKUP(A1241,[1]Monitoramento_Base_somente_disp!$A:$J,8,FALSE),0)</f>
        <v>31464602</v>
      </c>
      <c r="F1241">
        <f>IFERROR(VLOOKUP(A1241,[1]Monitoramento_Base_somente_disp!$A:$J,9,FALSE),0)</f>
        <v>79084</v>
      </c>
      <c r="G1241">
        <f>IFERROR(VLOOKUP(A1241,[1]Monitoramento_Base_somente_disp!$A:$J,10,FALSE),0)</f>
        <v>12069581</v>
      </c>
      <c r="H1241">
        <f>IFERROR(VLOOKUP(A1241,'[2]Exportar Planilha'!$A:$I,4,FALSE),0)</f>
        <v>0</v>
      </c>
      <c r="I1241">
        <f>IFERROR(VLOOKUP(A1241,'[2]Exportar Planilha'!$A:$I,5,FALSE),0)</f>
        <v>0</v>
      </c>
      <c r="J1241">
        <f>IFERROR(VLOOKUP(A1241,'[2]Exportar Planilha'!$A:$I,6,FALSE),0)</f>
        <v>0</v>
      </c>
      <c r="K1241">
        <f>IFERROR(VLOOKUP(A1241,'[2]Exportar Planilha'!$A:$I,7,FALSE),0)</f>
        <v>0</v>
      </c>
      <c r="L1241">
        <f>IFERROR(VLOOKUP(A1241,'[2]Exportar Planilha'!$A:$I,8,FALSE),0)</f>
        <v>0</v>
      </c>
      <c r="M1241">
        <f>IFERROR(VLOOKUP(A1241,'[2]Exportar Planilha'!$A:$I,9,FALSE),0)</f>
        <v>0</v>
      </c>
      <c r="N1241">
        <f>IFERROR(VLOOKUP(A1241,[3]soaBnafar!$A:$G,2,FALSE),0)</f>
        <v>0</v>
      </c>
      <c r="O1241">
        <f>IFERROR(VLOOKUP(A1241,[3]soaBnafar!$A:$G,3,FALSE),0)</f>
        <v>0</v>
      </c>
      <c r="P1241">
        <f>IFERROR(VLOOKUP(A1241,[3]soaBnafar!$A:$G,4,FALSE),0)</f>
        <v>0</v>
      </c>
      <c r="Q1241">
        <f>IFERROR(VLOOKUP(A1241,[3]soaBnafar!$A:$G,5,FALSE),0)</f>
        <v>0</v>
      </c>
      <c r="R1241">
        <f>IFERROR(VLOOKUP(A1241,[3]soaBnafar!$A:$G,6,FALSE),0)</f>
        <v>0</v>
      </c>
      <c r="S1241">
        <f>IFERROR(VLOOKUP(A1241,[3]soaBnafar!$A:$G,7,FALSE),0)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4515240</v>
      </c>
      <c r="F1242">
        <f>IFERROR(VLOOKUP(A1242,[1]Monitoramento_Base_somente_disp!$A:$J,9,FALSE),0)</f>
        <v>0</v>
      </c>
      <c r="G1242">
        <f>IFERROR(VLOOKUP(A1242,[1]Monitoramento_Base_somente_disp!$A:$J,10,FALSE),0)</f>
        <v>1959464</v>
      </c>
      <c r="H1242">
        <f>IFERROR(VLOOKUP(A1242,'[2]Exportar Planilha'!$A:$I,4,FALSE),0)</f>
        <v>0</v>
      </c>
      <c r="I1242">
        <f>IFERROR(VLOOKUP(A1242,'[2]Exportar Planilha'!$A:$I,5,FALSE),0)</f>
        <v>0</v>
      </c>
      <c r="J1242">
        <f>IFERROR(VLOOKUP(A1242,'[2]Exportar Planilha'!$A:$I,6,FALSE),0)</f>
        <v>0</v>
      </c>
      <c r="K1242">
        <f>IFERROR(VLOOKUP(A1242,'[2]Exportar Planilha'!$A:$I,7,FALSE),0)</f>
        <v>0</v>
      </c>
      <c r="L1242">
        <f>IFERROR(VLOOKUP(A1242,'[2]Exportar Planilha'!$A:$I,8,FALSE),0)</f>
        <v>0</v>
      </c>
      <c r="M1242">
        <f>IFERROR(VLOOKUP(A1242,'[2]Exportar Planilha'!$A:$I,9,FALSE),0)</f>
        <v>0</v>
      </c>
      <c r="N1242">
        <f>IFERROR(VLOOKUP(A1242,[3]soaBnafar!$A:$G,2,FALSE),0)</f>
        <v>0</v>
      </c>
      <c r="O1242">
        <f>IFERROR(VLOOKUP(A1242,[3]soaBnafar!$A:$G,3,FALSE),0)</f>
        <v>0</v>
      </c>
      <c r="P1242">
        <f>IFERROR(VLOOKUP(A1242,[3]soaBnafar!$A:$G,4,FALSE),0)</f>
        <v>0</v>
      </c>
      <c r="Q1242">
        <f>IFERROR(VLOOKUP(A1242,[3]soaBnafar!$A:$G,5,FALSE),0)</f>
        <v>0</v>
      </c>
      <c r="R1242">
        <f>IFERROR(VLOOKUP(A1242,[3]soaBnafar!$A:$G,6,FALSE),0)</f>
        <v>0</v>
      </c>
      <c r="S1242">
        <f>IFERROR(VLOOKUP(A1242,[3]soaBnafar!$A:$G,7,FALSE),0)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53855</v>
      </c>
      <c r="E1243">
        <f>IFERROR(VLOOKUP(A1243,[1]Monitoramento_Base_somente_disp!$A:$J,8,FALSE),0)</f>
        <v>14798572</v>
      </c>
      <c r="F1243">
        <f>IFERROR(VLOOKUP(A1243,[1]Monitoramento_Base_somente_disp!$A:$J,9,FALSE),0)</f>
        <v>22226</v>
      </c>
      <c r="G1243">
        <f>IFERROR(VLOOKUP(A1243,[1]Monitoramento_Base_somente_disp!$A:$J,10,FALSE),0)</f>
        <v>5796178</v>
      </c>
      <c r="H1243">
        <f>IFERROR(VLOOKUP(A1243,'[2]Exportar Planilha'!$A:$I,4,FALSE),0)</f>
        <v>0</v>
      </c>
      <c r="I1243">
        <f>IFERROR(VLOOKUP(A1243,'[2]Exportar Planilha'!$A:$I,5,FALSE),0)</f>
        <v>0</v>
      </c>
      <c r="J1243">
        <f>IFERROR(VLOOKUP(A1243,'[2]Exportar Planilha'!$A:$I,6,FALSE),0)</f>
        <v>0</v>
      </c>
      <c r="K1243">
        <f>IFERROR(VLOOKUP(A1243,'[2]Exportar Planilha'!$A:$I,7,FALSE),0)</f>
        <v>0</v>
      </c>
      <c r="L1243">
        <f>IFERROR(VLOOKUP(A1243,'[2]Exportar Planilha'!$A:$I,8,FALSE),0)</f>
        <v>0</v>
      </c>
      <c r="M1243">
        <f>IFERROR(VLOOKUP(A1243,'[2]Exportar Planilha'!$A:$I,9,FALSE),0)</f>
        <v>0</v>
      </c>
      <c r="N1243">
        <f>IFERROR(VLOOKUP(A1243,[3]soaBnafar!$A:$G,2,FALSE),0)</f>
        <v>0</v>
      </c>
      <c r="O1243">
        <f>IFERROR(VLOOKUP(A1243,[3]soaBnafar!$A:$G,3,FALSE),0)</f>
        <v>0</v>
      </c>
      <c r="P1243">
        <f>IFERROR(VLOOKUP(A1243,[3]soaBnafar!$A:$G,4,FALSE),0)</f>
        <v>0</v>
      </c>
      <c r="Q1243">
        <f>IFERROR(VLOOKUP(A1243,[3]soaBnafar!$A:$G,5,FALSE),0)</f>
        <v>0</v>
      </c>
      <c r="R1243">
        <f>IFERROR(VLOOKUP(A1243,[3]soaBnafar!$A:$G,6,FALSE),0)</f>
        <v>0</v>
      </c>
      <c r="S1243">
        <f>IFERROR(VLOOKUP(A1243,[3]soaBnafar!$A:$G,7,FALSE),0)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143878</v>
      </c>
      <c r="E1244">
        <f>IFERROR(VLOOKUP(A1244,[1]Monitoramento_Base_somente_disp!$A:$J,8,FALSE),0)</f>
        <v>30272048</v>
      </c>
      <c r="F1244">
        <f>IFERROR(VLOOKUP(A1244,[1]Monitoramento_Base_somente_disp!$A:$J,9,FALSE),0)</f>
        <v>67811</v>
      </c>
      <c r="G1244">
        <f>IFERROR(VLOOKUP(A1244,[1]Monitoramento_Base_somente_disp!$A:$J,10,FALSE),0)</f>
        <v>10911488</v>
      </c>
      <c r="H1244">
        <f>IFERROR(VLOOKUP(A1244,'[2]Exportar Planilha'!$A:$I,4,FALSE),0)</f>
        <v>0</v>
      </c>
      <c r="I1244">
        <f>IFERROR(VLOOKUP(A1244,'[2]Exportar Planilha'!$A:$I,5,FALSE),0)</f>
        <v>0</v>
      </c>
      <c r="J1244">
        <f>IFERROR(VLOOKUP(A1244,'[2]Exportar Planilha'!$A:$I,6,FALSE),0)</f>
        <v>0</v>
      </c>
      <c r="K1244">
        <f>IFERROR(VLOOKUP(A1244,'[2]Exportar Planilha'!$A:$I,7,FALSE),0)</f>
        <v>0</v>
      </c>
      <c r="L1244">
        <f>IFERROR(VLOOKUP(A1244,'[2]Exportar Planilha'!$A:$I,8,FALSE),0)</f>
        <v>0</v>
      </c>
      <c r="M1244">
        <f>IFERROR(VLOOKUP(A1244,'[2]Exportar Planilha'!$A:$I,9,FALSE),0)</f>
        <v>0</v>
      </c>
      <c r="N1244">
        <f>IFERROR(VLOOKUP(A1244,[3]soaBnafar!$A:$G,2,FALSE),0)</f>
        <v>0</v>
      </c>
      <c r="O1244">
        <f>IFERROR(VLOOKUP(A1244,[3]soaBnafar!$A:$G,3,FALSE),0)</f>
        <v>0</v>
      </c>
      <c r="P1244">
        <f>IFERROR(VLOOKUP(A1244,[3]soaBnafar!$A:$G,4,FALSE),0)</f>
        <v>0</v>
      </c>
      <c r="Q1244">
        <f>IFERROR(VLOOKUP(A1244,[3]soaBnafar!$A:$G,5,FALSE),0)</f>
        <v>0</v>
      </c>
      <c r="R1244">
        <f>IFERROR(VLOOKUP(A1244,[3]soaBnafar!$A:$G,6,FALSE),0)</f>
        <v>0</v>
      </c>
      <c r="S1244">
        <f>IFERROR(VLOOKUP(A1244,[3]soaBnafar!$A:$G,7,FALSE),0)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23990</v>
      </c>
      <c r="E1245">
        <f>IFERROR(VLOOKUP(A1245,[1]Monitoramento_Base_somente_disp!$A:$J,8,FALSE),0)</f>
        <v>123240111</v>
      </c>
      <c r="F1245">
        <f>IFERROR(VLOOKUP(A1245,[1]Monitoramento_Base_somente_disp!$A:$J,9,FALSE),0)</f>
        <v>18589</v>
      </c>
      <c r="G1245">
        <f>IFERROR(VLOOKUP(A1245,[1]Monitoramento_Base_somente_disp!$A:$J,10,FALSE),0)</f>
        <v>55479934</v>
      </c>
      <c r="H1245">
        <f>IFERROR(VLOOKUP(A1245,'[2]Exportar Planilha'!$A:$I,4,FALSE),0)</f>
        <v>0</v>
      </c>
      <c r="I1245">
        <f>IFERROR(VLOOKUP(A1245,'[2]Exportar Planilha'!$A:$I,5,FALSE),0)</f>
        <v>0</v>
      </c>
      <c r="J1245">
        <f>IFERROR(VLOOKUP(A1245,'[2]Exportar Planilha'!$A:$I,6,FALSE),0)</f>
        <v>0</v>
      </c>
      <c r="K1245">
        <f>IFERROR(VLOOKUP(A1245,'[2]Exportar Planilha'!$A:$I,7,FALSE),0)</f>
        <v>0</v>
      </c>
      <c r="L1245">
        <f>IFERROR(VLOOKUP(A1245,'[2]Exportar Planilha'!$A:$I,8,FALSE),0)</f>
        <v>0</v>
      </c>
      <c r="M1245">
        <f>IFERROR(VLOOKUP(A1245,'[2]Exportar Planilha'!$A:$I,9,FALSE),0)</f>
        <v>0</v>
      </c>
      <c r="N1245">
        <f>IFERROR(VLOOKUP(A1245,[3]soaBnafar!$A:$G,2,FALSE),0)</f>
        <v>0</v>
      </c>
      <c r="O1245">
        <f>IFERROR(VLOOKUP(A1245,[3]soaBnafar!$A:$G,3,FALSE),0)</f>
        <v>0</v>
      </c>
      <c r="P1245">
        <f>IFERROR(VLOOKUP(A1245,[3]soaBnafar!$A:$G,4,FALSE),0)</f>
        <v>0</v>
      </c>
      <c r="Q1245">
        <f>IFERROR(VLOOKUP(A1245,[3]soaBnafar!$A:$G,5,FALSE),0)</f>
        <v>0</v>
      </c>
      <c r="R1245">
        <f>IFERROR(VLOOKUP(A1245,[3]soaBnafar!$A:$G,6,FALSE),0)</f>
        <v>0</v>
      </c>
      <c r="S1245">
        <f>IFERROR(VLOOKUP(A1245,[3]soaBnafar!$A:$G,7,FALSE),0)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422</v>
      </c>
      <c r="E1246">
        <f>IFERROR(VLOOKUP(A1246,[1]Monitoramento_Base_somente_disp!$A:$J,8,FALSE),0)</f>
        <v>112131903</v>
      </c>
      <c r="F1246">
        <f>IFERROR(VLOOKUP(A1246,[1]Monitoramento_Base_somente_disp!$A:$J,9,FALSE),0)</f>
        <v>1</v>
      </c>
      <c r="G1246">
        <f>IFERROR(VLOOKUP(A1246,[1]Monitoramento_Base_somente_disp!$A:$J,10,FALSE),0)</f>
        <v>47875293</v>
      </c>
      <c r="H1246">
        <f>IFERROR(VLOOKUP(A1246,'[2]Exportar Planilha'!$A:$I,4,FALSE),0)</f>
        <v>0</v>
      </c>
      <c r="I1246">
        <f>IFERROR(VLOOKUP(A1246,'[2]Exportar Planilha'!$A:$I,5,FALSE),0)</f>
        <v>0</v>
      </c>
      <c r="J1246">
        <f>IFERROR(VLOOKUP(A1246,'[2]Exportar Planilha'!$A:$I,6,FALSE),0)</f>
        <v>0</v>
      </c>
      <c r="K1246">
        <f>IFERROR(VLOOKUP(A1246,'[2]Exportar Planilha'!$A:$I,7,FALSE),0)</f>
        <v>0</v>
      </c>
      <c r="L1246">
        <f>IFERROR(VLOOKUP(A1246,'[2]Exportar Planilha'!$A:$I,8,FALSE),0)</f>
        <v>0</v>
      </c>
      <c r="M1246">
        <f>IFERROR(VLOOKUP(A1246,'[2]Exportar Planilha'!$A:$I,9,FALSE),0)</f>
        <v>0</v>
      </c>
      <c r="N1246">
        <f>IFERROR(VLOOKUP(A1246,[3]soaBnafar!$A:$G,2,FALSE),0)</f>
        <v>0</v>
      </c>
      <c r="O1246">
        <f>IFERROR(VLOOKUP(A1246,[3]soaBnafar!$A:$G,3,FALSE),0)</f>
        <v>0</v>
      </c>
      <c r="P1246">
        <f>IFERROR(VLOOKUP(A1246,[3]soaBnafar!$A:$G,4,FALSE),0)</f>
        <v>0</v>
      </c>
      <c r="Q1246">
        <f>IFERROR(VLOOKUP(A1246,[3]soaBnafar!$A:$G,5,FALSE),0)</f>
        <v>0</v>
      </c>
      <c r="R1246">
        <f>IFERROR(VLOOKUP(A1246,[3]soaBnafar!$A:$G,6,FALSE),0)</f>
        <v>0</v>
      </c>
      <c r="S1246">
        <f>IFERROR(VLOOKUP(A1246,[3]soaBnafar!$A:$G,7,FALSE),0)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6927</v>
      </c>
      <c r="E1247">
        <f>IFERROR(VLOOKUP(A1247,[1]Monitoramento_Base_somente_disp!$A:$J,8,FALSE),0)</f>
        <v>3084406645</v>
      </c>
      <c r="F1247">
        <f>IFERROR(VLOOKUP(A1247,[1]Monitoramento_Base_somente_disp!$A:$J,9,FALSE),0)</f>
        <v>1320</v>
      </c>
      <c r="G1247">
        <f>IFERROR(VLOOKUP(A1247,[1]Monitoramento_Base_somente_disp!$A:$J,10,FALSE),0)</f>
        <v>1336926784</v>
      </c>
      <c r="H1247">
        <f>IFERROR(VLOOKUP(A1247,'[2]Exportar Planilha'!$A:$I,4,FALSE),0)</f>
        <v>0</v>
      </c>
      <c r="I1247">
        <f>IFERROR(VLOOKUP(A1247,'[2]Exportar Planilha'!$A:$I,5,FALSE),0)</f>
        <v>0</v>
      </c>
      <c r="J1247">
        <f>IFERROR(VLOOKUP(A1247,'[2]Exportar Planilha'!$A:$I,6,FALSE),0)</f>
        <v>0</v>
      </c>
      <c r="K1247">
        <f>IFERROR(VLOOKUP(A1247,'[2]Exportar Planilha'!$A:$I,7,FALSE),0)</f>
        <v>0</v>
      </c>
      <c r="L1247">
        <f>IFERROR(VLOOKUP(A1247,'[2]Exportar Planilha'!$A:$I,8,FALSE),0)</f>
        <v>0</v>
      </c>
      <c r="M1247">
        <f>IFERROR(VLOOKUP(A1247,'[2]Exportar Planilha'!$A:$I,9,FALSE),0)</f>
        <v>0</v>
      </c>
      <c r="N1247">
        <f>IFERROR(VLOOKUP(A1247,[3]soaBnafar!$A:$G,2,FALSE),0)</f>
        <v>0</v>
      </c>
      <c r="O1247">
        <f>IFERROR(VLOOKUP(A1247,[3]soaBnafar!$A:$G,3,FALSE),0)</f>
        <v>0</v>
      </c>
      <c r="P1247">
        <f>IFERROR(VLOOKUP(A1247,[3]soaBnafar!$A:$G,4,FALSE),0)</f>
        <v>0</v>
      </c>
      <c r="Q1247">
        <f>IFERROR(VLOOKUP(A1247,[3]soaBnafar!$A:$G,5,FALSE),0)</f>
        <v>0</v>
      </c>
      <c r="R1247">
        <f>IFERROR(VLOOKUP(A1247,[3]soaBnafar!$A:$G,6,FALSE),0)</f>
        <v>0</v>
      </c>
      <c r="S1247">
        <f>IFERROR(VLOOKUP(A1247,[3]soaBnafar!$A:$G,7,FALSE),0)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52083464</v>
      </c>
      <c r="F1248">
        <f>IFERROR(VLOOKUP(A1248,[1]Monitoramento_Base_somente_disp!$A:$J,9,FALSE),0)</f>
        <v>0</v>
      </c>
      <c r="G1248">
        <f>IFERROR(VLOOKUP(A1248,[1]Monitoramento_Base_somente_disp!$A:$J,10,FALSE),0)</f>
        <v>22511546</v>
      </c>
      <c r="H1248">
        <f>IFERROR(VLOOKUP(A1248,'[2]Exportar Planilha'!$A:$I,4,FALSE),0)</f>
        <v>0</v>
      </c>
      <c r="I1248">
        <f>IFERROR(VLOOKUP(A1248,'[2]Exportar Planilha'!$A:$I,5,FALSE),0)</f>
        <v>0</v>
      </c>
      <c r="J1248">
        <f>IFERROR(VLOOKUP(A1248,'[2]Exportar Planilha'!$A:$I,6,FALSE),0)</f>
        <v>0</v>
      </c>
      <c r="K1248">
        <f>IFERROR(VLOOKUP(A1248,'[2]Exportar Planilha'!$A:$I,7,FALSE),0)</f>
        <v>0</v>
      </c>
      <c r="L1248">
        <f>IFERROR(VLOOKUP(A1248,'[2]Exportar Planilha'!$A:$I,8,FALSE),0)</f>
        <v>0</v>
      </c>
      <c r="M1248">
        <f>IFERROR(VLOOKUP(A1248,'[2]Exportar Planilha'!$A:$I,9,FALSE),0)</f>
        <v>0</v>
      </c>
      <c r="N1248">
        <f>IFERROR(VLOOKUP(A1248,[3]soaBnafar!$A:$G,2,FALSE),0)</f>
        <v>0</v>
      </c>
      <c r="O1248">
        <f>IFERROR(VLOOKUP(A1248,[3]soaBnafar!$A:$G,3,FALSE),0)</f>
        <v>0</v>
      </c>
      <c r="P1248">
        <f>IFERROR(VLOOKUP(A1248,[3]soaBnafar!$A:$G,4,FALSE),0)</f>
        <v>0</v>
      </c>
      <c r="Q1248">
        <f>IFERROR(VLOOKUP(A1248,[3]soaBnafar!$A:$G,5,FALSE),0)</f>
        <v>0</v>
      </c>
      <c r="R1248">
        <f>IFERROR(VLOOKUP(A1248,[3]soaBnafar!$A:$G,6,FALSE),0)</f>
        <v>0</v>
      </c>
      <c r="S1248">
        <f>IFERROR(VLOOKUP(A1248,[3]soaBnafar!$A:$G,7,FALSE),0)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169499</v>
      </c>
      <c r="E1249">
        <f>IFERROR(VLOOKUP(A1249,[1]Monitoramento_Base_somente_disp!$A:$J,8,FALSE),0)</f>
        <v>99816817</v>
      </c>
      <c r="F1249">
        <f>IFERROR(VLOOKUP(A1249,[1]Monitoramento_Base_somente_disp!$A:$J,9,FALSE),0)</f>
        <v>112323</v>
      </c>
      <c r="G1249">
        <f>IFERROR(VLOOKUP(A1249,[1]Monitoramento_Base_somente_disp!$A:$J,10,FALSE),0)</f>
        <v>43764328</v>
      </c>
      <c r="H1249">
        <f>IFERROR(VLOOKUP(A1249,'[2]Exportar Planilha'!$A:$I,4,FALSE),0)</f>
        <v>0</v>
      </c>
      <c r="I1249">
        <f>IFERROR(VLOOKUP(A1249,'[2]Exportar Planilha'!$A:$I,5,FALSE),0)</f>
        <v>0</v>
      </c>
      <c r="J1249">
        <f>IFERROR(VLOOKUP(A1249,'[2]Exportar Planilha'!$A:$I,6,FALSE),0)</f>
        <v>0</v>
      </c>
      <c r="K1249">
        <f>IFERROR(VLOOKUP(A1249,'[2]Exportar Planilha'!$A:$I,7,FALSE),0)</f>
        <v>0</v>
      </c>
      <c r="L1249">
        <f>IFERROR(VLOOKUP(A1249,'[2]Exportar Planilha'!$A:$I,8,FALSE),0)</f>
        <v>0</v>
      </c>
      <c r="M1249">
        <f>IFERROR(VLOOKUP(A1249,'[2]Exportar Planilha'!$A:$I,9,FALSE),0)</f>
        <v>0</v>
      </c>
      <c r="N1249">
        <f>IFERROR(VLOOKUP(A1249,[3]soaBnafar!$A:$G,2,FALSE),0)</f>
        <v>0</v>
      </c>
      <c r="O1249">
        <f>IFERROR(VLOOKUP(A1249,[3]soaBnafar!$A:$G,3,FALSE),0)</f>
        <v>0</v>
      </c>
      <c r="P1249">
        <f>IFERROR(VLOOKUP(A1249,[3]soaBnafar!$A:$G,4,FALSE),0)</f>
        <v>0</v>
      </c>
      <c r="Q1249">
        <f>IFERROR(VLOOKUP(A1249,[3]soaBnafar!$A:$G,5,FALSE),0)</f>
        <v>0</v>
      </c>
      <c r="R1249">
        <f>IFERROR(VLOOKUP(A1249,[3]soaBnafar!$A:$G,6,FALSE),0)</f>
        <v>0</v>
      </c>
      <c r="S1249">
        <f>IFERROR(VLOOKUP(A1249,[3]soaBnafar!$A:$G,7,FALSE),0)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28851</v>
      </c>
      <c r="E1250">
        <f>IFERROR(VLOOKUP(A1250,[1]Monitoramento_Base_somente_disp!$A:$J,8,FALSE),0)</f>
        <v>9263281</v>
      </c>
      <c r="F1250">
        <f>IFERROR(VLOOKUP(A1250,[1]Monitoramento_Base_somente_disp!$A:$J,9,FALSE),0)</f>
        <v>18129</v>
      </c>
      <c r="G1250">
        <f>IFERROR(VLOOKUP(A1250,[1]Monitoramento_Base_somente_disp!$A:$J,10,FALSE),0)</f>
        <v>3604704</v>
      </c>
      <c r="H1250">
        <f>IFERROR(VLOOKUP(A1250,'[2]Exportar Planilha'!$A:$I,4,FALSE),0)</f>
        <v>0</v>
      </c>
      <c r="I1250">
        <f>IFERROR(VLOOKUP(A1250,'[2]Exportar Planilha'!$A:$I,5,FALSE),0)</f>
        <v>0</v>
      </c>
      <c r="J1250">
        <f>IFERROR(VLOOKUP(A1250,'[2]Exportar Planilha'!$A:$I,6,FALSE),0)</f>
        <v>0</v>
      </c>
      <c r="K1250">
        <f>IFERROR(VLOOKUP(A1250,'[2]Exportar Planilha'!$A:$I,7,FALSE),0)</f>
        <v>0</v>
      </c>
      <c r="L1250">
        <f>IFERROR(VLOOKUP(A1250,'[2]Exportar Planilha'!$A:$I,8,FALSE),0)</f>
        <v>0</v>
      </c>
      <c r="M1250">
        <f>IFERROR(VLOOKUP(A1250,'[2]Exportar Planilha'!$A:$I,9,FALSE),0)</f>
        <v>0</v>
      </c>
      <c r="N1250">
        <f>IFERROR(VLOOKUP(A1250,[3]soaBnafar!$A:$G,2,FALSE),0)</f>
        <v>0</v>
      </c>
      <c r="O1250">
        <f>IFERROR(VLOOKUP(A1250,[3]soaBnafar!$A:$G,3,FALSE),0)</f>
        <v>0</v>
      </c>
      <c r="P1250">
        <f>IFERROR(VLOOKUP(A1250,[3]soaBnafar!$A:$G,4,FALSE),0)</f>
        <v>0</v>
      </c>
      <c r="Q1250">
        <f>IFERROR(VLOOKUP(A1250,[3]soaBnafar!$A:$G,5,FALSE),0)</f>
        <v>0</v>
      </c>
      <c r="R1250">
        <f>IFERROR(VLOOKUP(A1250,[3]soaBnafar!$A:$G,6,FALSE),0)</f>
        <v>0</v>
      </c>
      <c r="S1250">
        <f>IFERROR(VLOOKUP(A1250,[3]soaBnafar!$A:$G,7,FALSE),0)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38196</v>
      </c>
      <c r="E1251">
        <f>IFERROR(VLOOKUP(A1251,[1]Monitoramento_Base_somente_disp!$A:$J,8,FALSE),0)</f>
        <v>7529069</v>
      </c>
      <c r="F1251">
        <f>IFERROR(VLOOKUP(A1251,[1]Monitoramento_Base_somente_disp!$A:$J,9,FALSE),0)</f>
        <v>22950</v>
      </c>
      <c r="G1251">
        <f>IFERROR(VLOOKUP(A1251,[1]Monitoramento_Base_somente_disp!$A:$J,10,FALSE),0)</f>
        <v>3047166</v>
      </c>
      <c r="H1251">
        <f>IFERROR(VLOOKUP(A1251,'[2]Exportar Planilha'!$A:$I,4,FALSE),0)</f>
        <v>0</v>
      </c>
      <c r="I1251">
        <f>IFERROR(VLOOKUP(A1251,'[2]Exportar Planilha'!$A:$I,5,FALSE),0)</f>
        <v>0</v>
      </c>
      <c r="J1251">
        <f>IFERROR(VLOOKUP(A1251,'[2]Exportar Planilha'!$A:$I,6,FALSE),0)</f>
        <v>0</v>
      </c>
      <c r="K1251">
        <f>IFERROR(VLOOKUP(A1251,'[2]Exportar Planilha'!$A:$I,7,FALSE),0)</f>
        <v>0</v>
      </c>
      <c r="L1251">
        <f>IFERROR(VLOOKUP(A1251,'[2]Exportar Planilha'!$A:$I,8,FALSE),0)</f>
        <v>0</v>
      </c>
      <c r="M1251">
        <f>IFERROR(VLOOKUP(A1251,'[2]Exportar Planilha'!$A:$I,9,FALSE),0)</f>
        <v>0</v>
      </c>
      <c r="N1251">
        <f>IFERROR(VLOOKUP(A1251,[3]soaBnafar!$A:$G,2,FALSE),0)</f>
        <v>0</v>
      </c>
      <c r="O1251">
        <f>IFERROR(VLOOKUP(A1251,[3]soaBnafar!$A:$G,3,FALSE),0)</f>
        <v>0</v>
      </c>
      <c r="P1251">
        <f>IFERROR(VLOOKUP(A1251,[3]soaBnafar!$A:$G,4,FALSE),0)</f>
        <v>0</v>
      </c>
      <c r="Q1251">
        <f>IFERROR(VLOOKUP(A1251,[3]soaBnafar!$A:$G,5,FALSE),0)</f>
        <v>0</v>
      </c>
      <c r="R1251">
        <f>IFERROR(VLOOKUP(A1251,[3]soaBnafar!$A:$G,6,FALSE),0)</f>
        <v>0</v>
      </c>
      <c r="S1251">
        <f>IFERROR(VLOOKUP(A1251,[3]soaBnafar!$A:$G,7,FALSE),0)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36528</v>
      </c>
      <c r="E1252">
        <f>IFERROR(VLOOKUP(A1252,[1]Monitoramento_Base_somente_disp!$A:$J,8,FALSE),0)</f>
        <v>35770495</v>
      </c>
      <c r="F1252">
        <f>IFERROR(VLOOKUP(A1252,[1]Monitoramento_Base_somente_disp!$A:$J,9,FALSE),0)</f>
        <v>14529</v>
      </c>
      <c r="G1252">
        <f>IFERROR(VLOOKUP(A1252,[1]Monitoramento_Base_somente_disp!$A:$J,10,FALSE),0)</f>
        <v>15205675</v>
      </c>
      <c r="H1252">
        <f>IFERROR(VLOOKUP(A1252,'[2]Exportar Planilha'!$A:$I,4,FALSE),0)</f>
        <v>0</v>
      </c>
      <c r="I1252">
        <f>IFERROR(VLOOKUP(A1252,'[2]Exportar Planilha'!$A:$I,5,FALSE),0)</f>
        <v>0</v>
      </c>
      <c r="J1252">
        <f>IFERROR(VLOOKUP(A1252,'[2]Exportar Planilha'!$A:$I,6,FALSE),0)</f>
        <v>0</v>
      </c>
      <c r="K1252">
        <f>IFERROR(VLOOKUP(A1252,'[2]Exportar Planilha'!$A:$I,7,FALSE),0)</f>
        <v>0</v>
      </c>
      <c r="L1252">
        <f>IFERROR(VLOOKUP(A1252,'[2]Exportar Planilha'!$A:$I,8,FALSE),0)</f>
        <v>0</v>
      </c>
      <c r="M1252">
        <f>IFERROR(VLOOKUP(A1252,'[2]Exportar Planilha'!$A:$I,9,FALSE),0)</f>
        <v>0</v>
      </c>
      <c r="N1252">
        <f>IFERROR(VLOOKUP(A1252,[3]soaBnafar!$A:$G,2,FALSE),0)</f>
        <v>0</v>
      </c>
      <c r="O1252">
        <f>IFERROR(VLOOKUP(A1252,[3]soaBnafar!$A:$G,3,FALSE),0)</f>
        <v>0</v>
      </c>
      <c r="P1252">
        <f>IFERROR(VLOOKUP(A1252,[3]soaBnafar!$A:$G,4,FALSE),0)</f>
        <v>0</v>
      </c>
      <c r="Q1252">
        <f>IFERROR(VLOOKUP(A1252,[3]soaBnafar!$A:$G,5,FALSE),0)</f>
        <v>0</v>
      </c>
      <c r="R1252">
        <f>IFERROR(VLOOKUP(A1252,[3]soaBnafar!$A:$G,6,FALSE),0)</f>
        <v>0</v>
      </c>
      <c r="S1252">
        <f>IFERROR(VLOOKUP(A1252,[3]soaBnafar!$A:$G,7,FALSE),0)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11767</v>
      </c>
      <c r="E1253">
        <f>IFERROR(VLOOKUP(A1253,[1]Monitoramento_Base_somente_disp!$A:$J,8,FALSE),0)</f>
        <v>60860648</v>
      </c>
      <c r="F1253">
        <f>IFERROR(VLOOKUP(A1253,[1]Monitoramento_Base_somente_disp!$A:$J,9,FALSE),0)</f>
        <v>23427</v>
      </c>
      <c r="G1253">
        <f>IFERROR(VLOOKUP(A1253,[1]Monitoramento_Base_somente_disp!$A:$J,10,FALSE),0)</f>
        <v>31642751</v>
      </c>
      <c r="H1253">
        <f>IFERROR(VLOOKUP(A1253,'[2]Exportar Planilha'!$A:$I,4,FALSE),0)</f>
        <v>0</v>
      </c>
      <c r="I1253">
        <f>IFERROR(VLOOKUP(A1253,'[2]Exportar Planilha'!$A:$I,5,FALSE),0)</f>
        <v>0</v>
      </c>
      <c r="J1253">
        <f>IFERROR(VLOOKUP(A1253,'[2]Exportar Planilha'!$A:$I,6,FALSE),0)</f>
        <v>0</v>
      </c>
      <c r="K1253">
        <f>IFERROR(VLOOKUP(A1253,'[2]Exportar Planilha'!$A:$I,7,FALSE),0)</f>
        <v>0</v>
      </c>
      <c r="L1253">
        <f>IFERROR(VLOOKUP(A1253,'[2]Exportar Planilha'!$A:$I,8,FALSE),0)</f>
        <v>0</v>
      </c>
      <c r="M1253">
        <f>IFERROR(VLOOKUP(A1253,'[2]Exportar Planilha'!$A:$I,9,FALSE),0)</f>
        <v>0</v>
      </c>
      <c r="N1253">
        <f>IFERROR(VLOOKUP(A1253,[3]soaBnafar!$A:$G,2,FALSE),0)</f>
        <v>0</v>
      </c>
      <c r="O1253">
        <f>IFERROR(VLOOKUP(A1253,[3]soaBnafar!$A:$G,3,FALSE),0)</f>
        <v>0</v>
      </c>
      <c r="P1253">
        <f>IFERROR(VLOOKUP(A1253,[3]soaBnafar!$A:$G,4,FALSE),0)</f>
        <v>0</v>
      </c>
      <c r="Q1253">
        <f>IFERROR(VLOOKUP(A1253,[3]soaBnafar!$A:$G,5,FALSE),0)</f>
        <v>0</v>
      </c>
      <c r="R1253">
        <f>IFERROR(VLOOKUP(A1253,[3]soaBnafar!$A:$G,6,FALSE),0)</f>
        <v>0</v>
      </c>
      <c r="S1253">
        <f>IFERROR(VLOOKUP(A1253,[3]soaBnafar!$A:$G,7,FALSE),0)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7928</v>
      </c>
      <c r="E1254">
        <f>IFERROR(VLOOKUP(A1254,[1]Monitoramento_Base_somente_disp!$A:$J,8,FALSE),0)</f>
        <v>65500826</v>
      </c>
      <c r="F1254">
        <f>IFERROR(VLOOKUP(A1254,[1]Monitoramento_Base_somente_disp!$A:$J,9,FALSE),0)</f>
        <v>35347</v>
      </c>
      <c r="G1254">
        <f>IFERROR(VLOOKUP(A1254,[1]Monitoramento_Base_somente_disp!$A:$J,10,FALSE),0)</f>
        <v>31964472</v>
      </c>
      <c r="H1254">
        <f>IFERROR(VLOOKUP(A1254,'[2]Exportar Planilha'!$A:$I,4,FALSE),0)</f>
        <v>0</v>
      </c>
      <c r="I1254">
        <f>IFERROR(VLOOKUP(A1254,'[2]Exportar Planilha'!$A:$I,5,FALSE),0)</f>
        <v>0</v>
      </c>
      <c r="J1254">
        <f>IFERROR(VLOOKUP(A1254,'[2]Exportar Planilha'!$A:$I,6,FALSE),0)</f>
        <v>0</v>
      </c>
      <c r="K1254">
        <f>IFERROR(VLOOKUP(A1254,'[2]Exportar Planilha'!$A:$I,7,FALSE),0)</f>
        <v>0</v>
      </c>
      <c r="L1254">
        <f>IFERROR(VLOOKUP(A1254,'[2]Exportar Planilha'!$A:$I,8,FALSE),0)</f>
        <v>0</v>
      </c>
      <c r="M1254">
        <f>IFERROR(VLOOKUP(A1254,'[2]Exportar Planilha'!$A:$I,9,FALSE),0)</f>
        <v>0</v>
      </c>
      <c r="N1254">
        <f>IFERROR(VLOOKUP(A1254,[3]soaBnafar!$A:$G,2,FALSE),0)</f>
        <v>0</v>
      </c>
      <c r="O1254">
        <f>IFERROR(VLOOKUP(A1254,[3]soaBnafar!$A:$G,3,FALSE),0)</f>
        <v>0</v>
      </c>
      <c r="P1254">
        <f>IFERROR(VLOOKUP(A1254,[3]soaBnafar!$A:$G,4,FALSE),0)</f>
        <v>0</v>
      </c>
      <c r="Q1254">
        <f>IFERROR(VLOOKUP(A1254,[3]soaBnafar!$A:$G,5,FALSE),0)</f>
        <v>0</v>
      </c>
      <c r="R1254">
        <f>IFERROR(VLOOKUP(A1254,[3]soaBnafar!$A:$G,6,FALSE),0)</f>
        <v>0</v>
      </c>
      <c r="S1254">
        <f>IFERROR(VLOOKUP(A1254,[3]soaBnafar!$A:$G,7,FALSE),0)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186</v>
      </c>
      <c r="E1255">
        <f>IFERROR(VLOOKUP(A1255,[1]Monitoramento_Base_somente_disp!$A:$J,8,FALSE),0)</f>
        <v>28384073</v>
      </c>
      <c r="F1255">
        <f>IFERROR(VLOOKUP(A1255,[1]Monitoramento_Base_somente_disp!$A:$J,9,FALSE),0)</f>
        <v>228</v>
      </c>
      <c r="G1255">
        <f>IFERROR(VLOOKUP(A1255,[1]Monitoramento_Base_somente_disp!$A:$J,10,FALSE),0)</f>
        <v>12381505</v>
      </c>
      <c r="H1255">
        <f>IFERROR(VLOOKUP(A1255,'[2]Exportar Planilha'!$A:$I,4,FALSE),0)</f>
        <v>0</v>
      </c>
      <c r="I1255">
        <f>IFERROR(VLOOKUP(A1255,'[2]Exportar Planilha'!$A:$I,5,FALSE),0)</f>
        <v>0</v>
      </c>
      <c r="J1255">
        <f>IFERROR(VLOOKUP(A1255,'[2]Exportar Planilha'!$A:$I,6,FALSE),0)</f>
        <v>0</v>
      </c>
      <c r="K1255">
        <f>IFERROR(VLOOKUP(A1255,'[2]Exportar Planilha'!$A:$I,7,FALSE),0)</f>
        <v>0</v>
      </c>
      <c r="L1255">
        <f>IFERROR(VLOOKUP(A1255,'[2]Exportar Planilha'!$A:$I,8,FALSE),0)</f>
        <v>0</v>
      </c>
      <c r="M1255">
        <f>IFERROR(VLOOKUP(A1255,'[2]Exportar Planilha'!$A:$I,9,FALSE),0)</f>
        <v>0</v>
      </c>
      <c r="N1255">
        <f>IFERROR(VLOOKUP(A1255,[3]soaBnafar!$A:$G,2,FALSE),0)</f>
        <v>0</v>
      </c>
      <c r="O1255">
        <f>IFERROR(VLOOKUP(A1255,[3]soaBnafar!$A:$G,3,FALSE),0)</f>
        <v>0</v>
      </c>
      <c r="P1255">
        <f>IFERROR(VLOOKUP(A1255,[3]soaBnafar!$A:$G,4,FALSE),0)</f>
        <v>0</v>
      </c>
      <c r="Q1255">
        <f>IFERROR(VLOOKUP(A1255,[3]soaBnafar!$A:$G,5,FALSE),0)</f>
        <v>0</v>
      </c>
      <c r="R1255">
        <f>IFERROR(VLOOKUP(A1255,[3]soaBnafar!$A:$G,6,FALSE),0)</f>
        <v>0</v>
      </c>
      <c r="S1255">
        <f>IFERROR(VLOOKUP(A1255,[3]soaBnafar!$A:$G,7,FALSE),0)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26894758</v>
      </c>
      <c r="F1256">
        <f>IFERROR(VLOOKUP(A1256,[1]Monitoramento_Base_somente_disp!$A:$J,9,FALSE),0)</f>
        <v>0</v>
      </c>
      <c r="G1256">
        <f>IFERROR(VLOOKUP(A1256,[1]Monitoramento_Base_somente_disp!$A:$J,10,FALSE),0)</f>
        <v>11653733</v>
      </c>
      <c r="H1256">
        <f>IFERROR(VLOOKUP(A1256,'[2]Exportar Planilha'!$A:$I,4,FALSE),0)</f>
        <v>0</v>
      </c>
      <c r="I1256">
        <f>IFERROR(VLOOKUP(A1256,'[2]Exportar Planilha'!$A:$I,5,FALSE),0)</f>
        <v>0</v>
      </c>
      <c r="J1256">
        <f>IFERROR(VLOOKUP(A1256,'[2]Exportar Planilha'!$A:$I,6,FALSE),0)</f>
        <v>0</v>
      </c>
      <c r="K1256">
        <f>IFERROR(VLOOKUP(A1256,'[2]Exportar Planilha'!$A:$I,7,FALSE),0)</f>
        <v>0</v>
      </c>
      <c r="L1256">
        <f>IFERROR(VLOOKUP(A1256,'[2]Exportar Planilha'!$A:$I,8,FALSE),0)</f>
        <v>0</v>
      </c>
      <c r="M1256">
        <f>IFERROR(VLOOKUP(A1256,'[2]Exportar Planilha'!$A:$I,9,FALSE),0)</f>
        <v>0</v>
      </c>
      <c r="N1256">
        <f>IFERROR(VLOOKUP(A1256,[3]soaBnafar!$A:$G,2,FALSE),0)</f>
        <v>0</v>
      </c>
      <c r="O1256">
        <f>IFERROR(VLOOKUP(A1256,[3]soaBnafar!$A:$G,3,FALSE),0)</f>
        <v>0</v>
      </c>
      <c r="P1256">
        <f>IFERROR(VLOOKUP(A1256,[3]soaBnafar!$A:$G,4,FALSE),0)</f>
        <v>0</v>
      </c>
      <c r="Q1256">
        <f>IFERROR(VLOOKUP(A1256,[3]soaBnafar!$A:$G,5,FALSE),0)</f>
        <v>0</v>
      </c>
      <c r="R1256">
        <f>IFERROR(VLOOKUP(A1256,[3]soaBnafar!$A:$G,6,FALSE),0)</f>
        <v>0</v>
      </c>
      <c r="S1256">
        <f>IFERROR(VLOOKUP(A1256,[3]soaBnafar!$A:$G,7,FALSE),0)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52012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32658</v>
      </c>
      <c r="E1257">
        <f>IFERROR(VLOOKUP(A1257,[1]Monitoramento_Base_somente_disp!$A:$J,8,FALSE),0)</f>
        <v>39284042</v>
      </c>
      <c r="F1257">
        <f>IFERROR(VLOOKUP(A1257,[1]Monitoramento_Base_somente_disp!$A:$J,9,FALSE),0)</f>
        <v>13052</v>
      </c>
      <c r="G1257">
        <f>IFERROR(VLOOKUP(A1257,[1]Monitoramento_Base_somente_disp!$A:$J,10,FALSE),0)</f>
        <v>15201695</v>
      </c>
      <c r="H1257">
        <f>IFERROR(VLOOKUP(A1257,'[2]Exportar Planilha'!$A:$I,4,FALSE),0)</f>
        <v>0</v>
      </c>
      <c r="I1257">
        <f>IFERROR(VLOOKUP(A1257,'[2]Exportar Planilha'!$A:$I,5,FALSE),0)</f>
        <v>0</v>
      </c>
      <c r="J1257">
        <f>IFERROR(VLOOKUP(A1257,'[2]Exportar Planilha'!$A:$I,6,FALSE),0)</f>
        <v>0</v>
      </c>
      <c r="K1257">
        <f>IFERROR(VLOOKUP(A1257,'[2]Exportar Planilha'!$A:$I,7,FALSE),0)</f>
        <v>0</v>
      </c>
      <c r="L1257">
        <f>IFERROR(VLOOKUP(A1257,'[2]Exportar Planilha'!$A:$I,8,FALSE),0)</f>
        <v>0</v>
      </c>
      <c r="M1257">
        <f>IFERROR(VLOOKUP(A1257,'[2]Exportar Planilha'!$A:$I,9,FALSE),0)</f>
        <v>0</v>
      </c>
      <c r="N1257">
        <f>IFERROR(VLOOKUP(A1257,[3]soaBnafar!$A:$G,2,FALSE),0)</f>
        <v>0</v>
      </c>
      <c r="O1257">
        <f>IFERROR(VLOOKUP(A1257,[3]soaBnafar!$A:$G,3,FALSE),0)</f>
        <v>0</v>
      </c>
      <c r="P1257">
        <f>IFERROR(VLOOKUP(A1257,[3]soaBnafar!$A:$G,4,FALSE),0)</f>
        <v>0</v>
      </c>
      <c r="Q1257">
        <f>IFERROR(VLOOKUP(A1257,[3]soaBnafar!$A:$G,5,FALSE),0)</f>
        <v>0</v>
      </c>
      <c r="R1257">
        <f>IFERROR(VLOOKUP(A1257,[3]soaBnafar!$A:$G,6,FALSE),0)</f>
        <v>0</v>
      </c>
      <c r="S1257">
        <f>IFERROR(VLOOKUP(A1257,[3]soaBnafar!$A:$G,7,FALSE),0)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21060</v>
      </c>
      <c r="E1258">
        <f>IFERROR(VLOOKUP(A1258,[1]Monitoramento_Base_somente_disp!$A:$J,8,FALSE),0)</f>
        <v>13072740</v>
      </c>
      <c r="F1258">
        <f>IFERROR(VLOOKUP(A1258,[1]Monitoramento_Base_somente_disp!$A:$J,9,FALSE),0)</f>
        <v>13711</v>
      </c>
      <c r="G1258">
        <f>IFERROR(VLOOKUP(A1258,[1]Monitoramento_Base_somente_disp!$A:$J,10,FALSE),0)</f>
        <v>4825295</v>
      </c>
      <c r="H1258">
        <f>IFERROR(VLOOKUP(A1258,'[2]Exportar Planilha'!$A:$I,4,FALSE),0)</f>
        <v>0</v>
      </c>
      <c r="I1258">
        <f>IFERROR(VLOOKUP(A1258,'[2]Exportar Planilha'!$A:$I,5,FALSE),0)</f>
        <v>0</v>
      </c>
      <c r="J1258">
        <f>IFERROR(VLOOKUP(A1258,'[2]Exportar Planilha'!$A:$I,6,FALSE),0)</f>
        <v>0</v>
      </c>
      <c r="K1258">
        <f>IFERROR(VLOOKUP(A1258,'[2]Exportar Planilha'!$A:$I,7,FALSE),0)</f>
        <v>0</v>
      </c>
      <c r="L1258">
        <f>IFERROR(VLOOKUP(A1258,'[2]Exportar Planilha'!$A:$I,8,FALSE),0)</f>
        <v>0</v>
      </c>
      <c r="M1258">
        <f>IFERROR(VLOOKUP(A1258,'[2]Exportar Planilha'!$A:$I,9,FALSE),0)</f>
        <v>0</v>
      </c>
      <c r="N1258">
        <f>IFERROR(VLOOKUP(A1258,[3]soaBnafar!$A:$G,2,FALSE),0)</f>
        <v>0</v>
      </c>
      <c r="O1258">
        <f>IFERROR(VLOOKUP(A1258,[3]soaBnafar!$A:$G,3,FALSE),0)</f>
        <v>0</v>
      </c>
      <c r="P1258">
        <f>IFERROR(VLOOKUP(A1258,[3]soaBnafar!$A:$G,4,FALSE),0)</f>
        <v>0</v>
      </c>
      <c r="Q1258">
        <f>IFERROR(VLOOKUP(A1258,[3]soaBnafar!$A:$G,5,FALSE),0)</f>
        <v>0</v>
      </c>
      <c r="R1258">
        <f>IFERROR(VLOOKUP(A1258,[3]soaBnafar!$A:$G,6,FALSE),0)</f>
        <v>0</v>
      </c>
      <c r="S1258">
        <f>IFERROR(VLOOKUP(A1258,[3]soaBnafar!$A:$G,7,FALSE),0)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1402655</v>
      </c>
      <c r="F1259">
        <f>IFERROR(VLOOKUP(A1259,[1]Monitoramento_Base_somente_disp!$A:$J,9,FALSE),0)</f>
        <v>0</v>
      </c>
      <c r="G1259">
        <f>IFERROR(VLOOKUP(A1259,[1]Monitoramento_Base_somente_disp!$A:$J,10,FALSE),0)</f>
        <v>388687</v>
      </c>
      <c r="H1259">
        <f>IFERROR(VLOOKUP(A1259,'[2]Exportar Planilha'!$A:$I,4,FALSE),0)</f>
        <v>0</v>
      </c>
      <c r="I1259">
        <f>IFERROR(VLOOKUP(A1259,'[2]Exportar Planilha'!$A:$I,5,FALSE),0)</f>
        <v>0</v>
      </c>
      <c r="J1259">
        <f>IFERROR(VLOOKUP(A1259,'[2]Exportar Planilha'!$A:$I,6,FALSE),0)</f>
        <v>0</v>
      </c>
      <c r="K1259">
        <f>IFERROR(VLOOKUP(A1259,'[2]Exportar Planilha'!$A:$I,7,FALSE),0)</f>
        <v>0</v>
      </c>
      <c r="L1259">
        <f>IFERROR(VLOOKUP(A1259,'[2]Exportar Planilha'!$A:$I,8,FALSE),0)</f>
        <v>0</v>
      </c>
      <c r="M1259">
        <f>IFERROR(VLOOKUP(A1259,'[2]Exportar Planilha'!$A:$I,9,FALSE),0)</f>
        <v>0</v>
      </c>
      <c r="N1259">
        <f>IFERROR(VLOOKUP(A1259,[3]soaBnafar!$A:$G,2,FALSE),0)</f>
        <v>0</v>
      </c>
      <c r="O1259">
        <f>IFERROR(VLOOKUP(A1259,[3]soaBnafar!$A:$G,3,FALSE),0)</f>
        <v>0</v>
      </c>
      <c r="P1259">
        <f>IFERROR(VLOOKUP(A1259,[3]soaBnafar!$A:$G,4,FALSE),0)</f>
        <v>0</v>
      </c>
      <c r="Q1259">
        <f>IFERROR(VLOOKUP(A1259,[3]soaBnafar!$A:$G,5,FALSE),0)</f>
        <v>0</v>
      </c>
      <c r="R1259">
        <f>IFERROR(VLOOKUP(A1259,[3]soaBnafar!$A:$G,6,FALSE),0)</f>
        <v>0</v>
      </c>
      <c r="S1259">
        <f>IFERROR(VLOOKUP(A1259,[3]soaBnafar!$A:$G,7,FALSE),0)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22446</v>
      </c>
      <c r="E1260">
        <f>IFERROR(VLOOKUP(A1260,[1]Monitoramento_Base_somente_disp!$A:$J,8,FALSE),0)</f>
        <v>167659761</v>
      </c>
      <c r="F1260">
        <f>IFERROR(VLOOKUP(A1260,[1]Monitoramento_Base_somente_disp!$A:$J,9,FALSE),0)</f>
        <v>13145</v>
      </c>
      <c r="G1260">
        <f>IFERROR(VLOOKUP(A1260,[1]Monitoramento_Base_somente_disp!$A:$J,10,FALSE),0)</f>
        <v>66619376</v>
      </c>
      <c r="H1260">
        <f>IFERROR(VLOOKUP(A1260,'[2]Exportar Planilha'!$A:$I,4,FALSE),0)</f>
        <v>0</v>
      </c>
      <c r="I1260">
        <f>IFERROR(VLOOKUP(A1260,'[2]Exportar Planilha'!$A:$I,5,FALSE),0)</f>
        <v>0</v>
      </c>
      <c r="J1260">
        <f>IFERROR(VLOOKUP(A1260,'[2]Exportar Planilha'!$A:$I,6,FALSE),0)</f>
        <v>0</v>
      </c>
      <c r="K1260">
        <f>IFERROR(VLOOKUP(A1260,'[2]Exportar Planilha'!$A:$I,7,FALSE),0)</f>
        <v>0</v>
      </c>
      <c r="L1260">
        <f>IFERROR(VLOOKUP(A1260,'[2]Exportar Planilha'!$A:$I,8,FALSE),0)</f>
        <v>0</v>
      </c>
      <c r="M1260">
        <f>IFERROR(VLOOKUP(A1260,'[2]Exportar Planilha'!$A:$I,9,FALSE),0)</f>
        <v>0</v>
      </c>
      <c r="N1260">
        <f>IFERROR(VLOOKUP(A1260,[3]soaBnafar!$A:$G,2,FALSE),0)</f>
        <v>0</v>
      </c>
      <c r="O1260">
        <f>IFERROR(VLOOKUP(A1260,[3]soaBnafar!$A:$G,3,FALSE),0)</f>
        <v>0</v>
      </c>
      <c r="P1260">
        <f>IFERROR(VLOOKUP(A1260,[3]soaBnafar!$A:$G,4,FALSE),0)</f>
        <v>0</v>
      </c>
      <c r="Q1260">
        <f>IFERROR(VLOOKUP(A1260,[3]soaBnafar!$A:$G,5,FALSE),0)</f>
        <v>0</v>
      </c>
      <c r="R1260">
        <f>IFERROR(VLOOKUP(A1260,[3]soaBnafar!$A:$G,6,FALSE),0)</f>
        <v>0</v>
      </c>
      <c r="S1260">
        <f>IFERROR(VLOOKUP(A1260,[3]soaBnafar!$A:$G,7,FALSE),0)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103214</v>
      </c>
      <c r="E1261">
        <f>IFERROR(VLOOKUP(A1261,[1]Monitoramento_Base_somente_disp!$A:$J,8,FALSE),0)</f>
        <v>75701992</v>
      </c>
      <c r="F1261">
        <f>IFERROR(VLOOKUP(A1261,[1]Monitoramento_Base_somente_disp!$A:$J,9,FALSE),0)</f>
        <v>40478</v>
      </c>
      <c r="G1261">
        <f>IFERROR(VLOOKUP(A1261,[1]Monitoramento_Base_somente_disp!$A:$J,10,FALSE),0)</f>
        <v>30642017</v>
      </c>
      <c r="H1261">
        <f>IFERROR(VLOOKUP(A1261,'[2]Exportar Planilha'!$A:$I,4,FALSE),0)</f>
        <v>0</v>
      </c>
      <c r="I1261">
        <f>IFERROR(VLOOKUP(A1261,'[2]Exportar Planilha'!$A:$I,5,FALSE),0)</f>
        <v>0</v>
      </c>
      <c r="J1261">
        <f>IFERROR(VLOOKUP(A1261,'[2]Exportar Planilha'!$A:$I,6,FALSE),0)</f>
        <v>0</v>
      </c>
      <c r="K1261">
        <f>IFERROR(VLOOKUP(A1261,'[2]Exportar Planilha'!$A:$I,7,FALSE),0)</f>
        <v>0</v>
      </c>
      <c r="L1261">
        <f>IFERROR(VLOOKUP(A1261,'[2]Exportar Planilha'!$A:$I,8,FALSE),0)</f>
        <v>0</v>
      </c>
      <c r="M1261">
        <f>IFERROR(VLOOKUP(A1261,'[2]Exportar Planilha'!$A:$I,9,FALSE),0)</f>
        <v>0</v>
      </c>
      <c r="N1261">
        <f>IFERROR(VLOOKUP(A1261,[3]soaBnafar!$A:$G,2,FALSE),0)</f>
        <v>0</v>
      </c>
      <c r="O1261">
        <f>IFERROR(VLOOKUP(A1261,[3]soaBnafar!$A:$G,3,FALSE),0)</f>
        <v>0</v>
      </c>
      <c r="P1261">
        <f>IFERROR(VLOOKUP(A1261,[3]soaBnafar!$A:$G,4,FALSE),0)</f>
        <v>0</v>
      </c>
      <c r="Q1261">
        <f>IFERROR(VLOOKUP(A1261,[3]soaBnafar!$A:$G,5,FALSE),0)</f>
        <v>0</v>
      </c>
      <c r="R1261">
        <f>IFERROR(VLOOKUP(A1261,[3]soaBnafar!$A:$G,6,FALSE),0)</f>
        <v>0</v>
      </c>
      <c r="S1261">
        <f>IFERROR(VLOOKUP(A1261,[3]soaBnafar!$A:$G,7,FALSE),0)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17975</v>
      </c>
      <c r="E1262">
        <f>IFERROR(VLOOKUP(A1262,[1]Monitoramento_Base_somente_disp!$A:$J,8,FALSE),0)</f>
        <v>5918462</v>
      </c>
      <c r="F1262">
        <f>IFERROR(VLOOKUP(A1262,[1]Monitoramento_Base_somente_disp!$A:$J,9,FALSE),0)</f>
        <v>3481</v>
      </c>
      <c r="G1262">
        <f>IFERROR(VLOOKUP(A1262,[1]Monitoramento_Base_somente_disp!$A:$J,10,FALSE),0)</f>
        <v>2478507</v>
      </c>
      <c r="H1262">
        <f>IFERROR(VLOOKUP(A1262,'[2]Exportar Planilha'!$A:$I,4,FALSE),0)</f>
        <v>0</v>
      </c>
      <c r="I1262">
        <f>IFERROR(VLOOKUP(A1262,'[2]Exportar Planilha'!$A:$I,5,FALSE),0)</f>
        <v>0</v>
      </c>
      <c r="J1262">
        <f>IFERROR(VLOOKUP(A1262,'[2]Exportar Planilha'!$A:$I,6,FALSE),0)</f>
        <v>0</v>
      </c>
      <c r="K1262">
        <f>IFERROR(VLOOKUP(A1262,'[2]Exportar Planilha'!$A:$I,7,FALSE),0)</f>
        <v>0</v>
      </c>
      <c r="L1262">
        <f>IFERROR(VLOOKUP(A1262,'[2]Exportar Planilha'!$A:$I,8,FALSE),0)</f>
        <v>0</v>
      </c>
      <c r="M1262">
        <f>IFERROR(VLOOKUP(A1262,'[2]Exportar Planilha'!$A:$I,9,FALSE),0)</f>
        <v>0</v>
      </c>
      <c r="N1262">
        <f>IFERROR(VLOOKUP(A1262,[3]soaBnafar!$A:$G,2,FALSE),0)</f>
        <v>0</v>
      </c>
      <c r="O1262">
        <f>IFERROR(VLOOKUP(A1262,[3]soaBnafar!$A:$G,3,FALSE),0)</f>
        <v>0</v>
      </c>
      <c r="P1262">
        <f>IFERROR(VLOOKUP(A1262,[3]soaBnafar!$A:$G,4,FALSE),0)</f>
        <v>0</v>
      </c>
      <c r="Q1262">
        <f>IFERROR(VLOOKUP(A1262,[3]soaBnafar!$A:$G,5,FALSE),0)</f>
        <v>0</v>
      </c>
      <c r="R1262">
        <f>IFERROR(VLOOKUP(A1262,[3]soaBnafar!$A:$G,6,FALSE),0)</f>
        <v>0</v>
      </c>
      <c r="S1262">
        <f>IFERROR(VLOOKUP(A1262,[3]soaBnafar!$A:$G,7,FALSE),0)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923767044</v>
      </c>
      <c r="F1263">
        <f>IFERROR(VLOOKUP(A1263,[1]Monitoramento_Base_somente_disp!$A:$J,9,FALSE),0)</f>
        <v>0</v>
      </c>
      <c r="G1263">
        <f>IFERROR(VLOOKUP(A1263,[1]Monitoramento_Base_somente_disp!$A:$J,10,FALSE),0)</f>
        <v>400505130</v>
      </c>
      <c r="H1263">
        <f>IFERROR(VLOOKUP(A1263,'[2]Exportar Planilha'!$A:$I,4,FALSE),0)</f>
        <v>0</v>
      </c>
      <c r="I1263">
        <f>IFERROR(VLOOKUP(A1263,'[2]Exportar Planilha'!$A:$I,5,FALSE),0)</f>
        <v>0</v>
      </c>
      <c r="J1263">
        <f>IFERROR(VLOOKUP(A1263,'[2]Exportar Planilha'!$A:$I,6,FALSE),0)</f>
        <v>0</v>
      </c>
      <c r="K1263">
        <f>IFERROR(VLOOKUP(A1263,'[2]Exportar Planilha'!$A:$I,7,FALSE),0)</f>
        <v>0</v>
      </c>
      <c r="L1263">
        <f>IFERROR(VLOOKUP(A1263,'[2]Exportar Planilha'!$A:$I,8,FALSE),0)</f>
        <v>0</v>
      </c>
      <c r="M1263">
        <f>IFERROR(VLOOKUP(A1263,'[2]Exportar Planilha'!$A:$I,9,FALSE),0)</f>
        <v>0</v>
      </c>
      <c r="N1263">
        <f>IFERROR(VLOOKUP(A1263,[3]soaBnafar!$A:$G,2,FALSE),0)</f>
        <v>0</v>
      </c>
      <c r="O1263">
        <f>IFERROR(VLOOKUP(A1263,[3]soaBnafar!$A:$G,3,FALSE),0)</f>
        <v>0</v>
      </c>
      <c r="P1263">
        <f>IFERROR(VLOOKUP(A1263,[3]soaBnafar!$A:$G,4,FALSE),0)</f>
        <v>0</v>
      </c>
      <c r="Q1263">
        <f>IFERROR(VLOOKUP(A1263,[3]soaBnafar!$A:$G,5,FALSE),0)</f>
        <v>0</v>
      </c>
      <c r="R1263">
        <f>IFERROR(VLOOKUP(A1263,[3]soaBnafar!$A:$G,6,FALSE),0)</f>
        <v>0</v>
      </c>
      <c r="S1263">
        <f>IFERROR(VLOOKUP(A1263,[3]soaBnafar!$A:$G,7,FALSE),0)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42665</v>
      </c>
      <c r="E1264">
        <f>IFERROR(VLOOKUP(A1264,[1]Monitoramento_Base_somente_disp!$A:$J,8,FALSE),0)</f>
        <v>60013373</v>
      </c>
      <c r="F1264">
        <f>IFERROR(VLOOKUP(A1264,[1]Monitoramento_Base_somente_disp!$A:$J,9,FALSE),0)</f>
        <v>18801</v>
      </c>
      <c r="G1264">
        <f>IFERROR(VLOOKUP(A1264,[1]Monitoramento_Base_somente_disp!$A:$J,10,FALSE),0)</f>
        <v>21564685</v>
      </c>
      <c r="H1264">
        <f>IFERROR(VLOOKUP(A1264,'[2]Exportar Planilha'!$A:$I,4,FALSE),0)</f>
        <v>0</v>
      </c>
      <c r="I1264">
        <f>IFERROR(VLOOKUP(A1264,'[2]Exportar Planilha'!$A:$I,5,FALSE),0)</f>
        <v>0</v>
      </c>
      <c r="J1264">
        <f>IFERROR(VLOOKUP(A1264,'[2]Exportar Planilha'!$A:$I,6,FALSE),0)</f>
        <v>0</v>
      </c>
      <c r="K1264">
        <f>IFERROR(VLOOKUP(A1264,'[2]Exportar Planilha'!$A:$I,7,FALSE),0)</f>
        <v>0</v>
      </c>
      <c r="L1264">
        <f>IFERROR(VLOOKUP(A1264,'[2]Exportar Planilha'!$A:$I,8,FALSE),0)</f>
        <v>0</v>
      </c>
      <c r="M1264">
        <f>IFERROR(VLOOKUP(A1264,'[2]Exportar Planilha'!$A:$I,9,FALSE),0)</f>
        <v>0</v>
      </c>
      <c r="N1264">
        <f>IFERROR(VLOOKUP(A1264,[3]soaBnafar!$A:$G,2,FALSE),0)</f>
        <v>0</v>
      </c>
      <c r="O1264">
        <f>IFERROR(VLOOKUP(A1264,[3]soaBnafar!$A:$G,3,FALSE),0)</f>
        <v>0</v>
      </c>
      <c r="P1264">
        <f>IFERROR(VLOOKUP(A1264,[3]soaBnafar!$A:$G,4,FALSE),0)</f>
        <v>0</v>
      </c>
      <c r="Q1264">
        <f>IFERROR(VLOOKUP(A1264,[3]soaBnafar!$A:$G,5,FALSE),0)</f>
        <v>0</v>
      </c>
      <c r="R1264">
        <f>IFERROR(VLOOKUP(A1264,[3]soaBnafar!$A:$G,6,FALSE),0)</f>
        <v>0</v>
      </c>
      <c r="S1264">
        <f>IFERROR(VLOOKUP(A1264,[3]soaBnafar!$A:$G,7,FALSE),0)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659997</v>
      </c>
      <c r="H1265">
        <f>IFERROR(VLOOKUP(A1265,'[2]Exportar Planilha'!$A:$I,4,FALSE),0)</f>
        <v>0</v>
      </c>
      <c r="I1265">
        <f>IFERROR(VLOOKUP(A1265,'[2]Exportar Planilha'!$A:$I,5,FALSE),0)</f>
        <v>0</v>
      </c>
      <c r="J1265">
        <f>IFERROR(VLOOKUP(A1265,'[2]Exportar Planilha'!$A:$I,6,FALSE),0)</f>
        <v>0</v>
      </c>
      <c r="K1265">
        <f>IFERROR(VLOOKUP(A1265,'[2]Exportar Planilha'!$A:$I,7,FALSE),0)</f>
        <v>0</v>
      </c>
      <c r="L1265">
        <f>IFERROR(VLOOKUP(A1265,'[2]Exportar Planilha'!$A:$I,8,FALSE),0)</f>
        <v>0</v>
      </c>
      <c r="M1265">
        <f>IFERROR(VLOOKUP(A1265,'[2]Exportar Planilha'!$A:$I,9,FALSE),0)</f>
        <v>0</v>
      </c>
      <c r="N1265">
        <f>IFERROR(VLOOKUP(A1265,[3]soaBnafar!$A:$G,2,FALSE),0)</f>
        <v>0</v>
      </c>
      <c r="O1265">
        <f>IFERROR(VLOOKUP(A1265,[3]soaBnafar!$A:$G,3,FALSE),0)</f>
        <v>0</v>
      </c>
      <c r="P1265">
        <f>IFERROR(VLOOKUP(A1265,[3]soaBnafar!$A:$G,4,FALSE),0)</f>
        <v>0</v>
      </c>
      <c r="Q1265">
        <f>IFERROR(VLOOKUP(A1265,[3]soaBnafar!$A:$G,5,FALSE),0)</f>
        <v>0</v>
      </c>
      <c r="R1265">
        <f>IFERROR(VLOOKUP(A1265,[3]soaBnafar!$A:$G,6,FALSE),0)</f>
        <v>0</v>
      </c>
      <c r="S1265">
        <f>IFERROR(VLOOKUP(A1265,[3]soaBnafar!$A:$G,7,FALSE),0)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1535703</v>
      </c>
      <c r="H1266">
        <f>IFERROR(VLOOKUP(A1266,'[2]Exportar Planilha'!$A:$I,4,FALSE),0)</f>
        <v>0</v>
      </c>
      <c r="I1266">
        <f>IFERROR(VLOOKUP(A1266,'[2]Exportar Planilha'!$A:$I,5,FALSE),0)</f>
        <v>0</v>
      </c>
      <c r="J1266">
        <f>IFERROR(VLOOKUP(A1266,'[2]Exportar Planilha'!$A:$I,6,FALSE),0)</f>
        <v>0</v>
      </c>
      <c r="K1266">
        <f>IFERROR(VLOOKUP(A1266,'[2]Exportar Planilha'!$A:$I,7,FALSE),0)</f>
        <v>0</v>
      </c>
      <c r="L1266">
        <f>IFERROR(VLOOKUP(A1266,'[2]Exportar Planilha'!$A:$I,8,FALSE),0)</f>
        <v>0</v>
      </c>
      <c r="M1266">
        <f>IFERROR(VLOOKUP(A1266,'[2]Exportar Planilha'!$A:$I,9,FALSE),0)</f>
        <v>0</v>
      </c>
      <c r="N1266">
        <f>IFERROR(VLOOKUP(A1266,[3]soaBnafar!$A:$G,2,FALSE),0)</f>
        <v>0</v>
      </c>
      <c r="O1266">
        <f>IFERROR(VLOOKUP(A1266,[3]soaBnafar!$A:$G,3,FALSE),0)</f>
        <v>0</v>
      </c>
      <c r="P1266">
        <f>IFERROR(VLOOKUP(A1266,[3]soaBnafar!$A:$G,4,FALSE),0)</f>
        <v>0</v>
      </c>
      <c r="Q1266">
        <f>IFERROR(VLOOKUP(A1266,[3]soaBnafar!$A:$G,5,FALSE),0)</f>
        <v>0</v>
      </c>
      <c r="R1266">
        <f>IFERROR(VLOOKUP(A1266,[3]soaBnafar!$A:$G,6,FALSE),0)</f>
        <v>0</v>
      </c>
      <c r="S1266">
        <f>IFERROR(VLOOKUP(A1266,[3]soaBnafar!$A:$G,7,FALSE),0)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74057</v>
      </c>
      <c r="E1267">
        <f>IFERROR(VLOOKUP(A1267,[1]Monitoramento_Base_somente_disp!$A:$J,8,FALSE),0)</f>
        <v>126253922</v>
      </c>
      <c r="F1267">
        <f>IFERROR(VLOOKUP(A1267,[1]Monitoramento_Base_somente_disp!$A:$J,9,FALSE),0)</f>
        <v>32039</v>
      </c>
      <c r="G1267">
        <f>IFERROR(VLOOKUP(A1267,[1]Monitoramento_Base_somente_disp!$A:$J,10,FALSE),0)</f>
        <v>54147435</v>
      </c>
      <c r="H1267">
        <f>IFERROR(VLOOKUP(A1267,'[2]Exportar Planilha'!$A:$I,4,FALSE),0)</f>
        <v>0</v>
      </c>
      <c r="I1267">
        <f>IFERROR(VLOOKUP(A1267,'[2]Exportar Planilha'!$A:$I,5,FALSE),0)</f>
        <v>0</v>
      </c>
      <c r="J1267">
        <f>IFERROR(VLOOKUP(A1267,'[2]Exportar Planilha'!$A:$I,6,FALSE),0)</f>
        <v>0</v>
      </c>
      <c r="K1267">
        <f>IFERROR(VLOOKUP(A1267,'[2]Exportar Planilha'!$A:$I,7,FALSE),0)</f>
        <v>0</v>
      </c>
      <c r="L1267">
        <f>IFERROR(VLOOKUP(A1267,'[2]Exportar Planilha'!$A:$I,8,FALSE),0)</f>
        <v>0</v>
      </c>
      <c r="M1267">
        <f>IFERROR(VLOOKUP(A1267,'[2]Exportar Planilha'!$A:$I,9,FALSE),0)</f>
        <v>0</v>
      </c>
      <c r="N1267">
        <f>IFERROR(VLOOKUP(A1267,[3]soaBnafar!$A:$G,2,FALSE),0)</f>
        <v>0</v>
      </c>
      <c r="O1267">
        <f>IFERROR(VLOOKUP(A1267,[3]soaBnafar!$A:$G,3,FALSE),0)</f>
        <v>0</v>
      </c>
      <c r="P1267">
        <f>IFERROR(VLOOKUP(A1267,[3]soaBnafar!$A:$G,4,FALSE),0)</f>
        <v>0</v>
      </c>
      <c r="Q1267">
        <f>IFERROR(VLOOKUP(A1267,[3]soaBnafar!$A:$G,5,FALSE),0)</f>
        <v>0</v>
      </c>
      <c r="R1267">
        <f>IFERROR(VLOOKUP(A1267,[3]soaBnafar!$A:$G,6,FALSE),0)</f>
        <v>0</v>
      </c>
      <c r="S1267">
        <f>IFERROR(VLOOKUP(A1267,[3]soaBnafar!$A:$G,7,FALSE),0)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4972</v>
      </c>
      <c r="E1268">
        <f>IFERROR(VLOOKUP(A1268,[1]Monitoramento_Base_somente_disp!$A:$J,8,FALSE),0)</f>
        <v>25373256</v>
      </c>
      <c r="F1268">
        <f>IFERROR(VLOOKUP(A1268,[1]Monitoramento_Base_somente_disp!$A:$J,9,FALSE),0)</f>
        <v>22838</v>
      </c>
      <c r="G1268">
        <f>IFERROR(VLOOKUP(A1268,[1]Monitoramento_Base_somente_disp!$A:$J,10,FALSE),0)</f>
        <v>11133357</v>
      </c>
      <c r="H1268">
        <f>IFERROR(VLOOKUP(A1268,'[2]Exportar Planilha'!$A:$I,4,FALSE),0)</f>
        <v>0</v>
      </c>
      <c r="I1268">
        <f>IFERROR(VLOOKUP(A1268,'[2]Exportar Planilha'!$A:$I,5,FALSE),0)</f>
        <v>0</v>
      </c>
      <c r="J1268">
        <f>IFERROR(VLOOKUP(A1268,'[2]Exportar Planilha'!$A:$I,6,FALSE),0)</f>
        <v>0</v>
      </c>
      <c r="K1268">
        <f>IFERROR(VLOOKUP(A1268,'[2]Exportar Planilha'!$A:$I,7,FALSE),0)</f>
        <v>0</v>
      </c>
      <c r="L1268">
        <f>IFERROR(VLOOKUP(A1268,'[2]Exportar Planilha'!$A:$I,8,FALSE),0)</f>
        <v>0</v>
      </c>
      <c r="M1268">
        <f>IFERROR(VLOOKUP(A1268,'[2]Exportar Planilha'!$A:$I,9,FALSE),0)</f>
        <v>0</v>
      </c>
      <c r="N1268">
        <f>IFERROR(VLOOKUP(A1268,[3]soaBnafar!$A:$G,2,FALSE),0)</f>
        <v>0</v>
      </c>
      <c r="O1268">
        <f>IFERROR(VLOOKUP(A1268,[3]soaBnafar!$A:$G,3,FALSE),0)</f>
        <v>0</v>
      </c>
      <c r="P1268">
        <f>IFERROR(VLOOKUP(A1268,[3]soaBnafar!$A:$G,4,FALSE),0)</f>
        <v>0</v>
      </c>
      <c r="Q1268">
        <f>IFERROR(VLOOKUP(A1268,[3]soaBnafar!$A:$G,5,FALSE),0)</f>
        <v>0</v>
      </c>
      <c r="R1268">
        <f>IFERROR(VLOOKUP(A1268,[3]soaBnafar!$A:$G,6,FALSE),0)</f>
        <v>0</v>
      </c>
      <c r="S1268">
        <f>IFERROR(VLOOKUP(A1268,[3]soaBnafar!$A:$G,7,FALSE),0)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28804</v>
      </c>
      <c r="E1269">
        <f>IFERROR(VLOOKUP(A1269,[1]Monitoramento_Base_somente_disp!$A:$J,8,FALSE),0)</f>
        <v>26055355</v>
      </c>
      <c r="F1269">
        <f>IFERROR(VLOOKUP(A1269,[1]Monitoramento_Base_somente_disp!$A:$J,9,FALSE),0)</f>
        <v>3834</v>
      </c>
      <c r="G1269">
        <f>IFERROR(VLOOKUP(A1269,[1]Monitoramento_Base_somente_disp!$A:$J,10,FALSE),0)</f>
        <v>10194977</v>
      </c>
      <c r="H1269">
        <f>IFERROR(VLOOKUP(A1269,'[2]Exportar Planilha'!$A:$I,4,FALSE),0)</f>
        <v>0</v>
      </c>
      <c r="I1269">
        <f>IFERROR(VLOOKUP(A1269,'[2]Exportar Planilha'!$A:$I,5,FALSE),0)</f>
        <v>0</v>
      </c>
      <c r="J1269">
        <f>IFERROR(VLOOKUP(A1269,'[2]Exportar Planilha'!$A:$I,6,FALSE),0)</f>
        <v>0</v>
      </c>
      <c r="K1269">
        <f>IFERROR(VLOOKUP(A1269,'[2]Exportar Planilha'!$A:$I,7,FALSE),0)</f>
        <v>0</v>
      </c>
      <c r="L1269">
        <f>IFERROR(VLOOKUP(A1269,'[2]Exportar Planilha'!$A:$I,8,FALSE),0)</f>
        <v>0</v>
      </c>
      <c r="M1269">
        <f>IFERROR(VLOOKUP(A1269,'[2]Exportar Planilha'!$A:$I,9,FALSE),0)</f>
        <v>0</v>
      </c>
      <c r="N1269">
        <f>IFERROR(VLOOKUP(A1269,[3]soaBnafar!$A:$G,2,FALSE),0)</f>
        <v>0</v>
      </c>
      <c r="O1269">
        <f>IFERROR(VLOOKUP(A1269,[3]soaBnafar!$A:$G,3,FALSE),0)</f>
        <v>0</v>
      </c>
      <c r="P1269">
        <f>IFERROR(VLOOKUP(A1269,[3]soaBnafar!$A:$G,4,FALSE),0)</f>
        <v>0</v>
      </c>
      <c r="Q1269">
        <f>IFERROR(VLOOKUP(A1269,[3]soaBnafar!$A:$G,5,FALSE),0)</f>
        <v>0</v>
      </c>
      <c r="R1269">
        <f>IFERROR(VLOOKUP(A1269,[3]soaBnafar!$A:$G,6,FALSE),0)</f>
        <v>0</v>
      </c>
      <c r="S1269">
        <f>IFERROR(VLOOKUP(A1269,[3]soaBnafar!$A:$G,7,FALSE),0)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95999</v>
      </c>
      <c r="E1270">
        <f>IFERROR(VLOOKUP(A1270,[1]Monitoramento_Base_somente_disp!$A:$J,8,FALSE),0)</f>
        <v>23073277</v>
      </c>
      <c r="F1270">
        <f>IFERROR(VLOOKUP(A1270,[1]Monitoramento_Base_somente_disp!$A:$J,9,FALSE),0)</f>
        <v>30948</v>
      </c>
      <c r="G1270">
        <f>IFERROR(VLOOKUP(A1270,[1]Monitoramento_Base_somente_disp!$A:$J,10,FALSE),0)</f>
        <v>9514042</v>
      </c>
      <c r="H1270">
        <f>IFERROR(VLOOKUP(A1270,'[2]Exportar Planilha'!$A:$I,4,FALSE),0)</f>
        <v>0</v>
      </c>
      <c r="I1270">
        <f>IFERROR(VLOOKUP(A1270,'[2]Exportar Planilha'!$A:$I,5,FALSE),0)</f>
        <v>0</v>
      </c>
      <c r="J1270">
        <f>IFERROR(VLOOKUP(A1270,'[2]Exportar Planilha'!$A:$I,6,FALSE),0)</f>
        <v>0</v>
      </c>
      <c r="K1270">
        <f>IFERROR(VLOOKUP(A1270,'[2]Exportar Planilha'!$A:$I,7,FALSE),0)</f>
        <v>0</v>
      </c>
      <c r="L1270">
        <f>IFERROR(VLOOKUP(A1270,'[2]Exportar Planilha'!$A:$I,8,FALSE),0)</f>
        <v>0</v>
      </c>
      <c r="M1270">
        <f>IFERROR(VLOOKUP(A1270,'[2]Exportar Planilha'!$A:$I,9,FALSE),0)</f>
        <v>0</v>
      </c>
      <c r="N1270">
        <f>IFERROR(VLOOKUP(A1270,[3]soaBnafar!$A:$G,2,FALSE),0)</f>
        <v>0</v>
      </c>
      <c r="O1270">
        <f>IFERROR(VLOOKUP(A1270,[3]soaBnafar!$A:$G,3,FALSE),0)</f>
        <v>0</v>
      </c>
      <c r="P1270">
        <f>IFERROR(VLOOKUP(A1270,[3]soaBnafar!$A:$G,4,FALSE),0)</f>
        <v>0</v>
      </c>
      <c r="Q1270">
        <f>IFERROR(VLOOKUP(A1270,[3]soaBnafar!$A:$G,5,FALSE),0)</f>
        <v>0</v>
      </c>
      <c r="R1270">
        <f>IFERROR(VLOOKUP(A1270,[3]soaBnafar!$A:$G,6,FALSE),0)</f>
        <v>0</v>
      </c>
      <c r="S1270">
        <f>IFERROR(VLOOKUP(A1270,[3]soaBnafar!$A:$G,7,FALSE),0)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3212</v>
      </c>
      <c r="E1271">
        <f>IFERROR(VLOOKUP(A1271,[1]Monitoramento_Base_somente_disp!$A:$J,8,FALSE),0)</f>
        <v>7837557</v>
      </c>
      <c r="F1271">
        <f>IFERROR(VLOOKUP(A1271,[1]Monitoramento_Base_somente_disp!$A:$J,9,FALSE),0)</f>
        <v>9097</v>
      </c>
      <c r="G1271">
        <f>IFERROR(VLOOKUP(A1271,[1]Monitoramento_Base_somente_disp!$A:$J,10,FALSE),0)</f>
        <v>4049883</v>
      </c>
      <c r="H1271">
        <f>IFERROR(VLOOKUP(A1271,'[2]Exportar Planilha'!$A:$I,4,FALSE),0)</f>
        <v>0</v>
      </c>
      <c r="I1271">
        <f>IFERROR(VLOOKUP(A1271,'[2]Exportar Planilha'!$A:$I,5,FALSE),0)</f>
        <v>0</v>
      </c>
      <c r="J1271">
        <f>IFERROR(VLOOKUP(A1271,'[2]Exportar Planilha'!$A:$I,6,FALSE),0)</f>
        <v>0</v>
      </c>
      <c r="K1271">
        <f>IFERROR(VLOOKUP(A1271,'[2]Exportar Planilha'!$A:$I,7,FALSE),0)</f>
        <v>0</v>
      </c>
      <c r="L1271">
        <f>IFERROR(VLOOKUP(A1271,'[2]Exportar Planilha'!$A:$I,8,FALSE),0)</f>
        <v>0</v>
      </c>
      <c r="M1271">
        <f>IFERROR(VLOOKUP(A1271,'[2]Exportar Planilha'!$A:$I,9,FALSE),0)</f>
        <v>0</v>
      </c>
      <c r="N1271">
        <f>IFERROR(VLOOKUP(A1271,[3]soaBnafar!$A:$G,2,FALSE),0)</f>
        <v>0</v>
      </c>
      <c r="O1271">
        <f>IFERROR(VLOOKUP(A1271,[3]soaBnafar!$A:$G,3,FALSE),0)</f>
        <v>0</v>
      </c>
      <c r="P1271">
        <f>IFERROR(VLOOKUP(A1271,[3]soaBnafar!$A:$G,4,FALSE),0)</f>
        <v>0</v>
      </c>
      <c r="Q1271">
        <f>IFERROR(VLOOKUP(A1271,[3]soaBnafar!$A:$G,5,FALSE),0)</f>
        <v>0</v>
      </c>
      <c r="R1271">
        <f>IFERROR(VLOOKUP(A1271,[3]soaBnafar!$A:$G,6,FALSE),0)</f>
        <v>0</v>
      </c>
      <c r="S1271">
        <f>IFERROR(VLOOKUP(A1271,[3]soaBnafar!$A:$G,7,FALSE),0)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22541428</v>
      </c>
      <c r="H1272">
        <f>IFERROR(VLOOKUP(A1272,'[2]Exportar Planilha'!$A:$I,4,FALSE),0)</f>
        <v>0</v>
      </c>
      <c r="I1272">
        <f>IFERROR(VLOOKUP(A1272,'[2]Exportar Planilha'!$A:$I,5,FALSE),0)</f>
        <v>0</v>
      </c>
      <c r="J1272">
        <f>IFERROR(VLOOKUP(A1272,'[2]Exportar Planilha'!$A:$I,6,FALSE),0)</f>
        <v>0</v>
      </c>
      <c r="K1272">
        <f>IFERROR(VLOOKUP(A1272,'[2]Exportar Planilha'!$A:$I,7,FALSE),0)</f>
        <v>0</v>
      </c>
      <c r="L1272">
        <f>IFERROR(VLOOKUP(A1272,'[2]Exportar Planilha'!$A:$I,8,FALSE),0)</f>
        <v>0</v>
      </c>
      <c r="M1272">
        <f>IFERROR(VLOOKUP(A1272,'[2]Exportar Planilha'!$A:$I,9,FALSE),0)</f>
        <v>0</v>
      </c>
      <c r="N1272">
        <f>IFERROR(VLOOKUP(A1272,[3]soaBnafar!$A:$G,2,FALSE),0)</f>
        <v>398852</v>
      </c>
      <c r="O1272">
        <f>IFERROR(VLOOKUP(A1272,[3]soaBnafar!$A:$G,3,FALSE),0)</f>
        <v>36126</v>
      </c>
      <c r="P1272">
        <f>IFERROR(VLOOKUP(A1272,[3]soaBnafar!$A:$G,4,FALSE),0)</f>
        <v>185793</v>
      </c>
      <c r="Q1272">
        <f>IFERROR(VLOOKUP(A1272,[3]soaBnafar!$A:$G,5,FALSE),0)</f>
        <v>2413741</v>
      </c>
      <c r="R1272">
        <f>IFERROR(VLOOKUP(A1272,[3]soaBnafar!$A:$G,6,FALSE),0)</f>
        <v>0</v>
      </c>
      <c r="S1272">
        <f>IFERROR(VLOOKUP(A1272,[3]soaBnafar!$A:$G,7,FALSE),0)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12313</v>
      </c>
      <c r="E1273">
        <f>IFERROR(VLOOKUP(A1273,[1]Monitoramento_Base_somente_disp!$A:$J,8,FALSE),0)</f>
        <v>4009367</v>
      </c>
      <c r="F1273">
        <f>IFERROR(VLOOKUP(A1273,[1]Monitoramento_Base_somente_disp!$A:$J,9,FALSE),0)</f>
        <v>7252</v>
      </c>
      <c r="G1273">
        <f>IFERROR(VLOOKUP(A1273,[1]Monitoramento_Base_somente_disp!$A:$J,10,FALSE),0)</f>
        <v>1852323</v>
      </c>
      <c r="H1273">
        <f>IFERROR(VLOOKUP(A1273,'[2]Exportar Planilha'!$A:$I,4,FALSE),0)</f>
        <v>0</v>
      </c>
      <c r="I1273">
        <f>IFERROR(VLOOKUP(A1273,'[2]Exportar Planilha'!$A:$I,5,FALSE),0)</f>
        <v>0</v>
      </c>
      <c r="J1273">
        <f>IFERROR(VLOOKUP(A1273,'[2]Exportar Planilha'!$A:$I,6,FALSE),0)</f>
        <v>0</v>
      </c>
      <c r="K1273">
        <f>IFERROR(VLOOKUP(A1273,'[2]Exportar Planilha'!$A:$I,7,FALSE),0)</f>
        <v>0</v>
      </c>
      <c r="L1273">
        <f>IFERROR(VLOOKUP(A1273,'[2]Exportar Planilha'!$A:$I,8,FALSE),0)</f>
        <v>0</v>
      </c>
      <c r="M1273">
        <f>IFERROR(VLOOKUP(A1273,'[2]Exportar Planilha'!$A:$I,9,FALSE),0)</f>
        <v>0</v>
      </c>
      <c r="N1273">
        <f>IFERROR(VLOOKUP(A1273,[3]soaBnafar!$A:$G,2,FALSE),0)</f>
        <v>0</v>
      </c>
      <c r="O1273">
        <f>IFERROR(VLOOKUP(A1273,[3]soaBnafar!$A:$G,3,FALSE),0)</f>
        <v>0</v>
      </c>
      <c r="P1273">
        <f>IFERROR(VLOOKUP(A1273,[3]soaBnafar!$A:$G,4,FALSE),0)</f>
        <v>0</v>
      </c>
      <c r="Q1273">
        <f>IFERROR(VLOOKUP(A1273,[3]soaBnafar!$A:$G,5,FALSE),0)</f>
        <v>0</v>
      </c>
      <c r="R1273">
        <f>IFERROR(VLOOKUP(A1273,[3]soaBnafar!$A:$G,6,FALSE),0)</f>
        <v>0</v>
      </c>
      <c r="S1273">
        <f>IFERROR(VLOOKUP(A1273,[3]soaBnafar!$A:$G,7,FALSE),0)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10761</v>
      </c>
      <c r="E1274">
        <f>IFERROR(VLOOKUP(A1274,[1]Monitoramento_Base_somente_disp!$A:$J,8,FALSE),0)</f>
        <v>24735510</v>
      </c>
      <c r="F1274">
        <f>IFERROR(VLOOKUP(A1274,[1]Monitoramento_Base_somente_disp!$A:$J,9,FALSE),0)</f>
        <v>7746</v>
      </c>
      <c r="G1274">
        <f>IFERROR(VLOOKUP(A1274,[1]Monitoramento_Base_somente_disp!$A:$J,10,FALSE),0)</f>
        <v>7688615</v>
      </c>
      <c r="H1274">
        <f>IFERROR(VLOOKUP(A1274,'[2]Exportar Planilha'!$A:$I,4,FALSE),0)</f>
        <v>0</v>
      </c>
      <c r="I1274">
        <f>IFERROR(VLOOKUP(A1274,'[2]Exportar Planilha'!$A:$I,5,FALSE),0)</f>
        <v>0</v>
      </c>
      <c r="J1274">
        <f>IFERROR(VLOOKUP(A1274,'[2]Exportar Planilha'!$A:$I,6,FALSE),0)</f>
        <v>0</v>
      </c>
      <c r="K1274">
        <f>IFERROR(VLOOKUP(A1274,'[2]Exportar Planilha'!$A:$I,7,FALSE),0)</f>
        <v>0</v>
      </c>
      <c r="L1274">
        <f>IFERROR(VLOOKUP(A1274,'[2]Exportar Planilha'!$A:$I,8,FALSE),0)</f>
        <v>0</v>
      </c>
      <c r="M1274">
        <f>IFERROR(VLOOKUP(A1274,'[2]Exportar Planilha'!$A:$I,9,FALSE),0)</f>
        <v>0</v>
      </c>
      <c r="N1274">
        <f>IFERROR(VLOOKUP(A1274,[3]soaBnafar!$A:$G,2,FALSE),0)</f>
        <v>0</v>
      </c>
      <c r="O1274">
        <f>IFERROR(VLOOKUP(A1274,[3]soaBnafar!$A:$G,3,FALSE),0)</f>
        <v>0</v>
      </c>
      <c r="P1274">
        <f>IFERROR(VLOOKUP(A1274,[3]soaBnafar!$A:$G,4,FALSE),0)</f>
        <v>0</v>
      </c>
      <c r="Q1274">
        <f>IFERROR(VLOOKUP(A1274,[3]soaBnafar!$A:$G,5,FALSE),0)</f>
        <v>0</v>
      </c>
      <c r="R1274">
        <f>IFERROR(VLOOKUP(A1274,[3]soaBnafar!$A:$G,6,FALSE),0)</f>
        <v>0</v>
      </c>
      <c r="S1274">
        <f>IFERROR(VLOOKUP(A1274,[3]soaBnafar!$A:$G,7,FALSE),0)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165131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156683</v>
      </c>
      <c r="E1275">
        <f>IFERROR(VLOOKUP(A1275,[1]Monitoramento_Base_somente_disp!$A:$J,8,FALSE),0)</f>
        <v>61733724</v>
      </c>
      <c r="F1275">
        <f>IFERROR(VLOOKUP(A1275,[1]Monitoramento_Base_somente_disp!$A:$J,9,FALSE),0)</f>
        <v>91002</v>
      </c>
      <c r="G1275">
        <f>IFERROR(VLOOKUP(A1275,[1]Monitoramento_Base_somente_disp!$A:$J,10,FALSE),0)</f>
        <v>28380387</v>
      </c>
      <c r="H1275">
        <f>IFERROR(VLOOKUP(A1275,'[2]Exportar Planilha'!$A:$I,4,FALSE),0)</f>
        <v>0</v>
      </c>
      <c r="I1275">
        <f>IFERROR(VLOOKUP(A1275,'[2]Exportar Planilha'!$A:$I,5,FALSE),0)</f>
        <v>0</v>
      </c>
      <c r="J1275">
        <f>IFERROR(VLOOKUP(A1275,'[2]Exportar Planilha'!$A:$I,6,FALSE),0)</f>
        <v>0</v>
      </c>
      <c r="K1275">
        <f>IFERROR(VLOOKUP(A1275,'[2]Exportar Planilha'!$A:$I,7,FALSE),0)</f>
        <v>0</v>
      </c>
      <c r="L1275">
        <f>IFERROR(VLOOKUP(A1275,'[2]Exportar Planilha'!$A:$I,8,FALSE),0)</f>
        <v>0</v>
      </c>
      <c r="M1275">
        <f>IFERROR(VLOOKUP(A1275,'[2]Exportar Planilha'!$A:$I,9,FALSE),0)</f>
        <v>0</v>
      </c>
      <c r="N1275">
        <f>IFERROR(VLOOKUP(A1275,[3]soaBnafar!$A:$G,2,FALSE),0)</f>
        <v>0</v>
      </c>
      <c r="O1275">
        <f>IFERROR(VLOOKUP(A1275,[3]soaBnafar!$A:$G,3,FALSE),0)</f>
        <v>0</v>
      </c>
      <c r="P1275">
        <f>IFERROR(VLOOKUP(A1275,[3]soaBnafar!$A:$G,4,FALSE),0)</f>
        <v>0</v>
      </c>
      <c r="Q1275">
        <f>IFERROR(VLOOKUP(A1275,[3]soaBnafar!$A:$G,5,FALSE),0)</f>
        <v>0</v>
      </c>
      <c r="R1275">
        <f>IFERROR(VLOOKUP(A1275,[3]soaBnafar!$A:$G,6,FALSE),0)</f>
        <v>0</v>
      </c>
      <c r="S1275">
        <f>IFERROR(VLOOKUP(A1275,[3]soaBnafar!$A:$G,7,FALSE),0)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2926</v>
      </c>
      <c r="E1276">
        <f>IFERROR(VLOOKUP(A1276,[1]Monitoramento_Base_somente_disp!$A:$J,8,FALSE),0)</f>
        <v>7253651</v>
      </c>
      <c r="F1276">
        <f>IFERROR(VLOOKUP(A1276,[1]Monitoramento_Base_somente_disp!$A:$J,9,FALSE),0)</f>
        <v>2714</v>
      </c>
      <c r="G1276">
        <f>IFERROR(VLOOKUP(A1276,[1]Monitoramento_Base_somente_disp!$A:$J,10,FALSE),0)</f>
        <v>2979962</v>
      </c>
      <c r="H1276">
        <f>IFERROR(VLOOKUP(A1276,'[2]Exportar Planilha'!$A:$I,4,FALSE),0)</f>
        <v>0</v>
      </c>
      <c r="I1276">
        <f>IFERROR(VLOOKUP(A1276,'[2]Exportar Planilha'!$A:$I,5,FALSE),0)</f>
        <v>0</v>
      </c>
      <c r="J1276">
        <f>IFERROR(VLOOKUP(A1276,'[2]Exportar Planilha'!$A:$I,6,FALSE),0)</f>
        <v>0</v>
      </c>
      <c r="K1276">
        <f>IFERROR(VLOOKUP(A1276,'[2]Exportar Planilha'!$A:$I,7,FALSE),0)</f>
        <v>0</v>
      </c>
      <c r="L1276">
        <f>IFERROR(VLOOKUP(A1276,'[2]Exportar Planilha'!$A:$I,8,FALSE),0)</f>
        <v>0</v>
      </c>
      <c r="M1276">
        <f>IFERROR(VLOOKUP(A1276,'[2]Exportar Planilha'!$A:$I,9,FALSE),0)</f>
        <v>0</v>
      </c>
      <c r="N1276">
        <f>IFERROR(VLOOKUP(A1276,[3]soaBnafar!$A:$G,2,FALSE),0)</f>
        <v>0</v>
      </c>
      <c r="O1276">
        <f>IFERROR(VLOOKUP(A1276,[3]soaBnafar!$A:$G,3,FALSE),0)</f>
        <v>0</v>
      </c>
      <c r="P1276">
        <f>IFERROR(VLOOKUP(A1276,[3]soaBnafar!$A:$G,4,FALSE),0)</f>
        <v>0</v>
      </c>
      <c r="Q1276">
        <f>IFERROR(VLOOKUP(A1276,[3]soaBnafar!$A:$G,5,FALSE),0)</f>
        <v>0</v>
      </c>
      <c r="R1276">
        <f>IFERROR(VLOOKUP(A1276,[3]soaBnafar!$A:$G,6,FALSE),0)</f>
        <v>0</v>
      </c>
      <c r="S1276">
        <f>IFERROR(VLOOKUP(A1276,[3]soaBnafar!$A:$G,7,FALSE),0)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15108911322</v>
      </c>
      <c r="F1277">
        <f>IFERROR(VLOOKUP(A1277,[1]Monitoramento_Base_somente_disp!$A:$J,9,FALSE),0)</f>
        <v>0</v>
      </c>
      <c r="G1277">
        <f>IFERROR(VLOOKUP(A1277,[1]Monitoramento_Base_somente_disp!$A:$J,10,FALSE),0)</f>
        <v>6547362263</v>
      </c>
      <c r="H1277">
        <f>IFERROR(VLOOKUP(A1277,'[2]Exportar Planilha'!$A:$I,4,FALSE),0)</f>
        <v>0</v>
      </c>
      <c r="I1277">
        <f>IFERROR(VLOOKUP(A1277,'[2]Exportar Planilha'!$A:$I,5,FALSE),0)</f>
        <v>0</v>
      </c>
      <c r="J1277">
        <f>IFERROR(VLOOKUP(A1277,'[2]Exportar Planilha'!$A:$I,6,FALSE),0)</f>
        <v>0</v>
      </c>
      <c r="K1277">
        <f>IFERROR(VLOOKUP(A1277,'[2]Exportar Planilha'!$A:$I,7,FALSE),0)</f>
        <v>0</v>
      </c>
      <c r="L1277">
        <f>IFERROR(VLOOKUP(A1277,'[2]Exportar Planilha'!$A:$I,8,FALSE),0)</f>
        <v>0</v>
      </c>
      <c r="M1277">
        <f>IFERROR(VLOOKUP(A1277,'[2]Exportar Planilha'!$A:$I,9,FALSE),0)</f>
        <v>0</v>
      </c>
      <c r="N1277">
        <f>IFERROR(VLOOKUP(A1277,[3]soaBnafar!$A:$G,2,FALSE),0)</f>
        <v>30608</v>
      </c>
      <c r="O1277">
        <f>IFERROR(VLOOKUP(A1277,[3]soaBnafar!$A:$G,3,FALSE),0)</f>
        <v>32853</v>
      </c>
      <c r="P1277">
        <f>IFERROR(VLOOKUP(A1277,[3]soaBnafar!$A:$G,4,FALSE),0)</f>
        <v>610305</v>
      </c>
      <c r="Q1277">
        <f>IFERROR(VLOOKUP(A1277,[3]soaBnafar!$A:$G,5,FALSE),0)</f>
        <v>8296</v>
      </c>
      <c r="R1277">
        <f>IFERROR(VLOOKUP(A1277,[3]soaBnafar!$A:$G,6,FALSE),0)</f>
        <v>0</v>
      </c>
      <c r="S1277">
        <f>IFERROR(VLOOKUP(A1277,[3]soaBnafar!$A:$G,7,FALSE),0)</f>
        <v>128634</v>
      </c>
      <c r="T1277" t="str">
        <f t="shared" si="115"/>
        <v>Sim</v>
      </c>
      <c r="U1277" t="str">
        <f t="shared" si="116"/>
        <v>Sim</v>
      </c>
      <c r="V1277" t="str">
        <f t="shared" si="117"/>
        <v>Sim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16948</v>
      </c>
      <c r="E1278">
        <f>IFERROR(VLOOKUP(A1278,[1]Monitoramento_Base_somente_disp!$A:$J,8,FALSE),0)</f>
        <v>136076678</v>
      </c>
      <c r="F1278">
        <f>IFERROR(VLOOKUP(A1278,[1]Monitoramento_Base_somente_disp!$A:$J,9,FALSE),0)</f>
        <v>8337</v>
      </c>
      <c r="G1278">
        <f>IFERROR(VLOOKUP(A1278,[1]Monitoramento_Base_somente_disp!$A:$J,10,FALSE),0)</f>
        <v>58075703</v>
      </c>
      <c r="H1278">
        <f>IFERROR(VLOOKUP(A1278,'[2]Exportar Planilha'!$A:$I,4,FALSE),0)</f>
        <v>0</v>
      </c>
      <c r="I1278">
        <f>IFERROR(VLOOKUP(A1278,'[2]Exportar Planilha'!$A:$I,5,FALSE),0)</f>
        <v>0</v>
      </c>
      <c r="J1278">
        <f>IFERROR(VLOOKUP(A1278,'[2]Exportar Planilha'!$A:$I,6,FALSE),0)</f>
        <v>0</v>
      </c>
      <c r="K1278">
        <f>IFERROR(VLOOKUP(A1278,'[2]Exportar Planilha'!$A:$I,7,FALSE),0)</f>
        <v>0</v>
      </c>
      <c r="L1278">
        <f>IFERROR(VLOOKUP(A1278,'[2]Exportar Planilha'!$A:$I,8,FALSE),0)</f>
        <v>0</v>
      </c>
      <c r="M1278">
        <f>IFERROR(VLOOKUP(A1278,'[2]Exportar Planilha'!$A:$I,9,FALSE),0)</f>
        <v>0</v>
      </c>
      <c r="N1278">
        <f>IFERROR(VLOOKUP(A1278,[3]soaBnafar!$A:$G,2,FALSE),0)</f>
        <v>0</v>
      </c>
      <c r="O1278">
        <f>IFERROR(VLOOKUP(A1278,[3]soaBnafar!$A:$G,3,FALSE),0)</f>
        <v>0</v>
      </c>
      <c r="P1278">
        <f>IFERROR(VLOOKUP(A1278,[3]soaBnafar!$A:$G,4,FALSE),0)</f>
        <v>0</v>
      </c>
      <c r="Q1278">
        <f>IFERROR(VLOOKUP(A1278,[3]soaBnafar!$A:$G,5,FALSE),0)</f>
        <v>0</v>
      </c>
      <c r="R1278">
        <f>IFERROR(VLOOKUP(A1278,[3]soaBnafar!$A:$G,6,FALSE),0)</f>
        <v>0</v>
      </c>
      <c r="S1278">
        <f>IFERROR(VLOOKUP(A1278,[3]soaBnafar!$A:$G,7,FALSE),0)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75878</v>
      </c>
      <c r="E1279">
        <f>IFERROR(VLOOKUP(A1279,[1]Monitoramento_Base_somente_disp!$A:$J,8,FALSE),0)</f>
        <v>34738342</v>
      </c>
      <c r="F1279">
        <f>IFERROR(VLOOKUP(A1279,[1]Monitoramento_Base_somente_disp!$A:$J,9,FALSE),0)</f>
        <v>41222</v>
      </c>
      <c r="G1279">
        <f>IFERROR(VLOOKUP(A1279,[1]Monitoramento_Base_somente_disp!$A:$J,10,FALSE),0)</f>
        <v>10869873</v>
      </c>
      <c r="H1279">
        <f>IFERROR(VLOOKUP(A1279,'[2]Exportar Planilha'!$A:$I,4,FALSE),0)</f>
        <v>0</v>
      </c>
      <c r="I1279">
        <f>IFERROR(VLOOKUP(A1279,'[2]Exportar Planilha'!$A:$I,5,FALSE),0)</f>
        <v>0</v>
      </c>
      <c r="J1279">
        <f>IFERROR(VLOOKUP(A1279,'[2]Exportar Planilha'!$A:$I,6,FALSE),0)</f>
        <v>0</v>
      </c>
      <c r="K1279">
        <f>IFERROR(VLOOKUP(A1279,'[2]Exportar Planilha'!$A:$I,7,FALSE),0)</f>
        <v>0</v>
      </c>
      <c r="L1279">
        <f>IFERROR(VLOOKUP(A1279,'[2]Exportar Planilha'!$A:$I,8,FALSE),0)</f>
        <v>0</v>
      </c>
      <c r="M1279">
        <f>IFERROR(VLOOKUP(A1279,'[2]Exportar Planilha'!$A:$I,9,FALSE),0)</f>
        <v>0</v>
      </c>
      <c r="N1279">
        <f>IFERROR(VLOOKUP(A1279,[3]soaBnafar!$A:$G,2,FALSE),0)</f>
        <v>0</v>
      </c>
      <c r="O1279">
        <f>IFERROR(VLOOKUP(A1279,[3]soaBnafar!$A:$G,3,FALSE),0)</f>
        <v>0</v>
      </c>
      <c r="P1279">
        <f>IFERROR(VLOOKUP(A1279,[3]soaBnafar!$A:$G,4,FALSE),0)</f>
        <v>0</v>
      </c>
      <c r="Q1279">
        <f>IFERROR(VLOOKUP(A1279,[3]soaBnafar!$A:$G,5,FALSE),0)</f>
        <v>0</v>
      </c>
      <c r="R1279">
        <f>IFERROR(VLOOKUP(A1279,[3]soaBnafar!$A:$G,6,FALSE),0)</f>
        <v>0</v>
      </c>
      <c r="S1279">
        <f>IFERROR(VLOOKUP(A1279,[3]soaBnafar!$A:$G,7,FALSE),0)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46272</v>
      </c>
      <c r="E1280">
        <f>IFERROR(VLOOKUP(A1280,[1]Monitoramento_Base_somente_disp!$A:$J,8,FALSE),0)</f>
        <v>39321013</v>
      </c>
      <c r="F1280">
        <f>IFERROR(VLOOKUP(A1280,[1]Monitoramento_Base_somente_disp!$A:$J,9,FALSE),0)</f>
        <v>23240</v>
      </c>
      <c r="G1280">
        <f>IFERROR(VLOOKUP(A1280,[1]Monitoramento_Base_somente_disp!$A:$J,10,FALSE),0)</f>
        <v>16552505</v>
      </c>
      <c r="H1280">
        <f>IFERROR(VLOOKUP(A1280,'[2]Exportar Planilha'!$A:$I,4,FALSE),0)</f>
        <v>0</v>
      </c>
      <c r="I1280">
        <f>IFERROR(VLOOKUP(A1280,'[2]Exportar Planilha'!$A:$I,5,FALSE),0)</f>
        <v>0</v>
      </c>
      <c r="J1280">
        <f>IFERROR(VLOOKUP(A1280,'[2]Exportar Planilha'!$A:$I,6,FALSE),0)</f>
        <v>0</v>
      </c>
      <c r="K1280">
        <f>IFERROR(VLOOKUP(A1280,'[2]Exportar Planilha'!$A:$I,7,FALSE),0)</f>
        <v>0</v>
      </c>
      <c r="L1280">
        <f>IFERROR(VLOOKUP(A1280,'[2]Exportar Planilha'!$A:$I,8,FALSE),0)</f>
        <v>0</v>
      </c>
      <c r="M1280">
        <f>IFERROR(VLOOKUP(A1280,'[2]Exportar Planilha'!$A:$I,9,FALSE),0)</f>
        <v>0</v>
      </c>
      <c r="N1280">
        <f>IFERROR(VLOOKUP(A1280,[3]soaBnafar!$A:$G,2,FALSE),0)</f>
        <v>0</v>
      </c>
      <c r="O1280">
        <f>IFERROR(VLOOKUP(A1280,[3]soaBnafar!$A:$G,3,FALSE),0)</f>
        <v>0</v>
      </c>
      <c r="P1280">
        <f>IFERROR(VLOOKUP(A1280,[3]soaBnafar!$A:$G,4,FALSE),0)</f>
        <v>0</v>
      </c>
      <c r="Q1280">
        <f>IFERROR(VLOOKUP(A1280,[3]soaBnafar!$A:$G,5,FALSE),0)</f>
        <v>0</v>
      </c>
      <c r="R1280">
        <f>IFERROR(VLOOKUP(A1280,[3]soaBnafar!$A:$G,6,FALSE),0)</f>
        <v>0</v>
      </c>
      <c r="S1280">
        <f>IFERROR(VLOOKUP(A1280,[3]soaBnafar!$A:$G,7,FALSE),0)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19181</v>
      </c>
      <c r="E1281">
        <f>IFERROR(VLOOKUP(A1281,[1]Monitoramento_Base_somente_disp!$A:$J,8,FALSE),0)</f>
        <v>61270690</v>
      </c>
      <c r="F1281">
        <f>IFERROR(VLOOKUP(A1281,[1]Monitoramento_Base_somente_disp!$A:$J,9,FALSE),0)</f>
        <v>5557</v>
      </c>
      <c r="G1281">
        <f>IFERROR(VLOOKUP(A1281,[1]Monitoramento_Base_somente_disp!$A:$J,10,FALSE),0)</f>
        <v>26525200</v>
      </c>
      <c r="H1281">
        <f>IFERROR(VLOOKUP(A1281,'[2]Exportar Planilha'!$A:$I,4,FALSE),0)</f>
        <v>0</v>
      </c>
      <c r="I1281">
        <f>IFERROR(VLOOKUP(A1281,'[2]Exportar Planilha'!$A:$I,5,FALSE),0)</f>
        <v>0</v>
      </c>
      <c r="J1281">
        <f>IFERROR(VLOOKUP(A1281,'[2]Exportar Planilha'!$A:$I,6,FALSE),0)</f>
        <v>0</v>
      </c>
      <c r="K1281">
        <f>IFERROR(VLOOKUP(A1281,'[2]Exportar Planilha'!$A:$I,7,FALSE),0)</f>
        <v>0</v>
      </c>
      <c r="L1281">
        <f>IFERROR(VLOOKUP(A1281,'[2]Exportar Planilha'!$A:$I,8,FALSE),0)</f>
        <v>0</v>
      </c>
      <c r="M1281">
        <f>IFERROR(VLOOKUP(A1281,'[2]Exportar Planilha'!$A:$I,9,FALSE),0)</f>
        <v>0</v>
      </c>
      <c r="N1281">
        <f>IFERROR(VLOOKUP(A1281,[3]soaBnafar!$A:$G,2,FALSE),0)</f>
        <v>0</v>
      </c>
      <c r="O1281">
        <f>IFERROR(VLOOKUP(A1281,[3]soaBnafar!$A:$G,3,FALSE),0)</f>
        <v>0</v>
      </c>
      <c r="P1281">
        <f>IFERROR(VLOOKUP(A1281,[3]soaBnafar!$A:$G,4,FALSE),0)</f>
        <v>0</v>
      </c>
      <c r="Q1281">
        <f>IFERROR(VLOOKUP(A1281,[3]soaBnafar!$A:$G,5,FALSE),0)</f>
        <v>0</v>
      </c>
      <c r="R1281">
        <f>IFERROR(VLOOKUP(A1281,[3]soaBnafar!$A:$G,6,FALSE),0)</f>
        <v>0</v>
      </c>
      <c r="S1281">
        <f>IFERROR(VLOOKUP(A1281,[3]soaBnafar!$A:$G,7,FALSE),0)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4514354</v>
      </c>
      <c r="H1282">
        <f>IFERROR(VLOOKUP(A1282,'[2]Exportar Planilha'!$A:$I,4,FALSE),0)</f>
        <v>0</v>
      </c>
      <c r="I1282">
        <f>IFERROR(VLOOKUP(A1282,'[2]Exportar Planilha'!$A:$I,5,FALSE),0)</f>
        <v>0</v>
      </c>
      <c r="J1282">
        <f>IFERROR(VLOOKUP(A1282,'[2]Exportar Planilha'!$A:$I,6,FALSE),0)</f>
        <v>0</v>
      </c>
      <c r="K1282">
        <f>IFERROR(VLOOKUP(A1282,'[2]Exportar Planilha'!$A:$I,7,FALSE),0)</f>
        <v>0</v>
      </c>
      <c r="L1282">
        <f>IFERROR(VLOOKUP(A1282,'[2]Exportar Planilha'!$A:$I,8,FALSE),0)</f>
        <v>0</v>
      </c>
      <c r="M1282">
        <f>IFERROR(VLOOKUP(A1282,'[2]Exportar Planilha'!$A:$I,9,FALSE),0)</f>
        <v>0</v>
      </c>
      <c r="N1282">
        <f>IFERROR(VLOOKUP(A1282,[3]soaBnafar!$A:$G,2,FALSE),0)</f>
        <v>0</v>
      </c>
      <c r="O1282">
        <f>IFERROR(VLOOKUP(A1282,[3]soaBnafar!$A:$G,3,FALSE),0)</f>
        <v>0</v>
      </c>
      <c r="P1282">
        <f>IFERROR(VLOOKUP(A1282,[3]soaBnafar!$A:$G,4,FALSE),0)</f>
        <v>0</v>
      </c>
      <c r="Q1282">
        <f>IFERROR(VLOOKUP(A1282,[3]soaBnafar!$A:$G,5,FALSE),0)</f>
        <v>0</v>
      </c>
      <c r="R1282">
        <f>IFERROR(VLOOKUP(A1282,[3]soaBnafar!$A:$G,6,FALSE),0)</f>
        <v>0</v>
      </c>
      <c r="S1282">
        <f>IFERROR(VLOOKUP(A1282,[3]soaBnafar!$A:$G,7,FALSE),0)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600388</v>
      </c>
      <c r="E1283">
        <f>IFERROR(VLOOKUP(A1283,[1]Monitoramento_Base_somente_disp!$A:$J,8,FALSE),0)</f>
        <v>158660567</v>
      </c>
      <c r="F1283">
        <f>IFERROR(VLOOKUP(A1283,[1]Monitoramento_Base_somente_disp!$A:$J,9,FALSE),0)</f>
        <v>292115</v>
      </c>
      <c r="G1283">
        <f>IFERROR(VLOOKUP(A1283,[1]Monitoramento_Base_somente_disp!$A:$J,10,FALSE),0)</f>
        <v>67468683</v>
      </c>
      <c r="H1283">
        <f>IFERROR(VLOOKUP(A1283,'[2]Exportar Planilha'!$A:$I,4,FALSE),0)</f>
        <v>0</v>
      </c>
      <c r="I1283">
        <f>IFERROR(VLOOKUP(A1283,'[2]Exportar Planilha'!$A:$I,5,FALSE),0)</f>
        <v>0</v>
      </c>
      <c r="J1283">
        <f>IFERROR(VLOOKUP(A1283,'[2]Exportar Planilha'!$A:$I,6,FALSE),0)</f>
        <v>0</v>
      </c>
      <c r="K1283">
        <f>IFERROR(VLOOKUP(A1283,'[2]Exportar Planilha'!$A:$I,7,FALSE),0)</f>
        <v>0</v>
      </c>
      <c r="L1283">
        <f>IFERROR(VLOOKUP(A1283,'[2]Exportar Planilha'!$A:$I,8,FALSE),0)</f>
        <v>0</v>
      </c>
      <c r="M1283">
        <f>IFERROR(VLOOKUP(A1283,'[2]Exportar Planilha'!$A:$I,9,FALSE),0)</f>
        <v>0</v>
      </c>
      <c r="N1283">
        <f>IFERROR(VLOOKUP(A1283,[3]soaBnafar!$A:$G,2,FALSE),0)</f>
        <v>0</v>
      </c>
      <c r="O1283">
        <f>IFERROR(VLOOKUP(A1283,[3]soaBnafar!$A:$G,3,FALSE),0)</f>
        <v>0</v>
      </c>
      <c r="P1283">
        <f>IFERROR(VLOOKUP(A1283,[3]soaBnafar!$A:$G,4,FALSE),0)</f>
        <v>0</v>
      </c>
      <c r="Q1283">
        <f>IFERROR(VLOOKUP(A1283,[3]soaBnafar!$A:$G,5,FALSE),0)</f>
        <v>0</v>
      </c>
      <c r="R1283">
        <f>IFERROR(VLOOKUP(A1283,[3]soaBnafar!$A:$G,6,FALSE),0)</f>
        <v>0</v>
      </c>
      <c r="S1283">
        <f>IFERROR(VLOOKUP(A1283,[3]soaBnafar!$A:$G,7,FALSE),0)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66549</v>
      </c>
      <c r="E1284">
        <f>IFERROR(VLOOKUP(A1284,[1]Monitoramento_Base_somente_disp!$A:$J,8,FALSE),0)</f>
        <v>34827824</v>
      </c>
      <c r="F1284">
        <f>IFERROR(VLOOKUP(A1284,[1]Monitoramento_Base_somente_disp!$A:$J,9,FALSE),0)</f>
        <v>50721</v>
      </c>
      <c r="G1284">
        <f>IFERROR(VLOOKUP(A1284,[1]Monitoramento_Base_somente_disp!$A:$J,10,FALSE),0)</f>
        <v>14712140</v>
      </c>
      <c r="H1284">
        <f>IFERROR(VLOOKUP(A1284,'[2]Exportar Planilha'!$A:$I,4,FALSE),0)</f>
        <v>0</v>
      </c>
      <c r="I1284">
        <f>IFERROR(VLOOKUP(A1284,'[2]Exportar Planilha'!$A:$I,5,FALSE),0)</f>
        <v>0</v>
      </c>
      <c r="J1284">
        <f>IFERROR(VLOOKUP(A1284,'[2]Exportar Planilha'!$A:$I,6,FALSE),0)</f>
        <v>0</v>
      </c>
      <c r="K1284">
        <f>IFERROR(VLOOKUP(A1284,'[2]Exportar Planilha'!$A:$I,7,FALSE),0)</f>
        <v>0</v>
      </c>
      <c r="L1284">
        <f>IFERROR(VLOOKUP(A1284,'[2]Exportar Planilha'!$A:$I,8,FALSE),0)</f>
        <v>0</v>
      </c>
      <c r="M1284">
        <f>IFERROR(VLOOKUP(A1284,'[2]Exportar Planilha'!$A:$I,9,FALSE),0)</f>
        <v>0</v>
      </c>
      <c r="N1284">
        <f>IFERROR(VLOOKUP(A1284,[3]soaBnafar!$A:$G,2,FALSE),0)</f>
        <v>0</v>
      </c>
      <c r="O1284">
        <f>IFERROR(VLOOKUP(A1284,[3]soaBnafar!$A:$G,3,FALSE),0)</f>
        <v>0</v>
      </c>
      <c r="P1284">
        <f>IFERROR(VLOOKUP(A1284,[3]soaBnafar!$A:$G,4,FALSE),0)</f>
        <v>0</v>
      </c>
      <c r="Q1284">
        <f>IFERROR(VLOOKUP(A1284,[3]soaBnafar!$A:$G,5,FALSE),0)</f>
        <v>0</v>
      </c>
      <c r="R1284">
        <f>IFERROR(VLOOKUP(A1284,[3]soaBnafar!$A:$G,6,FALSE),0)</f>
        <v>0</v>
      </c>
      <c r="S1284">
        <f>IFERROR(VLOOKUP(A1284,[3]soaBnafar!$A:$G,7,FALSE),0)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42091</v>
      </c>
      <c r="E1285">
        <f>IFERROR(VLOOKUP(A1285,[1]Monitoramento_Base_somente_disp!$A:$J,8,FALSE),0)</f>
        <v>13613761</v>
      </c>
      <c r="F1285">
        <f>IFERROR(VLOOKUP(A1285,[1]Monitoramento_Base_somente_disp!$A:$J,9,FALSE),0)</f>
        <v>24393</v>
      </c>
      <c r="G1285">
        <f>IFERROR(VLOOKUP(A1285,[1]Monitoramento_Base_somente_disp!$A:$J,10,FALSE),0)</f>
        <v>6789880</v>
      </c>
      <c r="H1285">
        <f>IFERROR(VLOOKUP(A1285,'[2]Exportar Planilha'!$A:$I,4,FALSE),0)</f>
        <v>0</v>
      </c>
      <c r="I1285">
        <f>IFERROR(VLOOKUP(A1285,'[2]Exportar Planilha'!$A:$I,5,FALSE),0)</f>
        <v>0</v>
      </c>
      <c r="J1285">
        <f>IFERROR(VLOOKUP(A1285,'[2]Exportar Planilha'!$A:$I,6,FALSE),0)</f>
        <v>0</v>
      </c>
      <c r="K1285">
        <f>IFERROR(VLOOKUP(A1285,'[2]Exportar Planilha'!$A:$I,7,FALSE),0)</f>
        <v>0</v>
      </c>
      <c r="L1285">
        <f>IFERROR(VLOOKUP(A1285,'[2]Exportar Planilha'!$A:$I,8,FALSE),0)</f>
        <v>0</v>
      </c>
      <c r="M1285">
        <f>IFERROR(VLOOKUP(A1285,'[2]Exportar Planilha'!$A:$I,9,FALSE),0)</f>
        <v>0</v>
      </c>
      <c r="N1285">
        <f>IFERROR(VLOOKUP(A1285,[3]soaBnafar!$A:$G,2,FALSE),0)</f>
        <v>0</v>
      </c>
      <c r="O1285">
        <f>IFERROR(VLOOKUP(A1285,[3]soaBnafar!$A:$G,3,FALSE),0)</f>
        <v>0</v>
      </c>
      <c r="P1285">
        <f>IFERROR(VLOOKUP(A1285,[3]soaBnafar!$A:$G,4,FALSE),0)</f>
        <v>0</v>
      </c>
      <c r="Q1285">
        <f>IFERROR(VLOOKUP(A1285,[3]soaBnafar!$A:$G,5,FALSE),0)</f>
        <v>0</v>
      </c>
      <c r="R1285">
        <f>IFERROR(VLOOKUP(A1285,[3]soaBnafar!$A:$G,6,FALSE),0)</f>
        <v>0</v>
      </c>
      <c r="S1285">
        <f>IFERROR(VLOOKUP(A1285,[3]soaBnafar!$A:$G,7,FALSE),0)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57647</v>
      </c>
      <c r="E1286">
        <f>IFERROR(VLOOKUP(A1286,[1]Monitoramento_Base_somente_disp!$A:$J,8,FALSE),0)</f>
        <v>7291489</v>
      </c>
      <c r="F1286">
        <f>IFERROR(VLOOKUP(A1286,[1]Monitoramento_Base_somente_disp!$A:$J,9,FALSE),0)</f>
        <v>23307</v>
      </c>
      <c r="G1286">
        <f>IFERROR(VLOOKUP(A1286,[1]Monitoramento_Base_somente_disp!$A:$J,10,FALSE),0)</f>
        <v>2820072</v>
      </c>
      <c r="H1286">
        <f>IFERROR(VLOOKUP(A1286,'[2]Exportar Planilha'!$A:$I,4,FALSE),0)</f>
        <v>0</v>
      </c>
      <c r="I1286">
        <f>IFERROR(VLOOKUP(A1286,'[2]Exportar Planilha'!$A:$I,5,FALSE),0)</f>
        <v>0</v>
      </c>
      <c r="J1286">
        <f>IFERROR(VLOOKUP(A1286,'[2]Exportar Planilha'!$A:$I,6,FALSE),0)</f>
        <v>0</v>
      </c>
      <c r="K1286">
        <f>IFERROR(VLOOKUP(A1286,'[2]Exportar Planilha'!$A:$I,7,FALSE),0)</f>
        <v>0</v>
      </c>
      <c r="L1286">
        <f>IFERROR(VLOOKUP(A1286,'[2]Exportar Planilha'!$A:$I,8,FALSE),0)</f>
        <v>0</v>
      </c>
      <c r="M1286">
        <f>IFERROR(VLOOKUP(A1286,'[2]Exportar Planilha'!$A:$I,9,FALSE),0)</f>
        <v>0</v>
      </c>
      <c r="N1286">
        <f>IFERROR(VLOOKUP(A1286,[3]soaBnafar!$A:$G,2,FALSE),0)</f>
        <v>0</v>
      </c>
      <c r="O1286">
        <f>IFERROR(VLOOKUP(A1286,[3]soaBnafar!$A:$G,3,FALSE),0)</f>
        <v>0</v>
      </c>
      <c r="P1286">
        <f>IFERROR(VLOOKUP(A1286,[3]soaBnafar!$A:$G,4,FALSE),0)</f>
        <v>0</v>
      </c>
      <c r="Q1286">
        <f>IFERROR(VLOOKUP(A1286,[3]soaBnafar!$A:$G,5,FALSE),0)</f>
        <v>0</v>
      </c>
      <c r="R1286">
        <f>IFERROR(VLOOKUP(A1286,[3]soaBnafar!$A:$G,6,FALSE),0)</f>
        <v>0</v>
      </c>
      <c r="S1286">
        <f>IFERROR(VLOOKUP(A1286,[3]soaBnafar!$A:$G,7,FALSE),0)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5020431</v>
      </c>
      <c r="H1287">
        <f>IFERROR(VLOOKUP(A1287,'[2]Exportar Planilha'!$A:$I,4,FALSE),0)</f>
        <v>0</v>
      </c>
      <c r="I1287">
        <f>IFERROR(VLOOKUP(A1287,'[2]Exportar Planilha'!$A:$I,5,FALSE),0)</f>
        <v>0</v>
      </c>
      <c r="J1287">
        <f>IFERROR(VLOOKUP(A1287,'[2]Exportar Planilha'!$A:$I,6,FALSE),0)</f>
        <v>0</v>
      </c>
      <c r="K1287">
        <f>IFERROR(VLOOKUP(A1287,'[2]Exportar Planilha'!$A:$I,7,FALSE),0)</f>
        <v>0</v>
      </c>
      <c r="L1287">
        <f>IFERROR(VLOOKUP(A1287,'[2]Exportar Planilha'!$A:$I,8,FALSE),0)</f>
        <v>0</v>
      </c>
      <c r="M1287">
        <f>IFERROR(VLOOKUP(A1287,'[2]Exportar Planilha'!$A:$I,9,FALSE),0)</f>
        <v>0</v>
      </c>
      <c r="N1287">
        <f>IFERROR(VLOOKUP(A1287,[3]soaBnafar!$A:$G,2,FALSE),0)</f>
        <v>0</v>
      </c>
      <c r="O1287">
        <f>IFERROR(VLOOKUP(A1287,[3]soaBnafar!$A:$G,3,FALSE),0)</f>
        <v>0</v>
      </c>
      <c r="P1287">
        <f>IFERROR(VLOOKUP(A1287,[3]soaBnafar!$A:$G,4,FALSE),0)</f>
        <v>0</v>
      </c>
      <c r="Q1287">
        <f>IFERROR(VLOOKUP(A1287,[3]soaBnafar!$A:$G,5,FALSE),0)</f>
        <v>0</v>
      </c>
      <c r="R1287">
        <f>IFERROR(VLOOKUP(A1287,[3]soaBnafar!$A:$G,6,FALSE),0)</f>
        <v>0</v>
      </c>
      <c r="S1287">
        <f>IFERROR(VLOOKUP(A1287,[3]soaBnafar!$A:$G,7,FALSE),0)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187750</v>
      </c>
      <c r="E1288">
        <f>IFERROR(VLOOKUP(A1288,[1]Monitoramento_Base_somente_disp!$A:$J,8,FALSE),0)</f>
        <v>84650001</v>
      </c>
      <c r="F1288">
        <f>IFERROR(VLOOKUP(A1288,[1]Monitoramento_Base_somente_disp!$A:$J,9,FALSE),0)</f>
        <v>84696</v>
      </c>
      <c r="G1288">
        <f>IFERROR(VLOOKUP(A1288,[1]Monitoramento_Base_somente_disp!$A:$J,10,FALSE),0)</f>
        <v>35134199</v>
      </c>
      <c r="H1288">
        <f>IFERROR(VLOOKUP(A1288,'[2]Exportar Planilha'!$A:$I,4,FALSE),0)</f>
        <v>0</v>
      </c>
      <c r="I1288">
        <f>IFERROR(VLOOKUP(A1288,'[2]Exportar Planilha'!$A:$I,5,FALSE),0)</f>
        <v>0</v>
      </c>
      <c r="J1288">
        <f>IFERROR(VLOOKUP(A1288,'[2]Exportar Planilha'!$A:$I,6,FALSE),0)</f>
        <v>0</v>
      </c>
      <c r="K1288">
        <f>IFERROR(VLOOKUP(A1288,'[2]Exportar Planilha'!$A:$I,7,FALSE),0)</f>
        <v>0</v>
      </c>
      <c r="L1288">
        <f>IFERROR(VLOOKUP(A1288,'[2]Exportar Planilha'!$A:$I,8,FALSE),0)</f>
        <v>0</v>
      </c>
      <c r="M1288">
        <f>IFERROR(VLOOKUP(A1288,'[2]Exportar Planilha'!$A:$I,9,FALSE),0)</f>
        <v>0</v>
      </c>
      <c r="N1288">
        <f>IFERROR(VLOOKUP(A1288,[3]soaBnafar!$A:$G,2,FALSE),0)</f>
        <v>0</v>
      </c>
      <c r="O1288">
        <f>IFERROR(VLOOKUP(A1288,[3]soaBnafar!$A:$G,3,FALSE),0)</f>
        <v>0</v>
      </c>
      <c r="P1288">
        <f>IFERROR(VLOOKUP(A1288,[3]soaBnafar!$A:$G,4,FALSE),0)</f>
        <v>0</v>
      </c>
      <c r="Q1288">
        <f>IFERROR(VLOOKUP(A1288,[3]soaBnafar!$A:$G,5,FALSE),0)</f>
        <v>0</v>
      </c>
      <c r="R1288">
        <f>IFERROR(VLOOKUP(A1288,[3]soaBnafar!$A:$G,6,FALSE),0)</f>
        <v>0</v>
      </c>
      <c r="S1288">
        <f>IFERROR(VLOOKUP(A1288,[3]soaBnafar!$A:$G,7,FALSE),0)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1111</v>
      </c>
      <c r="E1289">
        <f>IFERROR(VLOOKUP(A1289,[1]Monitoramento_Base_somente_disp!$A:$J,8,FALSE),0)</f>
        <v>29260142</v>
      </c>
      <c r="F1289">
        <f>IFERROR(VLOOKUP(A1289,[1]Monitoramento_Base_somente_disp!$A:$J,9,FALSE),0)</f>
        <v>774</v>
      </c>
      <c r="G1289">
        <f>IFERROR(VLOOKUP(A1289,[1]Monitoramento_Base_somente_disp!$A:$J,10,FALSE),0)</f>
        <v>12661276</v>
      </c>
      <c r="H1289">
        <f>IFERROR(VLOOKUP(A1289,'[2]Exportar Planilha'!$A:$I,4,FALSE),0)</f>
        <v>0</v>
      </c>
      <c r="I1289">
        <f>IFERROR(VLOOKUP(A1289,'[2]Exportar Planilha'!$A:$I,5,FALSE),0)</f>
        <v>0</v>
      </c>
      <c r="J1289">
        <f>IFERROR(VLOOKUP(A1289,'[2]Exportar Planilha'!$A:$I,6,FALSE),0)</f>
        <v>0</v>
      </c>
      <c r="K1289">
        <f>IFERROR(VLOOKUP(A1289,'[2]Exportar Planilha'!$A:$I,7,FALSE),0)</f>
        <v>0</v>
      </c>
      <c r="L1289">
        <f>IFERROR(VLOOKUP(A1289,'[2]Exportar Planilha'!$A:$I,8,FALSE),0)</f>
        <v>0</v>
      </c>
      <c r="M1289">
        <f>IFERROR(VLOOKUP(A1289,'[2]Exportar Planilha'!$A:$I,9,FALSE),0)</f>
        <v>0</v>
      </c>
      <c r="N1289">
        <f>IFERROR(VLOOKUP(A1289,[3]soaBnafar!$A:$G,2,FALSE),0)</f>
        <v>0</v>
      </c>
      <c r="O1289">
        <f>IFERROR(VLOOKUP(A1289,[3]soaBnafar!$A:$G,3,FALSE),0)</f>
        <v>0</v>
      </c>
      <c r="P1289">
        <f>IFERROR(VLOOKUP(A1289,[3]soaBnafar!$A:$G,4,FALSE),0)</f>
        <v>0</v>
      </c>
      <c r="Q1289">
        <f>IFERROR(VLOOKUP(A1289,[3]soaBnafar!$A:$G,5,FALSE),0)</f>
        <v>0</v>
      </c>
      <c r="R1289">
        <f>IFERROR(VLOOKUP(A1289,[3]soaBnafar!$A:$G,6,FALSE),0)</f>
        <v>0</v>
      </c>
      <c r="S1289">
        <f>IFERROR(VLOOKUP(A1289,[3]soaBnafar!$A:$G,7,FALSE),0)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21595</v>
      </c>
      <c r="E1290">
        <f>IFERROR(VLOOKUP(A1290,[1]Monitoramento_Base_somente_disp!$A:$J,8,FALSE),0)</f>
        <v>21442015</v>
      </c>
      <c r="F1290">
        <f>IFERROR(VLOOKUP(A1290,[1]Monitoramento_Base_somente_disp!$A:$J,9,FALSE),0)</f>
        <v>12079</v>
      </c>
      <c r="G1290">
        <f>IFERROR(VLOOKUP(A1290,[1]Monitoramento_Base_somente_disp!$A:$J,10,FALSE),0)</f>
        <v>9096438</v>
      </c>
      <c r="H1290">
        <f>IFERROR(VLOOKUP(A1290,'[2]Exportar Planilha'!$A:$I,4,FALSE),0)</f>
        <v>0</v>
      </c>
      <c r="I1290">
        <f>IFERROR(VLOOKUP(A1290,'[2]Exportar Planilha'!$A:$I,5,FALSE),0)</f>
        <v>0</v>
      </c>
      <c r="J1290">
        <f>IFERROR(VLOOKUP(A1290,'[2]Exportar Planilha'!$A:$I,6,FALSE),0)</f>
        <v>0</v>
      </c>
      <c r="K1290">
        <f>IFERROR(VLOOKUP(A1290,'[2]Exportar Planilha'!$A:$I,7,FALSE),0)</f>
        <v>0</v>
      </c>
      <c r="L1290">
        <f>IFERROR(VLOOKUP(A1290,'[2]Exportar Planilha'!$A:$I,8,FALSE),0)</f>
        <v>0</v>
      </c>
      <c r="M1290">
        <f>IFERROR(VLOOKUP(A1290,'[2]Exportar Planilha'!$A:$I,9,FALSE),0)</f>
        <v>0</v>
      </c>
      <c r="N1290">
        <f>IFERROR(VLOOKUP(A1290,[3]soaBnafar!$A:$G,2,FALSE),0)</f>
        <v>0</v>
      </c>
      <c r="O1290">
        <f>IFERROR(VLOOKUP(A1290,[3]soaBnafar!$A:$G,3,FALSE),0)</f>
        <v>0</v>
      </c>
      <c r="P1290">
        <f>IFERROR(VLOOKUP(A1290,[3]soaBnafar!$A:$G,4,FALSE),0)</f>
        <v>0</v>
      </c>
      <c r="Q1290">
        <f>IFERROR(VLOOKUP(A1290,[3]soaBnafar!$A:$G,5,FALSE),0)</f>
        <v>0</v>
      </c>
      <c r="R1290">
        <f>IFERROR(VLOOKUP(A1290,[3]soaBnafar!$A:$G,6,FALSE),0)</f>
        <v>0</v>
      </c>
      <c r="S1290">
        <f>IFERROR(VLOOKUP(A1290,[3]soaBnafar!$A:$G,7,FALSE),0)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79988</v>
      </c>
      <c r="E1291">
        <f>IFERROR(VLOOKUP(A1291,[1]Monitoramento_Base_somente_disp!$A:$J,8,FALSE),0)</f>
        <v>35462718</v>
      </c>
      <c r="F1291">
        <f>IFERROR(VLOOKUP(A1291,[1]Monitoramento_Base_somente_disp!$A:$J,9,FALSE),0)</f>
        <v>28678</v>
      </c>
      <c r="G1291">
        <f>IFERROR(VLOOKUP(A1291,[1]Monitoramento_Base_somente_disp!$A:$J,10,FALSE),0)</f>
        <v>15158979</v>
      </c>
      <c r="H1291">
        <f>IFERROR(VLOOKUP(A1291,'[2]Exportar Planilha'!$A:$I,4,FALSE),0)</f>
        <v>0</v>
      </c>
      <c r="I1291">
        <f>IFERROR(VLOOKUP(A1291,'[2]Exportar Planilha'!$A:$I,5,FALSE),0)</f>
        <v>0</v>
      </c>
      <c r="J1291">
        <f>IFERROR(VLOOKUP(A1291,'[2]Exportar Planilha'!$A:$I,6,FALSE),0)</f>
        <v>0</v>
      </c>
      <c r="K1291">
        <f>IFERROR(VLOOKUP(A1291,'[2]Exportar Planilha'!$A:$I,7,FALSE),0)</f>
        <v>0</v>
      </c>
      <c r="L1291">
        <f>IFERROR(VLOOKUP(A1291,'[2]Exportar Planilha'!$A:$I,8,FALSE),0)</f>
        <v>0</v>
      </c>
      <c r="M1291">
        <f>IFERROR(VLOOKUP(A1291,'[2]Exportar Planilha'!$A:$I,9,FALSE),0)</f>
        <v>0</v>
      </c>
      <c r="N1291">
        <f>IFERROR(VLOOKUP(A1291,[3]soaBnafar!$A:$G,2,FALSE),0)</f>
        <v>0</v>
      </c>
      <c r="O1291">
        <f>IFERROR(VLOOKUP(A1291,[3]soaBnafar!$A:$G,3,FALSE),0)</f>
        <v>0</v>
      </c>
      <c r="P1291">
        <f>IFERROR(VLOOKUP(A1291,[3]soaBnafar!$A:$G,4,FALSE),0)</f>
        <v>0</v>
      </c>
      <c r="Q1291">
        <f>IFERROR(VLOOKUP(A1291,[3]soaBnafar!$A:$G,5,FALSE),0)</f>
        <v>0</v>
      </c>
      <c r="R1291">
        <f>IFERROR(VLOOKUP(A1291,[3]soaBnafar!$A:$G,6,FALSE),0)</f>
        <v>0</v>
      </c>
      <c r="S1291">
        <f>IFERROR(VLOOKUP(A1291,[3]soaBnafar!$A:$G,7,FALSE),0)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276693</v>
      </c>
      <c r="E1292">
        <f>IFERROR(VLOOKUP(A1292,[1]Monitoramento_Base_somente_disp!$A:$J,8,FALSE),0)</f>
        <v>97305135</v>
      </c>
      <c r="F1292">
        <f>IFERROR(VLOOKUP(A1292,[1]Monitoramento_Base_somente_disp!$A:$J,9,FALSE),0)</f>
        <v>194823</v>
      </c>
      <c r="G1292">
        <f>IFERROR(VLOOKUP(A1292,[1]Monitoramento_Base_somente_disp!$A:$J,10,FALSE),0)</f>
        <v>40840347</v>
      </c>
      <c r="H1292">
        <f>IFERROR(VLOOKUP(A1292,'[2]Exportar Planilha'!$A:$I,4,FALSE),0)</f>
        <v>0</v>
      </c>
      <c r="I1292">
        <f>IFERROR(VLOOKUP(A1292,'[2]Exportar Planilha'!$A:$I,5,FALSE),0)</f>
        <v>0</v>
      </c>
      <c r="J1292">
        <f>IFERROR(VLOOKUP(A1292,'[2]Exportar Planilha'!$A:$I,6,FALSE),0)</f>
        <v>0</v>
      </c>
      <c r="K1292">
        <f>IFERROR(VLOOKUP(A1292,'[2]Exportar Planilha'!$A:$I,7,FALSE),0)</f>
        <v>0</v>
      </c>
      <c r="L1292">
        <f>IFERROR(VLOOKUP(A1292,'[2]Exportar Planilha'!$A:$I,8,FALSE),0)</f>
        <v>0</v>
      </c>
      <c r="M1292">
        <f>IFERROR(VLOOKUP(A1292,'[2]Exportar Planilha'!$A:$I,9,FALSE),0)</f>
        <v>0</v>
      </c>
      <c r="N1292">
        <f>IFERROR(VLOOKUP(A1292,[3]soaBnafar!$A:$G,2,FALSE),0)</f>
        <v>0</v>
      </c>
      <c r="O1292">
        <f>IFERROR(VLOOKUP(A1292,[3]soaBnafar!$A:$G,3,FALSE),0)</f>
        <v>0</v>
      </c>
      <c r="P1292">
        <f>IFERROR(VLOOKUP(A1292,[3]soaBnafar!$A:$G,4,FALSE),0)</f>
        <v>0</v>
      </c>
      <c r="Q1292">
        <f>IFERROR(VLOOKUP(A1292,[3]soaBnafar!$A:$G,5,FALSE),0)</f>
        <v>0</v>
      </c>
      <c r="R1292">
        <f>IFERROR(VLOOKUP(A1292,[3]soaBnafar!$A:$G,6,FALSE),0)</f>
        <v>0</v>
      </c>
      <c r="S1292">
        <f>IFERROR(VLOOKUP(A1292,[3]soaBnafar!$A:$G,7,FALSE),0)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17069</v>
      </c>
      <c r="E1293">
        <f>IFERROR(VLOOKUP(A1293,[1]Monitoramento_Base_somente_disp!$A:$J,8,FALSE),0)</f>
        <v>54440481</v>
      </c>
      <c r="F1293">
        <f>IFERROR(VLOOKUP(A1293,[1]Monitoramento_Base_somente_disp!$A:$J,9,FALSE),0)</f>
        <v>11819</v>
      </c>
      <c r="G1293">
        <f>IFERROR(VLOOKUP(A1293,[1]Monitoramento_Base_somente_disp!$A:$J,10,FALSE),0)</f>
        <v>23825142</v>
      </c>
      <c r="H1293">
        <f>IFERROR(VLOOKUP(A1293,'[2]Exportar Planilha'!$A:$I,4,FALSE),0)</f>
        <v>0</v>
      </c>
      <c r="I1293">
        <f>IFERROR(VLOOKUP(A1293,'[2]Exportar Planilha'!$A:$I,5,FALSE),0)</f>
        <v>0</v>
      </c>
      <c r="J1293">
        <f>IFERROR(VLOOKUP(A1293,'[2]Exportar Planilha'!$A:$I,6,FALSE),0)</f>
        <v>0</v>
      </c>
      <c r="K1293">
        <f>IFERROR(VLOOKUP(A1293,'[2]Exportar Planilha'!$A:$I,7,FALSE),0)</f>
        <v>0</v>
      </c>
      <c r="L1293">
        <f>IFERROR(VLOOKUP(A1293,'[2]Exportar Planilha'!$A:$I,8,FALSE),0)</f>
        <v>0</v>
      </c>
      <c r="M1293">
        <f>IFERROR(VLOOKUP(A1293,'[2]Exportar Planilha'!$A:$I,9,FALSE),0)</f>
        <v>0</v>
      </c>
      <c r="N1293">
        <f>IFERROR(VLOOKUP(A1293,[3]soaBnafar!$A:$G,2,FALSE),0)</f>
        <v>0</v>
      </c>
      <c r="O1293">
        <f>IFERROR(VLOOKUP(A1293,[3]soaBnafar!$A:$G,3,FALSE),0)</f>
        <v>0</v>
      </c>
      <c r="P1293">
        <f>IFERROR(VLOOKUP(A1293,[3]soaBnafar!$A:$G,4,FALSE),0)</f>
        <v>0</v>
      </c>
      <c r="Q1293">
        <f>IFERROR(VLOOKUP(A1293,[3]soaBnafar!$A:$G,5,FALSE),0)</f>
        <v>0</v>
      </c>
      <c r="R1293">
        <f>IFERROR(VLOOKUP(A1293,[3]soaBnafar!$A:$G,6,FALSE),0)</f>
        <v>0</v>
      </c>
      <c r="S1293">
        <f>IFERROR(VLOOKUP(A1293,[3]soaBnafar!$A:$G,7,FALSE),0)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70966</v>
      </c>
      <c r="E1294">
        <f>IFERROR(VLOOKUP(A1294,[1]Monitoramento_Base_somente_disp!$A:$J,8,FALSE),0)</f>
        <v>19656175</v>
      </c>
      <c r="F1294">
        <f>IFERROR(VLOOKUP(A1294,[1]Monitoramento_Base_somente_disp!$A:$J,9,FALSE),0)</f>
        <v>45923</v>
      </c>
      <c r="G1294">
        <f>IFERROR(VLOOKUP(A1294,[1]Monitoramento_Base_somente_disp!$A:$J,10,FALSE),0)</f>
        <v>8070380</v>
      </c>
      <c r="H1294">
        <f>IFERROR(VLOOKUP(A1294,'[2]Exportar Planilha'!$A:$I,4,FALSE),0)</f>
        <v>0</v>
      </c>
      <c r="I1294">
        <f>IFERROR(VLOOKUP(A1294,'[2]Exportar Planilha'!$A:$I,5,FALSE),0)</f>
        <v>0</v>
      </c>
      <c r="J1294">
        <f>IFERROR(VLOOKUP(A1294,'[2]Exportar Planilha'!$A:$I,6,FALSE),0)</f>
        <v>0</v>
      </c>
      <c r="K1294">
        <f>IFERROR(VLOOKUP(A1294,'[2]Exportar Planilha'!$A:$I,7,FALSE),0)</f>
        <v>0</v>
      </c>
      <c r="L1294">
        <f>IFERROR(VLOOKUP(A1294,'[2]Exportar Planilha'!$A:$I,8,FALSE),0)</f>
        <v>0</v>
      </c>
      <c r="M1294">
        <f>IFERROR(VLOOKUP(A1294,'[2]Exportar Planilha'!$A:$I,9,FALSE),0)</f>
        <v>0</v>
      </c>
      <c r="N1294">
        <f>IFERROR(VLOOKUP(A1294,[3]soaBnafar!$A:$G,2,FALSE),0)</f>
        <v>0</v>
      </c>
      <c r="O1294">
        <f>IFERROR(VLOOKUP(A1294,[3]soaBnafar!$A:$G,3,FALSE),0)</f>
        <v>0</v>
      </c>
      <c r="P1294">
        <f>IFERROR(VLOOKUP(A1294,[3]soaBnafar!$A:$G,4,FALSE),0)</f>
        <v>0</v>
      </c>
      <c r="Q1294">
        <f>IFERROR(VLOOKUP(A1294,[3]soaBnafar!$A:$G,5,FALSE),0)</f>
        <v>0</v>
      </c>
      <c r="R1294">
        <f>IFERROR(VLOOKUP(A1294,[3]soaBnafar!$A:$G,6,FALSE),0)</f>
        <v>0</v>
      </c>
      <c r="S1294">
        <f>IFERROR(VLOOKUP(A1294,[3]soaBnafar!$A:$G,7,FALSE),0)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91051</v>
      </c>
      <c r="E1295">
        <f>IFERROR(VLOOKUP(A1295,[1]Monitoramento_Base_somente_disp!$A:$J,8,FALSE),0)</f>
        <v>859631159</v>
      </c>
      <c r="F1295">
        <f>IFERROR(VLOOKUP(A1295,[1]Monitoramento_Base_somente_disp!$A:$J,9,FALSE),0)</f>
        <v>35295</v>
      </c>
      <c r="G1295">
        <f>IFERROR(VLOOKUP(A1295,[1]Monitoramento_Base_somente_disp!$A:$J,10,FALSE),0)</f>
        <v>372030238</v>
      </c>
      <c r="H1295">
        <f>IFERROR(VLOOKUP(A1295,'[2]Exportar Planilha'!$A:$I,4,FALSE),0)</f>
        <v>0</v>
      </c>
      <c r="I1295">
        <f>IFERROR(VLOOKUP(A1295,'[2]Exportar Planilha'!$A:$I,5,FALSE),0)</f>
        <v>0</v>
      </c>
      <c r="J1295">
        <f>IFERROR(VLOOKUP(A1295,'[2]Exportar Planilha'!$A:$I,6,FALSE),0)</f>
        <v>0</v>
      </c>
      <c r="K1295">
        <f>IFERROR(VLOOKUP(A1295,'[2]Exportar Planilha'!$A:$I,7,FALSE),0)</f>
        <v>0</v>
      </c>
      <c r="L1295">
        <f>IFERROR(VLOOKUP(A1295,'[2]Exportar Planilha'!$A:$I,8,FALSE),0)</f>
        <v>0</v>
      </c>
      <c r="M1295">
        <f>IFERROR(VLOOKUP(A1295,'[2]Exportar Planilha'!$A:$I,9,FALSE),0)</f>
        <v>0</v>
      </c>
      <c r="N1295">
        <f>IFERROR(VLOOKUP(A1295,[3]soaBnafar!$A:$G,2,FALSE),0)</f>
        <v>0</v>
      </c>
      <c r="O1295">
        <f>IFERROR(VLOOKUP(A1295,[3]soaBnafar!$A:$G,3,FALSE),0)</f>
        <v>0</v>
      </c>
      <c r="P1295">
        <f>IFERROR(VLOOKUP(A1295,[3]soaBnafar!$A:$G,4,FALSE),0)</f>
        <v>0</v>
      </c>
      <c r="Q1295">
        <f>IFERROR(VLOOKUP(A1295,[3]soaBnafar!$A:$G,5,FALSE),0)</f>
        <v>0</v>
      </c>
      <c r="R1295">
        <f>IFERROR(VLOOKUP(A1295,[3]soaBnafar!$A:$G,6,FALSE),0)</f>
        <v>0</v>
      </c>
      <c r="S1295">
        <f>IFERROR(VLOOKUP(A1295,[3]soaBnafar!$A:$G,7,FALSE),0)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15751</v>
      </c>
      <c r="E1296">
        <f>IFERROR(VLOOKUP(A1296,[1]Monitoramento_Base_somente_disp!$A:$J,8,FALSE),0)</f>
        <v>2186957</v>
      </c>
      <c r="F1296">
        <f>IFERROR(VLOOKUP(A1296,[1]Monitoramento_Base_somente_disp!$A:$J,9,FALSE),0)</f>
        <v>8262</v>
      </c>
      <c r="G1296">
        <f>IFERROR(VLOOKUP(A1296,[1]Monitoramento_Base_somente_disp!$A:$J,10,FALSE),0)</f>
        <v>1558062</v>
      </c>
      <c r="H1296">
        <f>IFERROR(VLOOKUP(A1296,'[2]Exportar Planilha'!$A:$I,4,FALSE),0)</f>
        <v>0</v>
      </c>
      <c r="I1296">
        <f>IFERROR(VLOOKUP(A1296,'[2]Exportar Planilha'!$A:$I,5,FALSE),0)</f>
        <v>0</v>
      </c>
      <c r="J1296">
        <f>IFERROR(VLOOKUP(A1296,'[2]Exportar Planilha'!$A:$I,6,FALSE),0)</f>
        <v>0</v>
      </c>
      <c r="K1296">
        <f>IFERROR(VLOOKUP(A1296,'[2]Exportar Planilha'!$A:$I,7,FALSE),0)</f>
        <v>0</v>
      </c>
      <c r="L1296">
        <f>IFERROR(VLOOKUP(A1296,'[2]Exportar Planilha'!$A:$I,8,FALSE),0)</f>
        <v>0</v>
      </c>
      <c r="M1296">
        <f>IFERROR(VLOOKUP(A1296,'[2]Exportar Planilha'!$A:$I,9,FALSE),0)</f>
        <v>0</v>
      </c>
      <c r="N1296">
        <f>IFERROR(VLOOKUP(A1296,[3]soaBnafar!$A:$G,2,FALSE),0)</f>
        <v>0</v>
      </c>
      <c r="O1296">
        <f>IFERROR(VLOOKUP(A1296,[3]soaBnafar!$A:$G,3,FALSE),0)</f>
        <v>0</v>
      </c>
      <c r="P1296">
        <f>IFERROR(VLOOKUP(A1296,[3]soaBnafar!$A:$G,4,FALSE),0)</f>
        <v>0</v>
      </c>
      <c r="Q1296">
        <f>IFERROR(VLOOKUP(A1296,[3]soaBnafar!$A:$G,5,FALSE),0)</f>
        <v>0</v>
      </c>
      <c r="R1296">
        <f>IFERROR(VLOOKUP(A1296,[3]soaBnafar!$A:$G,6,FALSE),0)</f>
        <v>0</v>
      </c>
      <c r="S1296">
        <f>IFERROR(VLOOKUP(A1296,[3]soaBnafar!$A:$G,7,FALSE),0)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204291</v>
      </c>
      <c r="E1297">
        <f>IFERROR(VLOOKUP(A1297,[1]Monitoramento_Base_somente_disp!$A:$J,8,FALSE),0)</f>
        <v>186058641</v>
      </c>
      <c r="F1297">
        <f>IFERROR(VLOOKUP(A1297,[1]Monitoramento_Base_somente_disp!$A:$J,9,FALSE),0)</f>
        <v>87746</v>
      </c>
      <c r="G1297">
        <f>IFERROR(VLOOKUP(A1297,[1]Monitoramento_Base_somente_disp!$A:$J,10,FALSE),0)</f>
        <v>79759341</v>
      </c>
      <c r="H1297">
        <f>IFERROR(VLOOKUP(A1297,'[2]Exportar Planilha'!$A:$I,4,FALSE),0)</f>
        <v>0</v>
      </c>
      <c r="I1297">
        <f>IFERROR(VLOOKUP(A1297,'[2]Exportar Planilha'!$A:$I,5,FALSE),0)</f>
        <v>0</v>
      </c>
      <c r="J1297">
        <f>IFERROR(VLOOKUP(A1297,'[2]Exportar Planilha'!$A:$I,6,FALSE),0)</f>
        <v>0</v>
      </c>
      <c r="K1297">
        <f>IFERROR(VLOOKUP(A1297,'[2]Exportar Planilha'!$A:$I,7,FALSE),0)</f>
        <v>0</v>
      </c>
      <c r="L1297">
        <f>IFERROR(VLOOKUP(A1297,'[2]Exportar Planilha'!$A:$I,8,FALSE),0)</f>
        <v>0</v>
      </c>
      <c r="M1297">
        <f>IFERROR(VLOOKUP(A1297,'[2]Exportar Planilha'!$A:$I,9,FALSE),0)</f>
        <v>0</v>
      </c>
      <c r="N1297">
        <f>IFERROR(VLOOKUP(A1297,[3]soaBnafar!$A:$G,2,FALSE),0)</f>
        <v>0</v>
      </c>
      <c r="O1297">
        <f>IFERROR(VLOOKUP(A1297,[3]soaBnafar!$A:$G,3,FALSE),0)</f>
        <v>0</v>
      </c>
      <c r="P1297">
        <f>IFERROR(VLOOKUP(A1297,[3]soaBnafar!$A:$G,4,FALSE),0)</f>
        <v>0</v>
      </c>
      <c r="Q1297">
        <f>IFERROR(VLOOKUP(A1297,[3]soaBnafar!$A:$G,5,FALSE),0)</f>
        <v>0</v>
      </c>
      <c r="R1297">
        <f>IFERROR(VLOOKUP(A1297,[3]soaBnafar!$A:$G,6,FALSE),0)</f>
        <v>0</v>
      </c>
      <c r="S1297">
        <f>IFERROR(VLOOKUP(A1297,[3]soaBnafar!$A:$G,7,FALSE),0)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39624</v>
      </c>
      <c r="E1298">
        <f>IFERROR(VLOOKUP(A1298,[1]Monitoramento_Base_somente_disp!$A:$J,8,FALSE),0)</f>
        <v>6040533166</v>
      </c>
      <c r="F1298">
        <f>IFERROR(VLOOKUP(A1298,[1]Monitoramento_Base_somente_disp!$A:$J,9,FALSE),0)</f>
        <v>7184</v>
      </c>
      <c r="G1298">
        <f>IFERROR(VLOOKUP(A1298,[1]Monitoramento_Base_somente_disp!$A:$J,10,FALSE),0)</f>
        <v>4057757918</v>
      </c>
      <c r="H1298">
        <f>IFERROR(VLOOKUP(A1298,'[2]Exportar Planilha'!$A:$I,4,FALSE),0)</f>
        <v>0</v>
      </c>
      <c r="I1298">
        <f>IFERROR(VLOOKUP(A1298,'[2]Exportar Planilha'!$A:$I,5,FALSE),0)</f>
        <v>0</v>
      </c>
      <c r="J1298">
        <f>IFERROR(VLOOKUP(A1298,'[2]Exportar Planilha'!$A:$I,6,FALSE),0)</f>
        <v>0</v>
      </c>
      <c r="K1298">
        <f>IFERROR(VLOOKUP(A1298,'[2]Exportar Planilha'!$A:$I,7,FALSE),0)</f>
        <v>0</v>
      </c>
      <c r="L1298">
        <f>IFERROR(VLOOKUP(A1298,'[2]Exportar Planilha'!$A:$I,8,FALSE),0)</f>
        <v>0</v>
      </c>
      <c r="M1298">
        <f>IFERROR(VLOOKUP(A1298,'[2]Exportar Planilha'!$A:$I,9,FALSE),0)</f>
        <v>0</v>
      </c>
      <c r="N1298">
        <f>IFERROR(VLOOKUP(A1298,[3]soaBnafar!$A:$G,2,FALSE),0)</f>
        <v>0</v>
      </c>
      <c r="O1298">
        <f>IFERROR(VLOOKUP(A1298,[3]soaBnafar!$A:$G,3,FALSE),0)</f>
        <v>0</v>
      </c>
      <c r="P1298">
        <f>IFERROR(VLOOKUP(A1298,[3]soaBnafar!$A:$G,4,FALSE),0)</f>
        <v>0</v>
      </c>
      <c r="Q1298">
        <f>IFERROR(VLOOKUP(A1298,[3]soaBnafar!$A:$G,5,FALSE),0)</f>
        <v>0</v>
      </c>
      <c r="R1298">
        <f>IFERROR(VLOOKUP(A1298,[3]soaBnafar!$A:$G,6,FALSE),0)</f>
        <v>0</v>
      </c>
      <c r="S1298">
        <f>IFERROR(VLOOKUP(A1298,[3]soaBnafar!$A:$G,7,FALSE),0)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752</v>
      </c>
      <c r="E1299">
        <f>IFERROR(VLOOKUP(A1299,[1]Monitoramento_Base_somente_disp!$A:$J,8,FALSE),0)</f>
        <v>94399978</v>
      </c>
      <c r="F1299">
        <f>IFERROR(VLOOKUP(A1299,[1]Monitoramento_Base_somente_disp!$A:$J,9,FALSE),0)</f>
        <v>0</v>
      </c>
      <c r="G1299">
        <f>IFERROR(VLOOKUP(A1299,[1]Monitoramento_Base_somente_disp!$A:$J,10,FALSE),0)</f>
        <v>39784666</v>
      </c>
      <c r="H1299">
        <f>IFERROR(VLOOKUP(A1299,'[2]Exportar Planilha'!$A:$I,4,FALSE),0)</f>
        <v>0</v>
      </c>
      <c r="I1299">
        <f>IFERROR(VLOOKUP(A1299,'[2]Exportar Planilha'!$A:$I,5,FALSE),0)</f>
        <v>0</v>
      </c>
      <c r="J1299">
        <f>IFERROR(VLOOKUP(A1299,'[2]Exportar Planilha'!$A:$I,6,FALSE),0)</f>
        <v>0</v>
      </c>
      <c r="K1299">
        <f>IFERROR(VLOOKUP(A1299,'[2]Exportar Planilha'!$A:$I,7,FALSE),0)</f>
        <v>0</v>
      </c>
      <c r="L1299">
        <f>IFERROR(VLOOKUP(A1299,'[2]Exportar Planilha'!$A:$I,8,FALSE),0)</f>
        <v>0</v>
      </c>
      <c r="M1299">
        <f>IFERROR(VLOOKUP(A1299,'[2]Exportar Planilha'!$A:$I,9,FALSE),0)</f>
        <v>0</v>
      </c>
      <c r="N1299">
        <f>IFERROR(VLOOKUP(A1299,[3]soaBnafar!$A:$G,2,FALSE),0)</f>
        <v>0</v>
      </c>
      <c r="O1299">
        <f>IFERROR(VLOOKUP(A1299,[3]soaBnafar!$A:$G,3,FALSE),0)</f>
        <v>0</v>
      </c>
      <c r="P1299">
        <f>IFERROR(VLOOKUP(A1299,[3]soaBnafar!$A:$G,4,FALSE),0)</f>
        <v>0</v>
      </c>
      <c r="Q1299">
        <f>IFERROR(VLOOKUP(A1299,[3]soaBnafar!$A:$G,5,FALSE),0)</f>
        <v>0</v>
      </c>
      <c r="R1299">
        <f>IFERROR(VLOOKUP(A1299,[3]soaBnafar!$A:$G,6,FALSE),0)</f>
        <v>0</v>
      </c>
      <c r="S1299">
        <f>IFERROR(VLOOKUP(A1299,[3]soaBnafar!$A:$G,7,FALSE),0)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2152956</v>
      </c>
      <c r="H1300">
        <f>IFERROR(VLOOKUP(A1300,'[2]Exportar Planilha'!$A:$I,4,FALSE),0)</f>
        <v>0</v>
      </c>
      <c r="I1300">
        <f>IFERROR(VLOOKUP(A1300,'[2]Exportar Planilha'!$A:$I,5,FALSE),0)</f>
        <v>0</v>
      </c>
      <c r="J1300">
        <f>IFERROR(VLOOKUP(A1300,'[2]Exportar Planilha'!$A:$I,6,FALSE),0)</f>
        <v>0</v>
      </c>
      <c r="K1300">
        <f>IFERROR(VLOOKUP(A1300,'[2]Exportar Planilha'!$A:$I,7,FALSE),0)</f>
        <v>0</v>
      </c>
      <c r="L1300">
        <f>IFERROR(VLOOKUP(A1300,'[2]Exportar Planilha'!$A:$I,8,FALSE),0)</f>
        <v>0</v>
      </c>
      <c r="M1300">
        <f>IFERROR(VLOOKUP(A1300,'[2]Exportar Planilha'!$A:$I,9,FALSE),0)</f>
        <v>0</v>
      </c>
      <c r="N1300">
        <f>IFERROR(VLOOKUP(A1300,[3]soaBnafar!$A:$G,2,FALSE),0)</f>
        <v>0</v>
      </c>
      <c r="O1300">
        <f>IFERROR(VLOOKUP(A1300,[3]soaBnafar!$A:$G,3,FALSE),0)</f>
        <v>0</v>
      </c>
      <c r="P1300">
        <f>IFERROR(VLOOKUP(A1300,[3]soaBnafar!$A:$G,4,FALSE),0)</f>
        <v>0</v>
      </c>
      <c r="Q1300">
        <f>IFERROR(VLOOKUP(A1300,[3]soaBnafar!$A:$G,5,FALSE),0)</f>
        <v>0</v>
      </c>
      <c r="R1300">
        <f>IFERROR(VLOOKUP(A1300,[3]soaBnafar!$A:$G,6,FALSE),0)</f>
        <v>0</v>
      </c>
      <c r="S1300">
        <f>IFERROR(VLOOKUP(A1300,[3]soaBnafar!$A:$G,7,FALSE),0)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31983</v>
      </c>
      <c r="E1301">
        <f>IFERROR(VLOOKUP(A1301,[1]Monitoramento_Base_somente_disp!$A:$J,8,FALSE),0)</f>
        <v>13259729</v>
      </c>
      <c r="F1301">
        <f>IFERROR(VLOOKUP(A1301,[1]Monitoramento_Base_somente_disp!$A:$J,9,FALSE),0)</f>
        <v>23795</v>
      </c>
      <c r="G1301">
        <f>IFERROR(VLOOKUP(A1301,[1]Monitoramento_Base_somente_disp!$A:$J,10,FALSE),0)</f>
        <v>5696773</v>
      </c>
      <c r="H1301">
        <f>IFERROR(VLOOKUP(A1301,'[2]Exportar Planilha'!$A:$I,4,FALSE),0)</f>
        <v>0</v>
      </c>
      <c r="I1301">
        <f>IFERROR(VLOOKUP(A1301,'[2]Exportar Planilha'!$A:$I,5,FALSE),0)</f>
        <v>0</v>
      </c>
      <c r="J1301">
        <f>IFERROR(VLOOKUP(A1301,'[2]Exportar Planilha'!$A:$I,6,FALSE),0)</f>
        <v>0</v>
      </c>
      <c r="K1301">
        <f>IFERROR(VLOOKUP(A1301,'[2]Exportar Planilha'!$A:$I,7,FALSE),0)</f>
        <v>0</v>
      </c>
      <c r="L1301">
        <f>IFERROR(VLOOKUP(A1301,'[2]Exportar Planilha'!$A:$I,8,FALSE),0)</f>
        <v>0</v>
      </c>
      <c r="M1301">
        <f>IFERROR(VLOOKUP(A1301,'[2]Exportar Planilha'!$A:$I,9,FALSE),0)</f>
        <v>0</v>
      </c>
      <c r="N1301">
        <f>IFERROR(VLOOKUP(A1301,[3]soaBnafar!$A:$G,2,FALSE),0)</f>
        <v>0</v>
      </c>
      <c r="O1301">
        <f>IFERROR(VLOOKUP(A1301,[3]soaBnafar!$A:$G,3,FALSE),0)</f>
        <v>0</v>
      </c>
      <c r="P1301">
        <f>IFERROR(VLOOKUP(A1301,[3]soaBnafar!$A:$G,4,FALSE),0)</f>
        <v>0</v>
      </c>
      <c r="Q1301">
        <f>IFERROR(VLOOKUP(A1301,[3]soaBnafar!$A:$G,5,FALSE),0)</f>
        <v>0</v>
      </c>
      <c r="R1301">
        <f>IFERROR(VLOOKUP(A1301,[3]soaBnafar!$A:$G,6,FALSE),0)</f>
        <v>0</v>
      </c>
      <c r="S1301">
        <f>IFERROR(VLOOKUP(A1301,[3]soaBnafar!$A:$G,7,FALSE),0)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86650</v>
      </c>
      <c r="E1302">
        <f>IFERROR(VLOOKUP(A1302,[1]Monitoramento_Base_somente_disp!$A:$J,8,FALSE),0)</f>
        <v>434038836</v>
      </c>
      <c r="F1302">
        <f>IFERROR(VLOOKUP(A1302,[1]Monitoramento_Base_somente_disp!$A:$J,9,FALSE),0)</f>
        <v>82677</v>
      </c>
      <c r="G1302">
        <f>IFERROR(VLOOKUP(A1302,[1]Monitoramento_Base_somente_disp!$A:$J,10,FALSE),0)</f>
        <v>188121524</v>
      </c>
      <c r="H1302">
        <f>IFERROR(VLOOKUP(A1302,'[2]Exportar Planilha'!$A:$I,4,FALSE),0)</f>
        <v>0</v>
      </c>
      <c r="I1302">
        <f>IFERROR(VLOOKUP(A1302,'[2]Exportar Planilha'!$A:$I,5,FALSE),0)</f>
        <v>0</v>
      </c>
      <c r="J1302">
        <f>IFERROR(VLOOKUP(A1302,'[2]Exportar Planilha'!$A:$I,6,FALSE),0)</f>
        <v>0</v>
      </c>
      <c r="K1302">
        <f>IFERROR(VLOOKUP(A1302,'[2]Exportar Planilha'!$A:$I,7,FALSE),0)</f>
        <v>0</v>
      </c>
      <c r="L1302">
        <f>IFERROR(VLOOKUP(A1302,'[2]Exportar Planilha'!$A:$I,8,FALSE),0)</f>
        <v>0</v>
      </c>
      <c r="M1302">
        <f>IFERROR(VLOOKUP(A1302,'[2]Exportar Planilha'!$A:$I,9,FALSE),0)</f>
        <v>0</v>
      </c>
      <c r="N1302">
        <f>IFERROR(VLOOKUP(A1302,[3]soaBnafar!$A:$G,2,FALSE),0)</f>
        <v>0</v>
      </c>
      <c r="O1302">
        <f>IFERROR(VLOOKUP(A1302,[3]soaBnafar!$A:$G,3,FALSE),0)</f>
        <v>0</v>
      </c>
      <c r="P1302">
        <f>IFERROR(VLOOKUP(A1302,[3]soaBnafar!$A:$G,4,FALSE),0)</f>
        <v>0</v>
      </c>
      <c r="Q1302">
        <f>IFERROR(VLOOKUP(A1302,[3]soaBnafar!$A:$G,5,FALSE),0)</f>
        <v>0</v>
      </c>
      <c r="R1302">
        <f>IFERROR(VLOOKUP(A1302,[3]soaBnafar!$A:$G,6,FALSE),0)</f>
        <v>0</v>
      </c>
      <c r="S1302">
        <f>IFERROR(VLOOKUP(A1302,[3]soaBnafar!$A:$G,7,FALSE),0)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229895</v>
      </c>
      <c r="E1303">
        <f>IFERROR(VLOOKUP(A1303,[1]Monitoramento_Base_somente_disp!$A:$J,8,FALSE),0)</f>
        <v>23224816</v>
      </c>
      <c r="F1303">
        <f>IFERROR(VLOOKUP(A1303,[1]Monitoramento_Base_somente_disp!$A:$J,9,FALSE),0)</f>
        <v>95747</v>
      </c>
      <c r="G1303">
        <f>IFERROR(VLOOKUP(A1303,[1]Monitoramento_Base_somente_disp!$A:$J,10,FALSE),0)</f>
        <v>10668799</v>
      </c>
      <c r="H1303">
        <f>IFERROR(VLOOKUP(A1303,'[2]Exportar Planilha'!$A:$I,4,FALSE),0)</f>
        <v>0</v>
      </c>
      <c r="I1303">
        <f>IFERROR(VLOOKUP(A1303,'[2]Exportar Planilha'!$A:$I,5,FALSE),0)</f>
        <v>0</v>
      </c>
      <c r="J1303">
        <f>IFERROR(VLOOKUP(A1303,'[2]Exportar Planilha'!$A:$I,6,FALSE),0)</f>
        <v>0</v>
      </c>
      <c r="K1303">
        <f>IFERROR(VLOOKUP(A1303,'[2]Exportar Planilha'!$A:$I,7,FALSE),0)</f>
        <v>0</v>
      </c>
      <c r="L1303">
        <f>IFERROR(VLOOKUP(A1303,'[2]Exportar Planilha'!$A:$I,8,FALSE),0)</f>
        <v>0</v>
      </c>
      <c r="M1303">
        <f>IFERROR(VLOOKUP(A1303,'[2]Exportar Planilha'!$A:$I,9,FALSE),0)</f>
        <v>0</v>
      </c>
      <c r="N1303">
        <f>IFERROR(VLOOKUP(A1303,[3]soaBnafar!$A:$G,2,FALSE),0)</f>
        <v>0</v>
      </c>
      <c r="O1303">
        <f>IFERROR(VLOOKUP(A1303,[3]soaBnafar!$A:$G,3,FALSE),0)</f>
        <v>0</v>
      </c>
      <c r="P1303">
        <f>IFERROR(VLOOKUP(A1303,[3]soaBnafar!$A:$G,4,FALSE),0)</f>
        <v>0</v>
      </c>
      <c r="Q1303">
        <f>IFERROR(VLOOKUP(A1303,[3]soaBnafar!$A:$G,5,FALSE),0)</f>
        <v>0</v>
      </c>
      <c r="R1303">
        <f>IFERROR(VLOOKUP(A1303,[3]soaBnafar!$A:$G,6,FALSE),0)</f>
        <v>0</v>
      </c>
      <c r="S1303">
        <f>IFERROR(VLOOKUP(A1303,[3]soaBnafar!$A:$G,7,FALSE),0)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82452</v>
      </c>
      <c r="E1304">
        <f>IFERROR(VLOOKUP(A1304,[1]Monitoramento_Base_somente_disp!$A:$J,8,FALSE),0)</f>
        <v>21057948</v>
      </c>
      <c r="F1304">
        <f>IFERROR(VLOOKUP(A1304,[1]Monitoramento_Base_somente_disp!$A:$J,9,FALSE),0)</f>
        <v>59842</v>
      </c>
      <c r="G1304">
        <f>IFERROR(VLOOKUP(A1304,[1]Monitoramento_Base_somente_disp!$A:$J,10,FALSE),0)</f>
        <v>14532728</v>
      </c>
      <c r="H1304">
        <f>IFERROR(VLOOKUP(A1304,'[2]Exportar Planilha'!$A:$I,4,FALSE),0)</f>
        <v>0</v>
      </c>
      <c r="I1304">
        <f>IFERROR(VLOOKUP(A1304,'[2]Exportar Planilha'!$A:$I,5,FALSE),0)</f>
        <v>0</v>
      </c>
      <c r="J1304">
        <f>IFERROR(VLOOKUP(A1304,'[2]Exportar Planilha'!$A:$I,6,FALSE),0)</f>
        <v>0</v>
      </c>
      <c r="K1304">
        <f>IFERROR(VLOOKUP(A1304,'[2]Exportar Planilha'!$A:$I,7,FALSE),0)</f>
        <v>0</v>
      </c>
      <c r="L1304">
        <f>IFERROR(VLOOKUP(A1304,'[2]Exportar Planilha'!$A:$I,8,FALSE),0)</f>
        <v>0</v>
      </c>
      <c r="M1304">
        <f>IFERROR(VLOOKUP(A1304,'[2]Exportar Planilha'!$A:$I,9,FALSE),0)</f>
        <v>0</v>
      </c>
      <c r="N1304">
        <f>IFERROR(VLOOKUP(A1304,[3]soaBnafar!$A:$G,2,FALSE),0)</f>
        <v>0</v>
      </c>
      <c r="O1304">
        <f>IFERROR(VLOOKUP(A1304,[3]soaBnafar!$A:$G,3,FALSE),0)</f>
        <v>0</v>
      </c>
      <c r="P1304">
        <f>IFERROR(VLOOKUP(A1304,[3]soaBnafar!$A:$G,4,FALSE),0)</f>
        <v>0</v>
      </c>
      <c r="Q1304">
        <f>IFERROR(VLOOKUP(A1304,[3]soaBnafar!$A:$G,5,FALSE),0)</f>
        <v>0</v>
      </c>
      <c r="R1304">
        <f>IFERROR(VLOOKUP(A1304,[3]soaBnafar!$A:$G,6,FALSE),0)</f>
        <v>0</v>
      </c>
      <c r="S1304">
        <f>IFERROR(VLOOKUP(A1304,[3]soaBnafar!$A:$G,7,FALSE),0)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148125248</v>
      </c>
      <c r="F1305">
        <f>IFERROR(VLOOKUP(A1305,[1]Monitoramento_Base_somente_disp!$A:$J,9,FALSE),0)</f>
        <v>464</v>
      </c>
      <c r="G1305">
        <f>IFERROR(VLOOKUP(A1305,[1]Monitoramento_Base_somente_disp!$A:$J,10,FALSE),0)</f>
        <v>6466465</v>
      </c>
      <c r="H1305">
        <f>IFERROR(VLOOKUP(A1305,'[2]Exportar Planilha'!$A:$I,4,FALSE),0)</f>
        <v>0</v>
      </c>
      <c r="I1305">
        <f>IFERROR(VLOOKUP(A1305,'[2]Exportar Planilha'!$A:$I,5,FALSE),0)</f>
        <v>0</v>
      </c>
      <c r="J1305">
        <f>IFERROR(VLOOKUP(A1305,'[2]Exportar Planilha'!$A:$I,6,FALSE),0)</f>
        <v>0</v>
      </c>
      <c r="K1305">
        <f>IFERROR(VLOOKUP(A1305,'[2]Exportar Planilha'!$A:$I,7,FALSE),0)</f>
        <v>0</v>
      </c>
      <c r="L1305">
        <f>IFERROR(VLOOKUP(A1305,'[2]Exportar Planilha'!$A:$I,8,FALSE),0)</f>
        <v>0</v>
      </c>
      <c r="M1305">
        <f>IFERROR(VLOOKUP(A1305,'[2]Exportar Planilha'!$A:$I,9,FALSE),0)</f>
        <v>0</v>
      </c>
      <c r="N1305">
        <f>IFERROR(VLOOKUP(A1305,[3]soaBnafar!$A:$G,2,FALSE),0)</f>
        <v>0</v>
      </c>
      <c r="O1305">
        <f>IFERROR(VLOOKUP(A1305,[3]soaBnafar!$A:$G,3,FALSE),0)</f>
        <v>0</v>
      </c>
      <c r="P1305">
        <f>IFERROR(VLOOKUP(A1305,[3]soaBnafar!$A:$G,4,FALSE),0)</f>
        <v>0</v>
      </c>
      <c r="Q1305">
        <f>IFERROR(VLOOKUP(A1305,[3]soaBnafar!$A:$G,5,FALSE),0)</f>
        <v>0</v>
      </c>
      <c r="R1305">
        <f>IFERROR(VLOOKUP(A1305,[3]soaBnafar!$A:$G,6,FALSE),0)</f>
        <v>0</v>
      </c>
      <c r="S1305">
        <f>IFERROR(VLOOKUP(A1305,[3]soaBnafar!$A:$G,7,FALSE),0)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398511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410566</v>
      </c>
      <c r="E1306">
        <f>IFERROR(VLOOKUP(A1306,[1]Monitoramento_Base_somente_disp!$A:$J,8,FALSE),0)</f>
        <v>111494097</v>
      </c>
      <c r="F1306">
        <f>IFERROR(VLOOKUP(A1306,[1]Monitoramento_Base_somente_disp!$A:$J,9,FALSE),0)</f>
        <v>222042</v>
      </c>
      <c r="G1306">
        <f>IFERROR(VLOOKUP(A1306,[1]Monitoramento_Base_somente_disp!$A:$J,10,FALSE),0)</f>
        <v>59880951</v>
      </c>
      <c r="H1306">
        <f>IFERROR(VLOOKUP(A1306,'[2]Exportar Planilha'!$A:$I,4,FALSE),0)</f>
        <v>0</v>
      </c>
      <c r="I1306">
        <f>IFERROR(VLOOKUP(A1306,'[2]Exportar Planilha'!$A:$I,5,FALSE),0)</f>
        <v>0</v>
      </c>
      <c r="J1306">
        <f>IFERROR(VLOOKUP(A1306,'[2]Exportar Planilha'!$A:$I,6,FALSE),0)</f>
        <v>0</v>
      </c>
      <c r="K1306">
        <f>IFERROR(VLOOKUP(A1306,'[2]Exportar Planilha'!$A:$I,7,FALSE),0)</f>
        <v>0</v>
      </c>
      <c r="L1306">
        <f>IFERROR(VLOOKUP(A1306,'[2]Exportar Planilha'!$A:$I,8,FALSE),0)</f>
        <v>0</v>
      </c>
      <c r="M1306">
        <f>IFERROR(VLOOKUP(A1306,'[2]Exportar Planilha'!$A:$I,9,FALSE),0)</f>
        <v>0</v>
      </c>
      <c r="N1306">
        <f>IFERROR(VLOOKUP(A1306,[3]soaBnafar!$A:$G,2,FALSE),0)</f>
        <v>0</v>
      </c>
      <c r="O1306">
        <f>IFERROR(VLOOKUP(A1306,[3]soaBnafar!$A:$G,3,FALSE),0)</f>
        <v>0</v>
      </c>
      <c r="P1306">
        <f>IFERROR(VLOOKUP(A1306,[3]soaBnafar!$A:$G,4,FALSE),0)</f>
        <v>0</v>
      </c>
      <c r="Q1306">
        <f>IFERROR(VLOOKUP(A1306,[3]soaBnafar!$A:$G,5,FALSE),0)</f>
        <v>0</v>
      </c>
      <c r="R1306">
        <f>IFERROR(VLOOKUP(A1306,[3]soaBnafar!$A:$G,6,FALSE),0)</f>
        <v>0</v>
      </c>
      <c r="S1306">
        <f>IFERROR(VLOOKUP(A1306,[3]soaBnafar!$A:$G,7,FALSE),0)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784251</v>
      </c>
      <c r="H1307">
        <f>IFERROR(VLOOKUP(A1307,'[2]Exportar Planilha'!$A:$I,4,FALSE),0)</f>
        <v>0</v>
      </c>
      <c r="I1307">
        <f>IFERROR(VLOOKUP(A1307,'[2]Exportar Planilha'!$A:$I,5,FALSE),0)</f>
        <v>0</v>
      </c>
      <c r="J1307">
        <f>IFERROR(VLOOKUP(A1307,'[2]Exportar Planilha'!$A:$I,6,FALSE),0)</f>
        <v>0</v>
      </c>
      <c r="K1307">
        <f>IFERROR(VLOOKUP(A1307,'[2]Exportar Planilha'!$A:$I,7,FALSE),0)</f>
        <v>0</v>
      </c>
      <c r="L1307">
        <f>IFERROR(VLOOKUP(A1307,'[2]Exportar Planilha'!$A:$I,8,FALSE),0)</f>
        <v>0</v>
      </c>
      <c r="M1307">
        <f>IFERROR(VLOOKUP(A1307,'[2]Exportar Planilha'!$A:$I,9,FALSE),0)</f>
        <v>0</v>
      </c>
      <c r="N1307">
        <f>IFERROR(VLOOKUP(A1307,[3]soaBnafar!$A:$G,2,FALSE),0)</f>
        <v>0</v>
      </c>
      <c r="O1307">
        <f>IFERROR(VLOOKUP(A1307,[3]soaBnafar!$A:$G,3,FALSE),0)</f>
        <v>0</v>
      </c>
      <c r="P1307">
        <f>IFERROR(VLOOKUP(A1307,[3]soaBnafar!$A:$G,4,FALSE),0)</f>
        <v>0</v>
      </c>
      <c r="Q1307">
        <f>IFERROR(VLOOKUP(A1307,[3]soaBnafar!$A:$G,5,FALSE),0)</f>
        <v>0</v>
      </c>
      <c r="R1307">
        <f>IFERROR(VLOOKUP(A1307,[3]soaBnafar!$A:$G,6,FALSE),0)</f>
        <v>0</v>
      </c>
      <c r="S1307">
        <f>IFERROR(VLOOKUP(A1307,[3]soaBnafar!$A:$G,7,FALSE),0)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27121</v>
      </c>
      <c r="E1308">
        <f>IFERROR(VLOOKUP(A1308,[1]Monitoramento_Base_somente_disp!$A:$J,8,FALSE),0)</f>
        <v>13547124</v>
      </c>
      <c r="F1308">
        <f>IFERROR(VLOOKUP(A1308,[1]Monitoramento_Base_somente_disp!$A:$J,9,FALSE),0)</f>
        <v>16681</v>
      </c>
      <c r="G1308">
        <f>IFERROR(VLOOKUP(A1308,[1]Monitoramento_Base_somente_disp!$A:$J,10,FALSE),0)</f>
        <v>5775260</v>
      </c>
      <c r="H1308">
        <f>IFERROR(VLOOKUP(A1308,'[2]Exportar Planilha'!$A:$I,4,FALSE),0)</f>
        <v>0</v>
      </c>
      <c r="I1308">
        <f>IFERROR(VLOOKUP(A1308,'[2]Exportar Planilha'!$A:$I,5,FALSE),0)</f>
        <v>0</v>
      </c>
      <c r="J1308">
        <f>IFERROR(VLOOKUP(A1308,'[2]Exportar Planilha'!$A:$I,6,FALSE),0)</f>
        <v>0</v>
      </c>
      <c r="K1308">
        <f>IFERROR(VLOOKUP(A1308,'[2]Exportar Planilha'!$A:$I,7,FALSE),0)</f>
        <v>0</v>
      </c>
      <c r="L1308">
        <f>IFERROR(VLOOKUP(A1308,'[2]Exportar Planilha'!$A:$I,8,FALSE),0)</f>
        <v>0</v>
      </c>
      <c r="M1308">
        <f>IFERROR(VLOOKUP(A1308,'[2]Exportar Planilha'!$A:$I,9,FALSE),0)</f>
        <v>0</v>
      </c>
      <c r="N1308">
        <f>IFERROR(VLOOKUP(A1308,[3]soaBnafar!$A:$G,2,FALSE),0)</f>
        <v>0</v>
      </c>
      <c r="O1308">
        <f>IFERROR(VLOOKUP(A1308,[3]soaBnafar!$A:$G,3,FALSE),0)</f>
        <v>0</v>
      </c>
      <c r="P1308">
        <f>IFERROR(VLOOKUP(A1308,[3]soaBnafar!$A:$G,4,FALSE),0)</f>
        <v>0</v>
      </c>
      <c r="Q1308">
        <f>IFERROR(VLOOKUP(A1308,[3]soaBnafar!$A:$G,5,FALSE),0)</f>
        <v>0</v>
      </c>
      <c r="R1308">
        <f>IFERROR(VLOOKUP(A1308,[3]soaBnafar!$A:$G,6,FALSE),0)</f>
        <v>0</v>
      </c>
      <c r="S1308">
        <f>IFERROR(VLOOKUP(A1308,[3]soaBnafar!$A:$G,7,FALSE),0)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172343</v>
      </c>
      <c r="E1309">
        <f>IFERROR(VLOOKUP(A1309,[1]Monitoramento_Base_somente_disp!$A:$J,8,FALSE),0)</f>
        <v>13801081</v>
      </c>
      <c r="F1309">
        <f>IFERROR(VLOOKUP(A1309,[1]Monitoramento_Base_somente_disp!$A:$J,9,FALSE),0)</f>
        <v>81027</v>
      </c>
      <c r="G1309">
        <f>IFERROR(VLOOKUP(A1309,[1]Monitoramento_Base_somente_disp!$A:$J,10,FALSE),0)</f>
        <v>4922262</v>
      </c>
      <c r="H1309">
        <f>IFERROR(VLOOKUP(A1309,'[2]Exportar Planilha'!$A:$I,4,FALSE),0)</f>
        <v>0</v>
      </c>
      <c r="I1309">
        <f>IFERROR(VLOOKUP(A1309,'[2]Exportar Planilha'!$A:$I,5,FALSE),0)</f>
        <v>0</v>
      </c>
      <c r="J1309">
        <f>IFERROR(VLOOKUP(A1309,'[2]Exportar Planilha'!$A:$I,6,FALSE),0)</f>
        <v>0</v>
      </c>
      <c r="K1309">
        <f>IFERROR(VLOOKUP(A1309,'[2]Exportar Planilha'!$A:$I,7,FALSE),0)</f>
        <v>0</v>
      </c>
      <c r="L1309">
        <f>IFERROR(VLOOKUP(A1309,'[2]Exportar Planilha'!$A:$I,8,FALSE),0)</f>
        <v>0</v>
      </c>
      <c r="M1309">
        <f>IFERROR(VLOOKUP(A1309,'[2]Exportar Planilha'!$A:$I,9,FALSE),0)</f>
        <v>0</v>
      </c>
      <c r="N1309">
        <f>IFERROR(VLOOKUP(A1309,[3]soaBnafar!$A:$G,2,FALSE),0)</f>
        <v>0</v>
      </c>
      <c r="O1309">
        <f>IFERROR(VLOOKUP(A1309,[3]soaBnafar!$A:$G,3,FALSE),0)</f>
        <v>0</v>
      </c>
      <c r="P1309">
        <f>IFERROR(VLOOKUP(A1309,[3]soaBnafar!$A:$G,4,FALSE),0)</f>
        <v>0</v>
      </c>
      <c r="Q1309">
        <f>IFERROR(VLOOKUP(A1309,[3]soaBnafar!$A:$G,5,FALSE),0)</f>
        <v>0</v>
      </c>
      <c r="R1309">
        <f>IFERROR(VLOOKUP(A1309,[3]soaBnafar!$A:$G,6,FALSE),0)</f>
        <v>0</v>
      </c>
      <c r="S1309">
        <f>IFERROR(VLOOKUP(A1309,[3]soaBnafar!$A:$G,7,FALSE),0)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78610</v>
      </c>
      <c r="E1310">
        <f>IFERROR(VLOOKUP(A1310,[1]Monitoramento_Base_somente_disp!$A:$J,8,FALSE),0)</f>
        <v>21158433</v>
      </c>
      <c r="F1310">
        <f>IFERROR(VLOOKUP(A1310,[1]Monitoramento_Base_somente_disp!$A:$J,9,FALSE),0)</f>
        <v>47505</v>
      </c>
      <c r="G1310">
        <f>IFERROR(VLOOKUP(A1310,[1]Monitoramento_Base_somente_disp!$A:$J,10,FALSE),0)</f>
        <v>8157188</v>
      </c>
      <c r="H1310">
        <f>IFERROR(VLOOKUP(A1310,'[2]Exportar Planilha'!$A:$I,4,FALSE),0)</f>
        <v>0</v>
      </c>
      <c r="I1310">
        <f>IFERROR(VLOOKUP(A1310,'[2]Exportar Planilha'!$A:$I,5,FALSE),0)</f>
        <v>0</v>
      </c>
      <c r="J1310">
        <f>IFERROR(VLOOKUP(A1310,'[2]Exportar Planilha'!$A:$I,6,FALSE),0)</f>
        <v>0</v>
      </c>
      <c r="K1310">
        <f>IFERROR(VLOOKUP(A1310,'[2]Exportar Planilha'!$A:$I,7,FALSE),0)</f>
        <v>0</v>
      </c>
      <c r="L1310">
        <f>IFERROR(VLOOKUP(A1310,'[2]Exportar Planilha'!$A:$I,8,FALSE),0)</f>
        <v>0</v>
      </c>
      <c r="M1310">
        <f>IFERROR(VLOOKUP(A1310,'[2]Exportar Planilha'!$A:$I,9,FALSE),0)</f>
        <v>0</v>
      </c>
      <c r="N1310">
        <f>IFERROR(VLOOKUP(A1310,[3]soaBnafar!$A:$G,2,FALSE),0)</f>
        <v>0</v>
      </c>
      <c r="O1310">
        <f>IFERROR(VLOOKUP(A1310,[3]soaBnafar!$A:$G,3,FALSE),0)</f>
        <v>0</v>
      </c>
      <c r="P1310">
        <f>IFERROR(VLOOKUP(A1310,[3]soaBnafar!$A:$G,4,FALSE),0)</f>
        <v>0</v>
      </c>
      <c r="Q1310">
        <f>IFERROR(VLOOKUP(A1310,[3]soaBnafar!$A:$G,5,FALSE),0)</f>
        <v>0</v>
      </c>
      <c r="R1310">
        <f>IFERROR(VLOOKUP(A1310,[3]soaBnafar!$A:$G,6,FALSE),0)</f>
        <v>0</v>
      </c>
      <c r="S1310">
        <f>IFERROR(VLOOKUP(A1310,[3]soaBnafar!$A:$G,7,FALSE),0)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99322</v>
      </c>
      <c r="E1311">
        <f>IFERROR(VLOOKUP(A1311,[1]Monitoramento_Base_somente_disp!$A:$J,8,FALSE),0)</f>
        <v>29617673</v>
      </c>
      <c r="F1311">
        <f>IFERROR(VLOOKUP(A1311,[1]Monitoramento_Base_somente_disp!$A:$J,9,FALSE),0)</f>
        <v>34072</v>
      </c>
      <c r="G1311">
        <f>IFERROR(VLOOKUP(A1311,[1]Monitoramento_Base_somente_disp!$A:$J,10,FALSE),0)</f>
        <v>12151519</v>
      </c>
      <c r="H1311">
        <f>IFERROR(VLOOKUP(A1311,'[2]Exportar Planilha'!$A:$I,4,FALSE),0)</f>
        <v>0</v>
      </c>
      <c r="I1311">
        <f>IFERROR(VLOOKUP(A1311,'[2]Exportar Planilha'!$A:$I,5,FALSE),0)</f>
        <v>0</v>
      </c>
      <c r="J1311">
        <f>IFERROR(VLOOKUP(A1311,'[2]Exportar Planilha'!$A:$I,6,FALSE),0)</f>
        <v>0</v>
      </c>
      <c r="K1311">
        <f>IFERROR(VLOOKUP(A1311,'[2]Exportar Planilha'!$A:$I,7,FALSE),0)</f>
        <v>0</v>
      </c>
      <c r="L1311">
        <f>IFERROR(VLOOKUP(A1311,'[2]Exportar Planilha'!$A:$I,8,FALSE),0)</f>
        <v>0</v>
      </c>
      <c r="M1311">
        <f>IFERROR(VLOOKUP(A1311,'[2]Exportar Planilha'!$A:$I,9,FALSE),0)</f>
        <v>0</v>
      </c>
      <c r="N1311">
        <f>IFERROR(VLOOKUP(A1311,[3]soaBnafar!$A:$G,2,FALSE),0)</f>
        <v>0</v>
      </c>
      <c r="O1311">
        <f>IFERROR(VLOOKUP(A1311,[3]soaBnafar!$A:$G,3,FALSE),0)</f>
        <v>0</v>
      </c>
      <c r="P1311">
        <f>IFERROR(VLOOKUP(A1311,[3]soaBnafar!$A:$G,4,FALSE),0)</f>
        <v>0</v>
      </c>
      <c r="Q1311">
        <f>IFERROR(VLOOKUP(A1311,[3]soaBnafar!$A:$G,5,FALSE),0)</f>
        <v>0</v>
      </c>
      <c r="R1311">
        <f>IFERROR(VLOOKUP(A1311,[3]soaBnafar!$A:$G,6,FALSE),0)</f>
        <v>0</v>
      </c>
      <c r="S1311">
        <f>IFERROR(VLOOKUP(A1311,[3]soaBnafar!$A:$G,7,FALSE),0)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75591</v>
      </c>
      <c r="E1312">
        <f>IFERROR(VLOOKUP(A1312,[1]Monitoramento_Base_somente_disp!$A:$J,8,FALSE),0)</f>
        <v>11422021</v>
      </c>
      <c r="F1312">
        <f>IFERROR(VLOOKUP(A1312,[1]Monitoramento_Base_somente_disp!$A:$J,9,FALSE),0)</f>
        <v>38758</v>
      </c>
      <c r="G1312">
        <f>IFERROR(VLOOKUP(A1312,[1]Monitoramento_Base_somente_disp!$A:$J,10,FALSE),0)</f>
        <v>5120023</v>
      </c>
      <c r="H1312">
        <f>IFERROR(VLOOKUP(A1312,'[2]Exportar Planilha'!$A:$I,4,FALSE),0)</f>
        <v>0</v>
      </c>
      <c r="I1312">
        <f>IFERROR(VLOOKUP(A1312,'[2]Exportar Planilha'!$A:$I,5,FALSE),0)</f>
        <v>0</v>
      </c>
      <c r="J1312">
        <f>IFERROR(VLOOKUP(A1312,'[2]Exportar Planilha'!$A:$I,6,FALSE),0)</f>
        <v>0</v>
      </c>
      <c r="K1312">
        <f>IFERROR(VLOOKUP(A1312,'[2]Exportar Planilha'!$A:$I,7,FALSE),0)</f>
        <v>0</v>
      </c>
      <c r="L1312">
        <f>IFERROR(VLOOKUP(A1312,'[2]Exportar Planilha'!$A:$I,8,FALSE),0)</f>
        <v>0</v>
      </c>
      <c r="M1312">
        <f>IFERROR(VLOOKUP(A1312,'[2]Exportar Planilha'!$A:$I,9,FALSE),0)</f>
        <v>0</v>
      </c>
      <c r="N1312">
        <f>IFERROR(VLOOKUP(A1312,[3]soaBnafar!$A:$G,2,FALSE),0)</f>
        <v>0</v>
      </c>
      <c r="O1312">
        <f>IFERROR(VLOOKUP(A1312,[3]soaBnafar!$A:$G,3,FALSE),0)</f>
        <v>0</v>
      </c>
      <c r="P1312">
        <f>IFERROR(VLOOKUP(A1312,[3]soaBnafar!$A:$G,4,FALSE),0)</f>
        <v>0</v>
      </c>
      <c r="Q1312">
        <f>IFERROR(VLOOKUP(A1312,[3]soaBnafar!$A:$G,5,FALSE),0)</f>
        <v>0</v>
      </c>
      <c r="R1312">
        <f>IFERROR(VLOOKUP(A1312,[3]soaBnafar!$A:$G,6,FALSE),0)</f>
        <v>0</v>
      </c>
      <c r="S1312">
        <f>IFERROR(VLOOKUP(A1312,[3]soaBnafar!$A:$G,7,FALSE),0)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IFERROR(VLOOKUP(A1313,'[2]Exportar Planilha'!$A:$I,4,FALSE),0)</f>
        <v>0</v>
      </c>
      <c r="I1313">
        <f>IFERROR(VLOOKUP(A1313,'[2]Exportar Planilha'!$A:$I,5,FALSE),0)</f>
        <v>0</v>
      </c>
      <c r="J1313">
        <f>IFERROR(VLOOKUP(A1313,'[2]Exportar Planilha'!$A:$I,6,FALSE),0)</f>
        <v>0</v>
      </c>
      <c r="K1313">
        <f>IFERROR(VLOOKUP(A1313,'[2]Exportar Planilha'!$A:$I,7,FALSE),0)</f>
        <v>0</v>
      </c>
      <c r="L1313">
        <f>IFERROR(VLOOKUP(A1313,'[2]Exportar Planilha'!$A:$I,8,FALSE),0)</f>
        <v>0</v>
      </c>
      <c r="M1313">
        <f>IFERROR(VLOOKUP(A1313,'[2]Exportar Planilha'!$A:$I,9,FALSE),0)</f>
        <v>0</v>
      </c>
      <c r="N1313">
        <f>IFERROR(VLOOKUP(A1313,[3]soaBnafar!$A:$G,2,FALSE),0)</f>
        <v>0</v>
      </c>
      <c r="O1313">
        <f>IFERROR(VLOOKUP(A1313,[3]soaBnafar!$A:$G,3,FALSE),0)</f>
        <v>0</v>
      </c>
      <c r="P1313">
        <f>IFERROR(VLOOKUP(A1313,[3]soaBnafar!$A:$G,4,FALSE),0)</f>
        <v>0</v>
      </c>
      <c r="Q1313">
        <f>IFERROR(VLOOKUP(A1313,[3]soaBnafar!$A:$G,5,FALSE),0)</f>
        <v>0</v>
      </c>
      <c r="R1313">
        <f>IFERROR(VLOOKUP(A1313,[3]soaBnafar!$A:$G,6,FALSE),0)</f>
        <v>0</v>
      </c>
      <c r="S1313">
        <f>IFERROR(VLOOKUP(A1313,[3]soaBnafar!$A:$G,7,FALSE),0)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44280</v>
      </c>
      <c r="E1314">
        <f>IFERROR(VLOOKUP(A1314,[1]Monitoramento_Base_somente_disp!$A:$J,8,FALSE),0)</f>
        <v>35687295</v>
      </c>
      <c r="F1314">
        <f>IFERROR(VLOOKUP(A1314,[1]Monitoramento_Base_somente_disp!$A:$J,9,FALSE),0)</f>
        <v>17929</v>
      </c>
      <c r="G1314">
        <f>IFERROR(VLOOKUP(A1314,[1]Monitoramento_Base_somente_disp!$A:$J,10,FALSE),0)</f>
        <v>14056908</v>
      </c>
      <c r="H1314">
        <f>IFERROR(VLOOKUP(A1314,'[2]Exportar Planilha'!$A:$I,4,FALSE),0)</f>
        <v>0</v>
      </c>
      <c r="I1314">
        <f>IFERROR(VLOOKUP(A1314,'[2]Exportar Planilha'!$A:$I,5,FALSE),0)</f>
        <v>0</v>
      </c>
      <c r="J1314">
        <f>IFERROR(VLOOKUP(A1314,'[2]Exportar Planilha'!$A:$I,6,FALSE),0)</f>
        <v>0</v>
      </c>
      <c r="K1314">
        <f>IFERROR(VLOOKUP(A1314,'[2]Exportar Planilha'!$A:$I,7,FALSE),0)</f>
        <v>0</v>
      </c>
      <c r="L1314">
        <f>IFERROR(VLOOKUP(A1314,'[2]Exportar Planilha'!$A:$I,8,FALSE),0)</f>
        <v>0</v>
      </c>
      <c r="M1314">
        <f>IFERROR(VLOOKUP(A1314,'[2]Exportar Planilha'!$A:$I,9,FALSE),0)</f>
        <v>0</v>
      </c>
      <c r="N1314">
        <f>IFERROR(VLOOKUP(A1314,[3]soaBnafar!$A:$G,2,FALSE),0)</f>
        <v>0</v>
      </c>
      <c r="O1314">
        <f>IFERROR(VLOOKUP(A1314,[3]soaBnafar!$A:$G,3,FALSE),0)</f>
        <v>0</v>
      </c>
      <c r="P1314">
        <f>IFERROR(VLOOKUP(A1314,[3]soaBnafar!$A:$G,4,FALSE),0)</f>
        <v>0</v>
      </c>
      <c r="Q1314">
        <f>IFERROR(VLOOKUP(A1314,[3]soaBnafar!$A:$G,5,FALSE),0)</f>
        <v>0</v>
      </c>
      <c r="R1314">
        <f>IFERROR(VLOOKUP(A1314,[3]soaBnafar!$A:$G,6,FALSE),0)</f>
        <v>0</v>
      </c>
      <c r="S1314">
        <f>IFERROR(VLOOKUP(A1314,[3]soaBnafar!$A:$G,7,FALSE),0)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77455</v>
      </c>
      <c r="E1315">
        <f>IFERROR(VLOOKUP(A1315,[1]Monitoramento_Base_somente_disp!$A:$J,8,FALSE),0)</f>
        <v>18877656</v>
      </c>
      <c r="F1315">
        <f>IFERROR(VLOOKUP(A1315,[1]Monitoramento_Base_somente_disp!$A:$J,9,FALSE),0)</f>
        <v>31942</v>
      </c>
      <c r="G1315">
        <f>IFERROR(VLOOKUP(A1315,[1]Monitoramento_Base_somente_disp!$A:$J,10,FALSE),0)</f>
        <v>7186876</v>
      </c>
      <c r="H1315">
        <f>IFERROR(VLOOKUP(A1315,'[2]Exportar Planilha'!$A:$I,4,FALSE),0)</f>
        <v>0</v>
      </c>
      <c r="I1315">
        <f>IFERROR(VLOOKUP(A1315,'[2]Exportar Planilha'!$A:$I,5,FALSE),0)</f>
        <v>0</v>
      </c>
      <c r="J1315">
        <f>IFERROR(VLOOKUP(A1315,'[2]Exportar Planilha'!$A:$I,6,FALSE),0)</f>
        <v>0</v>
      </c>
      <c r="K1315">
        <f>IFERROR(VLOOKUP(A1315,'[2]Exportar Planilha'!$A:$I,7,FALSE),0)</f>
        <v>0</v>
      </c>
      <c r="L1315">
        <f>IFERROR(VLOOKUP(A1315,'[2]Exportar Planilha'!$A:$I,8,FALSE),0)</f>
        <v>0</v>
      </c>
      <c r="M1315">
        <f>IFERROR(VLOOKUP(A1315,'[2]Exportar Planilha'!$A:$I,9,FALSE),0)</f>
        <v>0</v>
      </c>
      <c r="N1315">
        <f>IFERROR(VLOOKUP(A1315,[3]soaBnafar!$A:$G,2,FALSE),0)</f>
        <v>0</v>
      </c>
      <c r="O1315">
        <f>IFERROR(VLOOKUP(A1315,[3]soaBnafar!$A:$G,3,FALSE),0)</f>
        <v>0</v>
      </c>
      <c r="P1315">
        <f>IFERROR(VLOOKUP(A1315,[3]soaBnafar!$A:$G,4,FALSE),0)</f>
        <v>0</v>
      </c>
      <c r="Q1315">
        <f>IFERROR(VLOOKUP(A1315,[3]soaBnafar!$A:$G,5,FALSE),0)</f>
        <v>0</v>
      </c>
      <c r="R1315">
        <f>IFERROR(VLOOKUP(A1315,[3]soaBnafar!$A:$G,6,FALSE),0)</f>
        <v>0</v>
      </c>
      <c r="S1315">
        <f>IFERROR(VLOOKUP(A1315,[3]soaBnafar!$A:$G,7,FALSE),0)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975215</v>
      </c>
      <c r="E1316">
        <f>IFERROR(VLOOKUP(A1316,[1]Monitoramento_Base_somente_disp!$A:$J,8,FALSE),0)</f>
        <v>254603919</v>
      </c>
      <c r="F1316">
        <f>IFERROR(VLOOKUP(A1316,[1]Monitoramento_Base_somente_disp!$A:$J,9,FALSE),0)</f>
        <v>401679</v>
      </c>
      <c r="G1316">
        <f>IFERROR(VLOOKUP(A1316,[1]Monitoramento_Base_somente_disp!$A:$J,10,FALSE),0)</f>
        <v>106650025</v>
      </c>
      <c r="H1316">
        <f>IFERROR(VLOOKUP(A1316,'[2]Exportar Planilha'!$A:$I,4,FALSE),0)</f>
        <v>0</v>
      </c>
      <c r="I1316">
        <f>IFERROR(VLOOKUP(A1316,'[2]Exportar Planilha'!$A:$I,5,FALSE),0)</f>
        <v>0</v>
      </c>
      <c r="J1316">
        <f>IFERROR(VLOOKUP(A1316,'[2]Exportar Planilha'!$A:$I,6,FALSE),0)</f>
        <v>0</v>
      </c>
      <c r="K1316">
        <f>IFERROR(VLOOKUP(A1316,'[2]Exportar Planilha'!$A:$I,7,FALSE),0)</f>
        <v>0</v>
      </c>
      <c r="L1316">
        <f>IFERROR(VLOOKUP(A1316,'[2]Exportar Planilha'!$A:$I,8,FALSE),0)</f>
        <v>0</v>
      </c>
      <c r="M1316">
        <f>IFERROR(VLOOKUP(A1316,'[2]Exportar Planilha'!$A:$I,9,FALSE),0)</f>
        <v>0</v>
      </c>
      <c r="N1316">
        <f>IFERROR(VLOOKUP(A1316,[3]soaBnafar!$A:$G,2,FALSE),0)</f>
        <v>0</v>
      </c>
      <c r="O1316">
        <f>IFERROR(VLOOKUP(A1316,[3]soaBnafar!$A:$G,3,FALSE),0)</f>
        <v>0</v>
      </c>
      <c r="P1316">
        <f>IFERROR(VLOOKUP(A1316,[3]soaBnafar!$A:$G,4,FALSE),0)</f>
        <v>0</v>
      </c>
      <c r="Q1316">
        <f>IFERROR(VLOOKUP(A1316,[3]soaBnafar!$A:$G,5,FALSE),0)</f>
        <v>0</v>
      </c>
      <c r="R1316">
        <f>IFERROR(VLOOKUP(A1316,[3]soaBnafar!$A:$G,6,FALSE),0)</f>
        <v>0</v>
      </c>
      <c r="S1316">
        <f>IFERROR(VLOOKUP(A1316,[3]soaBnafar!$A:$G,7,FALSE),0)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101772</v>
      </c>
      <c r="E1317">
        <f>IFERROR(VLOOKUP(A1317,[1]Monitoramento_Base_somente_disp!$A:$J,8,FALSE),0)</f>
        <v>43281241</v>
      </c>
      <c r="F1317">
        <f>IFERROR(VLOOKUP(A1317,[1]Monitoramento_Base_somente_disp!$A:$J,9,FALSE),0)</f>
        <v>78988</v>
      </c>
      <c r="G1317">
        <f>IFERROR(VLOOKUP(A1317,[1]Monitoramento_Base_somente_disp!$A:$J,10,FALSE),0)</f>
        <v>18922609</v>
      </c>
      <c r="H1317">
        <f>IFERROR(VLOOKUP(A1317,'[2]Exportar Planilha'!$A:$I,4,FALSE),0)</f>
        <v>0</v>
      </c>
      <c r="I1317">
        <f>IFERROR(VLOOKUP(A1317,'[2]Exportar Planilha'!$A:$I,5,FALSE),0)</f>
        <v>0</v>
      </c>
      <c r="J1317">
        <f>IFERROR(VLOOKUP(A1317,'[2]Exportar Planilha'!$A:$I,6,FALSE),0)</f>
        <v>0</v>
      </c>
      <c r="K1317">
        <f>IFERROR(VLOOKUP(A1317,'[2]Exportar Planilha'!$A:$I,7,FALSE),0)</f>
        <v>0</v>
      </c>
      <c r="L1317">
        <f>IFERROR(VLOOKUP(A1317,'[2]Exportar Planilha'!$A:$I,8,FALSE),0)</f>
        <v>0</v>
      </c>
      <c r="M1317">
        <f>IFERROR(VLOOKUP(A1317,'[2]Exportar Planilha'!$A:$I,9,FALSE),0)</f>
        <v>0</v>
      </c>
      <c r="N1317">
        <f>IFERROR(VLOOKUP(A1317,[3]soaBnafar!$A:$G,2,FALSE),0)</f>
        <v>0</v>
      </c>
      <c r="O1317">
        <f>IFERROR(VLOOKUP(A1317,[3]soaBnafar!$A:$G,3,FALSE),0)</f>
        <v>0</v>
      </c>
      <c r="P1317">
        <f>IFERROR(VLOOKUP(A1317,[3]soaBnafar!$A:$G,4,FALSE),0)</f>
        <v>0</v>
      </c>
      <c r="Q1317">
        <f>IFERROR(VLOOKUP(A1317,[3]soaBnafar!$A:$G,5,FALSE),0)</f>
        <v>0</v>
      </c>
      <c r="R1317">
        <f>IFERROR(VLOOKUP(A1317,[3]soaBnafar!$A:$G,6,FALSE),0)</f>
        <v>0</v>
      </c>
      <c r="S1317">
        <f>IFERROR(VLOOKUP(A1317,[3]soaBnafar!$A:$G,7,FALSE),0)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1978</v>
      </c>
      <c r="E1318">
        <f>IFERROR(VLOOKUP(A1318,[1]Monitoramento_Base_somente_disp!$A:$J,8,FALSE),0)</f>
        <v>12890051</v>
      </c>
      <c r="F1318">
        <f>IFERROR(VLOOKUP(A1318,[1]Monitoramento_Base_somente_disp!$A:$J,9,FALSE),0)</f>
        <v>487</v>
      </c>
      <c r="G1318">
        <f>IFERROR(VLOOKUP(A1318,[1]Monitoramento_Base_somente_disp!$A:$J,10,FALSE),0)</f>
        <v>4821181</v>
      </c>
      <c r="H1318">
        <f>IFERROR(VLOOKUP(A1318,'[2]Exportar Planilha'!$A:$I,4,FALSE),0)</f>
        <v>0</v>
      </c>
      <c r="I1318">
        <f>IFERROR(VLOOKUP(A1318,'[2]Exportar Planilha'!$A:$I,5,FALSE),0)</f>
        <v>0</v>
      </c>
      <c r="J1318">
        <f>IFERROR(VLOOKUP(A1318,'[2]Exportar Planilha'!$A:$I,6,FALSE),0)</f>
        <v>0</v>
      </c>
      <c r="K1318">
        <f>IFERROR(VLOOKUP(A1318,'[2]Exportar Planilha'!$A:$I,7,FALSE),0)</f>
        <v>0</v>
      </c>
      <c r="L1318">
        <f>IFERROR(VLOOKUP(A1318,'[2]Exportar Planilha'!$A:$I,8,FALSE),0)</f>
        <v>0</v>
      </c>
      <c r="M1318">
        <f>IFERROR(VLOOKUP(A1318,'[2]Exportar Planilha'!$A:$I,9,FALSE),0)</f>
        <v>0</v>
      </c>
      <c r="N1318">
        <f>IFERROR(VLOOKUP(A1318,[3]soaBnafar!$A:$G,2,FALSE),0)</f>
        <v>0</v>
      </c>
      <c r="O1318">
        <f>IFERROR(VLOOKUP(A1318,[3]soaBnafar!$A:$G,3,FALSE),0)</f>
        <v>0</v>
      </c>
      <c r="P1318">
        <f>IFERROR(VLOOKUP(A1318,[3]soaBnafar!$A:$G,4,FALSE),0)</f>
        <v>0</v>
      </c>
      <c r="Q1318">
        <f>IFERROR(VLOOKUP(A1318,[3]soaBnafar!$A:$G,5,FALSE),0)</f>
        <v>0</v>
      </c>
      <c r="R1318">
        <f>IFERROR(VLOOKUP(A1318,[3]soaBnafar!$A:$G,6,FALSE),0)</f>
        <v>0</v>
      </c>
      <c r="S1318">
        <f>IFERROR(VLOOKUP(A1318,[3]soaBnafar!$A:$G,7,FALSE),0)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23626</v>
      </c>
      <c r="E1319">
        <f>IFERROR(VLOOKUP(A1319,[1]Monitoramento_Base_somente_disp!$A:$J,8,FALSE),0)</f>
        <v>10963224</v>
      </c>
      <c r="F1319">
        <f>IFERROR(VLOOKUP(A1319,[1]Monitoramento_Base_somente_disp!$A:$J,9,FALSE),0)</f>
        <v>13625</v>
      </c>
      <c r="G1319">
        <f>IFERROR(VLOOKUP(A1319,[1]Monitoramento_Base_somente_disp!$A:$J,10,FALSE),0)</f>
        <v>4407513</v>
      </c>
      <c r="H1319">
        <f>IFERROR(VLOOKUP(A1319,'[2]Exportar Planilha'!$A:$I,4,FALSE),0)</f>
        <v>0</v>
      </c>
      <c r="I1319">
        <f>IFERROR(VLOOKUP(A1319,'[2]Exportar Planilha'!$A:$I,5,FALSE),0)</f>
        <v>0</v>
      </c>
      <c r="J1319">
        <f>IFERROR(VLOOKUP(A1319,'[2]Exportar Planilha'!$A:$I,6,FALSE),0)</f>
        <v>0</v>
      </c>
      <c r="K1319">
        <f>IFERROR(VLOOKUP(A1319,'[2]Exportar Planilha'!$A:$I,7,FALSE),0)</f>
        <v>0</v>
      </c>
      <c r="L1319">
        <f>IFERROR(VLOOKUP(A1319,'[2]Exportar Planilha'!$A:$I,8,FALSE),0)</f>
        <v>0</v>
      </c>
      <c r="M1319">
        <f>IFERROR(VLOOKUP(A1319,'[2]Exportar Planilha'!$A:$I,9,FALSE),0)</f>
        <v>0</v>
      </c>
      <c r="N1319">
        <f>IFERROR(VLOOKUP(A1319,[3]soaBnafar!$A:$G,2,FALSE),0)</f>
        <v>0</v>
      </c>
      <c r="O1319">
        <f>IFERROR(VLOOKUP(A1319,[3]soaBnafar!$A:$G,3,FALSE),0)</f>
        <v>0</v>
      </c>
      <c r="P1319">
        <f>IFERROR(VLOOKUP(A1319,[3]soaBnafar!$A:$G,4,FALSE),0)</f>
        <v>0</v>
      </c>
      <c r="Q1319">
        <f>IFERROR(VLOOKUP(A1319,[3]soaBnafar!$A:$G,5,FALSE),0)</f>
        <v>0</v>
      </c>
      <c r="R1319">
        <f>IFERROR(VLOOKUP(A1319,[3]soaBnafar!$A:$G,6,FALSE),0)</f>
        <v>0</v>
      </c>
      <c r="S1319">
        <f>IFERROR(VLOOKUP(A1319,[3]soaBnafar!$A:$G,7,FALSE),0)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1337570</v>
      </c>
      <c r="H1320">
        <f>IFERROR(VLOOKUP(A1320,'[2]Exportar Planilha'!$A:$I,4,FALSE),0)</f>
        <v>0</v>
      </c>
      <c r="I1320">
        <f>IFERROR(VLOOKUP(A1320,'[2]Exportar Planilha'!$A:$I,5,FALSE),0)</f>
        <v>0</v>
      </c>
      <c r="J1320">
        <f>IFERROR(VLOOKUP(A1320,'[2]Exportar Planilha'!$A:$I,6,FALSE),0)</f>
        <v>0</v>
      </c>
      <c r="K1320">
        <f>IFERROR(VLOOKUP(A1320,'[2]Exportar Planilha'!$A:$I,7,FALSE),0)</f>
        <v>0</v>
      </c>
      <c r="L1320">
        <f>IFERROR(VLOOKUP(A1320,'[2]Exportar Planilha'!$A:$I,8,FALSE),0)</f>
        <v>0</v>
      </c>
      <c r="M1320">
        <f>IFERROR(VLOOKUP(A1320,'[2]Exportar Planilha'!$A:$I,9,FALSE),0)</f>
        <v>0</v>
      </c>
      <c r="N1320">
        <f>IFERROR(VLOOKUP(A1320,[3]soaBnafar!$A:$G,2,FALSE),0)</f>
        <v>0</v>
      </c>
      <c r="O1320">
        <f>IFERROR(VLOOKUP(A1320,[3]soaBnafar!$A:$G,3,FALSE),0)</f>
        <v>0</v>
      </c>
      <c r="P1320">
        <f>IFERROR(VLOOKUP(A1320,[3]soaBnafar!$A:$G,4,FALSE),0)</f>
        <v>0</v>
      </c>
      <c r="Q1320">
        <f>IFERROR(VLOOKUP(A1320,[3]soaBnafar!$A:$G,5,FALSE),0)</f>
        <v>0</v>
      </c>
      <c r="R1320">
        <f>IFERROR(VLOOKUP(A1320,[3]soaBnafar!$A:$G,6,FALSE),0)</f>
        <v>0</v>
      </c>
      <c r="S1320">
        <f>IFERROR(VLOOKUP(A1320,[3]soaBnafar!$A:$G,7,FALSE),0)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13900</v>
      </c>
      <c r="E1321">
        <f>IFERROR(VLOOKUP(A1321,[1]Monitoramento_Base_somente_disp!$A:$J,8,FALSE),0)</f>
        <v>17567704</v>
      </c>
      <c r="F1321">
        <f>IFERROR(VLOOKUP(A1321,[1]Monitoramento_Base_somente_disp!$A:$J,9,FALSE),0)</f>
        <v>0</v>
      </c>
      <c r="G1321">
        <f>IFERROR(VLOOKUP(A1321,[1]Monitoramento_Base_somente_disp!$A:$J,10,FALSE),0)</f>
        <v>7579637</v>
      </c>
      <c r="H1321">
        <f>IFERROR(VLOOKUP(A1321,'[2]Exportar Planilha'!$A:$I,4,FALSE),0)</f>
        <v>0</v>
      </c>
      <c r="I1321">
        <f>IFERROR(VLOOKUP(A1321,'[2]Exportar Planilha'!$A:$I,5,FALSE),0)</f>
        <v>0</v>
      </c>
      <c r="J1321">
        <f>IFERROR(VLOOKUP(A1321,'[2]Exportar Planilha'!$A:$I,6,FALSE),0)</f>
        <v>0</v>
      </c>
      <c r="K1321">
        <f>IFERROR(VLOOKUP(A1321,'[2]Exportar Planilha'!$A:$I,7,FALSE),0)</f>
        <v>0</v>
      </c>
      <c r="L1321">
        <f>IFERROR(VLOOKUP(A1321,'[2]Exportar Planilha'!$A:$I,8,FALSE),0)</f>
        <v>0</v>
      </c>
      <c r="M1321">
        <f>IFERROR(VLOOKUP(A1321,'[2]Exportar Planilha'!$A:$I,9,FALSE),0)</f>
        <v>0</v>
      </c>
      <c r="N1321">
        <f>IFERROR(VLOOKUP(A1321,[3]soaBnafar!$A:$G,2,FALSE),0)</f>
        <v>0</v>
      </c>
      <c r="O1321">
        <f>IFERROR(VLOOKUP(A1321,[3]soaBnafar!$A:$G,3,FALSE),0)</f>
        <v>0</v>
      </c>
      <c r="P1321">
        <f>IFERROR(VLOOKUP(A1321,[3]soaBnafar!$A:$G,4,FALSE),0)</f>
        <v>0</v>
      </c>
      <c r="Q1321">
        <f>IFERROR(VLOOKUP(A1321,[3]soaBnafar!$A:$G,5,FALSE),0)</f>
        <v>0</v>
      </c>
      <c r="R1321">
        <f>IFERROR(VLOOKUP(A1321,[3]soaBnafar!$A:$G,6,FALSE),0)</f>
        <v>0</v>
      </c>
      <c r="S1321">
        <f>IFERROR(VLOOKUP(A1321,[3]soaBnafar!$A:$G,7,FALSE),0)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14011</v>
      </c>
      <c r="E1322">
        <f>IFERROR(VLOOKUP(A1322,[1]Monitoramento_Base_somente_disp!$A:$J,8,FALSE),0)</f>
        <v>63644530</v>
      </c>
      <c r="F1322">
        <f>IFERROR(VLOOKUP(A1322,[1]Monitoramento_Base_somente_disp!$A:$J,9,FALSE),0)</f>
        <v>16017</v>
      </c>
      <c r="G1322">
        <f>IFERROR(VLOOKUP(A1322,[1]Monitoramento_Base_somente_disp!$A:$J,10,FALSE),0)</f>
        <v>27359044</v>
      </c>
      <c r="H1322">
        <f>IFERROR(VLOOKUP(A1322,'[2]Exportar Planilha'!$A:$I,4,FALSE),0)</f>
        <v>0</v>
      </c>
      <c r="I1322">
        <f>IFERROR(VLOOKUP(A1322,'[2]Exportar Planilha'!$A:$I,5,FALSE),0)</f>
        <v>0</v>
      </c>
      <c r="J1322">
        <f>IFERROR(VLOOKUP(A1322,'[2]Exportar Planilha'!$A:$I,6,FALSE),0)</f>
        <v>0</v>
      </c>
      <c r="K1322">
        <f>IFERROR(VLOOKUP(A1322,'[2]Exportar Planilha'!$A:$I,7,FALSE),0)</f>
        <v>0</v>
      </c>
      <c r="L1322">
        <f>IFERROR(VLOOKUP(A1322,'[2]Exportar Planilha'!$A:$I,8,FALSE),0)</f>
        <v>0</v>
      </c>
      <c r="M1322">
        <f>IFERROR(VLOOKUP(A1322,'[2]Exportar Planilha'!$A:$I,9,FALSE),0)</f>
        <v>0</v>
      </c>
      <c r="N1322">
        <f>IFERROR(VLOOKUP(A1322,[3]soaBnafar!$A:$G,2,FALSE),0)</f>
        <v>0</v>
      </c>
      <c r="O1322">
        <f>IFERROR(VLOOKUP(A1322,[3]soaBnafar!$A:$G,3,FALSE),0)</f>
        <v>0</v>
      </c>
      <c r="P1322">
        <f>IFERROR(VLOOKUP(A1322,[3]soaBnafar!$A:$G,4,FALSE),0)</f>
        <v>0</v>
      </c>
      <c r="Q1322">
        <f>IFERROR(VLOOKUP(A1322,[3]soaBnafar!$A:$G,5,FALSE),0)</f>
        <v>0</v>
      </c>
      <c r="R1322">
        <f>IFERROR(VLOOKUP(A1322,[3]soaBnafar!$A:$G,6,FALSE),0)</f>
        <v>0</v>
      </c>
      <c r="S1322">
        <f>IFERROR(VLOOKUP(A1322,[3]soaBnafar!$A:$G,7,FALSE),0)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21661</v>
      </c>
      <c r="E1323">
        <f>IFERROR(VLOOKUP(A1323,[1]Monitoramento_Base_somente_disp!$A:$J,8,FALSE),0)</f>
        <v>6818393</v>
      </c>
      <c r="F1323">
        <f>IFERROR(VLOOKUP(A1323,[1]Monitoramento_Base_somente_disp!$A:$J,9,FALSE),0)</f>
        <v>18931</v>
      </c>
      <c r="G1323">
        <f>IFERROR(VLOOKUP(A1323,[1]Monitoramento_Base_somente_disp!$A:$J,10,FALSE),0)</f>
        <v>3140862</v>
      </c>
      <c r="H1323">
        <f>IFERROR(VLOOKUP(A1323,'[2]Exportar Planilha'!$A:$I,4,FALSE),0)</f>
        <v>0</v>
      </c>
      <c r="I1323">
        <f>IFERROR(VLOOKUP(A1323,'[2]Exportar Planilha'!$A:$I,5,FALSE),0)</f>
        <v>0</v>
      </c>
      <c r="J1323">
        <f>IFERROR(VLOOKUP(A1323,'[2]Exportar Planilha'!$A:$I,6,FALSE),0)</f>
        <v>0</v>
      </c>
      <c r="K1323">
        <f>IFERROR(VLOOKUP(A1323,'[2]Exportar Planilha'!$A:$I,7,FALSE),0)</f>
        <v>0</v>
      </c>
      <c r="L1323">
        <f>IFERROR(VLOOKUP(A1323,'[2]Exportar Planilha'!$A:$I,8,FALSE),0)</f>
        <v>0</v>
      </c>
      <c r="M1323">
        <f>IFERROR(VLOOKUP(A1323,'[2]Exportar Planilha'!$A:$I,9,FALSE),0)</f>
        <v>0</v>
      </c>
      <c r="N1323">
        <f>IFERROR(VLOOKUP(A1323,[3]soaBnafar!$A:$G,2,FALSE),0)</f>
        <v>0</v>
      </c>
      <c r="O1323">
        <f>IFERROR(VLOOKUP(A1323,[3]soaBnafar!$A:$G,3,FALSE),0)</f>
        <v>0</v>
      </c>
      <c r="P1323">
        <f>IFERROR(VLOOKUP(A1323,[3]soaBnafar!$A:$G,4,FALSE),0)</f>
        <v>0</v>
      </c>
      <c r="Q1323">
        <f>IFERROR(VLOOKUP(A1323,[3]soaBnafar!$A:$G,5,FALSE),0)</f>
        <v>0</v>
      </c>
      <c r="R1323">
        <f>IFERROR(VLOOKUP(A1323,[3]soaBnafar!$A:$G,6,FALSE),0)</f>
        <v>0</v>
      </c>
      <c r="S1323">
        <f>IFERROR(VLOOKUP(A1323,[3]soaBnafar!$A:$G,7,FALSE),0)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153786</v>
      </c>
      <c r="E1324">
        <f>IFERROR(VLOOKUP(A1324,[1]Monitoramento_Base_somente_disp!$A:$J,8,FALSE),0)</f>
        <v>67038587</v>
      </c>
      <c r="F1324">
        <f>IFERROR(VLOOKUP(A1324,[1]Monitoramento_Base_somente_disp!$A:$J,9,FALSE),0)</f>
        <v>69252</v>
      </c>
      <c r="G1324">
        <f>IFERROR(VLOOKUP(A1324,[1]Monitoramento_Base_somente_disp!$A:$J,10,FALSE),0)</f>
        <v>28700368</v>
      </c>
      <c r="H1324">
        <f>IFERROR(VLOOKUP(A1324,'[2]Exportar Planilha'!$A:$I,4,FALSE),0)</f>
        <v>0</v>
      </c>
      <c r="I1324">
        <f>IFERROR(VLOOKUP(A1324,'[2]Exportar Planilha'!$A:$I,5,FALSE),0)</f>
        <v>0</v>
      </c>
      <c r="J1324">
        <f>IFERROR(VLOOKUP(A1324,'[2]Exportar Planilha'!$A:$I,6,FALSE),0)</f>
        <v>0</v>
      </c>
      <c r="K1324">
        <f>IFERROR(VLOOKUP(A1324,'[2]Exportar Planilha'!$A:$I,7,FALSE),0)</f>
        <v>0</v>
      </c>
      <c r="L1324">
        <f>IFERROR(VLOOKUP(A1324,'[2]Exportar Planilha'!$A:$I,8,FALSE),0)</f>
        <v>0</v>
      </c>
      <c r="M1324">
        <f>IFERROR(VLOOKUP(A1324,'[2]Exportar Planilha'!$A:$I,9,FALSE),0)</f>
        <v>0</v>
      </c>
      <c r="N1324">
        <f>IFERROR(VLOOKUP(A1324,[3]soaBnafar!$A:$G,2,FALSE),0)</f>
        <v>0</v>
      </c>
      <c r="O1324">
        <f>IFERROR(VLOOKUP(A1324,[3]soaBnafar!$A:$G,3,FALSE),0)</f>
        <v>0</v>
      </c>
      <c r="P1324">
        <f>IFERROR(VLOOKUP(A1324,[3]soaBnafar!$A:$G,4,FALSE),0)</f>
        <v>0</v>
      </c>
      <c r="Q1324">
        <f>IFERROR(VLOOKUP(A1324,[3]soaBnafar!$A:$G,5,FALSE),0)</f>
        <v>0</v>
      </c>
      <c r="R1324">
        <f>IFERROR(VLOOKUP(A1324,[3]soaBnafar!$A:$G,6,FALSE),0)</f>
        <v>0</v>
      </c>
      <c r="S1324">
        <f>IFERROR(VLOOKUP(A1324,[3]soaBnafar!$A:$G,7,FALSE),0)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20170</v>
      </c>
      <c r="E1325">
        <f>IFERROR(VLOOKUP(A1325,[1]Monitoramento_Base_somente_disp!$A:$J,8,FALSE),0)</f>
        <v>23701399</v>
      </c>
      <c r="F1325">
        <f>IFERROR(VLOOKUP(A1325,[1]Monitoramento_Base_somente_disp!$A:$J,9,FALSE),0)</f>
        <v>12151</v>
      </c>
      <c r="G1325">
        <f>IFERROR(VLOOKUP(A1325,[1]Monitoramento_Base_somente_disp!$A:$J,10,FALSE),0)</f>
        <v>9899204</v>
      </c>
      <c r="H1325">
        <f>IFERROR(VLOOKUP(A1325,'[2]Exportar Planilha'!$A:$I,4,FALSE),0)</f>
        <v>0</v>
      </c>
      <c r="I1325">
        <f>IFERROR(VLOOKUP(A1325,'[2]Exportar Planilha'!$A:$I,5,FALSE),0)</f>
        <v>0</v>
      </c>
      <c r="J1325">
        <f>IFERROR(VLOOKUP(A1325,'[2]Exportar Planilha'!$A:$I,6,FALSE),0)</f>
        <v>0</v>
      </c>
      <c r="K1325">
        <f>IFERROR(VLOOKUP(A1325,'[2]Exportar Planilha'!$A:$I,7,FALSE),0)</f>
        <v>0</v>
      </c>
      <c r="L1325">
        <f>IFERROR(VLOOKUP(A1325,'[2]Exportar Planilha'!$A:$I,8,FALSE),0)</f>
        <v>0</v>
      </c>
      <c r="M1325">
        <f>IFERROR(VLOOKUP(A1325,'[2]Exportar Planilha'!$A:$I,9,FALSE),0)</f>
        <v>0</v>
      </c>
      <c r="N1325">
        <f>IFERROR(VLOOKUP(A1325,[3]soaBnafar!$A:$G,2,FALSE),0)</f>
        <v>0</v>
      </c>
      <c r="O1325">
        <f>IFERROR(VLOOKUP(A1325,[3]soaBnafar!$A:$G,3,FALSE),0)</f>
        <v>0</v>
      </c>
      <c r="P1325">
        <f>IFERROR(VLOOKUP(A1325,[3]soaBnafar!$A:$G,4,FALSE),0)</f>
        <v>0</v>
      </c>
      <c r="Q1325">
        <f>IFERROR(VLOOKUP(A1325,[3]soaBnafar!$A:$G,5,FALSE),0)</f>
        <v>0</v>
      </c>
      <c r="R1325">
        <f>IFERROR(VLOOKUP(A1325,[3]soaBnafar!$A:$G,6,FALSE),0)</f>
        <v>0</v>
      </c>
      <c r="S1325">
        <f>IFERROR(VLOOKUP(A1325,[3]soaBnafar!$A:$G,7,FALSE),0)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42366</v>
      </c>
      <c r="E1326">
        <f>IFERROR(VLOOKUP(A1326,[1]Monitoramento_Base_somente_disp!$A:$J,8,FALSE),0)</f>
        <v>26615513</v>
      </c>
      <c r="F1326">
        <f>IFERROR(VLOOKUP(A1326,[1]Monitoramento_Base_somente_disp!$A:$J,9,FALSE),0)</f>
        <v>9447</v>
      </c>
      <c r="G1326">
        <f>IFERROR(VLOOKUP(A1326,[1]Monitoramento_Base_somente_disp!$A:$J,10,FALSE),0)</f>
        <v>9202054</v>
      </c>
      <c r="H1326">
        <f>IFERROR(VLOOKUP(A1326,'[2]Exportar Planilha'!$A:$I,4,FALSE),0)</f>
        <v>0</v>
      </c>
      <c r="I1326">
        <f>IFERROR(VLOOKUP(A1326,'[2]Exportar Planilha'!$A:$I,5,FALSE),0)</f>
        <v>0</v>
      </c>
      <c r="J1326">
        <f>IFERROR(VLOOKUP(A1326,'[2]Exportar Planilha'!$A:$I,6,FALSE),0)</f>
        <v>0</v>
      </c>
      <c r="K1326">
        <f>IFERROR(VLOOKUP(A1326,'[2]Exportar Planilha'!$A:$I,7,FALSE),0)</f>
        <v>0</v>
      </c>
      <c r="L1326">
        <f>IFERROR(VLOOKUP(A1326,'[2]Exportar Planilha'!$A:$I,8,FALSE),0)</f>
        <v>0</v>
      </c>
      <c r="M1326">
        <f>IFERROR(VLOOKUP(A1326,'[2]Exportar Planilha'!$A:$I,9,FALSE),0)</f>
        <v>0</v>
      </c>
      <c r="N1326">
        <f>IFERROR(VLOOKUP(A1326,[3]soaBnafar!$A:$G,2,FALSE),0)</f>
        <v>0</v>
      </c>
      <c r="O1326">
        <f>IFERROR(VLOOKUP(A1326,[3]soaBnafar!$A:$G,3,FALSE),0)</f>
        <v>0</v>
      </c>
      <c r="P1326">
        <f>IFERROR(VLOOKUP(A1326,[3]soaBnafar!$A:$G,4,FALSE),0)</f>
        <v>0</v>
      </c>
      <c r="Q1326">
        <f>IFERROR(VLOOKUP(A1326,[3]soaBnafar!$A:$G,5,FALSE),0)</f>
        <v>0</v>
      </c>
      <c r="R1326">
        <f>IFERROR(VLOOKUP(A1326,[3]soaBnafar!$A:$G,6,FALSE),0)</f>
        <v>0</v>
      </c>
      <c r="S1326">
        <f>IFERROR(VLOOKUP(A1326,[3]soaBnafar!$A:$G,7,FALSE),0)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1846</v>
      </c>
      <c r="E1327">
        <f>IFERROR(VLOOKUP(A1327,[1]Monitoramento_Base_somente_disp!$A:$J,8,FALSE),0)</f>
        <v>13499985</v>
      </c>
      <c r="F1327">
        <f>IFERROR(VLOOKUP(A1327,[1]Monitoramento_Base_somente_disp!$A:$J,9,FALSE),0)</f>
        <v>793</v>
      </c>
      <c r="G1327">
        <f>IFERROR(VLOOKUP(A1327,[1]Monitoramento_Base_somente_disp!$A:$J,10,FALSE),0)</f>
        <v>5832878</v>
      </c>
      <c r="H1327">
        <f>IFERROR(VLOOKUP(A1327,'[2]Exportar Planilha'!$A:$I,4,FALSE),0)</f>
        <v>0</v>
      </c>
      <c r="I1327">
        <f>IFERROR(VLOOKUP(A1327,'[2]Exportar Planilha'!$A:$I,5,FALSE),0)</f>
        <v>0</v>
      </c>
      <c r="J1327">
        <f>IFERROR(VLOOKUP(A1327,'[2]Exportar Planilha'!$A:$I,6,FALSE),0)</f>
        <v>0</v>
      </c>
      <c r="K1327">
        <f>IFERROR(VLOOKUP(A1327,'[2]Exportar Planilha'!$A:$I,7,FALSE),0)</f>
        <v>0</v>
      </c>
      <c r="L1327">
        <f>IFERROR(VLOOKUP(A1327,'[2]Exportar Planilha'!$A:$I,8,FALSE),0)</f>
        <v>0</v>
      </c>
      <c r="M1327">
        <f>IFERROR(VLOOKUP(A1327,'[2]Exportar Planilha'!$A:$I,9,FALSE),0)</f>
        <v>0</v>
      </c>
      <c r="N1327">
        <f>IFERROR(VLOOKUP(A1327,[3]soaBnafar!$A:$G,2,FALSE),0)</f>
        <v>0</v>
      </c>
      <c r="O1327">
        <f>IFERROR(VLOOKUP(A1327,[3]soaBnafar!$A:$G,3,FALSE),0)</f>
        <v>0</v>
      </c>
      <c r="P1327">
        <f>IFERROR(VLOOKUP(A1327,[3]soaBnafar!$A:$G,4,FALSE),0)</f>
        <v>0</v>
      </c>
      <c r="Q1327">
        <f>IFERROR(VLOOKUP(A1327,[3]soaBnafar!$A:$G,5,FALSE),0)</f>
        <v>0</v>
      </c>
      <c r="R1327">
        <f>IFERROR(VLOOKUP(A1327,[3]soaBnafar!$A:$G,6,FALSE),0)</f>
        <v>0</v>
      </c>
      <c r="S1327">
        <f>IFERROR(VLOOKUP(A1327,[3]soaBnafar!$A:$G,7,FALSE),0)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49622</v>
      </c>
      <c r="E1328">
        <f>IFERROR(VLOOKUP(A1328,[1]Monitoramento_Base_somente_disp!$A:$J,8,FALSE),0)</f>
        <v>10128326</v>
      </c>
      <c r="F1328">
        <f>IFERROR(VLOOKUP(A1328,[1]Monitoramento_Base_somente_disp!$A:$J,9,FALSE),0)</f>
        <v>26205</v>
      </c>
      <c r="G1328">
        <f>IFERROR(VLOOKUP(A1328,[1]Monitoramento_Base_somente_disp!$A:$J,10,FALSE),0)</f>
        <v>5017054</v>
      </c>
      <c r="H1328">
        <f>IFERROR(VLOOKUP(A1328,'[2]Exportar Planilha'!$A:$I,4,FALSE),0)</f>
        <v>0</v>
      </c>
      <c r="I1328">
        <f>IFERROR(VLOOKUP(A1328,'[2]Exportar Planilha'!$A:$I,5,FALSE),0)</f>
        <v>0</v>
      </c>
      <c r="J1328">
        <f>IFERROR(VLOOKUP(A1328,'[2]Exportar Planilha'!$A:$I,6,FALSE),0)</f>
        <v>0</v>
      </c>
      <c r="K1328">
        <f>IFERROR(VLOOKUP(A1328,'[2]Exportar Planilha'!$A:$I,7,FALSE),0)</f>
        <v>0</v>
      </c>
      <c r="L1328">
        <f>IFERROR(VLOOKUP(A1328,'[2]Exportar Planilha'!$A:$I,8,FALSE),0)</f>
        <v>0</v>
      </c>
      <c r="M1328">
        <f>IFERROR(VLOOKUP(A1328,'[2]Exportar Planilha'!$A:$I,9,FALSE),0)</f>
        <v>0</v>
      </c>
      <c r="N1328">
        <f>IFERROR(VLOOKUP(A1328,[3]soaBnafar!$A:$G,2,FALSE),0)</f>
        <v>0</v>
      </c>
      <c r="O1328">
        <f>IFERROR(VLOOKUP(A1328,[3]soaBnafar!$A:$G,3,FALSE),0)</f>
        <v>0</v>
      </c>
      <c r="P1328">
        <f>IFERROR(VLOOKUP(A1328,[3]soaBnafar!$A:$G,4,FALSE),0)</f>
        <v>0</v>
      </c>
      <c r="Q1328">
        <f>IFERROR(VLOOKUP(A1328,[3]soaBnafar!$A:$G,5,FALSE),0)</f>
        <v>0</v>
      </c>
      <c r="R1328">
        <f>IFERROR(VLOOKUP(A1328,[3]soaBnafar!$A:$G,6,FALSE),0)</f>
        <v>0</v>
      </c>
      <c r="S1328">
        <f>IFERROR(VLOOKUP(A1328,[3]soaBnafar!$A:$G,7,FALSE),0)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76057</v>
      </c>
      <c r="E1329">
        <f>IFERROR(VLOOKUP(A1329,[1]Monitoramento_Base_somente_disp!$A:$J,8,FALSE),0)</f>
        <v>6922161</v>
      </c>
      <c r="F1329">
        <f>IFERROR(VLOOKUP(A1329,[1]Monitoramento_Base_somente_disp!$A:$J,9,FALSE),0)</f>
        <v>41738</v>
      </c>
      <c r="G1329">
        <f>IFERROR(VLOOKUP(A1329,[1]Monitoramento_Base_somente_disp!$A:$J,10,FALSE),0)</f>
        <v>2493641</v>
      </c>
      <c r="H1329">
        <f>IFERROR(VLOOKUP(A1329,'[2]Exportar Planilha'!$A:$I,4,FALSE),0)</f>
        <v>0</v>
      </c>
      <c r="I1329">
        <f>IFERROR(VLOOKUP(A1329,'[2]Exportar Planilha'!$A:$I,5,FALSE),0)</f>
        <v>0</v>
      </c>
      <c r="J1329">
        <f>IFERROR(VLOOKUP(A1329,'[2]Exportar Planilha'!$A:$I,6,FALSE),0)</f>
        <v>0</v>
      </c>
      <c r="K1329">
        <f>IFERROR(VLOOKUP(A1329,'[2]Exportar Planilha'!$A:$I,7,FALSE),0)</f>
        <v>0</v>
      </c>
      <c r="L1329">
        <f>IFERROR(VLOOKUP(A1329,'[2]Exportar Planilha'!$A:$I,8,FALSE),0)</f>
        <v>0</v>
      </c>
      <c r="M1329">
        <f>IFERROR(VLOOKUP(A1329,'[2]Exportar Planilha'!$A:$I,9,FALSE),0)</f>
        <v>0</v>
      </c>
      <c r="N1329">
        <f>IFERROR(VLOOKUP(A1329,[3]soaBnafar!$A:$G,2,FALSE),0)</f>
        <v>0</v>
      </c>
      <c r="O1329">
        <f>IFERROR(VLOOKUP(A1329,[3]soaBnafar!$A:$G,3,FALSE),0)</f>
        <v>0</v>
      </c>
      <c r="P1329">
        <f>IFERROR(VLOOKUP(A1329,[3]soaBnafar!$A:$G,4,FALSE),0)</f>
        <v>0</v>
      </c>
      <c r="Q1329">
        <f>IFERROR(VLOOKUP(A1329,[3]soaBnafar!$A:$G,5,FALSE),0)</f>
        <v>0</v>
      </c>
      <c r="R1329">
        <f>IFERROR(VLOOKUP(A1329,[3]soaBnafar!$A:$G,6,FALSE),0)</f>
        <v>0</v>
      </c>
      <c r="S1329">
        <f>IFERROR(VLOOKUP(A1329,[3]soaBnafar!$A:$G,7,FALSE),0)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61821</v>
      </c>
      <c r="E1330">
        <f>IFERROR(VLOOKUP(A1330,[1]Monitoramento_Base_somente_disp!$A:$J,8,FALSE),0)</f>
        <v>14434205</v>
      </c>
      <c r="F1330">
        <f>IFERROR(VLOOKUP(A1330,[1]Monitoramento_Base_somente_disp!$A:$J,9,FALSE),0)</f>
        <v>26631</v>
      </c>
      <c r="G1330">
        <f>IFERROR(VLOOKUP(A1330,[1]Monitoramento_Base_somente_disp!$A:$J,10,FALSE),0)</f>
        <v>5673920</v>
      </c>
      <c r="H1330">
        <f>IFERROR(VLOOKUP(A1330,'[2]Exportar Planilha'!$A:$I,4,FALSE),0)</f>
        <v>0</v>
      </c>
      <c r="I1330">
        <f>IFERROR(VLOOKUP(A1330,'[2]Exportar Planilha'!$A:$I,5,FALSE),0)</f>
        <v>0</v>
      </c>
      <c r="J1330">
        <f>IFERROR(VLOOKUP(A1330,'[2]Exportar Planilha'!$A:$I,6,FALSE),0)</f>
        <v>0</v>
      </c>
      <c r="K1330">
        <f>IFERROR(VLOOKUP(A1330,'[2]Exportar Planilha'!$A:$I,7,FALSE),0)</f>
        <v>0</v>
      </c>
      <c r="L1330">
        <f>IFERROR(VLOOKUP(A1330,'[2]Exportar Planilha'!$A:$I,8,FALSE),0)</f>
        <v>0</v>
      </c>
      <c r="M1330">
        <f>IFERROR(VLOOKUP(A1330,'[2]Exportar Planilha'!$A:$I,9,FALSE),0)</f>
        <v>0</v>
      </c>
      <c r="N1330">
        <f>IFERROR(VLOOKUP(A1330,[3]soaBnafar!$A:$G,2,FALSE),0)</f>
        <v>0</v>
      </c>
      <c r="O1330">
        <f>IFERROR(VLOOKUP(A1330,[3]soaBnafar!$A:$G,3,FALSE),0)</f>
        <v>0</v>
      </c>
      <c r="P1330">
        <f>IFERROR(VLOOKUP(A1330,[3]soaBnafar!$A:$G,4,FALSE),0)</f>
        <v>0</v>
      </c>
      <c r="Q1330">
        <f>IFERROR(VLOOKUP(A1330,[3]soaBnafar!$A:$G,5,FALSE),0)</f>
        <v>0</v>
      </c>
      <c r="R1330">
        <f>IFERROR(VLOOKUP(A1330,[3]soaBnafar!$A:$G,6,FALSE),0)</f>
        <v>0</v>
      </c>
      <c r="S1330">
        <f>IFERROR(VLOOKUP(A1330,[3]soaBnafar!$A:$G,7,FALSE),0)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112073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111852</v>
      </c>
      <c r="E1331">
        <f>IFERROR(VLOOKUP(A1331,[1]Monitoramento_Base_somente_disp!$A:$J,8,FALSE),0)</f>
        <v>30431960</v>
      </c>
      <c r="F1331">
        <f>IFERROR(VLOOKUP(A1331,[1]Monitoramento_Base_somente_disp!$A:$J,9,FALSE),0)</f>
        <v>64514</v>
      </c>
      <c r="G1331">
        <f>IFERROR(VLOOKUP(A1331,[1]Monitoramento_Base_somente_disp!$A:$J,10,FALSE),0)</f>
        <v>13063871</v>
      </c>
      <c r="H1331">
        <f>IFERROR(VLOOKUP(A1331,'[2]Exportar Planilha'!$A:$I,4,FALSE),0)</f>
        <v>0</v>
      </c>
      <c r="I1331">
        <f>IFERROR(VLOOKUP(A1331,'[2]Exportar Planilha'!$A:$I,5,FALSE),0)</f>
        <v>0</v>
      </c>
      <c r="J1331">
        <f>IFERROR(VLOOKUP(A1331,'[2]Exportar Planilha'!$A:$I,6,FALSE),0)</f>
        <v>0</v>
      </c>
      <c r="K1331">
        <f>IFERROR(VLOOKUP(A1331,'[2]Exportar Planilha'!$A:$I,7,FALSE),0)</f>
        <v>0</v>
      </c>
      <c r="L1331">
        <f>IFERROR(VLOOKUP(A1331,'[2]Exportar Planilha'!$A:$I,8,FALSE),0)</f>
        <v>0</v>
      </c>
      <c r="M1331">
        <f>IFERROR(VLOOKUP(A1331,'[2]Exportar Planilha'!$A:$I,9,FALSE),0)</f>
        <v>0</v>
      </c>
      <c r="N1331">
        <f>IFERROR(VLOOKUP(A1331,[3]soaBnafar!$A:$G,2,FALSE),0)</f>
        <v>0</v>
      </c>
      <c r="O1331">
        <f>IFERROR(VLOOKUP(A1331,[3]soaBnafar!$A:$G,3,FALSE),0)</f>
        <v>0</v>
      </c>
      <c r="P1331">
        <f>IFERROR(VLOOKUP(A1331,[3]soaBnafar!$A:$G,4,FALSE),0)</f>
        <v>0</v>
      </c>
      <c r="Q1331">
        <f>IFERROR(VLOOKUP(A1331,[3]soaBnafar!$A:$G,5,FALSE),0)</f>
        <v>0</v>
      </c>
      <c r="R1331">
        <f>IFERROR(VLOOKUP(A1331,[3]soaBnafar!$A:$G,6,FALSE),0)</f>
        <v>0</v>
      </c>
      <c r="S1331">
        <f>IFERROR(VLOOKUP(A1331,[3]soaBnafar!$A:$G,7,FALSE),0)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446147</v>
      </c>
      <c r="H1332">
        <f>IFERROR(VLOOKUP(A1332,'[2]Exportar Planilha'!$A:$I,4,FALSE),0)</f>
        <v>0</v>
      </c>
      <c r="I1332">
        <f>IFERROR(VLOOKUP(A1332,'[2]Exportar Planilha'!$A:$I,5,FALSE),0)</f>
        <v>0</v>
      </c>
      <c r="J1332">
        <f>IFERROR(VLOOKUP(A1332,'[2]Exportar Planilha'!$A:$I,6,FALSE),0)</f>
        <v>0</v>
      </c>
      <c r="K1332">
        <f>IFERROR(VLOOKUP(A1332,'[2]Exportar Planilha'!$A:$I,7,FALSE),0)</f>
        <v>0</v>
      </c>
      <c r="L1332">
        <f>IFERROR(VLOOKUP(A1332,'[2]Exportar Planilha'!$A:$I,8,FALSE),0)</f>
        <v>0</v>
      </c>
      <c r="M1332">
        <f>IFERROR(VLOOKUP(A1332,'[2]Exportar Planilha'!$A:$I,9,FALSE),0)</f>
        <v>0</v>
      </c>
      <c r="N1332">
        <f>IFERROR(VLOOKUP(A1332,[3]soaBnafar!$A:$G,2,FALSE),0)</f>
        <v>0</v>
      </c>
      <c r="O1332">
        <f>IFERROR(VLOOKUP(A1332,[3]soaBnafar!$A:$G,3,FALSE),0)</f>
        <v>0</v>
      </c>
      <c r="P1332">
        <f>IFERROR(VLOOKUP(A1332,[3]soaBnafar!$A:$G,4,FALSE),0)</f>
        <v>0</v>
      </c>
      <c r="Q1332">
        <f>IFERROR(VLOOKUP(A1332,[3]soaBnafar!$A:$G,5,FALSE),0)</f>
        <v>0</v>
      </c>
      <c r="R1332">
        <f>IFERROR(VLOOKUP(A1332,[3]soaBnafar!$A:$G,6,FALSE),0)</f>
        <v>0</v>
      </c>
      <c r="S1332">
        <f>IFERROR(VLOOKUP(A1332,[3]soaBnafar!$A:$G,7,FALSE),0)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282895</v>
      </c>
      <c r="E1333">
        <f>IFERROR(VLOOKUP(A1333,[1]Monitoramento_Base_somente_disp!$A:$J,8,FALSE),0)</f>
        <v>28637020</v>
      </c>
      <c r="F1333">
        <f>IFERROR(VLOOKUP(A1333,[1]Monitoramento_Base_somente_disp!$A:$J,9,FALSE),0)</f>
        <v>153215</v>
      </c>
      <c r="G1333">
        <f>IFERROR(VLOOKUP(A1333,[1]Monitoramento_Base_somente_disp!$A:$J,10,FALSE),0)</f>
        <v>13839931</v>
      </c>
      <c r="H1333">
        <f>IFERROR(VLOOKUP(A1333,'[2]Exportar Planilha'!$A:$I,4,FALSE),0)</f>
        <v>0</v>
      </c>
      <c r="I1333">
        <f>IFERROR(VLOOKUP(A1333,'[2]Exportar Planilha'!$A:$I,5,FALSE),0)</f>
        <v>0</v>
      </c>
      <c r="J1333">
        <f>IFERROR(VLOOKUP(A1333,'[2]Exportar Planilha'!$A:$I,6,FALSE),0)</f>
        <v>0</v>
      </c>
      <c r="K1333">
        <f>IFERROR(VLOOKUP(A1333,'[2]Exportar Planilha'!$A:$I,7,FALSE),0)</f>
        <v>0</v>
      </c>
      <c r="L1333">
        <f>IFERROR(VLOOKUP(A1333,'[2]Exportar Planilha'!$A:$I,8,FALSE),0)</f>
        <v>0</v>
      </c>
      <c r="M1333">
        <f>IFERROR(VLOOKUP(A1333,'[2]Exportar Planilha'!$A:$I,9,FALSE),0)</f>
        <v>0</v>
      </c>
      <c r="N1333">
        <f>IFERROR(VLOOKUP(A1333,[3]soaBnafar!$A:$G,2,FALSE),0)</f>
        <v>0</v>
      </c>
      <c r="O1333">
        <f>IFERROR(VLOOKUP(A1333,[3]soaBnafar!$A:$G,3,FALSE),0)</f>
        <v>0</v>
      </c>
      <c r="P1333">
        <f>IFERROR(VLOOKUP(A1333,[3]soaBnafar!$A:$G,4,FALSE),0)</f>
        <v>0</v>
      </c>
      <c r="Q1333">
        <f>IFERROR(VLOOKUP(A1333,[3]soaBnafar!$A:$G,5,FALSE),0)</f>
        <v>0</v>
      </c>
      <c r="R1333">
        <f>IFERROR(VLOOKUP(A1333,[3]soaBnafar!$A:$G,6,FALSE),0)</f>
        <v>0</v>
      </c>
      <c r="S1333">
        <f>IFERROR(VLOOKUP(A1333,[3]soaBnafar!$A:$G,7,FALSE),0)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24254</v>
      </c>
      <c r="E1334">
        <f>IFERROR(VLOOKUP(A1334,[1]Monitoramento_Base_somente_disp!$A:$J,8,FALSE),0)</f>
        <v>10309165</v>
      </c>
      <c r="F1334">
        <f>IFERROR(VLOOKUP(A1334,[1]Monitoramento_Base_somente_disp!$A:$J,9,FALSE),0)</f>
        <v>14988</v>
      </c>
      <c r="G1334">
        <f>IFERROR(VLOOKUP(A1334,[1]Monitoramento_Base_somente_disp!$A:$J,10,FALSE),0)</f>
        <v>4113033</v>
      </c>
      <c r="H1334">
        <f>IFERROR(VLOOKUP(A1334,'[2]Exportar Planilha'!$A:$I,4,FALSE),0)</f>
        <v>0</v>
      </c>
      <c r="I1334">
        <f>IFERROR(VLOOKUP(A1334,'[2]Exportar Planilha'!$A:$I,5,FALSE),0)</f>
        <v>0</v>
      </c>
      <c r="J1334">
        <f>IFERROR(VLOOKUP(A1334,'[2]Exportar Planilha'!$A:$I,6,FALSE),0)</f>
        <v>0</v>
      </c>
      <c r="K1334">
        <f>IFERROR(VLOOKUP(A1334,'[2]Exportar Planilha'!$A:$I,7,FALSE),0)</f>
        <v>0</v>
      </c>
      <c r="L1334">
        <f>IFERROR(VLOOKUP(A1334,'[2]Exportar Planilha'!$A:$I,8,FALSE),0)</f>
        <v>0</v>
      </c>
      <c r="M1334">
        <f>IFERROR(VLOOKUP(A1334,'[2]Exportar Planilha'!$A:$I,9,FALSE),0)</f>
        <v>0</v>
      </c>
      <c r="N1334">
        <f>IFERROR(VLOOKUP(A1334,[3]soaBnafar!$A:$G,2,FALSE),0)</f>
        <v>0</v>
      </c>
      <c r="O1334">
        <f>IFERROR(VLOOKUP(A1334,[3]soaBnafar!$A:$G,3,FALSE),0)</f>
        <v>0</v>
      </c>
      <c r="P1334">
        <f>IFERROR(VLOOKUP(A1334,[3]soaBnafar!$A:$G,4,FALSE),0)</f>
        <v>0</v>
      </c>
      <c r="Q1334">
        <f>IFERROR(VLOOKUP(A1334,[3]soaBnafar!$A:$G,5,FALSE),0)</f>
        <v>0</v>
      </c>
      <c r="R1334">
        <f>IFERROR(VLOOKUP(A1334,[3]soaBnafar!$A:$G,6,FALSE),0)</f>
        <v>0</v>
      </c>
      <c r="S1334">
        <f>IFERROR(VLOOKUP(A1334,[3]soaBnafar!$A:$G,7,FALSE),0)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282436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249556</v>
      </c>
      <c r="E1335">
        <f>IFERROR(VLOOKUP(A1335,[1]Monitoramento_Base_somente_disp!$A:$J,8,FALSE),0)</f>
        <v>88705653</v>
      </c>
      <c r="F1335">
        <f>IFERROR(VLOOKUP(A1335,[1]Monitoramento_Base_somente_disp!$A:$J,9,FALSE),0)</f>
        <v>104589</v>
      </c>
      <c r="G1335">
        <f>IFERROR(VLOOKUP(A1335,[1]Monitoramento_Base_somente_disp!$A:$J,10,FALSE),0)</f>
        <v>39052297</v>
      </c>
      <c r="H1335">
        <f>IFERROR(VLOOKUP(A1335,'[2]Exportar Planilha'!$A:$I,4,FALSE),0)</f>
        <v>0</v>
      </c>
      <c r="I1335">
        <f>IFERROR(VLOOKUP(A1335,'[2]Exportar Planilha'!$A:$I,5,FALSE),0)</f>
        <v>0</v>
      </c>
      <c r="J1335">
        <f>IFERROR(VLOOKUP(A1335,'[2]Exportar Planilha'!$A:$I,6,FALSE),0)</f>
        <v>0</v>
      </c>
      <c r="K1335">
        <f>IFERROR(VLOOKUP(A1335,'[2]Exportar Planilha'!$A:$I,7,FALSE),0)</f>
        <v>0</v>
      </c>
      <c r="L1335">
        <f>IFERROR(VLOOKUP(A1335,'[2]Exportar Planilha'!$A:$I,8,FALSE),0)</f>
        <v>0</v>
      </c>
      <c r="M1335">
        <f>IFERROR(VLOOKUP(A1335,'[2]Exportar Planilha'!$A:$I,9,FALSE),0)</f>
        <v>0</v>
      </c>
      <c r="N1335">
        <f>IFERROR(VLOOKUP(A1335,[3]soaBnafar!$A:$G,2,FALSE),0)</f>
        <v>0</v>
      </c>
      <c r="O1335">
        <f>IFERROR(VLOOKUP(A1335,[3]soaBnafar!$A:$G,3,FALSE),0)</f>
        <v>0</v>
      </c>
      <c r="P1335">
        <f>IFERROR(VLOOKUP(A1335,[3]soaBnafar!$A:$G,4,FALSE),0)</f>
        <v>0</v>
      </c>
      <c r="Q1335">
        <f>IFERROR(VLOOKUP(A1335,[3]soaBnafar!$A:$G,5,FALSE),0)</f>
        <v>0</v>
      </c>
      <c r="R1335">
        <f>IFERROR(VLOOKUP(A1335,[3]soaBnafar!$A:$G,6,FALSE),0)</f>
        <v>0</v>
      </c>
      <c r="S1335">
        <f>IFERROR(VLOOKUP(A1335,[3]soaBnafar!$A:$G,7,FALSE),0)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107265</v>
      </c>
      <c r="E1336">
        <f>IFERROR(VLOOKUP(A1336,[1]Monitoramento_Base_somente_disp!$A:$J,8,FALSE),0)</f>
        <v>17293912</v>
      </c>
      <c r="F1336">
        <f>IFERROR(VLOOKUP(A1336,[1]Monitoramento_Base_somente_disp!$A:$J,9,FALSE),0)</f>
        <v>42621</v>
      </c>
      <c r="G1336">
        <f>IFERROR(VLOOKUP(A1336,[1]Monitoramento_Base_somente_disp!$A:$J,10,FALSE),0)</f>
        <v>7123927</v>
      </c>
      <c r="H1336">
        <f>IFERROR(VLOOKUP(A1336,'[2]Exportar Planilha'!$A:$I,4,FALSE),0)</f>
        <v>0</v>
      </c>
      <c r="I1336">
        <f>IFERROR(VLOOKUP(A1336,'[2]Exportar Planilha'!$A:$I,5,FALSE),0)</f>
        <v>0</v>
      </c>
      <c r="J1336">
        <f>IFERROR(VLOOKUP(A1336,'[2]Exportar Planilha'!$A:$I,6,FALSE),0)</f>
        <v>0</v>
      </c>
      <c r="K1336">
        <f>IFERROR(VLOOKUP(A1336,'[2]Exportar Planilha'!$A:$I,7,FALSE),0)</f>
        <v>0</v>
      </c>
      <c r="L1336">
        <f>IFERROR(VLOOKUP(A1336,'[2]Exportar Planilha'!$A:$I,8,FALSE),0)</f>
        <v>0</v>
      </c>
      <c r="M1336">
        <f>IFERROR(VLOOKUP(A1336,'[2]Exportar Planilha'!$A:$I,9,FALSE),0)</f>
        <v>0</v>
      </c>
      <c r="N1336">
        <f>IFERROR(VLOOKUP(A1336,[3]soaBnafar!$A:$G,2,FALSE),0)</f>
        <v>0</v>
      </c>
      <c r="O1336">
        <f>IFERROR(VLOOKUP(A1336,[3]soaBnafar!$A:$G,3,FALSE),0)</f>
        <v>0</v>
      </c>
      <c r="P1336">
        <f>IFERROR(VLOOKUP(A1336,[3]soaBnafar!$A:$G,4,FALSE),0)</f>
        <v>0</v>
      </c>
      <c r="Q1336">
        <f>IFERROR(VLOOKUP(A1336,[3]soaBnafar!$A:$G,5,FALSE),0)</f>
        <v>0</v>
      </c>
      <c r="R1336">
        <f>IFERROR(VLOOKUP(A1336,[3]soaBnafar!$A:$G,6,FALSE),0)</f>
        <v>0</v>
      </c>
      <c r="S1336">
        <f>IFERROR(VLOOKUP(A1336,[3]soaBnafar!$A:$G,7,FALSE),0)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3359</v>
      </c>
      <c r="E1337">
        <f>IFERROR(VLOOKUP(A1337,[1]Monitoramento_Base_somente_disp!$A:$J,8,FALSE),0)</f>
        <v>16167110</v>
      </c>
      <c r="F1337">
        <f>IFERROR(VLOOKUP(A1337,[1]Monitoramento_Base_somente_disp!$A:$J,9,FALSE),0)</f>
        <v>8795</v>
      </c>
      <c r="G1337">
        <f>IFERROR(VLOOKUP(A1337,[1]Monitoramento_Base_somente_disp!$A:$J,10,FALSE),0)</f>
        <v>10960904</v>
      </c>
      <c r="H1337">
        <f>IFERROR(VLOOKUP(A1337,'[2]Exportar Planilha'!$A:$I,4,FALSE),0)</f>
        <v>0</v>
      </c>
      <c r="I1337">
        <f>IFERROR(VLOOKUP(A1337,'[2]Exportar Planilha'!$A:$I,5,FALSE),0)</f>
        <v>0</v>
      </c>
      <c r="J1337">
        <f>IFERROR(VLOOKUP(A1337,'[2]Exportar Planilha'!$A:$I,6,FALSE),0)</f>
        <v>0</v>
      </c>
      <c r="K1337">
        <f>IFERROR(VLOOKUP(A1337,'[2]Exportar Planilha'!$A:$I,7,FALSE),0)</f>
        <v>0</v>
      </c>
      <c r="L1337">
        <f>IFERROR(VLOOKUP(A1337,'[2]Exportar Planilha'!$A:$I,8,FALSE),0)</f>
        <v>0</v>
      </c>
      <c r="M1337">
        <f>IFERROR(VLOOKUP(A1337,'[2]Exportar Planilha'!$A:$I,9,FALSE),0)</f>
        <v>0</v>
      </c>
      <c r="N1337">
        <f>IFERROR(VLOOKUP(A1337,[3]soaBnafar!$A:$G,2,FALSE),0)</f>
        <v>0</v>
      </c>
      <c r="O1337">
        <f>IFERROR(VLOOKUP(A1337,[3]soaBnafar!$A:$G,3,FALSE),0)</f>
        <v>0</v>
      </c>
      <c r="P1337">
        <f>IFERROR(VLOOKUP(A1337,[3]soaBnafar!$A:$G,4,FALSE),0)</f>
        <v>0</v>
      </c>
      <c r="Q1337">
        <f>IFERROR(VLOOKUP(A1337,[3]soaBnafar!$A:$G,5,FALSE),0)</f>
        <v>0</v>
      </c>
      <c r="R1337">
        <f>IFERROR(VLOOKUP(A1337,[3]soaBnafar!$A:$G,6,FALSE),0)</f>
        <v>0</v>
      </c>
      <c r="S1337">
        <f>IFERROR(VLOOKUP(A1337,[3]soaBnafar!$A:$G,7,FALSE),0)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3246620</v>
      </c>
      <c r="H1338">
        <f>IFERROR(VLOOKUP(A1338,'[2]Exportar Planilha'!$A:$I,4,FALSE),0)</f>
        <v>0</v>
      </c>
      <c r="I1338">
        <f>IFERROR(VLOOKUP(A1338,'[2]Exportar Planilha'!$A:$I,5,FALSE),0)</f>
        <v>0</v>
      </c>
      <c r="J1338">
        <f>IFERROR(VLOOKUP(A1338,'[2]Exportar Planilha'!$A:$I,6,FALSE),0)</f>
        <v>0</v>
      </c>
      <c r="K1338">
        <f>IFERROR(VLOOKUP(A1338,'[2]Exportar Planilha'!$A:$I,7,FALSE),0)</f>
        <v>0</v>
      </c>
      <c r="L1338">
        <f>IFERROR(VLOOKUP(A1338,'[2]Exportar Planilha'!$A:$I,8,FALSE),0)</f>
        <v>0</v>
      </c>
      <c r="M1338">
        <f>IFERROR(VLOOKUP(A1338,'[2]Exportar Planilha'!$A:$I,9,FALSE),0)</f>
        <v>0</v>
      </c>
      <c r="N1338">
        <f>IFERROR(VLOOKUP(A1338,[3]soaBnafar!$A:$G,2,FALSE),0)</f>
        <v>0</v>
      </c>
      <c r="O1338">
        <f>IFERROR(VLOOKUP(A1338,[3]soaBnafar!$A:$G,3,FALSE),0)</f>
        <v>0</v>
      </c>
      <c r="P1338">
        <f>IFERROR(VLOOKUP(A1338,[3]soaBnafar!$A:$G,4,FALSE),0)</f>
        <v>0</v>
      </c>
      <c r="Q1338">
        <f>IFERROR(VLOOKUP(A1338,[3]soaBnafar!$A:$G,5,FALSE),0)</f>
        <v>0</v>
      </c>
      <c r="R1338">
        <f>IFERROR(VLOOKUP(A1338,[3]soaBnafar!$A:$G,6,FALSE),0)</f>
        <v>0</v>
      </c>
      <c r="S1338">
        <f>IFERROR(VLOOKUP(A1338,[3]soaBnafar!$A:$G,7,FALSE),0)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33328</v>
      </c>
      <c r="E1339">
        <f>IFERROR(VLOOKUP(A1339,[1]Monitoramento_Base_somente_disp!$A:$J,8,FALSE),0)</f>
        <v>11491788</v>
      </c>
      <c r="F1339">
        <f>IFERROR(VLOOKUP(A1339,[1]Monitoramento_Base_somente_disp!$A:$J,9,FALSE),0)</f>
        <v>10065</v>
      </c>
      <c r="G1339">
        <f>IFERROR(VLOOKUP(A1339,[1]Monitoramento_Base_somente_disp!$A:$J,10,FALSE),0)</f>
        <v>4896325</v>
      </c>
      <c r="H1339">
        <f>IFERROR(VLOOKUP(A1339,'[2]Exportar Planilha'!$A:$I,4,FALSE),0)</f>
        <v>0</v>
      </c>
      <c r="I1339">
        <f>IFERROR(VLOOKUP(A1339,'[2]Exportar Planilha'!$A:$I,5,FALSE),0)</f>
        <v>0</v>
      </c>
      <c r="J1339">
        <f>IFERROR(VLOOKUP(A1339,'[2]Exportar Planilha'!$A:$I,6,FALSE),0)</f>
        <v>0</v>
      </c>
      <c r="K1339">
        <f>IFERROR(VLOOKUP(A1339,'[2]Exportar Planilha'!$A:$I,7,FALSE),0)</f>
        <v>0</v>
      </c>
      <c r="L1339">
        <f>IFERROR(VLOOKUP(A1339,'[2]Exportar Planilha'!$A:$I,8,FALSE),0)</f>
        <v>0</v>
      </c>
      <c r="M1339">
        <f>IFERROR(VLOOKUP(A1339,'[2]Exportar Planilha'!$A:$I,9,FALSE),0)</f>
        <v>0</v>
      </c>
      <c r="N1339">
        <f>IFERROR(VLOOKUP(A1339,[3]soaBnafar!$A:$G,2,FALSE),0)</f>
        <v>0</v>
      </c>
      <c r="O1339">
        <f>IFERROR(VLOOKUP(A1339,[3]soaBnafar!$A:$G,3,FALSE),0)</f>
        <v>0</v>
      </c>
      <c r="P1339">
        <f>IFERROR(VLOOKUP(A1339,[3]soaBnafar!$A:$G,4,FALSE),0)</f>
        <v>0</v>
      </c>
      <c r="Q1339">
        <f>IFERROR(VLOOKUP(A1339,[3]soaBnafar!$A:$G,5,FALSE),0)</f>
        <v>0</v>
      </c>
      <c r="R1339">
        <f>IFERROR(VLOOKUP(A1339,[3]soaBnafar!$A:$G,6,FALSE),0)</f>
        <v>0</v>
      </c>
      <c r="S1339">
        <f>IFERROR(VLOOKUP(A1339,[3]soaBnafar!$A:$G,7,FALSE),0)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277213530</v>
      </c>
      <c r="F1340">
        <f>IFERROR(VLOOKUP(A1340,[1]Monitoramento_Base_somente_disp!$A:$J,9,FALSE),0)</f>
        <v>1404</v>
      </c>
      <c r="G1340">
        <f>IFERROR(VLOOKUP(A1340,[1]Monitoramento_Base_somente_disp!$A:$J,10,FALSE),0)</f>
        <v>120111823</v>
      </c>
      <c r="H1340">
        <f>IFERROR(VLOOKUP(A1340,'[2]Exportar Planilha'!$A:$I,4,FALSE),0)</f>
        <v>0</v>
      </c>
      <c r="I1340">
        <f>IFERROR(VLOOKUP(A1340,'[2]Exportar Planilha'!$A:$I,5,FALSE),0)</f>
        <v>0</v>
      </c>
      <c r="J1340">
        <f>IFERROR(VLOOKUP(A1340,'[2]Exportar Planilha'!$A:$I,6,FALSE),0)</f>
        <v>0</v>
      </c>
      <c r="K1340">
        <f>IFERROR(VLOOKUP(A1340,'[2]Exportar Planilha'!$A:$I,7,FALSE),0)</f>
        <v>0</v>
      </c>
      <c r="L1340">
        <f>IFERROR(VLOOKUP(A1340,'[2]Exportar Planilha'!$A:$I,8,FALSE),0)</f>
        <v>0</v>
      </c>
      <c r="M1340">
        <f>IFERROR(VLOOKUP(A1340,'[2]Exportar Planilha'!$A:$I,9,FALSE),0)</f>
        <v>0</v>
      </c>
      <c r="N1340">
        <f>IFERROR(VLOOKUP(A1340,[3]soaBnafar!$A:$G,2,FALSE),0)</f>
        <v>0</v>
      </c>
      <c r="O1340">
        <f>IFERROR(VLOOKUP(A1340,[3]soaBnafar!$A:$G,3,FALSE),0)</f>
        <v>0</v>
      </c>
      <c r="P1340">
        <f>IFERROR(VLOOKUP(A1340,[3]soaBnafar!$A:$G,4,FALSE),0)</f>
        <v>0</v>
      </c>
      <c r="Q1340">
        <f>IFERROR(VLOOKUP(A1340,[3]soaBnafar!$A:$G,5,FALSE),0)</f>
        <v>0</v>
      </c>
      <c r="R1340">
        <f>IFERROR(VLOOKUP(A1340,[3]soaBnafar!$A:$G,6,FALSE),0)</f>
        <v>0</v>
      </c>
      <c r="S1340">
        <f>IFERROR(VLOOKUP(A1340,[3]soaBnafar!$A:$G,7,FALSE),0)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52430</v>
      </c>
      <c r="E1341">
        <f>IFERROR(VLOOKUP(A1341,[1]Monitoramento_Base_somente_disp!$A:$J,8,FALSE),0)</f>
        <v>21219398</v>
      </c>
      <c r="F1341">
        <f>IFERROR(VLOOKUP(A1341,[1]Monitoramento_Base_somente_disp!$A:$J,9,FALSE),0)</f>
        <v>35720</v>
      </c>
      <c r="G1341">
        <f>IFERROR(VLOOKUP(A1341,[1]Monitoramento_Base_somente_disp!$A:$J,10,FALSE),0)</f>
        <v>10083234</v>
      </c>
      <c r="H1341">
        <f>IFERROR(VLOOKUP(A1341,'[2]Exportar Planilha'!$A:$I,4,FALSE),0)</f>
        <v>0</v>
      </c>
      <c r="I1341">
        <f>IFERROR(VLOOKUP(A1341,'[2]Exportar Planilha'!$A:$I,5,FALSE),0)</f>
        <v>0</v>
      </c>
      <c r="J1341">
        <f>IFERROR(VLOOKUP(A1341,'[2]Exportar Planilha'!$A:$I,6,FALSE),0)</f>
        <v>0</v>
      </c>
      <c r="K1341">
        <f>IFERROR(VLOOKUP(A1341,'[2]Exportar Planilha'!$A:$I,7,FALSE),0)</f>
        <v>0</v>
      </c>
      <c r="L1341">
        <f>IFERROR(VLOOKUP(A1341,'[2]Exportar Planilha'!$A:$I,8,FALSE),0)</f>
        <v>0</v>
      </c>
      <c r="M1341">
        <f>IFERROR(VLOOKUP(A1341,'[2]Exportar Planilha'!$A:$I,9,FALSE),0)</f>
        <v>0</v>
      </c>
      <c r="N1341">
        <f>IFERROR(VLOOKUP(A1341,[3]soaBnafar!$A:$G,2,FALSE),0)</f>
        <v>0</v>
      </c>
      <c r="O1341">
        <f>IFERROR(VLOOKUP(A1341,[3]soaBnafar!$A:$G,3,FALSE),0)</f>
        <v>0</v>
      </c>
      <c r="P1341">
        <f>IFERROR(VLOOKUP(A1341,[3]soaBnafar!$A:$G,4,FALSE),0)</f>
        <v>0</v>
      </c>
      <c r="Q1341">
        <f>IFERROR(VLOOKUP(A1341,[3]soaBnafar!$A:$G,5,FALSE),0)</f>
        <v>0</v>
      </c>
      <c r="R1341">
        <f>IFERROR(VLOOKUP(A1341,[3]soaBnafar!$A:$G,6,FALSE),0)</f>
        <v>0</v>
      </c>
      <c r="S1341">
        <f>IFERROR(VLOOKUP(A1341,[3]soaBnafar!$A:$G,7,FALSE),0)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19450561</v>
      </c>
      <c r="H1342">
        <f>IFERROR(VLOOKUP(A1342,'[2]Exportar Planilha'!$A:$I,4,FALSE),0)</f>
        <v>0</v>
      </c>
      <c r="I1342">
        <f>IFERROR(VLOOKUP(A1342,'[2]Exportar Planilha'!$A:$I,5,FALSE),0)</f>
        <v>0</v>
      </c>
      <c r="J1342">
        <f>IFERROR(VLOOKUP(A1342,'[2]Exportar Planilha'!$A:$I,6,FALSE),0)</f>
        <v>0</v>
      </c>
      <c r="K1342">
        <f>IFERROR(VLOOKUP(A1342,'[2]Exportar Planilha'!$A:$I,7,FALSE),0)</f>
        <v>0</v>
      </c>
      <c r="L1342">
        <f>IFERROR(VLOOKUP(A1342,'[2]Exportar Planilha'!$A:$I,8,FALSE),0)</f>
        <v>0</v>
      </c>
      <c r="M1342">
        <f>IFERROR(VLOOKUP(A1342,'[2]Exportar Planilha'!$A:$I,9,FALSE),0)</f>
        <v>0</v>
      </c>
      <c r="N1342">
        <f>IFERROR(VLOOKUP(A1342,[3]soaBnafar!$A:$G,2,FALSE),0)</f>
        <v>0</v>
      </c>
      <c r="O1342">
        <f>IFERROR(VLOOKUP(A1342,[3]soaBnafar!$A:$G,3,FALSE),0)</f>
        <v>0</v>
      </c>
      <c r="P1342">
        <f>IFERROR(VLOOKUP(A1342,[3]soaBnafar!$A:$G,4,FALSE),0)</f>
        <v>0</v>
      </c>
      <c r="Q1342">
        <f>IFERROR(VLOOKUP(A1342,[3]soaBnafar!$A:$G,5,FALSE),0)</f>
        <v>0</v>
      </c>
      <c r="R1342">
        <f>IFERROR(VLOOKUP(A1342,[3]soaBnafar!$A:$G,6,FALSE),0)</f>
        <v>0</v>
      </c>
      <c r="S1342">
        <f>IFERROR(VLOOKUP(A1342,[3]soaBnafar!$A:$G,7,FALSE),0)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38726</v>
      </c>
      <c r="E1343">
        <f>IFERROR(VLOOKUP(A1343,[1]Monitoramento_Base_somente_disp!$A:$J,8,FALSE),0)</f>
        <v>6534902</v>
      </c>
      <c r="F1343">
        <f>IFERROR(VLOOKUP(A1343,[1]Monitoramento_Base_somente_disp!$A:$J,9,FALSE),0)</f>
        <v>24297</v>
      </c>
      <c r="G1343">
        <f>IFERROR(VLOOKUP(A1343,[1]Monitoramento_Base_somente_disp!$A:$J,10,FALSE),0)</f>
        <v>2712553</v>
      </c>
      <c r="H1343">
        <f>IFERROR(VLOOKUP(A1343,'[2]Exportar Planilha'!$A:$I,4,FALSE),0)</f>
        <v>0</v>
      </c>
      <c r="I1343">
        <f>IFERROR(VLOOKUP(A1343,'[2]Exportar Planilha'!$A:$I,5,FALSE),0)</f>
        <v>0</v>
      </c>
      <c r="J1343">
        <f>IFERROR(VLOOKUP(A1343,'[2]Exportar Planilha'!$A:$I,6,FALSE),0)</f>
        <v>0</v>
      </c>
      <c r="K1343">
        <f>IFERROR(VLOOKUP(A1343,'[2]Exportar Planilha'!$A:$I,7,FALSE),0)</f>
        <v>0</v>
      </c>
      <c r="L1343">
        <f>IFERROR(VLOOKUP(A1343,'[2]Exportar Planilha'!$A:$I,8,FALSE),0)</f>
        <v>0</v>
      </c>
      <c r="M1343">
        <f>IFERROR(VLOOKUP(A1343,'[2]Exportar Planilha'!$A:$I,9,FALSE),0)</f>
        <v>0</v>
      </c>
      <c r="N1343">
        <f>IFERROR(VLOOKUP(A1343,[3]soaBnafar!$A:$G,2,FALSE),0)</f>
        <v>0</v>
      </c>
      <c r="O1343">
        <f>IFERROR(VLOOKUP(A1343,[3]soaBnafar!$A:$G,3,FALSE),0)</f>
        <v>0</v>
      </c>
      <c r="P1343">
        <f>IFERROR(VLOOKUP(A1343,[3]soaBnafar!$A:$G,4,FALSE),0)</f>
        <v>0</v>
      </c>
      <c r="Q1343">
        <f>IFERROR(VLOOKUP(A1343,[3]soaBnafar!$A:$G,5,FALSE),0)</f>
        <v>0</v>
      </c>
      <c r="R1343">
        <f>IFERROR(VLOOKUP(A1343,[3]soaBnafar!$A:$G,6,FALSE),0)</f>
        <v>0</v>
      </c>
      <c r="S1343">
        <f>IFERROR(VLOOKUP(A1343,[3]soaBnafar!$A:$G,7,FALSE),0)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39855</v>
      </c>
      <c r="E1344">
        <f>IFERROR(VLOOKUP(A1344,[1]Monitoramento_Base_somente_disp!$A:$J,8,FALSE),0)</f>
        <v>15639872</v>
      </c>
      <c r="F1344">
        <f>IFERROR(VLOOKUP(A1344,[1]Monitoramento_Base_somente_disp!$A:$J,9,FALSE),0)</f>
        <v>42876</v>
      </c>
      <c r="G1344">
        <f>IFERROR(VLOOKUP(A1344,[1]Monitoramento_Base_somente_disp!$A:$J,10,FALSE),0)</f>
        <v>6322932</v>
      </c>
      <c r="H1344">
        <f>IFERROR(VLOOKUP(A1344,'[2]Exportar Planilha'!$A:$I,4,FALSE),0)</f>
        <v>0</v>
      </c>
      <c r="I1344">
        <f>IFERROR(VLOOKUP(A1344,'[2]Exportar Planilha'!$A:$I,5,FALSE),0)</f>
        <v>0</v>
      </c>
      <c r="J1344">
        <f>IFERROR(VLOOKUP(A1344,'[2]Exportar Planilha'!$A:$I,6,FALSE),0)</f>
        <v>0</v>
      </c>
      <c r="K1344">
        <f>IFERROR(VLOOKUP(A1344,'[2]Exportar Planilha'!$A:$I,7,FALSE),0)</f>
        <v>0</v>
      </c>
      <c r="L1344">
        <f>IFERROR(VLOOKUP(A1344,'[2]Exportar Planilha'!$A:$I,8,FALSE),0)</f>
        <v>0</v>
      </c>
      <c r="M1344">
        <f>IFERROR(VLOOKUP(A1344,'[2]Exportar Planilha'!$A:$I,9,FALSE),0)</f>
        <v>0</v>
      </c>
      <c r="N1344">
        <f>IFERROR(VLOOKUP(A1344,[3]soaBnafar!$A:$G,2,FALSE),0)</f>
        <v>0</v>
      </c>
      <c r="O1344">
        <f>IFERROR(VLOOKUP(A1344,[3]soaBnafar!$A:$G,3,FALSE),0)</f>
        <v>0</v>
      </c>
      <c r="P1344">
        <f>IFERROR(VLOOKUP(A1344,[3]soaBnafar!$A:$G,4,FALSE),0)</f>
        <v>0</v>
      </c>
      <c r="Q1344">
        <f>IFERROR(VLOOKUP(A1344,[3]soaBnafar!$A:$G,5,FALSE),0)</f>
        <v>0</v>
      </c>
      <c r="R1344">
        <f>IFERROR(VLOOKUP(A1344,[3]soaBnafar!$A:$G,6,FALSE),0)</f>
        <v>0</v>
      </c>
      <c r="S1344">
        <f>IFERROR(VLOOKUP(A1344,[3]soaBnafar!$A:$G,7,FALSE),0)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IFERROR(VLOOKUP(A1345,'[2]Exportar Planilha'!$A:$I,4,FALSE),0)</f>
        <v>0</v>
      </c>
      <c r="I1345">
        <f>IFERROR(VLOOKUP(A1345,'[2]Exportar Planilha'!$A:$I,5,FALSE),0)</f>
        <v>0</v>
      </c>
      <c r="J1345">
        <f>IFERROR(VLOOKUP(A1345,'[2]Exportar Planilha'!$A:$I,6,FALSE),0)</f>
        <v>0</v>
      </c>
      <c r="K1345">
        <f>IFERROR(VLOOKUP(A1345,'[2]Exportar Planilha'!$A:$I,7,FALSE),0)</f>
        <v>0</v>
      </c>
      <c r="L1345">
        <f>IFERROR(VLOOKUP(A1345,'[2]Exportar Planilha'!$A:$I,8,FALSE),0)</f>
        <v>0</v>
      </c>
      <c r="M1345">
        <f>IFERROR(VLOOKUP(A1345,'[2]Exportar Planilha'!$A:$I,9,FALSE),0)</f>
        <v>0</v>
      </c>
      <c r="N1345">
        <f>IFERROR(VLOOKUP(A1345,[3]soaBnafar!$A:$G,2,FALSE),0)</f>
        <v>0</v>
      </c>
      <c r="O1345">
        <f>IFERROR(VLOOKUP(A1345,[3]soaBnafar!$A:$G,3,FALSE),0)</f>
        <v>0</v>
      </c>
      <c r="P1345">
        <f>IFERROR(VLOOKUP(A1345,[3]soaBnafar!$A:$G,4,FALSE),0)</f>
        <v>0</v>
      </c>
      <c r="Q1345">
        <f>IFERROR(VLOOKUP(A1345,[3]soaBnafar!$A:$G,5,FALSE),0)</f>
        <v>0</v>
      </c>
      <c r="R1345">
        <f>IFERROR(VLOOKUP(A1345,[3]soaBnafar!$A:$G,6,FALSE),0)</f>
        <v>0</v>
      </c>
      <c r="S1345">
        <f>IFERROR(VLOOKUP(A1345,[3]soaBnafar!$A:$G,7,FALSE),0)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1500</v>
      </c>
      <c r="F1346">
        <f>IFERROR(VLOOKUP(A1346,[1]Monitoramento_Base_somente_disp!$A:$J,9,FALSE),0)</f>
        <v>0</v>
      </c>
      <c r="G1346">
        <f>IFERROR(VLOOKUP(A1346,[1]Monitoramento_Base_somente_disp!$A:$J,10,FALSE),0)</f>
        <v>650</v>
      </c>
      <c r="H1346">
        <f>IFERROR(VLOOKUP(A1346,'[2]Exportar Planilha'!$A:$I,4,FALSE),0)</f>
        <v>0</v>
      </c>
      <c r="I1346">
        <f>IFERROR(VLOOKUP(A1346,'[2]Exportar Planilha'!$A:$I,5,FALSE),0)</f>
        <v>0</v>
      </c>
      <c r="J1346">
        <f>IFERROR(VLOOKUP(A1346,'[2]Exportar Planilha'!$A:$I,6,FALSE),0)</f>
        <v>0</v>
      </c>
      <c r="K1346">
        <f>IFERROR(VLOOKUP(A1346,'[2]Exportar Planilha'!$A:$I,7,FALSE),0)</f>
        <v>0</v>
      </c>
      <c r="L1346">
        <f>IFERROR(VLOOKUP(A1346,'[2]Exportar Planilha'!$A:$I,8,FALSE),0)</f>
        <v>0</v>
      </c>
      <c r="M1346">
        <f>IFERROR(VLOOKUP(A1346,'[2]Exportar Planilha'!$A:$I,9,FALSE),0)</f>
        <v>0</v>
      </c>
      <c r="N1346">
        <f>IFERROR(VLOOKUP(A1346,[3]soaBnafar!$A:$G,2,FALSE),0)</f>
        <v>0</v>
      </c>
      <c r="O1346">
        <f>IFERROR(VLOOKUP(A1346,[3]soaBnafar!$A:$G,3,FALSE),0)</f>
        <v>0</v>
      </c>
      <c r="P1346">
        <f>IFERROR(VLOOKUP(A1346,[3]soaBnafar!$A:$G,4,FALSE),0)</f>
        <v>0</v>
      </c>
      <c r="Q1346">
        <f>IFERROR(VLOOKUP(A1346,[3]soaBnafar!$A:$G,5,FALSE),0)</f>
        <v>0</v>
      </c>
      <c r="R1346">
        <f>IFERROR(VLOOKUP(A1346,[3]soaBnafar!$A:$G,6,FALSE),0)</f>
        <v>0</v>
      </c>
      <c r="S1346">
        <f>IFERROR(VLOOKUP(A1346,[3]soaBnafar!$A:$G,7,FALSE),0)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22239958</v>
      </c>
      <c r="H1347">
        <f>IFERROR(VLOOKUP(A1347,'[2]Exportar Planilha'!$A:$I,4,FALSE),0)</f>
        <v>0</v>
      </c>
      <c r="I1347">
        <f>IFERROR(VLOOKUP(A1347,'[2]Exportar Planilha'!$A:$I,5,FALSE),0)</f>
        <v>0</v>
      </c>
      <c r="J1347">
        <f>IFERROR(VLOOKUP(A1347,'[2]Exportar Planilha'!$A:$I,6,FALSE),0)</f>
        <v>0</v>
      </c>
      <c r="K1347">
        <f>IFERROR(VLOOKUP(A1347,'[2]Exportar Planilha'!$A:$I,7,FALSE),0)</f>
        <v>0</v>
      </c>
      <c r="L1347">
        <f>IFERROR(VLOOKUP(A1347,'[2]Exportar Planilha'!$A:$I,8,FALSE),0)</f>
        <v>0</v>
      </c>
      <c r="M1347">
        <f>IFERROR(VLOOKUP(A1347,'[2]Exportar Planilha'!$A:$I,9,FALSE),0)</f>
        <v>0</v>
      </c>
      <c r="N1347">
        <f>IFERROR(VLOOKUP(A1347,[3]soaBnafar!$A:$G,2,FALSE),0)</f>
        <v>83225</v>
      </c>
      <c r="O1347">
        <f>IFERROR(VLOOKUP(A1347,[3]soaBnafar!$A:$G,3,FALSE),0)</f>
        <v>586969</v>
      </c>
      <c r="P1347">
        <f>IFERROR(VLOOKUP(A1347,[3]soaBnafar!$A:$G,4,FALSE),0)</f>
        <v>82886</v>
      </c>
      <c r="Q1347">
        <f>IFERROR(VLOOKUP(A1347,[3]soaBnafar!$A:$G,5,FALSE),0)</f>
        <v>435616</v>
      </c>
      <c r="R1347">
        <f>IFERROR(VLOOKUP(A1347,[3]soaBnafar!$A:$G,6,FALSE),0)</f>
        <v>0</v>
      </c>
      <c r="S1347">
        <f>IFERROR(VLOOKUP(A1347,[3]soaBnafar!$A:$G,7,FALSE),0)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11385</v>
      </c>
      <c r="E1348">
        <f>IFERROR(VLOOKUP(A1348,[1]Monitoramento_Base_somente_disp!$A:$J,8,FALSE),0)</f>
        <v>26840871</v>
      </c>
      <c r="F1348">
        <f>IFERROR(VLOOKUP(A1348,[1]Monitoramento_Base_somente_disp!$A:$J,9,FALSE),0)</f>
        <v>10989</v>
      </c>
      <c r="G1348">
        <f>IFERROR(VLOOKUP(A1348,[1]Monitoramento_Base_somente_disp!$A:$J,10,FALSE),0)</f>
        <v>12123831</v>
      </c>
      <c r="H1348">
        <f>IFERROR(VLOOKUP(A1348,'[2]Exportar Planilha'!$A:$I,4,FALSE),0)</f>
        <v>0</v>
      </c>
      <c r="I1348">
        <f>IFERROR(VLOOKUP(A1348,'[2]Exportar Planilha'!$A:$I,5,FALSE),0)</f>
        <v>0</v>
      </c>
      <c r="J1348">
        <f>IFERROR(VLOOKUP(A1348,'[2]Exportar Planilha'!$A:$I,6,FALSE),0)</f>
        <v>0</v>
      </c>
      <c r="K1348">
        <f>IFERROR(VLOOKUP(A1348,'[2]Exportar Planilha'!$A:$I,7,FALSE),0)</f>
        <v>0</v>
      </c>
      <c r="L1348">
        <f>IFERROR(VLOOKUP(A1348,'[2]Exportar Planilha'!$A:$I,8,FALSE),0)</f>
        <v>0</v>
      </c>
      <c r="M1348">
        <f>IFERROR(VLOOKUP(A1348,'[2]Exportar Planilha'!$A:$I,9,FALSE),0)</f>
        <v>0</v>
      </c>
      <c r="N1348">
        <f>IFERROR(VLOOKUP(A1348,[3]soaBnafar!$A:$G,2,FALSE),0)</f>
        <v>0</v>
      </c>
      <c r="O1348">
        <f>IFERROR(VLOOKUP(A1348,[3]soaBnafar!$A:$G,3,FALSE),0)</f>
        <v>0</v>
      </c>
      <c r="P1348">
        <f>IFERROR(VLOOKUP(A1348,[3]soaBnafar!$A:$G,4,FALSE),0)</f>
        <v>0</v>
      </c>
      <c r="Q1348">
        <f>IFERROR(VLOOKUP(A1348,[3]soaBnafar!$A:$G,5,FALSE),0)</f>
        <v>0</v>
      </c>
      <c r="R1348">
        <f>IFERROR(VLOOKUP(A1348,[3]soaBnafar!$A:$G,6,FALSE),0)</f>
        <v>0</v>
      </c>
      <c r="S1348">
        <f>IFERROR(VLOOKUP(A1348,[3]soaBnafar!$A:$G,7,FALSE),0)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122865</v>
      </c>
      <c r="E1349">
        <f>IFERROR(VLOOKUP(A1349,[1]Monitoramento_Base_somente_disp!$A:$J,8,FALSE),0)</f>
        <v>94359138</v>
      </c>
      <c r="F1349">
        <f>IFERROR(VLOOKUP(A1349,[1]Monitoramento_Base_somente_disp!$A:$J,9,FALSE),0)</f>
        <v>97451</v>
      </c>
      <c r="G1349">
        <f>IFERROR(VLOOKUP(A1349,[1]Monitoramento_Base_somente_disp!$A:$J,10,FALSE),0)</f>
        <v>40628768</v>
      </c>
      <c r="H1349">
        <f>IFERROR(VLOOKUP(A1349,'[2]Exportar Planilha'!$A:$I,4,FALSE),0)</f>
        <v>0</v>
      </c>
      <c r="I1349">
        <f>IFERROR(VLOOKUP(A1349,'[2]Exportar Planilha'!$A:$I,5,FALSE),0)</f>
        <v>0</v>
      </c>
      <c r="J1349">
        <f>IFERROR(VLOOKUP(A1349,'[2]Exportar Planilha'!$A:$I,6,FALSE),0)</f>
        <v>0</v>
      </c>
      <c r="K1349">
        <f>IFERROR(VLOOKUP(A1349,'[2]Exportar Planilha'!$A:$I,7,FALSE),0)</f>
        <v>0</v>
      </c>
      <c r="L1349">
        <f>IFERROR(VLOOKUP(A1349,'[2]Exportar Planilha'!$A:$I,8,FALSE),0)</f>
        <v>0</v>
      </c>
      <c r="M1349">
        <f>IFERROR(VLOOKUP(A1349,'[2]Exportar Planilha'!$A:$I,9,FALSE),0)</f>
        <v>0</v>
      </c>
      <c r="N1349">
        <f>IFERROR(VLOOKUP(A1349,[3]soaBnafar!$A:$G,2,FALSE),0)</f>
        <v>0</v>
      </c>
      <c r="O1349">
        <f>IFERROR(VLOOKUP(A1349,[3]soaBnafar!$A:$G,3,FALSE),0)</f>
        <v>0</v>
      </c>
      <c r="P1349">
        <f>IFERROR(VLOOKUP(A1349,[3]soaBnafar!$A:$G,4,FALSE),0)</f>
        <v>0</v>
      </c>
      <c r="Q1349">
        <f>IFERROR(VLOOKUP(A1349,[3]soaBnafar!$A:$G,5,FALSE),0)</f>
        <v>0</v>
      </c>
      <c r="R1349">
        <f>IFERROR(VLOOKUP(A1349,[3]soaBnafar!$A:$G,6,FALSE),0)</f>
        <v>0</v>
      </c>
      <c r="S1349">
        <f>IFERROR(VLOOKUP(A1349,[3]soaBnafar!$A:$G,7,FALSE),0)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16779</v>
      </c>
      <c r="E1350">
        <f>IFERROR(VLOOKUP(A1350,[1]Monitoramento_Base_somente_disp!$A:$J,8,FALSE),0)</f>
        <v>75511000</v>
      </c>
      <c r="F1350">
        <f>IFERROR(VLOOKUP(A1350,[1]Monitoramento_Base_somente_disp!$A:$J,9,FALSE),0)</f>
        <v>15791</v>
      </c>
      <c r="G1350">
        <f>IFERROR(VLOOKUP(A1350,[1]Monitoramento_Base_somente_disp!$A:$J,10,FALSE),0)</f>
        <v>32921743</v>
      </c>
      <c r="H1350">
        <f>IFERROR(VLOOKUP(A1350,'[2]Exportar Planilha'!$A:$I,4,FALSE),0)</f>
        <v>0</v>
      </c>
      <c r="I1350">
        <f>IFERROR(VLOOKUP(A1350,'[2]Exportar Planilha'!$A:$I,5,FALSE),0)</f>
        <v>0</v>
      </c>
      <c r="J1350">
        <f>IFERROR(VLOOKUP(A1350,'[2]Exportar Planilha'!$A:$I,6,FALSE),0)</f>
        <v>0</v>
      </c>
      <c r="K1350">
        <f>IFERROR(VLOOKUP(A1350,'[2]Exportar Planilha'!$A:$I,7,FALSE),0)</f>
        <v>0</v>
      </c>
      <c r="L1350">
        <f>IFERROR(VLOOKUP(A1350,'[2]Exportar Planilha'!$A:$I,8,FALSE),0)</f>
        <v>0</v>
      </c>
      <c r="M1350">
        <f>IFERROR(VLOOKUP(A1350,'[2]Exportar Planilha'!$A:$I,9,FALSE),0)</f>
        <v>0</v>
      </c>
      <c r="N1350">
        <f>IFERROR(VLOOKUP(A1350,[3]soaBnafar!$A:$G,2,FALSE),0)</f>
        <v>0</v>
      </c>
      <c r="O1350">
        <f>IFERROR(VLOOKUP(A1350,[3]soaBnafar!$A:$G,3,FALSE),0)</f>
        <v>0</v>
      </c>
      <c r="P1350">
        <f>IFERROR(VLOOKUP(A1350,[3]soaBnafar!$A:$G,4,FALSE),0)</f>
        <v>0</v>
      </c>
      <c r="Q1350">
        <f>IFERROR(VLOOKUP(A1350,[3]soaBnafar!$A:$G,5,FALSE),0)</f>
        <v>0</v>
      </c>
      <c r="R1350">
        <f>IFERROR(VLOOKUP(A1350,[3]soaBnafar!$A:$G,6,FALSE),0)</f>
        <v>0</v>
      </c>
      <c r="S1350">
        <f>IFERROR(VLOOKUP(A1350,[3]soaBnafar!$A:$G,7,FALSE),0)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93717</v>
      </c>
      <c r="E1351">
        <f>IFERROR(VLOOKUP(A1351,[1]Monitoramento_Base_somente_disp!$A:$J,8,FALSE),0)</f>
        <v>12868428</v>
      </c>
      <c r="F1351">
        <f>IFERROR(VLOOKUP(A1351,[1]Monitoramento_Base_somente_disp!$A:$J,9,FALSE),0)</f>
        <v>46649</v>
      </c>
      <c r="G1351">
        <f>IFERROR(VLOOKUP(A1351,[1]Monitoramento_Base_somente_disp!$A:$J,10,FALSE),0)</f>
        <v>7169584</v>
      </c>
      <c r="H1351">
        <f>IFERROR(VLOOKUP(A1351,'[2]Exportar Planilha'!$A:$I,4,FALSE),0)</f>
        <v>0</v>
      </c>
      <c r="I1351">
        <f>IFERROR(VLOOKUP(A1351,'[2]Exportar Planilha'!$A:$I,5,FALSE),0)</f>
        <v>0</v>
      </c>
      <c r="J1351">
        <f>IFERROR(VLOOKUP(A1351,'[2]Exportar Planilha'!$A:$I,6,FALSE),0)</f>
        <v>0</v>
      </c>
      <c r="K1351">
        <f>IFERROR(VLOOKUP(A1351,'[2]Exportar Planilha'!$A:$I,7,FALSE),0)</f>
        <v>0</v>
      </c>
      <c r="L1351">
        <f>IFERROR(VLOOKUP(A1351,'[2]Exportar Planilha'!$A:$I,8,FALSE),0)</f>
        <v>0</v>
      </c>
      <c r="M1351">
        <f>IFERROR(VLOOKUP(A1351,'[2]Exportar Planilha'!$A:$I,9,FALSE),0)</f>
        <v>0</v>
      </c>
      <c r="N1351">
        <f>IFERROR(VLOOKUP(A1351,[3]soaBnafar!$A:$G,2,FALSE),0)</f>
        <v>0</v>
      </c>
      <c r="O1351">
        <f>IFERROR(VLOOKUP(A1351,[3]soaBnafar!$A:$G,3,FALSE),0)</f>
        <v>0</v>
      </c>
      <c r="P1351">
        <f>IFERROR(VLOOKUP(A1351,[3]soaBnafar!$A:$G,4,FALSE),0)</f>
        <v>0</v>
      </c>
      <c r="Q1351">
        <f>IFERROR(VLOOKUP(A1351,[3]soaBnafar!$A:$G,5,FALSE),0)</f>
        <v>0</v>
      </c>
      <c r="R1351">
        <f>IFERROR(VLOOKUP(A1351,[3]soaBnafar!$A:$G,6,FALSE),0)</f>
        <v>0</v>
      </c>
      <c r="S1351">
        <f>IFERROR(VLOOKUP(A1351,[3]soaBnafar!$A:$G,7,FALSE),0)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95232</v>
      </c>
      <c r="E1352">
        <f>IFERROR(VLOOKUP(A1352,[1]Monitoramento_Base_somente_disp!$A:$J,8,FALSE),0)</f>
        <v>12995252</v>
      </c>
      <c r="F1352">
        <f>IFERROR(VLOOKUP(A1352,[1]Monitoramento_Base_somente_disp!$A:$J,9,FALSE),0)</f>
        <v>42537</v>
      </c>
      <c r="G1352">
        <f>IFERROR(VLOOKUP(A1352,[1]Monitoramento_Base_somente_disp!$A:$J,10,FALSE),0)</f>
        <v>5825170</v>
      </c>
      <c r="H1352">
        <f>IFERROR(VLOOKUP(A1352,'[2]Exportar Planilha'!$A:$I,4,FALSE),0)</f>
        <v>0</v>
      </c>
      <c r="I1352">
        <f>IFERROR(VLOOKUP(A1352,'[2]Exportar Planilha'!$A:$I,5,FALSE),0)</f>
        <v>0</v>
      </c>
      <c r="J1352">
        <f>IFERROR(VLOOKUP(A1352,'[2]Exportar Planilha'!$A:$I,6,FALSE),0)</f>
        <v>0</v>
      </c>
      <c r="K1352">
        <f>IFERROR(VLOOKUP(A1352,'[2]Exportar Planilha'!$A:$I,7,FALSE),0)</f>
        <v>0</v>
      </c>
      <c r="L1352">
        <f>IFERROR(VLOOKUP(A1352,'[2]Exportar Planilha'!$A:$I,8,FALSE),0)</f>
        <v>0</v>
      </c>
      <c r="M1352">
        <f>IFERROR(VLOOKUP(A1352,'[2]Exportar Planilha'!$A:$I,9,FALSE),0)</f>
        <v>0</v>
      </c>
      <c r="N1352">
        <f>IFERROR(VLOOKUP(A1352,[3]soaBnafar!$A:$G,2,FALSE),0)</f>
        <v>0</v>
      </c>
      <c r="O1352">
        <f>IFERROR(VLOOKUP(A1352,[3]soaBnafar!$A:$G,3,FALSE),0)</f>
        <v>0</v>
      </c>
      <c r="P1352">
        <f>IFERROR(VLOOKUP(A1352,[3]soaBnafar!$A:$G,4,FALSE),0)</f>
        <v>0</v>
      </c>
      <c r="Q1352">
        <f>IFERROR(VLOOKUP(A1352,[3]soaBnafar!$A:$G,5,FALSE),0)</f>
        <v>0</v>
      </c>
      <c r="R1352">
        <f>IFERROR(VLOOKUP(A1352,[3]soaBnafar!$A:$G,6,FALSE),0)</f>
        <v>0</v>
      </c>
      <c r="S1352">
        <f>IFERROR(VLOOKUP(A1352,[3]soaBnafar!$A:$G,7,FALSE),0)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119666528</v>
      </c>
      <c r="F1353">
        <f>IFERROR(VLOOKUP(A1353,[1]Monitoramento_Base_somente_disp!$A:$J,9,FALSE),0)</f>
        <v>0</v>
      </c>
      <c r="G1353">
        <f>IFERROR(VLOOKUP(A1353,[1]Monitoramento_Base_somente_disp!$A:$J,10,FALSE),0)</f>
        <v>53765010</v>
      </c>
      <c r="H1353">
        <f>IFERROR(VLOOKUP(A1353,'[2]Exportar Planilha'!$A:$I,4,FALSE),0)</f>
        <v>0</v>
      </c>
      <c r="I1353">
        <f>IFERROR(VLOOKUP(A1353,'[2]Exportar Planilha'!$A:$I,5,FALSE),0)</f>
        <v>0</v>
      </c>
      <c r="J1353">
        <f>IFERROR(VLOOKUP(A1353,'[2]Exportar Planilha'!$A:$I,6,FALSE),0)</f>
        <v>0</v>
      </c>
      <c r="K1353">
        <f>IFERROR(VLOOKUP(A1353,'[2]Exportar Planilha'!$A:$I,7,FALSE),0)</f>
        <v>0</v>
      </c>
      <c r="L1353">
        <f>IFERROR(VLOOKUP(A1353,'[2]Exportar Planilha'!$A:$I,8,FALSE),0)</f>
        <v>0</v>
      </c>
      <c r="M1353">
        <f>IFERROR(VLOOKUP(A1353,'[2]Exportar Planilha'!$A:$I,9,FALSE),0)</f>
        <v>0</v>
      </c>
      <c r="N1353">
        <f>IFERROR(VLOOKUP(A1353,[3]soaBnafar!$A:$G,2,FALSE),0)</f>
        <v>0</v>
      </c>
      <c r="O1353">
        <f>IFERROR(VLOOKUP(A1353,[3]soaBnafar!$A:$G,3,FALSE),0)</f>
        <v>0</v>
      </c>
      <c r="P1353">
        <f>IFERROR(VLOOKUP(A1353,[3]soaBnafar!$A:$G,4,FALSE),0)</f>
        <v>0</v>
      </c>
      <c r="Q1353">
        <f>IFERROR(VLOOKUP(A1353,[3]soaBnafar!$A:$G,5,FALSE),0)</f>
        <v>0</v>
      </c>
      <c r="R1353">
        <f>IFERROR(VLOOKUP(A1353,[3]soaBnafar!$A:$G,6,FALSE),0)</f>
        <v>0</v>
      </c>
      <c r="S1353">
        <f>IFERROR(VLOOKUP(A1353,[3]soaBnafar!$A:$G,7,FALSE),0)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IFERROR(VLOOKUP(A1354,'[2]Exportar Planilha'!$A:$I,4,FALSE),0)</f>
        <v>0</v>
      </c>
      <c r="I1354">
        <f>IFERROR(VLOOKUP(A1354,'[2]Exportar Planilha'!$A:$I,5,FALSE),0)</f>
        <v>0</v>
      </c>
      <c r="J1354">
        <f>IFERROR(VLOOKUP(A1354,'[2]Exportar Planilha'!$A:$I,6,FALSE),0)</f>
        <v>0</v>
      </c>
      <c r="K1354">
        <f>IFERROR(VLOOKUP(A1354,'[2]Exportar Planilha'!$A:$I,7,FALSE),0)</f>
        <v>0</v>
      </c>
      <c r="L1354">
        <f>IFERROR(VLOOKUP(A1354,'[2]Exportar Planilha'!$A:$I,8,FALSE),0)</f>
        <v>0</v>
      </c>
      <c r="M1354">
        <f>IFERROR(VLOOKUP(A1354,'[2]Exportar Planilha'!$A:$I,9,FALSE),0)</f>
        <v>0</v>
      </c>
      <c r="N1354">
        <f>IFERROR(VLOOKUP(A1354,[3]soaBnafar!$A:$G,2,FALSE),0)</f>
        <v>0</v>
      </c>
      <c r="O1354">
        <f>IFERROR(VLOOKUP(A1354,[3]soaBnafar!$A:$G,3,FALSE),0)</f>
        <v>0</v>
      </c>
      <c r="P1354">
        <f>IFERROR(VLOOKUP(A1354,[3]soaBnafar!$A:$G,4,FALSE),0)</f>
        <v>0</v>
      </c>
      <c r="Q1354">
        <f>IFERROR(VLOOKUP(A1354,[3]soaBnafar!$A:$G,5,FALSE),0)</f>
        <v>0</v>
      </c>
      <c r="R1354">
        <f>IFERROR(VLOOKUP(A1354,[3]soaBnafar!$A:$G,6,FALSE),0)</f>
        <v>0</v>
      </c>
      <c r="S1354">
        <f>IFERROR(VLOOKUP(A1354,[3]soaBnafar!$A:$G,7,FALSE),0)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9081492</v>
      </c>
      <c r="F1355">
        <f>IFERROR(VLOOKUP(A1355,[1]Monitoramento_Base_somente_disp!$A:$J,9,FALSE),0)</f>
        <v>0</v>
      </c>
      <c r="G1355">
        <f>IFERROR(VLOOKUP(A1355,[1]Monitoramento_Base_somente_disp!$A:$J,10,FALSE),0)</f>
        <v>4809142</v>
      </c>
      <c r="H1355">
        <f>IFERROR(VLOOKUP(A1355,'[2]Exportar Planilha'!$A:$I,4,FALSE),0)</f>
        <v>0</v>
      </c>
      <c r="I1355">
        <f>IFERROR(VLOOKUP(A1355,'[2]Exportar Planilha'!$A:$I,5,FALSE),0)</f>
        <v>0</v>
      </c>
      <c r="J1355">
        <f>IFERROR(VLOOKUP(A1355,'[2]Exportar Planilha'!$A:$I,6,FALSE),0)</f>
        <v>0</v>
      </c>
      <c r="K1355">
        <f>IFERROR(VLOOKUP(A1355,'[2]Exportar Planilha'!$A:$I,7,FALSE),0)</f>
        <v>0</v>
      </c>
      <c r="L1355">
        <f>IFERROR(VLOOKUP(A1355,'[2]Exportar Planilha'!$A:$I,8,FALSE),0)</f>
        <v>0</v>
      </c>
      <c r="M1355">
        <f>IFERROR(VLOOKUP(A1355,'[2]Exportar Planilha'!$A:$I,9,FALSE),0)</f>
        <v>0</v>
      </c>
      <c r="N1355">
        <f>IFERROR(VLOOKUP(A1355,[3]soaBnafar!$A:$G,2,FALSE),0)</f>
        <v>0</v>
      </c>
      <c r="O1355">
        <f>IFERROR(VLOOKUP(A1355,[3]soaBnafar!$A:$G,3,FALSE),0)</f>
        <v>0</v>
      </c>
      <c r="P1355">
        <f>IFERROR(VLOOKUP(A1355,[3]soaBnafar!$A:$G,4,FALSE),0)</f>
        <v>0</v>
      </c>
      <c r="Q1355">
        <f>IFERROR(VLOOKUP(A1355,[3]soaBnafar!$A:$G,5,FALSE),0)</f>
        <v>0</v>
      </c>
      <c r="R1355">
        <f>IFERROR(VLOOKUP(A1355,[3]soaBnafar!$A:$G,6,FALSE),0)</f>
        <v>0</v>
      </c>
      <c r="S1355">
        <f>IFERROR(VLOOKUP(A1355,[3]soaBnafar!$A:$G,7,FALSE),0)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63607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66604</v>
      </c>
      <c r="E1356">
        <f>IFERROR(VLOOKUP(A1356,[1]Monitoramento_Base_somente_disp!$A:$J,8,FALSE),0)</f>
        <v>18249055</v>
      </c>
      <c r="F1356">
        <f>IFERROR(VLOOKUP(A1356,[1]Monitoramento_Base_somente_disp!$A:$J,9,FALSE),0)</f>
        <v>27701</v>
      </c>
      <c r="G1356">
        <f>IFERROR(VLOOKUP(A1356,[1]Monitoramento_Base_somente_disp!$A:$J,10,FALSE),0)</f>
        <v>7847108</v>
      </c>
      <c r="H1356">
        <f>IFERROR(VLOOKUP(A1356,'[2]Exportar Planilha'!$A:$I,4,FALSE),0)</f>
        <v>0</v>
      </c>
      <c r="I1356">
        <f>IFERROR(VLOOKUP(A1356,'[2]Exportar Planilha'!$A:$I,5,FALSE),0)</f>
        <v>0</v>
      </c>
      <c r="J1356">
        <f>IFERROR(VLOOKUP(A1356,'[2]Exportar Planilha'!$A:$I,6,FALSE),0)</f>
        <v>0</v>
      </c>
      <c r="K1356">
        <f>IFERROR(VLOOKUP(A1356,'[2]Exportar Planilha'!$A:$I,7,FALSE),0)</f>
        <v>0</v>
      </c>
      <c r="L1356">
        <f>IFERROR(VLOOKUP(A1356,'[2]Exportar Planilha'!$A:$I,8,FALSE),0)</f>
        <v>0</v>
      </c>
      <c r="M1356">
        <f>IFERROR(VLOOKUP(A1356,'[2]Exportar Planilha'!$A:$I,9,FALSE),0)</f>
        <v>0</v>
      </c>
      <c r="N1356">
        <f>IFERROR(VLOOKUP(A1356,[3]soaBnafar!$A:$G,2,FALSE),0)</f>
        <v>0</v>
      </c>
      <c r="O1356">
        <f>IFERROR(VLOOKUP(A1356,[3]soaBnafar!$A:$G,3,FALSE),0)</f>
        <v>0</v>
      </c>
      <c r="P1356">
        <f>IFERROR(VLOOKUP(A1356,[3]soaBnafar!$A:$G,4,FALSE),0)</f>
        <v>0</v>
      </c>
      <c r="Q1356">
        <f>IFERROR(VLOOKUP(A1356,[3]soaBnafar!$A:$G,5,FALSE),0)</f>
        <v>0</v>
      </c>
      <c r="R1356">
        <f>IFERROR(VLOOKUP(A1356,[3]soaBnafar!$A:$G,6,FALSE),0)</f>
        <v>0</v>
      </c>
      <c r="S1356">
        <f>IFERROR(VLOOKUP(A1356,[3]soaBnafar!$A:$G,7,FALSE),0)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75660</v>
      </c>
      <c r="H1357">
        <f>IFERROR(VLOOKUP(A1357,'[2]Exportar Planilha'!$A:$I,4,FALSE),0)</f>
        <v>0</v>
      </c>
      <c r="I1357">
        <f>IFERROR(VLOOKUP(A1357,'[2]Exportar Planilha'!$A:$I,5,FALSE),0)</f>
        <v>0</v>
      </c>
      <c r="J1357">
        <f>IFERROR(VLOOKUP(A1357,'[2]Exportar Planilha'!$A:$I,6,FALSE),0)</f>
        <v>0</v>
      </c>
      <c r="K1357">
        <f>IFERROR(VLOOKUP(A1357,'[2]Exportar Planilha'!$A:$I,7,FALSE),0)</f>
        <v>0</v>
      </c>
      <c r="L1357">
        <f>IFERROR(VLOOKUP(A1357,'[2]Exportar Planilha'!$A:$I,8,FALSE),0)</f>
        <v>0</v>
      </c>
      <c r="M1357">
        <f>IFERROR(VLOOKUP(A1357,'[2]Exportar Planilha'!$A:$I,9,FALSE),0)</f>
        <v>0</v>
      </c>
      <c r="N1357">
        <f>IFERROR(VLOOKUP(A1357,[3]soaBnafar!$A:$G,2,FALSE),0)</f>
        <v>0</v>
      </c>
      <c r="O1357">
        <f>IFERROR(VLOOKUP(A1357,[3]soaBnafar!$A:$G,3,FALSE),0)</f>
        <v>0</v>
      </c>
      <c r="P1357">
        <f>IFERROR(VLOOKUP(A1357,[3]soaBnafar!$A:$G,4,FALSE),0)</f>
        <v>0</v>
      </c>
      <c r="Q1357">
        <f>IFERROR(VLOOKUP(A1357,[3]soaBnafar!$A:$G,5,FALSE),0)</f>
        <v>0</v>
      </c>
      <c r="R1357">
        <f>IFERROR(VLOOKUP(A1357,[3]soaBnafar!$A:$G,6,FALSE),0)</f>
        <v>0</v>
      </c>
      <c r="S1357">
        <f>IFERROR(VLOOKUP(A1357,[3]soaBnafar!$A:$G,7,FALSE),0)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783536</v>
      </c>
      <c r="H1358">
        <f>IFERROR(VLOOKUP(A1358,'[2]Exportar Planilha'!$A:$I,4,FALSE),0)</f>
        <v>0</v>
      </c>
      <c r="I1358">
        <f>IFERROR(VLOOKUP(A1358,'[2]Exportar Planilha'!$A:$I,5,FALSE),0)</f>
        <v>0</v>
      </c>
      <c r="J1358">
        <f>IFERROR(VLOOKUP(A1358,'[2]Exportar Planilha'!$A:$I,6,FALSE),0)</f>
        <v>0</v>
      </c>
      <c r="K1358">
        <f>IFERROR(VLOOKUP(A1358,'[2]Exportar Planilha'!$A:$I,7,FALSE),0)</f>
        <v>0</v>
      </c>
      <c r="L1358">
        <f>IFERROR(VLOOKUP(A1358,'[2]Exportar Planilha'!$A:$I,8,FALSE),0)</f>
        <v>0</v>
      </c>
      <c r="M1358">
        <f>IFERROR(VLOOKUP(A1358,'[2]Exportar Planilha'!$A:$I,9,FALSE),0)</f>
        <v>0</v>
      </c>
      <c r="N1358">
        <f>IFERROR(VLOOKUP(A1358,[3]soaBnafar!$A:$G,2,FALSE),0)</f>
        <v>0</v>
      </c>
      <c r="O1358">
        <f>IFERROR(VLOOKUP(A1358,[3]soaBnafar!$A:$G,3,FALSE),0)</f>
        <v>0</v>
      </c>
      <c r="P1358">
        <f>IFERROR(VLOOKUP(A1358,[3]soaBnafar!$A:$G,4,FALSE),0)</f>
        <v>0</v>
      </c>
      <c r="Q1358">
        <f>IFERROR(VLOOKUP(A1358,[3]soaBnafar!$A:$G,5,FALSE),0)</f>
        <v>0</v>
      </c>
      <c r="R1358">
        <f>IFERROR(VLOOKUP(A1358,[3]soaBnafar!$A:$G,6,FALSE),0)</f>
        <v>0</v>
      </c>
      <c r="S1358">
        <f>IFERROR(VLOOKUP(A1358,[3]soaBnafar!$A:$G,7,FALSE),0)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IFERROR(VLOOKUP(A1359,'[2]Exportar Planilha'!$A:$I,4,FALSE),0)</f>
        <v>0</v>
      </c>
      <c r="I1359">
        <f>IFERROR(VLOOKUP(A1359,'[2]Exportar Planilha'!$A:$I,5,FALSE),0)</f>
        <v>0</v>
      </c>
      <c r="J1359">
        <f>IFERROR(VLOOKUP(A1359,'[2]Exportar Planilha'!$A:$I,6,FALSE),0)</f>
        <v>0</v>
      </c>
      <c r="K1359">
        <f>IFERROR(VLOOKUP(A1359,'[2]Exportar Planilha'!$A:$I,7,FALSE),0)</f>
        <v>0</v>
      </c>
      <c r="L1359">
        <f>IFERROR(VLOOKUP(A1359,'[2]Exportar Planilha'!$A:$I,8,FALSE),0)</f>
        <v>0</v>
      </c>
      <c r="M1359">
        <f>IFERROR(VLOOKUP(A1359,'[2]Exportar Planilha'!$A:$I,9,FALSE),0)</f>
        <v>0</v>
      </c>
      <c r="N1359">
        <f>IFERROR(VLOOKUP(A1359,[3]soaBnafar!$A:$G,2,FALSE),0)</f>
        <v>0</v>
      </c>
      <c r="O1359">
        <f>IFERROR(VLOOKUP(A1359,[3]soaBnafar!$A:$G,3,FALSE),0)</f>
        <v>0</v>
      </c>
      <c r="P1359">
        <f>IFERROR(VLOOKUP(A1359,[3]soaBnafar!$A:$G,4,FALSE),0)</f>
        <v>0</v>
      </c>
      <c r="Q1359">
        <f>IFERROR(VLOOKUP(A1359,[3]soaBnafar!$A:$G,5,FALSE),0)</f>
        <v>0</v>
      </c>
      <c r="R1359">
        <f>IFERROR(VLOOKUP(A1359,[3]soaBnafar!$A:$G,6,FALSE),0)</f>
        <v>0</v>
      </c>
      <c r="S1359">
        <f>IFERROR(VLOOKUP(A1359,[3]soaBnafar!$A:$G,7,FALSE),0)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49268</v>
      </c>
      <c r="E1360">
        <f>IFERROR(VLOOKUP(A1360,[1]Monitoramento_Base_somente_disp!$A:$J,8,FALSE),0)</f>
        <v>26705550</v>
      </c>
      <c r="F1360">
        <f>IFERROR(VLOOKUP(A1360,[1]Monitoramento_Base_somente_disp!$A:$J,9,FALSE),0)</f>
        <v>31369</v>
      </c>
      <c r="G1360">
        <f>IFERROR(VLOOKUP(A1360,[1]Monitoramento_Base_somente_disp!$A:$J,10,FALSE),0)</f>
        <v>11667723</v>
      </c>
      <c r="H1360">
        <f>IFERROR(VLOOKUP(A1360,'[2]Exportar Planilha'!$A:$I,4,FALSE),0)</f>
        <v>0</v>
      </c>
      <c r="I1360">
        <f>IFERROR(VLOOKUP(A1360,'[2]Exportar Planilha'!$A:$I,5,FALSE),0)</f>
        <v>0</v>
      </c>
      <c r="J1360">
        <f>IFERROR(VLOOKUP(A1360,'[2]Exportar Planilha'!$A:$I,6,FALSE),0)</f>
        <v>0</v>
      </c>
      <c r="K1360">
        <f>IFERROR(VLOOKUP(A1360,'[2]Exportar Planilha'!$A:$I,7,FALSE),0)</f>
        <v>0</v>
      </c>
      <c r="L1360">
        <f>IFERROR(VLOOKUP(A1360,'[2]Exportar Planilha'!$A:$I,8,FALSE),0)</f>
        <v>0</v>
      </c>
      <c r="M1360">
        <f>IFERROR(VLOOKUP(A1360,'[2]Exportar Planilha'!$A:$I,9,FALSE),0)</f>
        <v>0</v>
      </c>
      <c r="N1360">
        <f>IFERROR(VLOOKUP(A1360,[3]soaBnafar!$A:$G,2,FALSE),0)</f>
        <v>0</v>
      </c>
      <c r="O1360">
        <f>IFERROR(VLOOKUP(A1360,[3]soaBnafar!$A:$G,3,FALSE),0)</f>
        <v>0</v>
      </c>
      <c r="P1360">
        <f>IFERROR(VLOOKUP(A1360,[3]soaBnafar!$A:$G,4,FALSE),0)</f>
        <v>0</v>
      </c>
      <c r="Q1360">
        <f>IFERROR(VLOOKUP(A1360,[3]soaBnafar!$A:$G,5,FALSE),0)</f>
        <v>0</v>
      </c>
      <c r="R1360">
        <f>IFERROR(VLOOKUP(A1360,[3]soaBnafar!$A:$G,6,FALSE),0)</f>
        <v>0</v>
      </c>
      <c r="S1360">
        <f>IFERROR(VLOOKUP(A1360,[3]soaBnafar!$A:$G,7,FALSE),0)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20493863</v>
      </c>
      <c r="H1361">
        <f>IFERROR(VLOOKUP(A1361,'[2]Exportar Planilha'!$A:$I,4,FALSE),0)</f>
        <v>0</v>
      </c>
      <c r="I1361">
        <f>IFERROR(VLOOKUP(A1361,'[2]Exportar Planilha'!$A:$I,5,FALSE),0)</f>
        <v>0</v>
      </c>
      <c r="J1361">
        <f>IFERROR(VLOOKUP(A1361,'[2]Exportar Planilha'!$A:$I,6,FALSE),0)</f>
        <v>0</v>
      </c>
      <c r="K1361">
        <f>IFERROR(VLOOKUP(A1361,'[2]Exportar Planilha'!$A:$I,7,FALSE),0)</f>
        <v>0</v>
      </c>
      <c r="L1361">
        <f>IFERROR(VLOOKUP(A1361,'[2]Exportar Planilha'!$A:$I,8,FALSE),0)</f>
        <v>0</v>
      </c>
      <c r="M1361">
        <f>IFERROR(VLOOKUP(A1361,'[2]Exportar Planilha'!$A:$I,9,FALSE),0)</f>
        <v>0</v>
      </c>
      <c r="N1361">
        <f>IFERROR(VLOOKUP(A1361,[3]soaBnafar!$A:$G,2,FALSE),0)</f>
        <v>27489</v>
      </c>
      <c r="O1361">
        <f>IFERROR(VLOOKUP(A1361,[3]soaBnafar!$A:$G,3,FALSE),0)</f>
        <v>742619</v>
      </c>
      <c r="P1361">
        <f>IFERROR(VLOOKUP(A1361,[3]soaBnafar!$A:$G,4,FALSE),0)</f>
        <v>24008</v>
      </c>
      <c r="Q1361">
        <f>IFERROR(VLOOKUP(A1361,[3]soaBnafar!$A:$G,5,FALSE),0)</f>
        <v>990553</v>
      </c>
      <c r="R1361">
        <f>IFERROR(VLOOKUP(A1361,[3]soaBnafar!$A:$G,6,FALSE),0)</f>
        <v>0</v>
      </c>
      <c r="S1361">
        <f>IFERROR(VLOOKUP(A1361,[3]soaBnafar!$A:$G,7,FALSE),0)</f>
        <v>977323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17701</v>
      </c>
      <c r="E1362">
        <f>IFERROR(VLOOKUP(A1362,[1]Monitoramento_Base_somente_disp!$A:$J,8,FALSE),0)</f>
        <v>35520455</v>
      </c>
      <c r="F1362">
        <f>IFERROR(VLOOKUP(A1362,[1]Monitoramento_Base_somente_disp!$A:$J,9,FALSE),0)</f>
        <v>4497</v>
      </c>
      <c r="G1362">
        <f>IFERROR(VLOOKUP(A1362,[1]Monitoramento_Base_somente_disp!$A:$J,10,FALSE),0)</f>
        <v>14747854</v>
      </c>
      <c r="H1362">
        <f>IFERROR(VLOOKUP(A1362,'[2]Exportar Planilha'!$A:$I,4,FALSE),0)</f>
        <v>0</v>
      </c>
      <c r="I1362">
        <f>IFERROR(VLOOKUP(A1362,'[2]Exportar Planilha'!$A:$I,5,FALSE),0)</f>
        <v>0</v>
      </c>
      <c r="J1362">
        <f>IFERROR(VLOOKUP(A1362,'[2]Exportar Planilha'!$A:$I,6,FALSE),0)</f>
        <v>0</v>
      </c>
      <c r="K1362">
        <f>IFERROR(VLOOKUP(A1362,'[2]Exportar Planilha'!$A:$I,7,FALSE),0)</f>
        <v>0</v>
      </c>
      <c r="L1362">
        <f>IFERROR(VLOOKUP(A1362,'[2]Exportar Planilha'!$A:$I,8,FALSE),0)</f>
        <v>0</v>
      </c>
      <c r="M1362">
        <f>IFERROR(VLOOKUP(A1362,'[2]Exportar Planilha'!$A:$I,9,FALSE),0)</f>
        <v>0</v>
      </c>
      <c r="N1362">
        <f>IFERROR(VLOOKUP(A1362,[3]soaBnafar!$A:$G,2,FALSE),0)</f>
        <v>0</v>
      </c>
      <c r="O1362">
        <f>IFERROR(VLOOKUP(A1362,[3]soaBnafar!$A:$G,3,FALSE),0)</f>
        <v>0</v>
      </c>
      <c r="P1362">
        <f>IFERROR(VLOOKUP(A1362,[3]soaBnafar!$A:$G,4,FALSE),0)</f>
        <v>0</v>
      </c>
      <c r="Q1362">
        <f>IFERROR(VLOOKUP(A1362,[3]soaBnafar!$A:$G,5,FALSE),0)</f>
        <v>0</v>
      </c>
      <c r="R1362">
        <f>IFERROR(VLOOKUP(A1362,[3]soaBnafar!$A:$G,6,FALSE),0)</f>
        <v>0</v>
      </c>
      <c r="S1362">
        <f>IFERROR(VLOOKUP(A1362,[3]soaBnafar!$A:$G,7,FALSE),0)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3309683</v>
      </c>
      <c r="H1363">
        <f>IFERROR(VLOOKUP(A1363,'[2]Exportar Planilha'!$A:$I,4,FALSE),0)</f>
        <v>0</v>
      </c>
      <c r="I1363">
        <f>IFERROR(VLOOKUP(A1363,'[2]Exportar Planilha'!$A:$I,5,FALSE),0)</f>
        <v>0</v>
      </c>
      <c r="J1363">
        <f>IFERROR(VLOOKUP(A1363,'[2]Exportar Planilha'!$A:$I,6,FALSE),0)</f>
        <v>0</v>
      </c>
      <c r="K1363">
        <f>IFERROR(VLOOKUP(A1363,'[2]Exportar Planilha'!$A:$I,7,FALSE),0)</f>
        <v>0</v>
      </c>
      <c r="L1363">
        <f>IFERROR(VLOOKUP(A1363,'[2]Exportar Planilha'!$A:$I,8,FALSE),0)</f>
        <v>0</v>
      </c>
      <c r="M1363">
        <f>IFERROR(VLOOKUP(A1363,'[2]Exportar Planilha'!$A:$I,9,FALSE),0)</f>
        <v>0</v>
      </c>
      <c r="N1363">
        <f>IFERROR(VLOOKUP(A1363,[3]soaBnafar!$A:$G,2,FALSE),0)</f>
        <v>0</v>
      </c>
      <c r="O1363">
        <f>IFERROR(VLOOKUP(A1363,[3]soaBnafar!$A:$G,3,FALSE),0)</f>
        <v>0</v>
      </c>
      <c r="P1363">
        <f>IFERROR(VLOOKUP(A1363,[3]soaBnafar!$A:$G,4,FALSE),0)</f>
        <v>0</v>
      </c>
      <c r="Q1363">
        <f>IFERROR(VLOOKUP(A1363,[3]soaBnafar!$A:$G,5,FALSE),0)</f>
        <v>0</v>
      </c>
      <c r="R1363">
        <f>IFERROR(VLOOKUP(A1363,[3]soaBnafar!$A:$G,6,FALSE),0)</f>
        <v>0</v>
      </c>
      <c r="S1363">
        <f>IFERROR(VLOOKUP(A1363,[3]soaBnafar!$A:$G,7,FALSE),0)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5048</v>
      </c>
      <c r="E1364">
        <f>IFERROR(VLOOKUP(A1364,[1]Monitoramento_Base_somente_disp!$A:$J,8,FALSE),0)</f>
        <v>43295705</v>
      </c>
      <c r="F1364">
        <f>IFERROR(VLOOKUP(A1364,[1]Monitoramento_Base_somente_disp!$A:$J,9,FALSE),0)</f>
        <v>3449</v>
      </c>
      <c r="G1364">
        <f>IFERROR(VLOOKUP(A1364,[1]Monitoramento_Base_somente_disp!$A:$J,10,FALSE),0)</f>
        <v>18773527</v>
      </c>
      <c r="H1364">
        <f>IFERROR(VLOOKUP(A1364,'[2]Exportar Planilha'!$A:$I,4,FALSE),0)</f>
        <v>0</v>
      </c>
      <c r="I1364">
        <f>IFERROR(VLOOKUP(A1364,'[2]Exportar Planilha'!$A:$I,5,FALSE),0)</f>
        <v>0</v>
      </c>
      <c r="J1364">
        <f>IFERROR(VLOOKUP(A1364,'[2]Exportar Planilha'!$A:$I,6,FALSE),0)</f>
        <v>0</v>
      </c>
      <c r="K1364">
        <f>IFERROR(VLOOKUP(A1364,'[2]Exportar Planilha'!$A:$I,7,FALSE),0)</f>
        <v>0</v>
      </c>
      <c r="L1364">
        <f>IFERROR(VLOOKUP(A1364,'[2]Exportar Planilha'!$A:$I,8,FALSE),0)</f>
        <v>0</v>
      </c>
      <c r="M1364">
        <f>IFERROR(VLOOKUP(A1364,'[2]Exportar Planilha'!$A:$I,9,FALSE),0)</f>
        <v>0</v>
      </c>
      <c r="N1364">
        <f>IFERROR(VLOOKUP(A1364,[3]soaBnafar!$A:$G,2,FALSE),0)</f>
        <v>0</v>
      </c>
      <c r="O1364">
        <f>IFERROR(VLOOKUP(A1364,[3]soaBnafar!$A:$G,3,FALSE),0)</f>
        <v>0</v>
      </c>
      <c r="P1364">
        <f>IFERROR(VLOOKUP(A1364,[3]soaBnafar!$A:$G,4,FALSE),0)</f>
        <v>0</v>
      </c>
      <c r="Q1364">
        <f>IFERROR(VLOOKUP(A1364,[3]soaBnafar!$A:$G,5,FALSE),0)</f>
        <v>0</v>
      </c>
      <c r="R1364">
        <f>IFERROR(VLOOKUP(A1364,[3]soaBnafar!$A:$G,6,FALSE),0)</f>
        <v>0</v>
      </c>
      <c r="S1364">
        <f>IFERROR(VLOOKUP(A1364,[3]soaBnafar!$A:$G,7,FALSE),0)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785083</v>
      </c>
      <c r="H1365">
        <f>IFERROR(VLOOKUP(A1365,'[2]Exportar Planilha'!$A:$I,4,FALSE),0)</f>
        <v>0</v>
      </c>
      <c r="I1365">
        <f>IFERROR(VLOOKUP(A1365,'[2]Exportar Planilha'!$A:$I,5,FALSE),0)</f>
        <v>0</v>
      </c>
      <c r="J1365">
        <f>IFERROR(VLOOKUP(A1365,'[2]Exportar Planilha'!$A:$I,6,FALSE),0)</f>
        <v>0</v>
      </c>
      <c r="K1365">
        <f>IFERROR(VLOOKUP(A1365,'[2]Exportar Planilha'!$A:$I,7,FALSE),0)</f>
        <v>0</v>
      </c>
      <c r="L1365">
        <f>IFERROR(VLOOKUP(A1365,'[2]Exportar Planilha'!$A:$I,8,FALSE),0)</f>
        <v>0</v>
      </c>
      <c r="M1365">
        <f>IFERROR(VLOOKUP(A1365,'[2]Exportar Planilha'!$A:$I,9,FALSE),0)</f>
        <v>0</v>
      </c>
      <c r="N1365">
        <f>IFERROR(VLOOKUP(A1365,[3]soaBnafar!$A:$G,2,FALSE),0)</f>
        <v>0</v>
      </c>
      <c r="O1365">
        <f>IFERROR(VLOOKUP(A1365,[3]soaBnafar!$A:$G,3,FALSE),0)</f>
        <v>0</v>
      </c>
      <c r="P1365">
        <f>IFERROR(VLOOKUP(A1365,[3]soaBnafar!$A:$G,4,FALSE),0)</f>
        <v>0</v>
      </c>
      <c r="Q1365">
        <f>IFERROR(VLOOKUP(A1365,[3]soaBnafar!$A:$G,5,FALSE),0)</f>
        <v>0</v>
      </c>
      <c r="R1365">
        <f>IFERROR(VLOOKUP(A1365,[3]soaBnafar!$A:$G,6,FALSE),0)</f>
        <v>0</v>
      </c>
      <c r="S1365">
        <f>IFERROR(VLOOKUP(A1365,[3]soaBnafar!$A:$G,7,FALSE),0)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68939</v>
      </c>
      <c r="E1366">
        <f>IFERROR(VLOOKUP(A1366,[1]Monitoramento_Base_somente_disp!$A:$J,8,FALSE),0)</f>
        <v>40188391</v>
      </c>
      <c r="F1366">
        <f>IFERROR(VLOOKUP(A1366,[1]Monitoramento_Base_somente_disp!$A:$J,9,FALSE),0)</f>
        <v>36961</v>
      </c>
      <c r="G1366">
        <f>IFERROR(VLOOKUP(A1366,[1]Monitoramento_Base_somente_disp!$A:$J,10,FALSE),0)</f>
        <v>16799330</v>
      </c>
      <c r="H1366">
        <f>IFERROR(VLOOKUP(A1366,'[2]Exportar Planilha'!$A:$I,4,FALSE),0)</f>
        <v>0</v>
      </c>
      <c r="I1366">
        <f>IFERROR(VLOOKUP(A1366,'[2]Exportar Planilha'!$A:$I,5,FALSE),0)</f>
        <v>0</v>
      </c>
      <c r="J1366">
        <f>IFERROR(VLOOKUP(A1366,'[2]Exportar Planilha'!$A:$I,6,FALSE),0)</f>
        <v>0</v>
      </c>
      <c r="K1366">
        <f>IFERROR(VLOOKUP(A1366,'[2]Exportar Planilha'!$A:$I,7,FALSE),0)</f>
        <v>0</v>
      </c>
      <c r="L1366">
        <f>IFERROR(VLOOKUP(A1366,'[2]Exportar Planilha'!$A:$I,8,FALSE),0)</f>
        <v>0</v>
      </c>
      <c r="M1366">
        <f>IFERROR(VLOOKUP(A1366,'[2]Exportar Planilha'!$A:$I,9,FALSE),0)</f>
        <v>0</v>
      </c>
      <c r="N1366">
        <f>IFERROR(VLOOKUP(A1366,[3]soaBnafar!$A:$G,2,FALSE),0)</f>
        <v>0</v>
      </c>
      <c r="O1366">
        <f>IFERROR(VLOOKUP(A1366,[3]soaBnafar!$A:$G,3,FALSE),0)</f>
        <v>0</v>
      </c>
      <c r="P1366">
        <f>IFERROR(VLOOKUP(A1366,[3]soaBnafar!$A:$G,4,FALSE),0)</f>
        <v>0</v>
      </c>
      <c r="Q1366">
        <f>IFERROR(VLOOKUP(A1366,[3]soaBnafar!$A:$G,5,FALSE),0)</f>
        <v>0</v>
      </c>
      <c r="R1366">
        <f>IFERROR(VLOOKUP(A1366,[3]soaBnafar!$A:$G,6,FALSE),0)</f>
        <v>0</v>
      </c>
      <c r="S1366">
        <f>IFERROR(VLOOKUP(A1366,[3]soaBnafar!$A:$G,7,FALSE),0)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20028</v>
      </c>
      <c r="E1367">
        <f>IFERROR(VLOOKUP(A1367,[1]Monitoramento_Base_somente_disp!$A:$J,8,FALSE),0)</f>
        <v>47273349</v>
      </c>
      <c r="F1367">
        <f>IFERROR(VLOOKUP(A1367,[1]Monitoramento_Base_somente_disp!$A:$J,9,FALSE),0)</f>
        <v>7692</v>
      </c>
      <c r="G1367">
        <f>IFERROR(VLOOKUP(A1367,[1]Monitoramento_Base_somente_disp!$A:$J,10,FALSE),0)</f>
        <v>20339124</v>
      </c>
      <c r="H1367">
        <f>IFERROR(VLOOKUP(A1367,'[2]Exportar Planilha'!$A:$I,4,FALSE),0)</f>
        <v>0</v>
      </c>
      <c r="I1367">
        <f>IFERROR(VLOOKUP(A1367,'[2]Exportar Planilha'!$A:$I,5,FALSE),0)</f>
        <v>0</v>
      </c>
      <c r="J1367">
        <f>IFERROR(VLOOKUP(A1367,'[2]Exportar Planilha'!$A:$I,6,FALSE),0)</f>
        <v>0</v>
      </c>
      <c r="K1367">
        <f>IFERROR(VLOOKUP(A1367,'[2]Exportar Planilha'!$A:$I,7,FALSE),0)</f>
        <v>0</v>
      </c>
      <c r="L1367">
        <f>IFERROR(VLOOKUP(A1367,'[2]Exportar Planilha'!$A:$I,8,FALSE),0)</f>
        <v>0</v>
      </c>
      <c r="M1367">
        <f>IFERROR(VLOOKUP(A1367,'[2]Exportar Planilha'!$A:$I,9,FALSE),0)</f>
        <v>0</v>
      </c>
      <c r="N1367">
        <f>IFERROR(VLOOKUP(A1367,[3]soaBnafar!$A:$G,2,FALSE),0)</f>
        <v>0</v>
      </c>
      <c r="O1367">
        <f>IFERROR(VLOOKUP(A1367,[3]soaBnafar!$A:$G,3,FALSE),0)</f>
        <v>0</v>
      </c>
      <c r="P1367">
        <f>IFERROR(VLOOKUP(A1367,[3]soaBnafar!$A:$G,4,FALSE),0)</f>
        <v>0</v>
      </c>
      <c r="Q1367">
        <f>IFERROR(VLOOKUP(A1367,[3]soaBnafar!$A:$G,5,FALSE),0)</f>
        <v>0</v>
      </c>
      <c r="R1367">
        <f>IFERROR(VLOOKUP(A1367,[3]soaBnafar!$A:$G,6,FALSE),0)</f>
        <v>0</v>
      </c>
      <c r="S1367">
        <f>IFERROR(VLOOKUP(A1367,[3]soaBnafar!$A:$G,7,FALSE),0)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26707</v>
      </c>
      <c r="E1368">
        <f>IFERROR(VLOOKUP(A1368,[1]Monitoramento_Base_somente_disp!$A:$J,8,FALSE),0)</f>
        <v>56677771</v>
      </c>
      <c r="F1368">
        <f>IFERROR(VLOOKUP(A1368,[1]Monitoramento_Base_somente_disp!$A:$J,9,FALSE),0)</f>
        <v>25771</v>
      </c>
      <c r="G1368">
        <f>IFERROR(VLOOKUP(A1368,[1]Monitoramento_Base_somente_disp!$A:$J,10,FALSE),0)</f>
        <v>24402564</v>
      </c>
      <c r="H1368">
        <f>IFERROR(VLOOKUP(A1368,'[2]Exportar Planilha'!$A:$I,4,FALSE),0)</f>
        <v>0</v>
      </c>
      <c r="I1368">
        <f>IFERROR(VLOOKUP(A1368,'[2]Exportar Planilha'!$A:$I,5,FALSE),0)</f>
        <v>0</v>
      </c>
      <c r="J1368">
        <f>IFERROR(VLOOKUP(A1368,'[2]Exportar Planilha'!$A:$I,6,FALSE),0)</f>
        <v>0</v>
      </c>
      <c r="K1368">
        <f>IFERROR(VLOOKUP(A1368,'[2]Exportar Planilha'!$A:$I,7,FALSE),0)</f>
        <v>0</v>
      </c>
      <c r="L1368">
        <f>IFERROR(VLOOKUP(A1368,'[2]Exportar Planilha'!$A:$I,8,FALSE),0)</f>
        <v>0</v>
      </c>
      <c r="M1368">
        <f>IFERROR(VLOOKUP(A1368,'[2]Exportar Planilha'!$A:$I,9,FALSE),0)</f>
        <v>0</v>
      </c>
      <c r="N1368">
        <f>IFERROR(VLOOKUP(A1368,[3]soaBnafar!$A:$G,2,FALSE),0)</f>
        <v>0</v>
      </c>
      <c r="O1368">
        <f>IFERROR(VLOOKUP(A1368,[3]soaBnafar!$A:$G,3,FALSE),0)</f>
        <v>0</v>
      </c>
      <c r="P1368">
        <f>IFERROR(VLOOKUP(A1368,[3]soaBnafar!$A:$G,4,FALSE),0)</f>
        <v>0</v>
      </c>
      <c r="Q1368">
        <f>IFERROR(VLOOKUP(A1368,[3]soaBnafar!$A:$G,5,FALSE),0)</f>
        <v>0</v>
      </c>
      <c r="R1368">
        <f>IFERROR(VLOOKUP(A1368,[3]soaBnafar!$A:$G,6,FALSE),0)</f>
        <v>0</v>
      </c>
      <c r="S1368">
        <f>IFERROR(VLOOKUP(A1368,[3]soaBnafar!$A:$G,7,FALSE),0)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18355</v>
      </c>
      <c r="E1369">
        <f>IFERROR(VLOOKUP(A1369,[1]Monitoramento_Base_somente_disp!$A:$J,8,FALSE),0)</f>
        <v>23515868</v>
      </c>
      <c r="F1369">
        <f>IFERROR(VLOOKUP(A1369,[1]Monitoramento_Base_somente_disp!$A:$J,9,FALSE),0)</f>
        <v>18208</v>
      </c>
      <c r="G1369">
        <f>IFERROR(VLOOKUP(A1369,[1]Monitoramento_Base_somente_disp!$A:$J,10,FALSE),0)</f>
        <v>12026823</v>
      </c>
      <c r="H1369">
        <f>IFERROR(VLOOKUP(A1369,'[2]Exportar Planilha'!$A:$I,4,FALSE),0)</f>
        <v>0</v>
      </c>
      <c r="I1369">
        <f>IFERROR(VLOOKUP(A1369,'[2]Exportar Planilha'!$A:$I,5,FALSE),0)</f>
        <v>0</v>
      </c>
      <c r="J1369">
        <f>IFERROR(VLOOKUP(A1369,'[2]Exportar Planilha'!$A:$I,6,FALSE),0)</f>
        <v>0</v>
      </c>
      <c r="K1369">
        <f>IFERROR(VLOOKUP(A1369,'[2]Exportar Planilha'!$A:$I,7,FALSE),0)</f>
        <v>0</v>
      </c>
      <c r="L1369">
        <f>IFERROR(VLOOKUP(A1369,'[2]Exportar Planilha'!$A:$I,8,FALSE),0)</f>
        <v>0</v>
      </c>
      <c r="M1369">
        <f>IFERROR(VLOOKUP(A1369,'[2]Exportar Planilha'!$A:$I,9,FALSE),0)</f>
        <v>0</v>
      </c>
      <c r="N1369">
        <f>IFERROR(VLOOKUP(A1369,[3]soaBnafar!$A:$G,2,FALSE),0)</f>
        <v>0</v>
      </c>
      <c r="O1369">
        <f>IFERROR(VLOOKUP(A1369,[3]soaBnafar!$A:$G,3,FALSE),0)</f>
        <v>0</v>
      </c>
      <c r="P1369">
        <f>IFERROR(VLOOKUP(A1369,[3]soaBnafar!$A:$G,4,FALSE),0)</f>
        <v>0</v>
      </c>
      <c r="Q1369">
        <f>IFERROR(VLOOKUP(A1369,[3]soaBnafar!$A:$G,5,FALSE),0)</f>
        <v>0</v>
      </c>
      <c r="R1369">
        <f>IFERROR(VLOOKUP(A1369,[3]soaBnafar!$A:$G,6,FALSE),0)</f>
        <v>0</v>
      </c>
      <c r="S1369">
        <f>IFERROR(VLOOKUP(A1369,[3]soaBnafar!$A:$G,7,FALSE),0)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99163</v>
      </c>
      <c r="E1370">
        <f>IFERROR(VLOOKUP(A1370,[1]Monitoramento_Base_somente_disp!$A:$J,8,FALSE),0)</f>
        <v>44148893</v>
      </c>
      <c r="F1370">
        <f>IFERROR(VLOOKUP(A1370,[1]Monitoramento_Base_somente_disp!$A:$J,9,FALSE),0)</f>
        <v>50131</v>
      </c>
      <c r="G1370">
        <f>IFERROR(VLOOKUP(A1370,[1]Monitoramento_Base_somente_disp!$A:$J,10,FALSE),0)</f>
        <v>21440576</v>
      </c>
      <c r="H1370">
        <f>IFERROR(VLOOKUP(A1370,'[2]Exportar Planilha'!$A:$I,4,FALSE),0)</f>
        <v>0</v>
      </c>
      <c r="I1370">
        <f>IFERROR(VLOOKUP(A1370,'[2]Exportar Planilha'!$A:$I,5,FALSE),0)</f>
        <v>0</v>
      </c>
      <c r="J1370">
        <f>IFERROR(VLOOKUP(A1370,'[2]Exportar Planilha'!$A:$I,6,FALSE),0)</f>
        <v>0</v>
      </c>
      <c r="K1370">
        <f>IFERROR(VLOOKUP(A1370,'[2]Exportar Planilha'!$A:$I,7,FALSE),0)</f>
        <v>0</v>
      </c>
      <c r="L1370">
        <f>IFERROR(VLOOKUP(A1370,'[2]Exportar Planilha'!$A:$I,8,FALSE),0)</f>
        <v>0</v>
      </c>
      <c r="M1370">
        <f>IFERROR(VLOOKUP(A1370,'[2]Exportar Planilha'!$A:$I,9,FALSE),0)</f>
        <v>0</v>
      </c>
      <c r="N1370">
        <f>IFERROR(VLOOKUP(A1370,[3]soaBnafar!$A:$G,2,FALSE),0)</f>
        <v>0</v>
      </c>
      <c r="O1370">
        <f>IFERROR(VLOOKUP(A1370,[3]soaBnafar!$A:$G,3,FALSE),0)</f>
        <v>0</v>
      </c>
      <c r="P1370">
        <f>IFERROR(VLOOKUP(A1370,[3]soaBnafar!$A:$G,4,FALSE),0)</f>
        <v>0</v>
      </c>
      <c r="Q1370">
        <f>IFERROR(VLOOKUP(A1370,[3]soaBnafar!$A:$G,5,FALSE),0)</f>
        <v>0</v>
      </c>
      <c r="R1370">
        <f>IFERROR(VLOOKUP(A1370,[3]soaBnafar!$A:$G,6,FALSE),0)</f>
        <v>0</v>
      </c>
      <c r="S1370">
        <f>IFERROR(VLOOKUP(A1370,[3]soaBnafar!$A:$G,7,FALSE),0)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13695</v>
      </c>
      <c r="E1371">
        <f>IFERROR(VLOOKUP(A1371,[1]Monitoramento_Base_somente_disp!$A:$J,8,FALSE),0)</f>
        <v>1001475644</v>
      </c>
      <c r="F1371">
        <f>IFERROR(VLOOKUP(A1371,[1]Monitoramento_Base_somente_disp!$A:$J,9,FALSE),0)</f>
        <v>7213</v>
      </c>
      <c r="G1371">
        <f>IFERROR(VLOOKUP(A1371,[1]Monitoramento_Base_somente_disp!$A:$J,10,FALSE),0)</f>
        <v>433928699</v>
      </c>
      <c r="H1371">
        <f>IFERROR(VLOOKUP(A1371,'[2]Exportar Planilha'!$A:$I,4,FALSE),0)</f>
        <v>0</v>
      </c>
      <c r="I1371">
        <f>IFERROR(VLOOKUP(A1371,'[2]Exportar Planilha'!$A:$I,5,FALSE),0)</f>
        <v>0</v>
      </c>
      <c r="J1371">
        <f>IFERROR(VLOOKUP(A1371,'[2]Exportar Planilha'!$A:$I,6,FALSE),0)</f>
        <v>0</v>
      </c>
      <c r="K1371">
        <f>IFERROR(VLOOKUP(A1371,'[2]Exportar Planilha'!$A:$I,7,FALSE),0)</f>
        <v>0</v>
      </c>
      <c r="L1371">
        <f>IFERROR(VLOOKUP(A1371,'[2]Exportar Planilha'!$A:$I,8,FALSE),0)</f>
        <v>0</v>
      </c>
      <c r="M1371">
        <f>IFERROR(VLOOKUP(A1371,'[2]Exportar Planilha'!$A:$I,9,FALSE),0)</f>
        <v>0</v>
      </c>
      <c r="N1371">
        <f>IFERROR(VLOOKUP(A1371,[3]soaBnafar!$A:$G,2,FALSE),0)</f>
        <v>0</v>
      </c>
      <c r="O1371">
        <f>IFERROR(VLOOKUP(A1371,[3]soaBnafar!$A:$G,3,FALSE),0)</f>
        <v>0</v>
      </c>
      <c r="P1371">
        <f>IFERROR(VLOOKUP(A1371,[3]soaBnafar!$A:$G,4,FALSE),0)</f>
        <v>0</v>
      </c>
      <c r="Q1371">
        <f>IFERROR(VLOOKUP(A1371,[3]soaBnafar!$A:$G,5,FALSE),0)</f>
        <v>0</v>
      </c>
      <c r="R1371">
        <f>IFERROR(VLOOKUP(A1371,[3]soaBnafar!$A:$G,6,FALSE),0)</f>
        <v>0</v>
      </c>
      <c r="S1371">
        <f>IFERROR(VLOOKUP(A1371,[3]soaBnafar!$A:$G,7,FALSE),0)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15601703</v>
      </c>
      <c r="F1372">
        <f>IFERROR(VLOOKUP(A1372,[1]Monitoramento_Base_somente_disp!$A:$J,9,FALSE),0)</f>
        <v>1980</v>
      </c>
      <c r="G1372">
        <f>IFERROR(VLOOKUP(A1372,[1]Monitoramento_Base_somente_disp!$A:$J,10,FALSE),0)</f>
        <v>6745182</v>
      </c>
      <c r="H1372">
        <f>IFERROR(VLOOKUP(A1372,'[2]Exportar Planilha'!$A:$I,4,FALSE),0)</f>
        <v>0</v>
      </c>
      <c r="I1372">
        <f>IFERROR(VLOOKUP(A1372,'[2]Exportar Planilha'!$A:$I,5,FALSE),0)</f>
        <v>0</v>
      </c>
      <c r="J1372">
        <f>IFERROR(VLOOKUP(A1372,'[2]Exportar Planilha'!$A:$I,6,FALSE),0)</f>
        <v>0</v>
      </c>
      <c r="K1372">
        <f>IFERROR(VLOOKUP(A1372,'[2]Exportar Planilha'!$A:$I,7,FALSE),0)</f>
        <v>0</v>
      </c>
      <c r="L1372">
        <f>IFERROR(VLOOKUP(A1372,'[2]Exportar Planilha'!$A:$I,8,FALSE),0)</f>
        <v>0</v>
      </c>
      <c r="M1372">
        <f>IFERROR(VLOOKUP(A1372,'[2]Exportar Planilha'!$A:$I,9,FALSE),0)</f>
        <v>0</v>
      </c>
      <c r="N1372">
        <f>IFERROR(VLOOKUP(A1372,[3]soaBnafar!$A:$G,2,FALSE),0)</f>
        <v>0</v>
      </c>
      <c r="O1372">
        <f>IFERROR(VLOOKUP(A1372,[3]soaBnafar!$A:$G,3,FALSE),0)</f>
        <v>0</v>
      </c>
      <c r="P1372">
        <f>IFERROR(VLOOKUP(A1372,[3]soaBnafar!$A:$G,4,FALSE),0)</f>
        <v>0</v>
      </c>
      <c r="Q1372">
        <f>IFERROR(VLOOKUP(A1372,[3]soaBnafar!$A:$G,5,FALSE),0)</f>
        <v>0</v>
      </c>
      <c r="R1372">
        <f>IFERROR(VLOOKUP(A1372,[3]soaBnafar!$A:$G,6,FALSE),0)</f>
        <v>0</v>
      </c>
      <c r="S1372">
        <f>IFERROR(VLOOKUP(A1372,[3]soaBnafar!$A:$G,7,FALSE),0)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5350</v>
      </c>
      <c r="E1373">
        <f>IFERROR(VLOOKUP(A1373,[1]Monitoramento_Base_somente_disp!$A:$J,8,FALSE),0)</f>
        <v>2128532</v>
      </c>
      <c r="F1373">
        <f>IFERROR(VLOOKUP(A1373,[1]Monitoramento_Base_somente_disp!$A:$J,9,FALSE),0)</f>
        <v>2341</v>
      </c>
      <c r="G1373">
        <f>IFERROR(VLOOKUP(A1373,[1]Monitoramento_Base_somente_disp!$A:$J,10,FALSE),0)</f>
        <v>880244</v>
      </c>
      <c r="H1373">
        <f>IFERROR(VLOOKUP(A1373,'[2]Exportar Planilha'!$A:$I,4,FALSE),0)</f>
        <v>0</v>
      </c>
      <c r="I1373">
        <f>IFERROR(VLOOKUP(A1373,'[2]Exportar Planilha'!$A:$I,5,FALSE),0)</f>
        <v>0</v>
      </c>
      <c r="J1373">
        <f>IFERROR(VLOOKUP(A1373,'[2]Exportar Planilha'!$A:$I,6,FALSE),0)</f>
        <v>0</v>
      </c>
      <c r="K1373">
        <f>IFERROR(VLOOKUP(A1373,'[2]Exportar Planilha'!$A:$I,7,FALSE),0)</f>
        <v>0</v>
      </c>
      <c r="L1373">
        <f>IFERROR(VLOOKUP(A1373,'[2]Exportar Planilha'!$A:$I,8,FALSE),0)</f>
        <v>0</v>
      </c>
      <c r="M1373">
        <f>IFERROR(VLOOKUP(A1373,'[2]Exportar Planilha'!$A:$I,9,FALSE),0)</f>
        <v>0</v>
      </c>
      <c r="N1373">
        <f>IFERROR(VLOOKUP(A1373,[3]soaBnafar!$A:$G,2,FALSE),0)</f>
        <v>0</v>
      </c>
      <c r="O1373">
        <f>IFERROR(VLOOKUP(A1373,[3]soaBnafar!$A:$G,3,FALSE),0)</f>
        <v>0</v>
      </c>
      <c r="P1373">
        <f>IFERROR(VLOOKUP(A1373,[3]soaBnafar!$A:$G,4,FALSE),0)</f>
        <v>0</v>
      </c>
      <c r="Q1373">
        <f>IFERROR(VLOOKUP(A1373,[3]soaBnafar!$A:$G,5,FALSE),0)</f>
        <v>0</v>
      </c>
      <c r="R1373">
        <f>IFERROR(VLOOKUP(A1373,[3]soaBnafar!$A:$G,6,FALSE),0)</f>
        <v>0</v>
      </c>
      <c r="S1373">
        <f>IFERROR(VLOOKUP(A1373,[3]soaBnafar!$A:$G,7,FALSE),0)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116094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109046</v>
      </c>
      <c r="E1374">
        <f>IFERROR(VLOOKUP(A1374,[1]Monitoramento_Base_somente_disp!$A:$J,8,FALSE),0)</f>
        <v>61600862</v>
      </c>
      <c r="F1374">
        <f>IFERROR(VLOOKUP(A1374,[1]Monitoramento_Base_somente_disp!$A:$J,9,FALSE),0)</f>
        <v>63359</v>
      </c>
      <c r="G1374">
        <f>IFERROR(VLOOKUP(A1374,[1]Monitoramento_Base_somente_disp!$A:$J,10,FALSE),0)</f>
        <v>25667504</v>
      </c>
      <c r="H1374">
        <f>IFERROR(VLOOKUP(A1374,'[2]Exportar Planilha'!$A:$I,4,FALSE),0)</f>
        <v>0</v>
      </c>
      <c r="I1374">
        <f>IFERROR(VLOOKUP(A1374,'[2]Exportar Planilha'!$A:$I,5,FALSE),0)</f>
        <v>0</v>
      </c>
      <c r="J1374">
        <f>IFERROR(VLOOKUP(A1374,'[2]Exportar Planilha'!$A:$I,6,FALSE),0)</f>
        <v>0</v>
      </c>
      <c r="K1374">
        <f>IFERROR(VLOOKUP(A1374,'[2]Exportar Planilha'!$A:$I,7,FALSE),0)</f>
        <v>0</v>
      </c>
      <c r="L1374">
        <f>IFERROR(VLOOKUP(A1374,'[2]Exportar Planilha'!$A:$I,8,FALSE),0)</f>
        <v>0</v>
      </c>
      <c r="M1374">
        <f>IFERROR(VLOOKUP(A1374,'[2]Exportar Planilha'!$A:$I,9,FALSE),0)</f>
        <v>0</v>
      </c>
      <c r="N1374">
        <f>IFERROR(VLOOKUP(A1374,[3]soaBnafar!$A:$G,2,FALSE),0)</f>
        <v>0</v>
      </c>
      <c r="O1374">
        <f>IFERROR(VLOOKUP(A1374,[3]soaBnafar!$A:$G,3,FALSE),0)</f>
        <v>0</v>
      </c>
      <c r="P1374">
        <f>IFERROR(VLOOKUP(A1374,[3]soaBnafar!$A:$G,4,FALSE),0)</f>
        <v>0</v>
      </c>
      <c r="Q1374">
        <f>IFERROR(VLOOKUP(A1374,[3]soaBnafar!$A:$G,5,FALSE),0)</f>
        <v>0</v>
      </c>
      <c r="R1374">
        <f>IFERROR(VLOOKUP(A1374,[3]soaBnafar!$A:$G,6,FALSE),0)</f>
        <v>0</v>
      </c>
      <c r="S1374">
        <f>IFERROR(VLOOKUP(A1374,[3]soaBnafar!$A:$G,7,FALSE),0)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2600</v>
      </c>
      <c r="H1375">
        <f>IFERROR(VLOOKUP(A1375,'[2]Exportar Planilha'!$A:$I,4,FALSE),0)</f>
        <v>0</v>
      </c>
      <c r="I1375">
        <f>IFERROR(VLOOKUP(A1375,'[2]Exportar Planilha'!$A:$I,5,FALSE),0)</f>
        <v>0</v>
      </c>
      <c r="J1375">
        <f>IFERROR(VLOOKUP(A1375,'[2]Exportar Planilha'!$A:$I,6,FALSE),0)</f>
        <v>0</v>
      </c>
      <c r="K1375">
        <f>IFERROR(VLOOKUP(A1375,'[2]Exportar Planilha'!$A:$I,7,FALSE),0)</f>
        <v>0</v>
      </c>
      <c r="L1375">
        <f>IFERROR(VLOOKUP(A1375,'[2]Exportar Planilha'!$A:$I,8,FALSE),0)</f>
        <v>0</v>
      </c>
      <c r="M1375">
        <f>IFERROR(VLOOKUP(A1375,'[2]Exportar Planilha'!$A:$I,9,FALSE),0)</f>
        <v>0</v>
      </c>
      <c r="N1375">
        <f>IFERROR(VLOOKUP(A1375,[3]soaBnafar!$A:$G,2,FALSE),0)</f>
        <v>0</v>
      </c>
      <c r="O1375">
        <f>IFERROR(VLOOKUP(A1375,[3]soaBnafar!$A:$G,3,FALSE),0)</f>
        <v>0</v>
      </c>
      <c r="P1375">
        <f>IFERROR(VLOOKUP(A1375,[3]soaBnafar!$A:$G,4,FALSE),0)</f>
        <v>0</v>
      </c>
      <c r="Q1375">
        <f>IFERROR(VLOOKUP(A1375,[3]soaBnafar!$A:$G,5,FALSE),0)</f>
        <v>0</v>
      </c>
      <c r="R1375">
        <f>IFERROR(VLOOKUP(A1375,[3]soaBnafar!$A:$G,6,FALSE),0)</f>
        <v>0</v>
      </c>
      <c r="S1375">
        <f>IFERROR(VLOOKUP(A1375,[3]soaBnafar!$A:$G,7,FALSE),0)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49545</v>
      </c>
      <c r="E1376">
        <f>IFERROR(VLOOKUP(A1376,[1]Monitoramento_Base_somente_disp!$A:$J,8,FALSE),0)</f>
        <v>34029188</v>
      </c>
      <c r="F1376">
        <f>IFERROR(VLOOKUP(A1376,[1]Monitoramento_Base_somente_disp!$A:$J,9,FALSE),0)</f>
        <v>39908</v>
      </c>
      <c r="G1376">
        <f>IFERROR(VLOOKUP(A1376,[1]Monitoramento_Base_somente_disp!$A:$J,10,FALSE),0)</f>
        <v>18432791</v>
      </c>
      <c r="H1376">
        <f>IFERROR(VLOOKUP(A1376,'[2]Exportar Planilha'!$A:$I,4,FALSE),0)</f>
        <v>0</v>
      </c>
      <c r="I1376">
        <f>IFERROR(VLOOKUP(A1376,'[2]Exportar Planilha'!$A:$I,5,FALSE),0)</f>
        <v>0</v>
      </c>
      <c r="J1376">
        <f>IFERROR(VLOOKUP(A1376,'[2]Exportar Planilha'!$A:$I,6,FALSE),0)</f>
        <v>0</v>
      </c>
      <c r="K1376">
        <f>IFERROR(VLOOKUP(A1376,'[2]Exportar Planilha'!$A:$I,7,FALSE),0)</f>
        <v>0</v>
      </c>
      <c r="L1376">
        <f>IFERROR(VLOOKUP(A1376,'[2]Exportar Planilha'!$A:$I,8,FALSE),0)</f>
        <v>0</v>
      </c>
      <c r="M1376">
        <f>IFERROR(VLOOKUP(A1376,'[2]Exportar Planilha'!$A:$I,9,FALSE),0)</f>
        <v>0</v>
      </c>
      <c r="N1376">
        <f>IFERROR(VLOOKUP(A1376,[3]soaBnafar!$A:$G,2,FALSE),0)</f>
        <v>0</v>
      </c>
      <c r="O1376">
        <f>IFERROR(VLOOKUP(A1376,[3]soaBnafar!$A:$G,3,FALSE),0)</f>
        <v>0</v>
      </c>
      <c r="P1376">
        <f>IFERROR(VLOOKUP(A1376,[3]soaBnafar!$A:$G,4,FALSE),0)</f>
        <v>0</v>
      </c>
      <c r="Q1376">
        <f>IFERROR(VLOOKUP(A1376,[3]soaBnafar!$A:$G,5,FALSE),0)</f>
        <v>0</v>
      </c>
      <c r="R1376">
        <f>IFERROR(VLOOKUP(A1376,[3]soaBnafar!$A:$G,6,FALSE),0)</f>
        <v>0</v>
      </c>
      <c r="S1376">
        <f>IFERROR(VLOOKUP(A1376,[3]soaBnafar!$A:$G,7,FALSE),0)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4415762</v>
      </c>
      <c r="H1377">
        <f>IFERROR(VLOOKUP(A1377,'[2]Exportar Planilha'!$A:$I,4,FALSE),0)</f>
        <v>0</v>
      </c>
      <c r="I1377">
        <f>IFERROR(VLOOKUP(A1377,'[2]Exportar Planilha'!$A:$I,5,FALSE),0)</f>
        <v>0</v>
      </c>
      <c r="J1377">
        <f>IFERROR(VLOOKUP(A1377,'[2]Exportar Planilha'!$A:$I,6,FALSE),0)</f>
        <v>0</v>
      </c>
      <c r="K1377">
        <f>IFERROR(VLOOKUP(A1377,'[2]Exportar Planilha'!$A:$I,7,FALSE),0)</f>
        <v>0</v>
      </c>
      <c r="L1377">
        <f>IFERROR(VLOOKUP(A1377,'[2]Exportar Planilha'!$A:$I,8,FALSE),0)</f>
        <v>0</v>
      </c>
      <c r="M1377">
        <f>IFERROR(VLOOKUP(A1377,'[2]Exportar Planilha'!$A:$I,9,FALSE),0)</f>
        <v>0</v>
      </c>
      <c r="N1377">
        <f>IFERROR(VLOOKUP(A1377,[3]soaBnafar!$A:$G,2,FALSE),0)</f>
        <v>0</v>
      </c>
      <c r="O1377">
        <f>IFERROR(VLOOKUP(A1377,[3]soaBnafar!$A:$G,3,FALSE),0)</f>
        <v>0</v>
      </c>
      <c r="P1377">
        <f>IFERROR(VLOOKUP(A1377,[3]soaBnafar!$A:$G,4,FALSE),0)</f>
        <v>0</v>
      </c>
      <c r="Q1377">
        <f>IFERROR(VLOOKUP(A1377,[3]soaBnafar!$A:$G,5,FALSE),0)</f>
        <v>0</v>
      </c>
      <c r="R1377">
        <f>IFERROR(VLOOKUP(A1377,[3]soaBnafar!$A:$G,6,FALSE),0)</f>
        <v>0</v>
      </c>
      <c r="S1377">
        <f>IFERROR(VLOOKUP(A1377,[3]soaBnafar!$A:$G,7,FALSE),0)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64380</v>
      </c>
      <c r="E1378">
        <f>IFERROR(VLOOKUP(A1378,[1]Monitoramento_Base_somente_disp!$A:$J,8,FALSE),0)</f>
        <v>46238231</v>
      </c>
      <c r="F1378">
        <f>IFERROR(VLOOKUP(A1378,[1]Monitoramento_Base_somente_disp!$A:$J,9,FALSE),0)</f>
        <v>36028</v>
      </c>
      <c r="G1378">
        <f>IFERROR(VLOOKUP(A1378,[1]Monitoramento_Base_somente_disp!$A:$J,10,FALSE),0)</f>
        <v>21092863</v>
      </c>
      <c r="H1378">
        <f>IFERROR(VLOOKUP(A1378,'[2]Exportar Planilha'!$A:$I,4,FALSE),0)</f>
        <v>0</v>
      </c>
      <c r="I1378">
        <f>IFERROR(VLOOKUP(A1378,'[2]Exportar Planilha'!$A:$I,5,FALSE),0)</f>
        <v>0</v>
      </c>
      <c r="J1378">
        <f>IFERROR(VLOOKUP(A1378,'[2]Exportar Planilha'!$A:$I,6,FALSE),0)</f>
        <v>0</v>
      </c>
      <c r="K1378">
        <f>IFERROR(VLOOKUP(A1378,'[2]Exportar Planilha'!$A:$I,7,FALSE),0)</f>
        <v>0</v>
      </c>
      <c r="L1378">
        <f>IFERROR(VLOOKUP(A1378,'[2]Exportar Planilha'!$A:$I,8,FALSE),0)</f>
        <v>0</v>
      </c>
      <c r="M1378">
        <f>IFERROR(VLOOKUP(A1378,'[2]Exportar Planilha'!$A:$I,9,FALSE),0)</f>
        <v>0</v>
      </c>
      <c r="N1378">
        <f>IFERROR(VLOOKUP(A1378,[3]soaBnafar!$A:$G,2,FALSE),0)</f>
        <v>0</v>
      </c>
      <c r="O1378">
        <f>IFERROR(VLOOKUP(A1378,[3]soaBnafar!$A:$G,3,FALSE),0)</f>
        <v>0</v>
      </c>
      <c r="P1378">
        <f>IFERROR(VLOOKUP(A1378,[3]soaBnafar!$A:$G,4,FALSE),0)</f>
        <v>0</v>
      </c>
      <c r="Q1378">
        <f>IFERROR(VLOOKUP(A1378,[3]soaBnafar!$A:$G,5,FALSE),0)</f>
        <v>0</v>
      </c>
      <c r="R1378">
        <f>IFERROR(VLOOKUP(A1378,[3]soaBnafar!$A:$G,6,FALSE),0)</f>
        <v>0</v>
      </c>
      <c r="S1378">
        <f>IFERROR(VLOOKUP(A1378,[3]soaBnafar!$A:$G,7,FALSE),0)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43941</v>
      </c>
      <c r="E1379">
        <f>IFERROR(VLOOKUP(A1379,[1]Monitoramento_Base_somente_disp!$A:$J,8,FALSE),0)</f>
        <v>9588329</v>
      </c>
      <c r="F1379">
        <f>IFERROR(VLOOKUP(A1379,[1]Monitoramento_Base_somente_disp!$A:$J,9,FALSE),0)</f>
        <v>22775</v>
      </c>
      <c r="G1379">
        <f>IFERROR(VLOOKUP(A1379,[1]Monitoramento_Base_somente_disp!$A:$J,10,FALSE),0)</f>
        <v>3818020</v>
      </c>
      <c r="H1379">
        <f>IFERROR(VLOOKUP(A1379,'[2]Exportar Planilha'!$A:$I,4,FALSE),0)</f>
        <v>0</v>
      </c>
      <c r="I1379">
        <f>IFERROR(VLOOKUP(A1379,'[2]Exportar Planilha'!$A:$I,5,FALSE),0)</f>
        <v>0</v>
      </c>
      <c r="J1379">
        <f>IFERROR(VLOOKUP(A1379,'[2]Exportar Planilha'!$A:$I,6,FALSE),0)</f>
        <v>0</v>
      </c>
      <c r="K1379">
        <f>IFERROR(VLOOKUP(A1379,'[2]Exportar Planilha'!$A:$I,7,FALSE),0)</f>
        <v>0</v>
      </c>
      <c r="L1379">
        <f>IFERROR(VLOOKUP(A1379,'[2]Exportar Planilha'!$A:$I,8,FALSE),0)</f>
        <v>0</v>
      </c>
      <c r="M1379">
        <f>IFERROR(VLOOKUP(A1379,'[2]Exportar Planilha'!$A:$I,9,FALSE),0)</f>
        <v>0</v>
      </c>
      <c r="N1379">
        <f>IFERROR(VLOOKUP(A1379,[3]soaBnafar!$A:$G,2,FALSE),0)</f>
        <v>0</v>
      </c>
      <c r="O1379">
        <f>IFERROR(VLOOKUP(A1379,[3]soaBnafar!$A:$G,3,FALSE),0)</f>
        <v>0</v>
      </c>
      <c r="P1379">
        <f>IFERROR(VLOOKUP(A1379,[3]soaBnafar!$A:$G,4,FALSE),0)</f>
        <v>0</v>
      </c>
      <c r="Q1379">
        <f>IFERROR(VLOOKUP(A1379,[3]soaBnafar!$A:$G,5,FALSE),0)</f>
        <v>0</v>
      </c>
      <c r="R1379">
        <f>IFERROR(VLOOKUP(A1379,[3]soaBnafar!$A:$G,6,FALSE),0)</f>
        <v>0</v>
      </c>
      <c r="S1379">
        <f>IFERROR(VLOOKUP(A1379,[3]soaBnafar!$A:$G,7,FALSE),0)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33449</v>
      </c>
      <c r="E1380">
        <f>IFERROR(VLOOKUP(A1380,[1]Monitoramento_Base_somente_disp!$A:$J,8,FALSE),0)</f>
        <v>11517442</v>
      </c>
      <c r="F1380">
        <f>IFERROR(VLOOKUP(A1380,[1]Monitoramento_Base_somente_disp!$A:$J,9,FALSE),0)</f>
        <v>28952</v>
      </c>
      <c r="G1380">
        <f>IFERROR(VLOOKUP(A1380,[1]Monitoramento_Base_somente_disp!$A:$J,10,FALSE),0)</f>
        <v>5121608</v>
      </c>
      <c r="H1380">
        <f>IFERROR(VLOOKUP(A1380,'[2]Exportar Planilha'!$A:$I,4,FALSE),0)</f>
        <v>0</v>
      </c>
      <c r="I1380">
        <f>IFERROR(VLOOKUP(A1380,'[2]Exportar Planilha'!$A:$I,5,FALSE),0)</f>
        <v>0</v>
      </c>
      <c r="J1380">
        <f>IFERROR(VLOOKUP(A1380,'[2]Exportar Planilha'!$A:$I,6,FALSE),0)</f>
        <v>0</v>
      </c>
      <c r="K1380">
        <f>IFERROR(VLOOKUP(A1380,'[2]Exportar Planilha'!$A:$I,7,FALSE),0)</f>
        <v>0</v>
      </c>
      <c r="L1380">
        <f>IFERROR(VLOOKUP(A1380,'[2]Exportar Planilha'!$A:$I,8,FALSE),0)</f>
        <v>0</v>
      </c>
      <c r="M1380">
        <f>IFERROR(VLOOKUP(A1380,'[2]Exportar Planilha'!$A:$I,9,FALSE),0)</f>
        <v>0</v>
      </c>
      <c r="N1380">
        <f>IFERROR(VLOOKUP(A1380,[3]soaBnafar!$A:$G,2,FALSE),0)</f>
        <v>0</v>
      </c>
      <c r="O1380">
        <f>IFERROR(VLOOKUP(A1380,[3]soaBnafar!$A:$G,3,FALSE),0)</f>
        <v>0</v>
      </c>
      <c r="P1380">
        <f>IFERROR(VLOOKUP(A1380,[3]soaBnafar!$A:$G,4,FALSE),0)</f>
        <v>0</v>
      </c>
      <c r="Q1380">
        <f>IFERROR(VLOOKUP(A1380,[3]soaBnafar!$A:$G,5,FALSE),0)</f>
        <v>0</v>
      </c>
      <c r="R1380">
        <f>IFERROR(VLOOKUP(A1380,[3]soaBnafar!$A:$G,6,FALSE),0)</f>
        <v>0</v>
      </c>
      <c r="S1380">
        <f>IFERROR(VLOOKUP(A1380,[3]soaBnafar!$A:$G,7,FALSE),0)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27303</v>
      </c>
      <c r="E1381">
        <f>IFERROR(VLOOKUP(A1381,[1]Monitoramento_Base_somente_disp!$A:$J,8,FALSE),0)</f>
        <v>3090590</v>
      </c>
      <c r="F1381">
        <f>IFERROR(VLOOKUP(A1381,[1]Monitoramento_Base_somente_disp!$A:$J,9,FALSE),0)</f>
        <v>0</v>
      </c>
      <c r="G1381">
        <f>IFERROR(VLOOKUP(A1381,[1]Monitoramento_Base_somente_disp!$A:$J,10,FALSE),0)</f>
        <v>1258946</v>
      </c>
      <c r="H1381">
        <f>IFERROR(VLOOKUP(A1381,'[2]Exportar Planilha'!$A:$I,4,FALSE),0)</f>
        <v>0</v>
      </c>
      <c r="I1381">
        <f>IFERROR(VLOOKUP(A1381,'[2]Exportar Planilha'!$A:$I,5,FALSE),0)</f>
        <v>0</v>
      </c>
      <c r="J1381">
        <f>IFERROR(VLOOKUP(A1381,'[2]Exportar Planilha'!$A:$I,6,FALSE),0)</f>
        <v>0</v>
      </c>
      <c r="K1381">
        <f>IFERROR(VLOOKUP(A1381,'[2]Exportar Planilha'!$A:$I,7,FALSE),0)</f>
        <v>0</v>
      </c>
      <c r="L1381">
        <f>IFERROR(VLOOKUP(A1381,'[2]Exportar Planilha'!$A:$I,8,FALSE),0)</f>
        <v>0</v>
      </c>
      <c r="M1381">
        <f>IFERROR(VLOOKUP(A1381,'[2]Exportar Planilha'!$A:$I,9,FALSE),0)</f>
        <v>0</v>
      </c>
      <c r="N1381">
        <f>IFERROR(VLOOKUP(A1381,[3]soaBnafar!$A:$G,2,FALSE),0)</f>
        <v>0</v>
      </c>
      <c r="O1381">
        <f>IFERROR(VLOOKUP(A1381,[3]soaBnafar!$A:$G,3,FALSE),0)</f>
        <v>0</v>
      </c>
      <c r="P1381">
        <f>IFERROR(VLOOKUP(A1381,[3]soaBnafar!$A:$G,4,FALSE),0)</f>
        <v>0</v>
      </c>
      <c r="Q1381">
        <f>IFERROR(VLOOKUP(A1381,[3]soaBnafar!$A:$G,5,FALSE),0)</f>
        <v>0</v>
      </c>
      <c r="R1381">
        <f>IFERROR(VLOOKUP(A1381,[3]soaBnafar!$A:$G,6,FALSE),0)</f>
        <v>0</v>
      </c>
      <c r="S1381">
        <f>IFERROR(VLOOKUP(A1381,[3]soaBnafar!$A:$G,7,FALSE),0)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IFERROR(VLOOKUP(A1382,'[2]Exportar Planilha'!$A:$I,4,FALSE),0)</f>
        <v>0</v>
      </c>
      <c r="I1382">
        <f>IFERROR(VLOOKUP(A1382,'[2]Exportar Planilha'!$A:$I,5,FALSE),0)</f>
        <v>0</v>
      </c>
      <c r="J1382">
        <f>IFERROR(VLOOKUP(A1382,'[2]Exportar Planilha'!$A:$I,6,FALSE),0)</f>
        <v>0</v>
      </c>
      <c r="K1382">
        <f>IFERROR(VLOOKUP(A1382,'[2]Exportar Planilha'!$A:$I,7,FALSE),0)</f>
        <v>0</v>
      </c>
      <c r="L1382">
        <f>IFERROR(VLOOKUP(A1382,'[2]Exportar Planilha'!$A:$I,8,FALSE),0)</f>
        <v>0</v>
      </c>
      <c r="M1382">
        <f>IFERROR(VLOOKUP(A1382,'[2]Exportar Planilha'!$A:$I,9,FALSE),0)</f>
        <v>0</v>
      </c>
      <c r="N1382">
        <f>IFERROR(VLOOKUP(A1382,[3]soaBnafar!$A:$G,2,FALSE),0)</f>
        <v>0</v>
      </c>
      <c r="O1382">
        <f>IFERROR(VLOOKUP(A1382,[3]soaBnafar!$A:$G,3,FALSE),0)</f>
        <v>0</v>
      </c>
      <c r="P1382">
        <f>IFERROR(VLOOKUP(A1382,[3]soaBnafar!$A:$G,4,FALSE),0)</f>
        <v>0</v>
      </c>
      <c r="Q1382">
        <f>IFERROR(VLOOKUP(A1382,[3]soaBnafar!$A:$G,5,FALSE),0)</f>
        <v>0</v>
      </c>
      <c r="R1382">
        <f>IFERROR(VLOOKUP(A1382,[3]soaBnafar!$A:$G,6,FALSE),0)</f>
        <v>0</v>
      </c>
      <c r="S1382">
        <f>IFERROR(VLOOKUP(A1382,[3]soaBnafar!$A:$G,7,FALSE),0)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1605</v>
      </c>
      <c r="E1383">
        <f>IFERROR(VLOOKUP(A1383,[1]Monitoramento_Base_somente_disp!$A:$J,8,FALSE),0)</f>
        <v>9870526</v>
      </c>
      <c r="F1383">
        <f>IFERROR(VLOOKUP(A1383,[1]Monitoramento_Base_somente_disp!$A:$J,9,FALSE),0)</f>
        <v>979</v>
      </c>
      <c r="G1383">
        <f>IFERROR(VLOOKUP(A1383,[1]Monitoramento_Base_somente_disp!$A:$J,10,FALSE),0)</f>
        <v>4039606</v>
      </c>
      <c r="H1383">
        <f>IFERROR(VLOOKUP(A1383,'[2]Exportar Planilha'!$A:$I,4,FALSE),0)</f>
        <v>0</v>
      </c>
      <c r="I1383">
        <f>IFERROR(VLOOKUP(A1383,'[2]Exportar Planilha'!$A:$I,5,FALSE),0)</f>
        <v>0</v>
      </c>
      <c r="J1383">
        <f>IFERROR(VLOOKUP(A1383,'[2]Exportar Planilha'!$A:$I,6,FALSE),0)</f>
        <v>0</v>
      </c>
      <c r="K1383">
        <f>IFERROR(VLOOKUP(A1383,'[2]Exportar Planilha'!$A:$I,7,FALSE),0)</f>
        <v>0</v>
      </c>
      <c r="L1383">
        <f>IFERROR(VLOOKUP(A1383,'[2]Exportar Planilha'!$A:$I,8,FALSE),0)</f>
        <v>0</v>
      </c>
      <c r="M1383">
        <f>IFERROR(VLOOKUP(A1383,'[2]Exportar Planilha'!$A:$I,9,FALSE),0)</f>
        <v>0</v>
      </c>
      <c r="N1383">
        <f>IFERROR(VLOOKUP(A1383,[3]soaBnafar!$A:$G,2,FALSE),0)</f>
        <v>0</v>
      </c>
      <c r="O1383">
        <f>IFERROR(VLOOKUP(A1383,[3]soaBnafar!$A:$G,3,FALSE),0)</f>
        <v>0</v>
      </c>
      <c r="P1383">
        <f>IFERROR(VLOOKUP(A1383,[3]soaBnafar!$A:$G,4,FALSE),0)</f>
        <v>0</v>
      </c>
      <c r="Q1383">
        <f>IFERROR(VLOOKUP(A1383,[3]soaBnafar!$A:$G,5,FALSE),0)</f>
        <v>0</v>
      </c>
      <c r="R1383">
        <f>IFERROR(VLOOKUP(A1383,[3]soaBnafar!$A:$G,6,FALSE),0)</f>
        <v>0</v>
      </c>
      <c r="S1383">
        <f>IFERROR(VLOOKUP(A1383,[3]soaBnafar!$A:$G,7,FALSE),0)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67034670</v>
      </c>
      <c r="F1384">
        <f>IFERROR(VLOOKUP(A1384,[1]Monitoramento_Base_somente_disp!$A:$J,9,FALSE),0)</f>
        <v>0</v>
      </c>
      <c r="G1384">
        <f>IFERROR(VLOOKUP(A1384,[1]Monitoramento_Base_somente_disp!$A:$J,10,FALSE),0)</f>
        <v>29048357</v>
      </c>
      <c r="H1384">
        <f>IFERROR(VLOOKUP(A1384,'[2]Exportar Planilha'!$A:$I,4,FALSE),0)</f>
        <v>0</v>
      </c>
      <c r="I1384">
        <f>IFERROR(VLOOKUP(A1384,'[2]Exportar Planilha'!$A:$I,5,FALSE),0)</f>
        <v>0</v>
      </c>
      <c r="J1384">
        <f>IFERROR(VLOOKUP(A1384,'[2]Exportar Planilha'!$A:$I,6,FALSE),0)</f>
        <v>0</v>
      </c>
      <c r="K1384">
        <f>IFERROR(VLOOKUP(A1384,'[2]Exportar Planilha'!$A:$I,7,FALSE),0)</f>
        <v>0</v>
      </c>
      <c r="L1384">
        <f>IFERROR(VLOOKUP(A1384,'[2]Exportar Planilha'!$A:$I,8,FALSE),0)</f>
        <v>0</v>
      </c>
      <c r="M1384">
        <f>IFERROR(VLOOKUP(A1384,'[2]Exportar Planilha'!$A:$I,9,FALSE),0)</f>
        <v>0</v>
      </c>
      <c r="N1384">
        <f>IFERROR(VLOOKUP(A1384,[3]soaBnafar!$A:$G,2,FALSE),0)</f>
        <v>0</v>
      </c>
      <c r="O1384">
        <f>IFERROR(VLOOKUP(A1384,[3]soaBnafar!$A:$G,3,FALSE),0)</f>
        <v>0</v>
      </c>
      <c r="P1384">
        <f>IFERROR(VLOOKUP(A1384,[3]soaBnafar!$A:$G,4,FALSE),0)</f>
        <v>0</v>
      </c>
      <c r="Q1384">
        <f>IFERROR(VLOOKUP(A1384,[3]soaBnafar!$A:$G,5,FALSE),0)</f>
        <v>0</v>
      </c>
      <c r="R1384">
        <f>IFERROR(VLOOKUP(A1384,[3]soaBnafar!$A:$G,6,FALSE),0)</f>
        <v>0</v>
      </c>
      <c r="S1384">
        <f>IFERROR(VLOOKUP(A1384,[3]soaBnafar!$A:$G,7,FALSE),0)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48399</v>
      </c>
      <c r="E1385">
        <f>IFERROR(VLOOKUP(A1385,[1]Monitoramento_Base_somente_disp!$A:$J,8,FALSE),0)</f>
        <v>10272510</v>
      </c>
      <c r="F1385">
        <f>IFERROR(VLOOKUP(A1385,[1]Monitoramento_Base_somente_disp!$A:$J,9,FALSE),0)</f>
        <v>21178</v>
      </c>
      <c r="G1385">
        <f>IFERROR(VLOOKUP(A1385,[1]Monitoramento_Base_somente_disp!$A:$J,10,FALSE),0)</f>
        <v>3964104</v>
      </c>
      <c r="H1385">
        <f>IFERROR(VLOOKUP(A1385,'[2]Exportar Planilha'!$A:$I,4,FALSE),0)</f>
        <v>0</v>
      </c>
      <c r="I1385">
        <f>IFERROR(VLOOKUP(A1385,'[2]Exportar Planilha'!$A:$I,5,FALSE),0)</f>
        <v>0</v>
      </c>
      <c r="J1385">
        <f>IFERROR(VLOOKUP(A1385,'[2]Exportar Planilha'!$A:$I,6,FALSE),0)</f>
        <v>0</v>
      </c>
      <c r="K1385">
        <f>IFERROR(VLOOKUP(A1385,'[2]Exportar Planilha'!$A:$I,7,FALSE),0)</f>
        <v>0</v>
      </c>
      <c r="L1385">
        <f>IFERROR(VLOOKUP(A1385,'[2]Exportar Planilha'!$A:$I,8,FALSE),0)</f>
        <v>0</v>
      </c>
      <c r="M1385">
        <f>IFERROR(VLOOKUP(A1385,'[2]Exportar Planilha'!$A:$I,9,FALSE),0)</f>
        <v>0</v>
      </c>
      <c r="N1385">
        <f>IFERROR(VLOOKUP(A1385,[3]soaBnafar!$A:$G,2,FALSE),0)</f>
        <v>0</v>
      </c>
      <c r="O1385">
        <f>IFERROR(VLOOKUP(A1385,[3]soaBnafar!$A:$G,3,FALSE),0)</f>
        <v>0</v>
      </c>
      <c r="P1385">
        <f>IFERROR(VLOOKUP(A1385,[3]soaBnafar!$A:$G,4,FALSE),0)</f>
        <v>0</v>
      </c>
      <c r="Q1385">
        <f>IFERROR(VLOOKUP(A1385,[3]soaBnafar!$A:$G,5,FALSE),0)</f>
        <v>0</v>
      </c>
      <c r="R1385">
        <f>IFERROR(VLOOKUP(A1385,[3]soaBnafar!$A:$G,6,FALSE),0)</f>
        <v>0</v>
      </c>
      <c r="S1385">
        <f>IFERROR(VLOOKUP(A1385,[3]soaBnafar!$A:$G,7,FALSE),0)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7179497</v>
      </c>
      <c r="H1386">
        <f>IFERROR(VLOOKUP(A1386,'[2]Exportar Planilha'!$A:$I,4,FALSE),0)</f>
        <v>0</v>
      </c>
      <c r="I1386">
        <f>IFERROR(VLOOKUP(A1386,'[2]Exportar Planilha'!$A:$I,5,FALSE),0)</f>
        <v>0</v>
      </c>
      <c r="J1386">
        <f>IFERROR(VLOOKUP(A1386,'[2]Exportar Planilha'!$A:$I,6,FALSE),0)</f>
        <v>0</v>
      </c>
      <c r="K1386">
        <f>IFERROR(VLOOKUP(A1386,'[2]Exportar Planilha'!$A:$I,7,FALSE),0)</f>
        <v>0</v>
      </c>
      <c r="L1386">
        <f>IFERROR(VLOOKUP(A1386,'[2]Exportar Planilha'!$A:$I,8,FALSE),0)</f>
        <v>0</v>
      </c>
      <c r="M1386">
        <f>IFERROR(VLOOKUP(A1386,'[2]Exportar Planilha'!$A:$I,9,FALSE),0)</f>
        <v>0</v>
      </c>
      <c r="N1386">
        <f>IFERROR(VLOOKUP(A1386,[3]soaBnafar!$A:$G,2,FALSE),0)</f>
        <v>0</v>
      </c>
      <c r="O1386">
        <f>IFERROR(VLOOKUP(A1386,[3]soaBnafar!$A:$G,3,FALSE),0)</f>
        <v>0</v>
      </c>
      <c r="P1386">
        <f>IFERROR(VLOOKUP(A1386,[3]soaBnafar!$A:$G,4,FALSE),0)</f>
        <v>0</v>
      </c>
      <c r="Q1386">
        <f>IFERROR(VLOOKUP(A1386,[3]soaBnafar!$A:$G,5,FALSE),0)</f>
        <v>0</v>
      </c>
      <c r="R1386">
        <f>IFERROR(VLOOKUP(A1386,[3]soaBnafar!$A:$G,6,FALSE),0)</f>
        <v>0</v>
      </c>
      <c r="S1386">
        <f>IFERROR(VLOOKUP(A1386,[3]soaBnafar!$A:$G,7,FALSE),0)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894299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858333</v>
      </c>
      <c r="E1387">
        <f>IFERROR(VLOOKUP(A1387,[1]Monitoramento_Base_somente_disp!$A:$J,8,FALSE),0)</f>
        <v>130302027</v>
      </c>
      <c r="F1387">
        <f>IFERROR(VLOOKUP(A1387,[1]Monitoramento_Base_somente_disp!$A:$J,9,FALSE),0)</f>
        <v>478699</v>
      </c>
      <c r="G1387">
        <f>IFERROR(VLOOKUP(A1387,[1]Monitoramento_Base_somente_disp!$A:$J,10,FALSE),0)</f>
        <v>66007184</v>
      </c>
      <c r="H1387">
        <f>IFERROR(VLOOKUP(A1387,'[2]Exportar Planilha'!$A:$I,4,FALSE),0)</f>
        <v>0</v>
      </c>
      <c r="I1387">
        <f>IFERROR(VLOOKUP(A1387,'[2]Exportar Planilha'!$A:$I,5,FALSE),0)</f>
        <v>0</v>
      </c>
      <c r="J1387">
        <f>IFERROR(VLOOKUP(A1387,'[2]Exportar Planilha'!$A:$I,6,FALSE),0)</f>
        <v>0</v>
      </c>
      <c r="K1387">
        <f>IFERROR(VLOOKUP(A1387,'[2]Exportar Planilha'!$A:$I,7,FALSE),0)</f>
        <v>0</v>
      </c>
      <c r="L1387">
        <f>IFERROR(VLOOKUP(A1387,'[2]Exportar Planilha'!$A:$I,8,FALSE),0)</f>
        <v>0</v>
      </c>
      <c r="M1387">
        <f>IFERROR(VLOOKUP(A1387,'[2]Exportar Planilha'!$A:$I,9,FALSE),0)</f>
        <v>0</v>
      </c>
      <c r="N1387">
        <f>IFERROR(VLOOKUP(A1387,[3]soaBnafar!$A:$G,2,FALSE),0)</f>
        <v>0</v>
      </c>
      <c r="O1387">
        <f>IFERROR(VLOOKUP(A1387,[3]soaBnafar!$A:$G,3,FALSE),0)</f>
        <v>0</v>
      </c>
      <c r="P1387">
        <f>IFERROR(VLOOKUP(A1387,[3]soaBnafar!$A:$G,4,FALSE),0)</f>
        <v>0</v>
      </c>
      <c r="Q1387">
        <f>IFERROR(VLOOKUP(A1387,[3]soaBnafar!$A:$G,5,FALSE),0)</f>
        <v>0</v>
      </c>
      <c r="R1387">
        <f>IFERROR(VLOOKUP(A1387,[3]soaBnafar!$A:$G,6,FALSE),0)</f>
        <v>0</v>
      </c>
      <c r="S1387">
        <f>IFERROR(VLOOKUP(A1387,[3]soaBnafar!$A:$G,7,FALSE),0)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4040283</v>
      </c>
      <c r="H1388">
        <f>IFERROR(VLOOKUP(A1388,'[2]Exportar Planilha'!$A:$I,4,FALSE),0)</f>
        <v>0</v>
      </c>
      <c r="I1388">
        <f>IFERROR(VLOOKUP(A1388,'[2]Exportar Planilha'!$A:$I,5,FALSE),0)</f>
        <v>0</v>
      </c>
      <c r="J1388">
        <f>IFERROR(VLOOKUP(A1388,'[2]Exportar Planilha'!$A:$I,6,FALSE),0)</f>
        <v>0</v>
      </c>
      <c r="K1388">
        <f>IFERROR(VLOOKUP(A1388,'[2]Exportar Planilha'!$A:$I,7,FALSE),0)</f>
        <v>0</v>
      </c>
      <c r="L1388">
        <f>IFERROR(VLOOKUP(A1388,'[2]Exportar Planilha'!$A:$I,8,FALSE),0)</f>
        <v>0</v>
      </c>
      <c r="M1388">
        <f>IFERROR(VLOOKUP(A1388,'[2]Exportar Planilha'!$A:$I,9,FALSE),0)</f>
        <v>0</v>
      </c>
      <c r="N1388">
        <f>IFERROR(VLOOKUP(A1388,[3]soaBnafar!$A:$G,2,FALSE),0)</f>
        <v>0</v>
      </c>
      <c r="O1388">
        <f>IFERROR(VLOOKUP(A1388,[3]soaBnafar!$A:$G,3,FALSE),0)</f>
        <v>0</v>
      </c>
      <c r="P1388">
        <f>IFERROR(VLOOKUP(A1388,[3]soaBnafar!$A:$G,4,FALSE),0)</f>
        <v>0</v>
      </c>
      <c r="Q1388">
        <f>IFERROR(VLOOKUP(A1388,[3]soaBnafar!$A:$G,5,FALSE),0)</f>
        <v>0</v>
      </c>
      <c r="R1388">
        <f>IFERROR(VLOOKUP(A1388,[3]soaBnafar!$A:$G,6,FALSE),0)</f>
        <v>0</v>
      </c>
      <c r="S1388">
        <f>IFERROR(VLOOKUP(A1388,[3]soaBnafar!$A:$G,7,FALSE),0)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IFERROR(VLOOKUP(A1389,'[2]Exportar Planilha'!$A:$I,4,FALSE),0)</f>
        <v>0</v>
      </c>
      <c r="I1389">
        <f>IFERROR(VLOOKUP(A1389,'[2]Exportar Planilha'!$A:$I,5,FALSE),0)</f>
        <v>0</v>
      </c>
      <c r="J1389">
        <f>IFERROR(VLOOKUP(A1389,'[2]Exportar Planilha'!$A:$I,6,FALSE),0)</f>
        <v>0</v>
      </c>
      <c r="K1389">
        <f>IFERROR(VLOOKUP(A1389,'[2]Exportar Planilha'!$A:$I,7,FALSE),0)</f>
        <v>0</v>
      </c>
      <c r="L1389">
        <f>IFERROR(VLOOKUP(A1389,'[2]Exportar Planilha'!$A:$I,8,FALSE),0)</f>
        <v>0</v>
      </c>
      <c r="M1389">
        <f>IFERROR(VLOOKUP(A1389,'[2]Exportar Planilha'!$A:$I,9,FALSE),0)</f>
        <v>0</v>
      </c>
      <c r="N1389">
        <f>IFERROR(VLOOKUP(A1389,[3]soaBnafar!$A:$G,2,FALSE),0)</f>
        <v>0</v>
      </c>
      <c r="O1389">
        <f>IFERROR(VLOOKUP(A1389,[3]soaBnafar!$A:$G,3,FALSE),0)</f>
        <v>0</v>
      </c>
      <c r="P1389">
        <f>IFERROR(VLOOKUP(A1389,[3]soaBnafar!$A:$G,4,FALSE),0)</f>
        <v>0</v>
      </c>
      <c r="Q1389">
        <f>IFERROR(VLOOKUP(A1389,[3]soaBnafar!$A:$G,5,FALSE),0)</f>
        <v>0</v>
      </c>
      <c r="R1389">
        <f>IFERROR(VLOOKUP(A1389,[3]soaBnafar!$A:$G,6,FALSE),0)</f>
        <v>0</v>
      </c>
      <c r="S1389">
        <f>IFERROR(VLOOKUP(A1389,[3]soaBnafar!$A:$G,7,FALSE),0)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26352661</v>
      </c>
      <c r="F1390">
        <f>IFERROR(VLOOKUP(A1390,[1]Monitoramento_Base_somente_disp!$A:$J,9,FALSE),0)</f>
        <v>13652</v>
      </c>
      <c r="G1390">
        <f>IFERROR(VLOOKUP(A1390,[1]Monitoramento_Base_somente_disp!$A:$J,10,FALSE),0)</f>
        <v>10985168</v>
      </c>
      <c r="H1390">
        <f>IFERROR(VLOOKUP(A1390,'[2]Exportar Planilha'!$A:$I,4,FALSE),0)</f>
        <v>0</v>
      </c>
      <c r="I1390">
        <f>IFERROR(VLOOKUP(A1390,'[2]Exportar Planilha'!$A:$I,5,FALSE),0)</f>
        <v>0</v>
      </c>
      <c r="J1390">
        <f>IFERROR(VLOOKUP(A1390,'[2]Exportar Planilha'!$A:$I,6,FALSE),0)</f>
        <v>0</v>
      </c>
      <c r="K1390">
        <f>IFERROR(VLOOKUP(A1390,'[2]Exportar Planilha'!$A:$I,7,FALSE),0)</f>
        <v>0</v>
      </c>
      <c r="L1390">
        <f>IFERROR(VLOOKUP(A1390,'[2]Exportar Planilha'!$A:$I,8,FALSE),0)</f>
        <v>0</v>
      </c>
      <c r="M1390">
        <f>IFERROR(VLOOKUP(A1390,'[2]Exportar Planilha'!$A:$I,9,FALSE),0)</f>
        <v>0</v>
      </c>
      <c r="N1390">
        <f>IFERROR(VLOOKUP(A1390,[3]soaBnafar!$A:$G,2,FALSE),0)</f>
        <v>0</v>
      </c>
      <c r="O1390">
        <f>IFERROR(VLOOKUP(A1390,[3]soaBnafar!$A:$G,3,FALSE),0)</f>
        <v>0</v>
      </c>
      <c r="P1390">
        <f>IFERROR(VLOOKUP(A1390,[3]soaBnafar!$A:$G,4,FALSE),0)</f>
        <v>0</v>
      </c>
      <c r="Q1390">
        <f>IFERROR(VLOOKUP(A1390,[3]soaBnafar!$A:$G,5,FALSE),0)</f>
        <v>0</v>
      </c>
      <c r="R1390">
        <f>IFERROR(VLOOKUP(A1390,[3]soaBnafar!$A:$G,6,FALSE),0)</f>
        <v>0</v>
      </c>
      <c r="S1390">
        <f>IFERROR(VLOOKUP(A1390,[3]soaBnafar!$A:$G,7,FALSE),0)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127945</v>
      </c>
      <c r="E1391">
        <f>IFERROR(VLOOKUP(A1391,[1]Monitoramento_Base_somente_disp!$A:$J,8,FALSE),0)</f>
        <v>35444523</v>
      </c>
      <c r="F1391">
        <f>IFERROR(VLOOKUP(A1391,[1]Monitoramento_Base_somente_disp!$A:$J,9,FALSE),0)</f>
        <v>73822</v>
      </c>
      <c r="G1391">
        <f>IFERROR(VLOOKUP(A1391,[1]Monitoramento_Base_somente_disp!$A:$J,10,FALSE),0)</f>
        <v>16403347</v>
      </c>
      <c r="H1391">
        <f>IFERROR(VLOOKUP(A1391,'[2]Exportar Planilha'!$A:$I,4,FALSE),0)</f>
        <v>0</v>
      </c>
      <c r="I1391">
        <f>IFERROR(VLOOKUP(A1391,'[2]Exportar Planilha'!$A:$I,5,FALSE),0)</f>
        <v>0</v>
      </c>
      <c r="J1391">
        <f>IFERROR(VLOOKUP(A1391,'[2]Exportar Planilha'!$A:$I,6,FALSE),0)</f>
        <v>0</v>
      </c>
      <c r="K1391">
        <f>IFERROR(VLOOKUP(A1391,'[2]Exportar Planilha'!$A:$I,7,FALSE),0)</f>
        <v>0</v>
      </c>
      <c r="L1391">
        <f>IFERROR(VLOOKUP(A1391,'[2]Exportar Planilha'!$A:$I,8,FALSE),0)</f>
        <v>0</v>
      </c>
      <c r="M1391">
        <f>IFERROR(VLOOKUP(A1391,'[2]Exportar Planilha'!$A:$I,9,FALSE),0)</f>
        <v>0</v>
      </c>
      <c r="N1391">
        <f>IFERROR(VLOOKUP(A1391,[3]soaBnafar!$A:$G,2,FALSE),0)</f>
        <v>0</v>
      </c>
      <c r="O1391">
        <f>IFERROR(VLOOKUP(A1391,[3]soaBnafar!$A:$G,3,FALSE),0)</f>
        <v>0</v>
      </c>
      <c r="P1391">
        <f>IFERROR(VLOOKUP(A1391,[3]soaBnafar!$A:$G,4,FALSE),0)</f>
        <v>0</v>
      </c>
      <c r="Q1391">
        <f>IFERROR(VLOOKUP(A1391,[3]soaBnafar!$A:$G,5,FALSE),0)</f>
        <v>0</v>
      </c>
      <c r="R1391">
        <f>IFERROR(VLOOKUP(A1391,[3]soaBnafar!$A:$G,6,FALSE),0)</f>
        <v>0</v>
      </c>
      <c r="S1391">
        <f>IFERROR(VLOOKUP(A1391,[3]soaBnafar!$A:$G,7,FALSE),0)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9166</v>
      </c>
      <c r="E1392">
        <f>IFERROR(VLOOKUP(A1392,[1]Monitoramento_Base_somente_disp!$A:$J,8,FALSE),0)</f>
        <v>7218812</v>
      </c>
      <c r="F1392">
        <f>IFERROR(VLOOKUP(A1392,[1]Monitoramento_Base_somente_disp!$A:$J,9,FALSE),0)</f>
        <v>1865</v>
      </c>
      <c r="G1392">
        <f>IFERROR(VLOOKUP(A1392,[1]Monitoramento_Base_somente_disp!$A:$J,10,FALSE),0)</f>
        <v>3126986</v>
      </c>
      <c r="H1392">
        <f>IFERROR(VLOOKUP(A1392,'[2]Exportar Planilha'!$A:$I,4,FALSE),0)</f>
        <v>0</v>
      </c>
      <c r="I1392">
        <f>IFERROR(VLOOKUP(A1392,'[2]Exportar Planilha'!$A:$I,5,FALSE),0)</f>
        <v>0</v>
      </c>
      <c r="J1392">
        <f>IFERROR(VLOOKUP(A1392,'[2]Exportar Planilha'!$A:$I,6,FALSE),0)</f>
        <v>0</v>
      </c>
      <c r="K1392">
        <f>IFERROR(VLOOKUP(A1392,'[2]Exportar Planilha'!$A:$I,7,FALSE),0)</f>
        <v>0</v>
      </c>
      <c r="L1392">
        <f>IFERROR(VLOOKUP(A1392,'[2]Exportar Planilha'!$A:$I,8,FALSE),0)</f>
        <v>0</v>
      </c>
      <c r="M1392">
        <f>IFERROR(VLOOKUP(A1392,'[2]Exportar Planilha'!$A:$I,9,FALSE),0)</f>
        <v>0</v>
      </c>
      <c r="N1392">
        <f>IFERROR(VLOOKUP(A1392,[3]soaBnafar!$A:$G,2,FALSE),0)</f>
        <v>0</v>
      </c>
      <c r="O1392">
        <f>IFERROR(VLOOKUP(A1392,[3]soaBnafar!$A:$G,3,FALSE),0)</f>
        <v>0</v>
      </c>
      <c r="P1392">
        <f>IFERROR(VLOOKUP(A1392,[3]soaBnafar!$A:$G,4,FALSE),0)</f>
        <v>0</v>
      </c>
      <c r="Q1392">
        <f>IFERROR(VLOOKUP(A1392,[3]soaBnafar!$A:$G,5,FALSE),0)</f>
        <v>0</v>
      </c>
      <c r="R1392">
        <f>IFERROR(VLOOKUP(A1392,[3]soaBnafar!$A:$G,6,FALSE),0)</f>
        <v>0</v>
      </c>
      <c r="S1392">
        <f>IFERROR(VLOOKUP(A1392,[3]soaBnafar!$A:$G,7,FALSE),0)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16815</v>
      </c>
      <c r="E1393">
        <f>IFERROR(VLOOKUP(A1393,[1]Monitoramento_Base_somente_disp!$A:$J,8,FALSE),0)</f>
        <v>54130191</v>
      </c>
      <c r="F1393">
        <f>IFERROR(VLOOKUP(A1393,[1]Monitoramento_Base_somente_disp!$A:$J,9,FALSE),0)</f>
        <v>9436</v>
      </c>
      <c r="G1393">
        <f>IFERROR(VLOOKUP(A1393,[1]Monitoramento_Base_somente_disp!$A:$J,10,FALSE),0)</f>
        <v>23420064</v>
      </c>
      <c r="H1393">
        <f>IFERROR(VLOOKUP(A1393,'[2]Exportar Planilha'!$A:$I,4,FALSE),0)</f>
        <v>0</v>
      </c>
      <c r="I1393">
        <f>IFERROR(VLOOKUP(A1393,'[2]Exportar Planilha'!$A:$I,5,FALSE),0)</f>
        <v>0</v>
      </c>
      <c r="J1393">
        <f>IFERROR(VLOOKUP(A1393,'[2]Exportar Planilha'!$A:$I,6,FALSE),0)</f>
        <v>0</v>
      </c>
      <c r="K1393">
        <f>IFERROR(VLOOKUP(A1393,'[2]Exportar Planilha'!$A:$I,7,FALSE),0)</f>
        <v>0</v>
      </c>
      <c r="L1393">
        <f>IFERROR(VLOOKUP(A1393,'[2]Exportar Planilha'!$A:$I,8,FALSE),0)</f>
        <v>0</v>
      </c>
      <c r="M1393">
        <f>IFERROR(VLOOKUP(A1393,'[2]Exportar Planilha'!$A:$I,9,FALSE),0)</f>
        <v>0</v>
      </c>
      <c r="N1393">
        <f>IFERROR(VLOOKUP(A1393,[3]soaBnafar!$A:$G,2,FALSE),0)</f>
        <v>0</v>
      </c>
      <c r="O1393">
        <f>IFERROR(VLOOKUP(A1393,[3]soaBnafar!$A:$G,3,FALSE),0)</f>
        <v>0</v>
      </c>
      <c r="P1393">
        <f>IFERROR(VLOOKUP(A1393,[3]soaBnafar!$A:$G,4,FALSE),0)</f>
        <v>0</v>
      </c>
      <c r="Q1393">
        <f>IFERROR(VLOOKUP(A1393,[3]soaBnafar!$A:$G,5,FALSE),0)</f>
        <v>0</v>
      </c>
      <c r="R1393">
        <f>IFERROR(VLOOKUP(A1393,[3]soaBnafar!$A:$G,6,FALSE),0)</f>
        <v>0</v>
      </c>
      <c r="S1393">
        <f>IFERROR(VLOOKUP(A1393,[3]soaBnafar!$A:$G,7,FALSE),0)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10665</v>
      </c>
      <c r="E1394">
        <f>IFERROR(VLOOKUP(A1394,[1]Monitoramento_Base_somente_disp!$A:$J,8,FALSE),0)</f>
        <v>37268937</v>
      </c>
      <c r="F1394">
        <f>IFERROR(VLOOKUP(A1394,[1]Monitoramento_Base_somente_disp!$A:$J,9,FALSE),0)</f>
        <v>4663</v>
      </c>
      <c r="G1394">
        <f>IFERROR(VLOOKUP(A1394,[1]Monitoramento_Base_somente_disp!$A:$J,10,FALSE),0)</f>
        <v>16083998</v>
      </c>
      <c r="H1394">
        <f>IFERROR(VLOOKUP(A1394,'[2]Exportar Planilha'!$A:$I,4,FALSE),0)</f>
        <v>0</v>
      </c>
      <c r="I1394">
        <f>IFERROR(VLOOKUP(A1394,'[2]Exportar Planilha'!$A:$I,5,FALSE),0)</f>
        <v>0</v>
      </c>
      <c r="J1394">
        <f>IFERROR(VLOOKUP(A1394,'[2]Exportar Planilha'!$A:$I,6,FALSE),0)</f>
        <v>0</v>
      </c>
      <c r="K1394">
        <f>IFERROR(VLOOKUP(A1394,'[2]Exportar Planilha'!$A:$I,7,FALSE),0)</f>
        <v>0</v>
      </c>
      <c r="L1394">
        <f>IFERROR(VLOOKUP(A1394,'[2]Exportar Planilha'!$A:$I,8,FALSE),0)</f>
        <v>0</v>
      </c>
      <c r="M1394">
        <f>IFERROR(VLOOKUP(A1394,'[2]Exportar Planilha'!$A:$I,9,FALSE),0)</f>
        <v>0</v>
      </c>
      <c r="N1394">
        <f>IFERROR(VLOOKUP(A1394,[3]soaBnafar!$A:$G,2,FALSE),0)</f>
        <v>0</v>
      </c>
      <c r="O1394">
        <f>IFERROR(VLOOKUP(A1394,[3]soaBnafar!$A:$G,3,FALSE),0)</f>
        <v>0</v>
      </c>
      <c r="P1394">
        <f>IFERROR(VLOOKUP(A1394,[3]soaBnafar!$A:$G,4,FALSE),0)</f>
        <v>0</v>
      </c>
      <c r="Q1394">
        <f>IFERROR(VLOOKUP(A1394,[3]soaBnafar!$A:$G,5,FALSE),0)</f>
        <v>0</v>
      </c>
      <c r="R1394">
        <f>IFERROR(VLOOKUP(A1394,[3]soaBnafar!$A:$G,6,FALSE),0)</f>
        <v>0</v>
      </c>
      <c r="S1394">
        <f>IFERROR(VLOOKUP(A1394,[3]soaBnafar!$A:$G,7,FALSE),0)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16539</v>
      </c>
      <c r="E1395">
        <f>IFERROR(VLOOKUP(A1395,[1]Monitoramento_Base_somente_disp!$A:$J,8,FALSE),0)</f>
        <v>25843731</v>
      </c>
      <c r="F1395">
        <f>IFERROR(VLOOKUP(A1395,[1]Monitoramento_Base_somente_disp!$A:$J,9,FALSE),0)</f>
        <v>13929</v>
      </c>
      <c r="G1395">
        <f>IFERROR(VLOOKUP(A1395,[1]Monitoramento_Base_somente_disp!$A:$J,10,FALSE),0)</f>
        <v>13120295</v>
      </c>
      <c r="H1395">
        <f>IFERROR(VLOOKUP(A1395,'[2]Exportar Planilha'!$A:$I,4,FALSE),0)</f>
        <v>0</v>
      </c>
      <c r="I1395">
        <f>IFERROR(VLOOKUP(A1395,'[2]Exportar Planilha'!$A:$I,5,FALSE),0)</f>
        <v>0</v>
      </c>
      <c r="J1395">
        <f>IFERROR(VLOOKUP(A1395,'[2]Exportar Planilha'!$A:$I,6,FALSE),0)</f>
        <v>0</v>
      </c>
      <c r="K1395">
        <f>IFERROR(VLOOKUP(A1395,'[2]Exportar Planilha'!$A:$I,7,FALSE),0)</f>
        <v>0</v>
      </c>
      <c r="L1395">
        <f>IFERROR(VLOOKUP(A1395,'[2]Exportar Planilha'!$A:$I,8,FALSE),0)</f>
        <v>0</v>
      </c>
      <c r="M1395">
        <f>IFERROR(VLOOKUP(A1395,'[2]Exportar Planilha'!$A:$I,9,FALSE),0)</f>
        <v>0</v>
      </c>
      <c r="N1395">
        <f>IFERROR(VLOOKUP(A1395,[3]soaBnafar!$A:$G,2,FALSE),0)</f>
        <v>0</v>
      </c>
      <c r="O1395">
        <f>IFERROR(VLOOKUP(A1395,[3]soaBnafar!$A:$G,3,FALSE),0)</f>
        <v>0</v>
      </c>
      <c r="P1395">
        <f>IFERROR(VLOOKUP(A1395,[3]soaBnafar!$A:$G,4,FALSE),0)</f>
        <v>0</v>
      </c>
      <c r="Q1395">
        <f>IFERROR(VLOOKUP(A1395,[3]soaBnafar!$A:$G,5,FALSE),0)</f>
        <v>0</v>
      </c>
      <c r="R1395">
        <f>IFERROR(VLOOKUP(A1395,[3]soaBnafar!$A:$G,6,FALSE),0)</f>
        <v>0</v>
      </c>
      <c r="S1395">
        <f>IFERROR(VLOOKUP(A1395,[3]soaBnafar!$A:$G,7,FALSE),0)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202338</v>
      </c>
      <c r="E1396">
        <f>IFERROR(VLOOKUP(A1396,[1]Monitoramento_Base_somente_disp!$A:$J,8,FALSE),0)</f>
        <v>99376895</v>
      </c>
      <c r="F1396">
        <f>IFERROR(VLOOKUP(A1396,[1]Monitoramento_Base_somente_disp!$A:$J,9,FALSE),0)</f>
        <v>76387</v>
      </c>
      <c r="G1396">
        <f>IFERROR(VLOOKUP(A1396,[1]Monitoramento_Base_somente_disp!$A:$J,10,FALSE),0)</f>
        <v>41883456</v>
      </c>
      <c r="H1396">
        <f>IFERROR(VLOOKUP(A1396,'[2]Exportar Planilha'!$A:$I,4,FALSE),0)</f>
        <v>0</v>
      </c>
      <c r="I1396">
        <f>IFERROR(VLOOKUP(A1396,'[2]Exportar Planilha'!$A:$I,5,FALSE),0)</f>
        <v>0</v>
      </c>
      <c r="J1396">
        <f>IFERROR(VLOOKUP(A1396,'[2]Exportar Planilha'!$A:$I,6,FALSE),0)</f>
        <v>0</v>
      </c>
      <c r="K1396">
        <f>IFERROR(VLOOKUP(A1396,'[2]Exportar Planilha'!$A:$I,7,FALSE),0)</f>
        <v>0</v>
      </c>
      <c r="L1396">
        <f>IFERROR(VLOOKUP(A1396,'[2]Exportar Planilha'!$A:$I,8,FALSE),0)</f>
        <v>0</v>
      </c>
      <c r="M1396">
        <f>IFERROR(VLOOKUP(A1396,'[2]Exportar Planilha'!$A:$I,9,FALSE),0)</f>
        <v>0</v>
      </c>
      <c r="N1396">
        <f>IFERROR(VLOOKUP(A1396,[3]soaBnafar!$A:$G,2,FALSE),0)</f>
        <v>0</v>
      </c>
      <c r="O1396">
        <f>IFERROR(VLOOKUP(A1396,[3]soaBnafar!$A:$G,3,FALSE),0)</f>
        <v>0</v>
      </c>
      <c r="P1396">
        <f>IFERROR(VLOOKUP(A1396,[3]soaBnafar!$A:$G,4,FALSE),0)</f>
        <v>0</v>
      </c>
      <c r="Q1396">
        <f>IFERROR(VLOOKUP(A1396,[3]soaBnafar!$A:$G,5,FALSE),0)</f>
        <v>0</v>
      </c>
      <c r="R1396">
        <f>IFERROR(VLOOKUP(A1396,[3]soaBnafar!$A:$G,6,FALSE),0)</f>
        <v>0</v>
      </c>
      <c r="S1396">
        <f>IFERROR(VLOOKUP(A1396,[3]soaBnafar!$A:$G,7,FALSE),0)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320</v>
      </c>
      <c r="E1397">
        <f>IFERROR(VLOOKUP(A1397,[1]Monitoramento_Base_somente_disp!$A:$J,8,FALSE),0)</f>
        <v>29456318</v>
      </c>
      <c r="F1397">
        <f>IFERROR(VLOOKUP(A1397,[1]Monitoramento_Base_somente_disp!$A:$J,9,FALSE),0)</f>
        <v>0</v>
      </c>
      <c r="G1397">
        <f>IFERROR(VLOOKUP(A1397,[1]Monitoramento_Base_somente_disp!$A:$J,10,FALSE),0)</f>
        <v>12973634</v>
      </c>
      <c r="H1397">
        <f>IFERROR(VLOOKUP(A1397,'[2]Exportar Planilha'!$A:$I,4,FALSE),0)</f>
        <v>0</v>
      </c>
      <c r="I1397">
        <f>IFERROR(VLOOKUP(A1397,'[2]Exportar Planilha'!$A:$I,5,FALSE),0)</f>
        <v>0</v>
      </c>
      <c r="J1397">
        <f>IFERROR(VLOOKUP(A1397,'[2]Exportar Planilha'!$A:$I,6,FALSE),0)</f>
        <v>0</v>
      </c>
      <c r="K1397">
        <f>IFERROR(VLOOKUP(A1397,'[2]Exportar Planilha'!$A:$I,7,FALSE),0)</f>
        <v>0</v>
      </c>
      <c r="L1397">
        <f>IFERROR(VLOOKUP(A1397,'[2]Exportar Planilha'!$A:$I,8,FALSE),0)</f>
        <v>0</v>
      </c>
      <c r="M1397">
        <f>IFERROR(VLOOKUP(A1397,'[2]Exportar Planilha'!$A:$I,9,FALSE),0)</f>
        <v>0</v>
      </c>
      <c r="N1397">
        <f>IFERROR(VLOOKUP(A1397,[3]soaBnafar!$A:$G,2,FALSE),0)</f>
        <v>0</v>
      </c>
      <c r="O1397">
        <f>IFERROR(VLOOKUP(A1397,[3]soaBnafar!$A:$G,3,FALSE),0)</f>
        <v>0</v>
      </c>
      <c r="P1397">
        <f>IFERROR(VLOOKUP(A1397,[3]soaBnafar!$A:$G,4,FALSE),0)</f>
        <v>0</v>
      </c>
      <c r="Q1397">
        <f>IFERROR(VLOOKUP(A1397,[3]soaBnafar!$A:$G,5,FALSE),0)</f>
        <v>0</v>
      </c>
      <c r="R1397">
        <f>IFERROR(VLOOKUP(A1397,[3]soaBnafar!$A:$G,6,FALSE),0)</f>
        <v>0</v>
      </c>
      <c r="S1397">
        <f>IFERROR(VLOOKUP(A1397,[3]soaBnafar!$A:$G,7,FALSE),0)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18185678</v>
      </c>
      <c r="F1398">
        <f>IFERROR(VLOOKUP(A1398,[1]Monitoramento_Base_somente_disp!$A:$J,9,FALSE),0)</f>
        <v>0</v>
      </c>
      <c r="G1398">
        <f>IFERROR(VLOOKUP(A1398,[1]Monitoramento_Base_somente_disp!$A:$J,10,FALSE),0)</f>
        <v>8237892</v>
      </c>
      <c r="H1398">
        <f>IFERROR(VLOOKUP(A1398,'[2]Exportar Planilha'!$A:$I,4,FALSE),0)</f>
        <v>0</v>
      </c>
      <c r="I1398">
        <f>IFERROR(VLOOKUP(A1398,'[2]Exportar Planilha'!$A:$I,5,FALSE),0)</f>
        <v>0</v>
      </c>
      <c r="J1398">
        <f>IFERROR(VLOOKUP(A1398,'[2]Exportar Planilha'!$A:$I,6,FALSE),0)</f>
        <v>0</v>
      </c>
      <c r="K1398">
        <f>IFERROR(VLOOKUP(A1398,'[2]Exportar Planilha'!$A:$I,7,FALSE),0)</f>
        <v>0</v>
      </c>
      <c r="L1398">
        <f>IFERROR(VLOOKUP(A1398,'[2]Exportar Planilha'!$A:$I,8,FALSE),0)</f>
        <v>0</v>
      </c>
      <c r="M1398">
        <f>IFERROR(VLOOKUP(A1398,'[2]Exportar Planilha'!$A:$I,9,FALSE),0)</f>
        <v>0</v>
      </c>
      <c r="N1398">
        <f>IFERROR(VLOOKUP(A1398,[3]soaBnafar!$A:$G,2,FALSE),0)</f>
        <v>0</v>
      </c>
      <c r="O1398">
        <f>IFERROR(VLOOKUP(A1398,[3]soaBnafar!$A:$G,3,FALSE),0)</f>
        <v>0</v>
      </c>
      <c r="P1398">
        <f>IFERROR(VLOOKUP(A1398,[3]soaBnafar!$A:$G,4,FALSE),0)</f>
        <v>0</v>
      </c>
      <c r="Q1398">
        <f>IFERROR(VLOOKUP(A1398,[3]soaBnafar!$A:$G,5,FALSE),0)</f>
        <v>0</v>
      </c>
      <c r="R1398">
        <f>IFERROR(VLOOKUP(A1398,[3]soaBnafar!$A:$G,6,FALSE),0)</f>
        <v>0</v>
      </c>
      <c r="S1398">
        <f>IFERROR(VLOOKUP(A1398,[3]soaBnafar!$A:$G,7,FALSE),0)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461322</v>
      </c>
      <c r="E1399">
        <f>IFERROR(VLOOKUP(A1399,[1]Monitoramento_Base_somente_disp!$A:$J,8,FALSE),0)</f>
        <v>34038918</v>
      </c>
      <c r="F1399">
        <f>IFERROR(VLOOKUP(A1399,[1]Monitoramento_Base_somente_disp!$A:$J,9,FALSE),0)</f>
        <v>233338</v>
      </c>
      <c r="G1399">
        <f>IFERROR(VLOOKUP(A1399,[1]Monitoramento_Base_somente_disp!$A:$J,10,FALSE),0)</f>
        <v>12608637</v>
      </c>
      <c r="H1399">
        <f>IFERROR(VLOOKUP(A1399,'[2]Exportar Planilha'!$A:$I,4,FALSE),0)</f>
        <v>0</v>
      </c>
      <c r="I1399">
        <f>IFERROR(VLOOKUP(A1399,'[2]Exportar Planilha'!$A:$I,5,FALSE),0)</f>
        <v>0</v>
      </c>
      <c r="J1399">
        <f>IFERROR(VLOOKUP(A1399,'[2]Exportar Planilha'!$A:$I,6,FALSE),0)</f>
        <v>0</v>
      </c>
      <c r="K1399">
        <f>IFERROR(VLOOKUP(A1399,'[2]Exportar Planilha'!$A:$I,7,FALSE),0)</f>
        <v>0</v>
      </c>
      <c r="L1399">
        <f>IFERROR(VLOOKUP(A1399,'[2]Exportar Planilha'!$A:$I,8,FALSE),0)</f>
        <v>0</v>
      </c>
      <c r="M1399">
        <f>IFERROR(VLOOKUP(A1399,'[2]Exportar Planilha'!$A:$I,9,FALSE),0)</f>
        <v>0</v>
      </c>
      <c r="N1399">
        <f>IFERROR(VLOOKUP(A1399,[3]soaBnafar!$A:$G,2,FALSE),0)</f>
        <v>0</v>
      </c>
      <c r="O1399">
        <f>IFERROR(VLOOKUP(A1399,[3]soaBnafar!$A:$G,3,FALSE),0)</f>
        <v>0</v>
      </c>
      <c r="P1399">
        <f>IFERROR(VLOOKUP(A1399,[3]soaBnafar!$A:$G,4,FALSE),0)</f>
        <v>0</v>
      </c>
      <c r="Q1399">
        <f>IFERROR(VLOOKUP(A1399,[3]soaBnafar!$A:$G,5,FALSE),0)</f>
        <v>0</v>
      </c>
      <c r="R1399">
        <f>IFERROR(VLOOKUP(A1399,[3]soaBnafar!$A:$G,6,FALSE),0)</f>
        <v>0</v>
      </c>
      <c r="S1399">
        <f>IFERROR(VLOOKUP(A1399,[3]soaBnafar!$A:$G,7,FALSE),0)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14849874</v>
      </c>
      <c r="H1400">
        <f>IFERROR(VLOOKUP(A1400,'[2]Exportar Planilha'!$A:$I,4,FALSE),0)</f>
        <v>0</v>
      </c>
      <c r="I1400">
        <f>IFERROR(VLOOKUP(A1400,'[2]Exportar Planilha'!$A:$I,5,FALSE),0)</f>
        <v>0</v>
      </c>
      <c r="J1400">
        <f>IFERROR(VLOOKUP(A1400,'[2]Exportar Planilha'!$A:$I,6,FALSE),0)</f>
        <v>0</v>
      </c>
      <c r="K1400">
        <f>IFERROR(VLOOKUP(A1400,'[2]Exportar Planilha'!$A:$I,7,FALSE),0)</f>
        <v>0</v>
      </c>
      <c r="L1400">
        <f>IFERROR(VLOOKUP(A1400,'[2]Exportar Planilha'!$A:$I,8,FALSE),0)</f>
        <v>0</v>
      </c>
      <c r="M1400">
        <f>IFERROR(VLOOKUP(A1400,'[2]Exportar Planilha'!$A:$I,9,FALSE),0)</f>
        <v>0</v>
      </c>
      <c r="N1400">
        <f>IFERROR(VLOOKUP(A1400,[3]soaBnafar!$A:$G,2,FALSE),0)</f>
        <v>0</v>
      </c>
      <c r="O1400">
        <f>IFERROR(VLOOKUP(A1400,[3]soaBnafar!$A:$G,3,FALSE),0)</f>
        <v>0</v>
      </c>
      <c r="P1400">
        <f>IFERROR(VLOOKUP(A1400,[3]soaBnafar!$A:$G,4,FALSE),0)</f>
        <v>0</v>
      </c>
      <c r="Q1400">
        <f>IFERROR(VLOOKUP(A1400,[3]soaBnafar!$A:$G,5,FALSE),0)</f>
        <v>0</v>
      </c>
      <c r="R1400">
        <f>IFERROR(VLOOKUP(A1400,[3]soaBnafar!$A:$G,6,FALSE),0)</f>
        <v>0</v>
      </c>
      <c r="S1400">
        <f>IFERROR(VLOOKUP(A1400,[3]soaBnafar!$A:$G,7,FALSE),0)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3304830</v>
      </c>
      <c r="F1401">
        <f>IFERROR(VLOOKUP(A1401,[1]Monitoramento_Base_somente_disp!$A:$J,9,FALSE),0)</f>
        <v>2732</v>
      </c>
      <c r="G1401">
        <f>IFERROR(VLOOKUP(A1401,[1]Monitoramento_Base_somente_disp!$A:$J,10,FALSE),0)</f>
        <v>1777906</v>
      </c>
      <c r="H1401">
        <f>IFERROR(VLOOKUP(A1401,'[2]Exportar Planilha'!$A:$I,4,FALSE),0)</f>
        <v>0</v>
      </c>
      <c r="I1401">
        <f>IFERROR(VLOOKUP(A1401,'[2]Exportar Planilha'!$A:$I,5,FALSE),0)</f>
        <v>0</v>
      </c>
      <c r="J1401">
        <f>IFERROR(VLOOKUP(A1401,'[2]Exportar Planilha'!$A:$I,6,FALSE),0)</f>
        <v>0</v>
      </c>
      <c r="K1401">
        <f>IFERROR(VLOOKUP(A1401,'[2]Exportar Planilha'!$A:$I,7,FALSE),0)</f>
        <v>0</v>
      </c>
      <c r="L1401">
        <f>IFERROR(VLOOKUP(A1401,'[2]Exportar Planilha'!$A:$I,8,FALSE),0)</f>
        <v>0</v>
      </c>
      <c r="M1401">
        <f>IFERROR(VLOOKUP(A1401,'[2]Exportar Planilha'!$A:$I,9,FALSE),0)</f>
        <v>0</v>
      </c>
      <c r="N1401">
        <f>IFERROR(VLOOKUP(A1401,[3]soaBnafar!$A:$G,2,FALSE),0)</f>
        <v>0</v>
      </c>
      <c r="O1401">
        <f>IFERROR(VLOOKUP(A1401,[3]soaBnafar!$A:$G,3,FALSE),0)</f>
        <v>0</v>
      </c>
      <c r="P1401">
        <f>IFERROR(VLOOKUP(A1401,[3]soaBnafar!$A:$G,4,FALSE),0)</f>
        <v>0</v>
      </c>
      <c r="Q1401">
        <f>IFERROR(VLOOKUP(A1401,[3]soaBnafar!$A:$G,5,FALSE),0)</f>
        <v>0</v>
      </c>
      <c r="R1401">
        <f>IFERROR(VLOOKUP(A1401,[3]soaBnafar!$A:$G,6,FALSE),0)</f>
        <v>0</v>
      </c>
      <c r="S1401">
        <f>IFERROR(VLOOKUP(A1401,[3]soaBnafar!$A:$G,7,FALSE),0)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17080</v>
      </c>
      <c r="E1402">
        <f>IFERROR(VLOOKUP(A1402,[1]Monitoramento_Base_somente_disp!$A:$J,8,FALSE),0)</f>
        <v>65623178</v>
      </c>
      <c r="F1402">
        <f>IFERROR(VLOOKUP(A1402,[1]Monitoramento_Base_somente_disp!$A:$J,9,FALSE),0)</f>
        <v>1926</v>
      </c>
      <c r="G1402">
        <f>IFERROR(VLOOKUP(A1402,[1]Monitoramento_Base_somente_disp!$A:$J,10,FALSE),0)</f>
        <v>28341238</v>
      </c>
      <c r="H1402">
        <f>IFERROR(VLOOKUP(A1402,'[2]Exportar Planilha'!$A:$I,4,FALSE),0)</f>
        <v>0</v>
      </c>
      <c r="I1402">
        <f>IFERROR(VLOOKUP(A1402,'[2]Exportar Planilha'!$A:$I,5,FALSE),0)</f>
        <v>0</v>
      </c>
      <c r="J1402">
        <f>IFERROR(VLOOKUP(A1402,'[2]Exportar Planilha'!$A:$I,6,FALSE),0)</f>
        <v>0</v>
      </c>
      <c r="K1402">
        <f>IFERROR(VLOOKUP(A1402,'[2]Exportar Planilha'!$A:$I,7,FALSE),0)</f>
        <v>0</v>
      </c>
      <c r="L1402">
        <f>IFERROR(VLOOKUP(A1402,'[2]Exportar Planilha'!$A:$I,8,FALSE),0)</f>
        <v>0</v>
      </c>
      <c r="M1402">
        <f>IFERROR(VLOOKUP(A1402,'[2]Exportar Planilha'!$A:$I,9,FALSE),0)</f>
        <v>0</v>
      </c>
      <c r="N1402">
        <f>IFERROR(VLOOKUP(A1402,[3]soaBnafar!$A:$G,2,FALSE),0)</f>
        <v>0</v>
      </c>
      <c r="O1402">
        <f>IFERROR(VLOOKUP(A1402,[3]soaBnafar!$A:$G,3,FALSE),0)</f>
        <v>0</v>
      </c>
      <c r="P1402">
        <f>IFERROR(VLOOKUP(A1402,[3]soaBnafar!$A:$G,4,FALSE),0)</f>
        <v>0</v>
      </c>
      <c r="Q1402">
        <f>IFERROR(VLOOKUP(A1402,[3]soaBnafar!$A:$G,5,FALSE),0)</f>
        <v>0</v>
      </c>
      <c r="R1402">
        <f>IFERROR(VLOOKUP(A1402,[3]soaBnafar!$A:$G,6,FALSE),0)</f>
        <v>0</v>
      </c>
      <c r="S1402">
        <f>IFERROR(VLOOKUP(A1402,[3]soaBnafar!$A:$G,7,FALSE),0)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829426</v>
      </c>
      <c r="H1403">
        <f>IFERROR(VLOOKUP(A1403,'[2]Exportar Planilha'!$A:$I,4,FALSE),0)</f>
        <v>0</v>
      </c>
      <c r="I1403">
        <f>IFERROR(VLOOKUP(A1403,'[2]Exportar Planilha'!$A:$I,5,FALSE),0)</f>
        <v>0</v>
      </c>
      <c r="J1403">
        <f>IFERROR(VLOOKUP(A1403,'[2]Exportar Planilha'!$A:$I,6,FALSE),0)</f>
        <v>0</v>
      </c>
      <c r="K1403">
        <f>IFERROR(VLOOKUP(A1403,'[2]Exportar Planilha'!$A:$I,7,FALSE),0)</f>
        <v>0</v>
      </c>
      <c r="L1403">
        <f>IFERROR(VLOOKUP(A1403,'[2]Exportar Planilha'!$A:$I,8,FALSE),0)</f>
        <v>0</v>
      </c>
      <c r="M1403">
        <f>IFERROR(VLOOKUP(A1403,'[2]Exportar Planilha'!$A:$I,9,FALSE),0)</f>
        <v>0</v>
      </c>
      <c r="N1403">
        <f>IFERROR(VLOOKUP(A1403,[3]soaBnafar!$A:$G,2,FALSE),0)</f>
        <v>0</v>
      </c>
      <c r="O1403">
        <f>IFERROR(VLOOKUP(A1403,[3]soaBnafar!$A:$G,3,FALSE),0)</f>
        <v>0</v>
      </c>
      <c r="P1403">
        <f>IFERROR(VLOOKUP(A1403,[3]soaBnafar!$A:$G,4,FALSE),0)</f>
        <v>0</v>
      </c>
      <c r="Q1403">
        <f>IFERROR(VLOOKUP(A1403,[3]soaBnafar!$A:$G,5,FALSE),0)</f>
        <v>0</v>
      </c>
      <c r="R1403">
        <f>IFERROR(VLOOKUP(A1403,[3]soaBnafar!$A:$G,6,FALSE),0)</f>
        <v>0</v>
      </c>
      <c r="S1403">
        <f>IFERROR(VLOOKUP(A1403,[3]soaBnafar!$A:$G,7,FALSE),0)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IFERROR(VLOOKUP(A1404,'[2]Exportar Planilha'!$A:$I,4,FALSE),0)</f>
        <v>0</v>
      </c>
      <c r="I1404">
        <f>IFERROR(VLOOKUP(A1404,'[2]Exportar Planilha'!$A:$I,5,FALSE),0)</f>
        <v>0</v>
      </c>
      <c r="J1404">
        <f>IFERROR(VLOOKUP(A1404,'[2]Exportar Planilha'!$A:$I,6,FALSE),0)</f>
        <v>0</v>
      </c>
      <c r="K1404">
        <f>IFERROR(VLOOKUP(A1404,'[2]Exportar Planilha'!$A:$I,7,FALSE),0)</f>
        <v>0</v>
      </c>
      <c r="L1404">
        <f>IFERROR(VLOOKUP(A1404,'[2]Exportar Planilha'!$A:$I,8,FALSE),0)</f>
        <v>0</v>
      </c>
      <c r="M1404">
        <f>IFERROR(VLOOKUP(A1404,'[2]Exportar Planilha'!$A:$I,9,FALSE),0)</f>
        <v>0</v>
      </c>
      <c r="N1404">
        <f>IFERROR(VLOOKUP(A1404,[3]soaBnafar!$A:$G,2,FALSE),0)</f>
        <v>0</v>
      </c>
      <c r="O1404">
        <f>IFERROR(VLOOKUP(A1404,[3]soaBnafar!$A:$G,3,FALSE),0)</f>
        <v>0</v>
      </c>
      <c r="P1404">
        <f>IFERROR(VLOOKUP(A1404,[3]soaBnafar!$A:$G,4,FALSE),0)</f>
        <v>0</v>
      </c>
      <c r="Q1404">
        <f>IFERROR(VLOOKUP(A1404,[3]soaBnafar!$A:$G,5,FALSE),0)</f>
        <v>0</v>
      </c>
      <c r="R1404">
        <f>IFERROR(VLOOKUP(A1404,[3]soaBnafar!$A:$G,6,FALSE),0)</f>
        <v>0</v>
      </c>
      <c r="S1404">
        <f>IFERROR(VLOOKUP(A1404,[3]soaBnafar!$A:$G,7,FALSE),0)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81818</v>
      </c>
      <c r="E1405">
        <f>IFERROR(VLOOKUP(A1405,[1]Monitoramento_Base_somente_disp!$A:$J,8,FALSE),0)</f>
        <v>72849500</v>
      </c>
      <c r="F1405">
        <f>IFERROR(VLOOKUP(A1405,[1]Monitoramento_Base_somente_disp!$A:$J,9,FALSE),0)</f>
        <v>35223</v>
      </c>
      <c r="G1405">
        <f>IFERROR(VLOOKUP(A1405,[1]Monitoramento_Base_somente_disp!$A:$J,10,FALSE),0)</f>
        <v>35074462</v>
      </c>
      <c r="H1405">
        <f>IFERROR(VLOOKUP(A1405,'[2]Exportar Planilha'!$A:$I,4,FALSE),0)</f>
        <v>0</v>
      </c>
      <c r="I1405">
        <f>IFERROR(VLOOKUP(A1405,'[2]Exportar Planilha'!$A:$I,5,FALSE),0)</f>
        <v>0</v>
      </c>
      <c r="J1405">
        <f>IFERROR(VLOOKUP(A1405,'[2]Exportar Planilha'!$A:$I,6,FALSE),0)</f>
        <v>0</v>
      </c>
      <c r="K1405">
        <f>IFERROR(VLOOKUP(A1405,'[2]Exportar Planilha'!$A:$I,7,FALSE),0)</f>
        <v>0</v>
      </c>
      <c r="L1405">
        <f>IFERROR(VLOOKUP(A1405,'[2]Exportar Planilha'!$A:$I,8,FALSE),0)</f>
        <v>0</v>
      </c>
      <c r="M1405">
        <f>IFERROR(VLOOKUP(A1405,'[2]Exportar Planilha'!$A:$I,9,FALSE),0)</f>
        <v>0</v>
      </c>
      <c r="N1405">
        <f>IFERROR(VLOOKUP(A1405,[3]soaBnafar!$A:$G,2,FALSE),0)</f>
        <v>0</v>
      </c>
      <c r="O1405">
        <f>IFERROR(VLOOKUP(A1405,[3]soaBnafar!$A:$G,3,FALSE),0)</f>
        <v>0</v>
      </c>
      <c r="P1405">
        <f>IFERROR(VLOOKUP(A1405,[3]soaBnafar!$A:$G,4,FALSE),0)</f>
        <v>0</v>
      </c>
      <c r="Q1405">
        <f>IFERROR(VLOOKUP(A1405,[3]soaBnafar!$A:$G,5,FALSE),0)</f>
        <v>0</v>
      </c>
      <c r="R1405">
        <f>IFERROR(VLOOKUP(A1405,[3]soaBnafar!$A:$G,6,FALSE),0)</f>
        <v>0</v>
      </c>
      <c r="S1405">
        <f>IFERROR(VLOOKUP(A1405,[3]soaBnafar!$A:$G,7,FALSE),0)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IFERROR(VLOOKUP(A1406,'[2]Exportar Planilha'!$A:$I,4,FALSE),0)</f>
        <v>0</v>
      </c>
      <c r="I1406">
        <f>IFERROR(VLOOKUP(A1406,'[2]Exportar Planilha'!$A:$I,5,FALSE),0)</f>
        <v>0</v>
      </c>
      <c r="J1406">
        <f>IFERROR(VLOOKUP(A1406,'[2]Exportar Planilha'!$A:$I,6,FALSE),0)</f>
        <v>0</v>
      </c>
      <c r="K1406">
        <f>IFERROR(VLOOKUP(A1406,'[2]Exportar Planilha'!$A:$I,7,FALSE),0)</f>
        <v>0</v>
      </c>
      <c r="L1406">
        <f>IFERROR(VLOOKUP(A1406,'[2]Exportar Planilha'!$A:$I,8,FALSE),0)</f>
        <v>0</v>
      </c>
      <c r="M1406">
        <f>IFERROR(VLOOKUP(A1406,'[2]Exportar Planilha'!$A:$I,9,FALSE),0)</f>
        <v>0</v>
      </c>
      <c r="N1406">
        <f>IFERROR(VLOOKUP(A1406,[3]soaBnafar!$A:$G,2,FALSE),0)</f>
        <v>0</v>
      </c>
      <c r="O1406">
        <f>IFERROR(VLOOKUP(A1406,[3]soaBnafar!$A:$G,3,FALSE),0)</f>
        <v>0</v>
      </c>
      <c r="P1406">
        <f>IFERROR(VLOOKUP(A1406,[3]soaBnafar!$A:$G,4,FALSE),0)</f>
        <v>0</v>
      </c>
      <c r="Q1406">
        <f>IFERROR(VLOOKUP(A1406,[3]soaBnafar!$A:$G,5,FALSE),0)</f>
        <v>0</v>
      </c>
      <c r="R1406">
        <f>IFERROR(VLOOKUP(A1406,[3]soaBnafar!$A:$G,6,FALSE),0)</f>
        <v>0</v>
      </c>
      <c r="S1406">
        <f>IFERROR(VLOOKUP(A1406,[3]soaBnafar!$A:$G,7,FALSE),0)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6074341</v>
      </c>
      <c r="H1407">
        <f>IFERROR(VLOOKUP(A1407,'[2]Exportar Planilha'!$A:$I,4,FALSE),0)</f>
        <v>0</v>
      </c>
      <c r="I1407">
        <f>IFERROR(VLOOKUP(A1407,'[2]Exportar Planilha'!$A:$I,5,FALSE),0)</f>
        <v>0</v>
      </c>
      <c r="J1407">
        <f>IFERROR(VLOOKUP(A1407,'[2]Exportar Planilha'!$A:$I,6,FALSE),0)</f>
        <v>0</v>
      </c>
      <c r="K1407">
        <f>IFERROR(VLOOKUP(A1407,'[2]Exportar Planilha'!$A:$I,7,FALSE),0)</f>
        <v>0</v>
      </c>
      <c r="L1407">
        <f>IFERROR(VLOOKUP(A1407,'[2]Exportar Planilha'!$A:$I,8,FALSE),0)</f>
        <v>0</v>
      </c>
      <c r="M1407">
        <f>IFERROR(VLOOKUP(A1407,'[2]Exportar Planilha'!$A:$I,9,FALSE),0)</f>
        <v>0</v>
      </c>
      <c r="N1407">
        <f>IFERROR(VLOOKUP(A1407,[3]soaBnafar!$A:$G,2,FALSE),0)</f>
        <v>0</v>
      </c>
      <c r="O1407">
        <f>IFERROR(VLOOKUP(A1407,[3]soaBnafar!$A:$G,3,FALSE),0)</f>
        <v>0</v>
      </c>
      <c r="P1407">
        <f>IFERROR(VLOOKUP(A1407,[3]soaBnafar!$A:$G,4,FALSE),0)</f>
        <v>0</v>
      </c>
      <c r="Q1407">
        <f>IFERROR(VLOOKUP(A1407,[3]soaBnafar!$A:$G,5,FALSE),0)</f>
        <v>0</v>
      </c>
      <c r="R1407">
        <f>IFERROR(VLOOKUP(A1407,[3]soaBnafar!$A:$G,6,FALSE),0)</f>
        <v>0</v>
      </c>
      <c r="S1407">
        <f>IFERROR(VLOOKUP(A1407,[3]soaBnafar!$A:$G,7,FALSE),0)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6574</v>
      </c>
      <c r="E1408">
        <f>IFERROR(VLOOKUP(A1408,[1]Monitoramento_Base_somente_disp!$A:$J,8,FALSE),0)</f>
        <v>39809368</v>
      </c>
      <c r="F1408">
        <f>IFERROR(VLOOKUP(A1408,[1]Monitoramento_Base_somente_disp!$A:$J,9,FALSE),0)</f>
        <v>11665</v>
      </c>
      <c r="G1408">
        <f>IFERROR(VLOOKUP(A1408,[1]Monitoramento_Base_somente_disp!$A:$J,10,FALSE),0)</f>
        <v>17078557</v>
      </c>
      <c r="H1408">
        <f>IFERROR(VLOOKUP(A1408,'[2]Exportar Planilha'!$A:$I,4,FALSE),0)</f>
        <v>0</v>
      </c>
      <c r="I1408">
        <f>IFERROR(VLOOKUP(A1408,'[2]Exportar Planilha'!$A:$I,5,FALSE),0)</f>
        <v>0</v>
      </c>
      <c r="J1408">
        <f>IFERROR(VLOOKUP(A1408,'[2]Exportar Planilha'!$A:$I,6,FALSE),0)</f>
        <v>0</v>
      </c>
      <c r="K1408">
        <f>IFERROR(VLOOKUP(A1408,'[2]Exportar Planilha'!$A:$I,7,FALSE),0)</f>
        <v>0</v>
      </c>
      <c r="L1408">
        <f>IFERROR(VLOOKUP(A1408,'[2]Exportar Planilha'!$A:$I,8,FALSE),0)</f>
        <v>0</v>
      </c>
      <c r="M1408">
        <f>IFERROR(VLOOKUP(A1408,'[2]Exportar Planilha'!$A:$I,9,FALSE),0)</f>
        <v>0</v>
      </c>
      <c r="N1408">
        <f>IFERROR(VLOOKUP(A1408,[3]soaBnafar!$A:$G,2,FALSE),0)</f>
        <v>0</v>
      </c>
      <c r="O1408">
        <f>IFERROR(VLOOKUP(A1408,[3]soaBnafar!$A:$G,3,FALSE),0)</f>
        <v>0</v>
      </c>
      <c r="P1408">
        <f>IFERROR(VLOOKUP(A1408,[3]soaBnafar!$A:$G,4,FALSE),0)</f>
        <v>0</v>
      </c>
      <c r="Q1408">
        <f>IFERROR(VLOOKUP(A1408,[3]soaBnafar!$A:$G,5,FALSE),0)</f>
        <v>0</v>
      </c>
      <c r="R1408">
        <f>IFERROR(VLOOKUP(A1408,[3]soaBnafar!$A:$G,6,FALSE),0)</f>
        <v>0</v>
      </c>
      <c r="S1408">
        <f>IFERROR(VLOOKUP(A1408,[3]soaBnafar!$A:$G,7,FALSE),0)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162684</v>
      </c>
      <c r="E1409">
        <f>IFERROR(VLOOKUP(A1409,[1]Monitoramento_Base_somente_disp!$A:$J,8,FALSE),0)</f>
        <v>27084860</v>
      </c>
      <c r="F1409">
        <f>IFERROR(VLOOKUP(A1409,[1]Monitoramento_Base_somente_disp!$A:$J,9,FALSE),0)</f>
        <v>87258</v>
      </c>
      <c r="G1409">
        <f>IFERROR(VLOOKUP(A1409,[1]Monitoramento_Base_somente_disp!$A:$J,10,FALSE),0)</f>
        <v>10731444</v>
      </c>
      <c r="H1409">
        <f>IFERROR(VLOOKUP(A1409,'[2]Exportar Planilha'!$A:$I,4,FALSE),0)</f>
        <v>0</v>
      </c>
      <c r="I1409">
        <f>IFERROR(VLOOKUP(A1409,'[2]Exportar Planilha'!$A:$I,5,FALSE),0)</f>
        <v>0</v>
      </c>
      <c r="J1409">
        <f>IFERROR(VLOOKUP(A1409,'[2]Exportar Planilha'!$A:$I,6,FALSE),0)</f>
        <v>0</v>
      </c>
      <c r="K1409">
        <f>IFERROR(VLOOKUP(A1409,'[2]Exportar Planilha'!$A:$I,7,FALSE),0)</f>
        <v>0</v>
      </c>
      <c r="L1409">
        <f>IFERROR(VLOOKUP(A1409,'[2]Exportar Planilha'!$A:$I,8,FALSE),0)</f>
        <v>0</v>
      </c>
      <c r="M1409">
        <f>IFERROR(VLOOKUP(A1409,'[2]Exportar Planilha'!$A:$I,9,FALSE),0)</f>
        <v>0</v>
      </c>
      <c r="N1409">
        <f>IFERROR(VLOOKUP(A1409,[3]soaBnafar!$A:$G,2,FALSE),0)</f>
        <v>0</v>
      </c>
      <c r="O1409">
        <f>IFERROR(VLOOKUP(A1409,[3]soaBnafar!$A:$G,3,FALSE),0)</f>
        <v>0</v>
      </c>
      <c r="P1409">
        <f>IFERROR(VLOOKUP(A1409,[3]soaBnafar!$A:$G,4,FALSE),0)</f>
        <v>0</v>
      </c>
      <c r="Q1409">
        <f>IFERROR(VLOOKUP(A1409,[3]soaBnafar!$A:$G,5,FALSE),0)</f>
        <v>0</v>
      </c>
      <c r="R1409">
        <f>IFERROR(VLOOKUP(A1409,[3]soaBnafar!$A:$G,6,FALSE),0)</f>
        <v>0</v>
      </c>
      <c r="S1409">
        <f>IFERROR(VLOOKUP(A1409,[3]soaBnafar!$A:$G,7,FALSE),0)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14479</v>
      </c>
      <c r="E1410">
        <f>IFERROR(VLOOKUP(A1410,[1]Monitoramento_Base_somente_disp!$A:$J,8,FALSE),0)</f>
        <v>2889277</v>
      </c>
      <c r="F1410">
        <f>IFERROR(VLOOKUP(A1410,[1]Monitoramento_Base_somente_disp!$A:$J,9,FALSE),0)</f>
        <v>7001</v>
      </c>
      <c r="G1410">
        <f>IFERROR(VLOOKUP(A1410,[1]Monitoramento_Base_somente_disp!$A:$J,10,FALSE),0)</f>
        <v>1654801</v>
      </c>
      <c r="H1410">
        <f>IFERROR(VLOOKUP(A1410,'[2]Exportar Planilha'!$A:$I,4,FALSE),0)</f>
        <v>0</v>
      </c>
      <c r="I1410">
        <f>IFERROR(VLOOKUP(A1410,'[2]Exportar Planilha'!$A:$I,5,FALSE),0)</f>
        <v>0</v>
      </c>
      <c r="J1410">
        <f>IFERROR(VLOOKUP(A1410,'[2]Exportar Planilha'!$A:$I,6,FALSE),0)</f>
        <v>0</v>
      </c>
      <c r="K1410">
        <f>IFERROR(VLOOKUP(A1410,'[2]Exportar Planilha'!$A:$I,7,FALSE),0)</f>
        <v>0</v>
      </c>
      <c r="L1410">
        <f>IFERROR(VLOOKUP(A1410,'[2]Exportar Planilha'!$A:$I,8,FALSE),0)</f>
        <v>0</v>
      </c>
      <c r="M1410">
        <f>IFERROR(VLOOKUP(A1410,'[2]Exportar Planilha'!$A:$I,9,FALSE),0)</f>
        <v>0</v>
      </c>
      <c r="N1410">
        <f>IFERROR(VLOOKUP(A1410,[3]soaBnafar!$A:$G,2,FALSE),0)</f>
        <v>0</v>
      </c>
      <c r="O1410">
        <f>IFERROR(VLOOKUP(A1410,[3]soaBnafar!$A:$G,3,FALSE),0)</f>
        <v>0</v>
      </c>
      <c r="P1410">
        <f>IFERROR(VLOOKUP(A1410,[3]soaBnafar!$A:$G,4,FALSE),0)</f>
        <v>0</v>
      </c>
      <c r="Q1410">
        <f>IFERROR(VLOOKUP(A1410,[3]soaBnafar!$A:$G,5,FALSE),0)</f>
        <v>0</v>
      </c>
      <c r="R1410">
        <f>IFERROR(VLOOKUP(A1410,[3]soaBnafar!$A:$G,6,FALSE),0)</f>
        <v>0</v>
      </c>
      <c r="S1410">
        <f>IFERROR(VLOOKUP(A1410,[3]soaBnafar!$A:$G,7,FALSE),0)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57083988</v>
      </c>
      <c r="H1411">
        <f>IFERROR(VLOOKUP(A1411,'[2]Exportar Planilha'!$A:$I,4,FALSE),0)</f>
        <v>0</v>
      </c>
      <c r="I1411">
        <f>IFERROR(VLOOKUP(A1411,'[2]Exportar Planilha'!$A:$I,5,FALSE),0)</f>
        <v>0</v>
      </c>
      <c r="J1411">
        <f>IFERROR(VLOOKUP(A1411,'[2]Exportar Planilha'!$A:$I,6,FALSE),0)</f>
        <v>0</v>
      </c>
      <c r="K1411">
        <f>IFERROR(VLOOKUP(A1411,'[2]Exportar Planilha'!$A:$I,7,FALSE),0)</f>
        <v>0</v>
      </c>
      <c r="L1411">
        <f>IFERROR(VLOOKUP(A1411,'[2]Exportar Planilha'!$A:$I,8,FALSE),0)</f>
        <v>0</v>
      </c>
      <c r="M1411">
        <f>IFERROR(VLOOKUP(A1411,'[2]Exportar Planilha'!$A:$I,9,FALSE),0)</f>
        <v>0</v>
      </c>
      <c r="N1411">
        <f>IFERROR(VLOOKUP(A1411,[3]soaBnafar!$A:$G,2,FALSE),0)</f>
        <v>0</v>
      </c>
      <c r="O1411">
        <f>IFERROR(VLOOKUP(A1411,[3]soaBnafar!$A:$G,3,FALSE),0)</f>
        <v>0</v>
      </c>
      <c r="P1411">
        <f>IFERROR(VLOOKUP(A1411,[3]soaBnafar!$A:$G,4,FALSE),0)</f>
        <v>0</v>
      </c>
      <c r="Q1411">
        <f>IFERROR(VLOOKUP(A1411,[3]soaBnafar!$A:$G,5,FALSE),0)</f>
        <v>0</v>
      </c>
      <c r="R1411">
        <f>IFERROR(VLOOKUP(A1411,[3]soaBnafar!$A:$G,6,FALSE),0)</f>
        <v>0</v>
      </c>
      <c r="S1411">
        <f>IFERROR(VLOOKUP(A1411,[3]soaBnafar!$A:$G,7,FALSE),0)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31786</v>
      </c>
      <c r="E1412">
        <f>IFERROR(VLOOKUP(A1412,[1]Monitoramento_Base_somente_disp!$A:$J,8,FALSE),0)</f>
        <v>34113547</v>
      </c>
      <c r="F1412">
        <f>IFERROR(VLOOKUP(A1412,[1]Monitoramento_Base_somente_disp!$A:$J,9,FALSE),0)</f>
        <v>23307</v>
      </c>
      <c r="G1412">
        <f>IFERROR(VLOOKUP(A1412,[1]Monitoramento_Base_somente_disp!$A:$J,10,FALSE),0)</f>
        <v>15769150</v>
      </c>
      <c r="H1412">
        <f>IFERROR(VLOOKUP(A1412,'[2]Exportar Planilha'!$A:$I,4,FALSE),0)</f>
        <v>0</v>
      </c>
      <c r="I1412">
        <f>IFERROR(VLOOKUP(A1412,'[2]Exportar Planilha'!$A:$I,5,FALSE),0)</f>
        <v>0</v>
      </c>
      <c r="J1412">
        <f>IFERROR(VLOOKUP(A1412,'[2]Exportar Planilha'!$A:$I,6,FALSE),0)</f>
        <v>0</v>
      </c>
      <c r="K1412">
        <f>IFERROR(VLOOKUP(A1412,'[2]Exportar Planilha'!$A:$I,7,FALSE),0)</f>
        <v>0</v>
      </c>
      <c r="L1412">
        <f>IFERROR(VLOOKUP(A1412,'[2]Exportar Planilha'!$A:$I,8,FALSE),0)</f>
        <v>0</v>
      </c>
      <c r="M1412">
        <f>IFERROR(VLOOKUP(A1412,'[2]Exportar Planilha'!$A:$I,9,FALSE),0)</f>
        <v>0</v>
      </c>
      <c r="N1412">
        <f>IFERROR(VLOOKUP(A1412,[3]soaBnafar!$A:$G,2,FALSE),0)</f>
        <v>0</v>
      </c>
      <c r="O1412">
        <f>IFERROR(VLOOKUP(A1412,[3]soaBnafar!$A:$G,3,FALSE),0)</f>
        <v>0</v>
      </c>
      <c r="P1412">
        <f>IFERROR(VLOOKUP(A1412,[3]soaBnafar!$A:$G,4,FALSE),0)</f>
        <v>0</v>
      </c>
      <c r="Q1412">
        <f>IFERROR(VLOOKUP(A1412,[3]soaBnafar!$A:$G,5,FALSE),0)</f>
        <v>0</v>
      </c>
      <c r="R1412">
        <f>IFERROR(VLOOKUP(A1412,[3]soaBnafar!$A:$G,6,FALSE),0)</f>
        <v>0</v>
      </c>
      <c r="S1412">
        <f>IFERROR(VLOOKUP(A1412,[3]soaBnafar!$A:$G,7,FALSE),0)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43006</v>
      </c>
      <c r="E1413">
        <f>IFERROR(VLOOKUP(A1413,[1]Monitoramento_Base_somente_disp!$A:$J,8,FALSE),0)</f>
        <v>64217510</v>
      </c>
      <c r="F1413">
        <f>IFERROR(VLOOKUP(A1413,[1]Monitoramento_Base_somente_disp!$A:$J,9,FALSE),0)</f>
        <v>27731</v>
      </c>
      <c r="G1413">
        <f>IFERROR(VLOOKUP(A1413,[1]Monitoramento_Base_somente_disp!$A:$J,10,FALSE),0)</f>
        <v>33281473</v>
      </c>
      <c r="H1413">
        <f>IFERROR(VLOOKUP(A1413,'[2]Exportar Planilha'!$A:$I,4,FALSE),0)</f>
        <v>0</v>
      </c>
      <c r="I1413">
        <f>IFERROR(VLOOKUP(A1413,'[2]Exportar Planilha'!$A:$I,5,FALSE),0)</f>
        <v>0</v>
      </c>
      <c r="J1413">
        <f>IFERROR(VLOOKUP(A1413,'[2]Exportar Planilha'!$A:$I,6,FALSE),0)</f>
        <v>0</v>
      </c>
      <c r="K1413">
        <f>IFERROR(VLOOKUP(A1413,'[2]Exportar Planilha'!$A:$I,7,FALSE),0)</f>
        <v>0</v>
      </c>
      <c r="L1413">
        <f>IFERROR(VLOOKUP(A1413,'[2]Exportar Planilha'!$A:$I,8,FALSE),0)</f>
        <v>0</v>
      </c>
      <c r="M1413">
        <f>IFERROR(VLOOKUP(A1413,'[2]Exportar Planilha'!$A:$I,9,FALSE),0)</f>
        <v>0</v>
      </c>
      <c r="N1413">
        <f>IFERROR(VLOOKUP(A1413,[3]soaBnafar!$A:$G,2,FALSE),0)</f>
        <v>0</v>
      </c>
      <c r="O1413">
        <f>IFERROR(VLOOKUP(A1413,[3]soaBnafar!$A:$G,3,FALSE),0)</f>
        <v>0</v>
      </c>
      <c r="P1413">
        <f>IFERROR(VLOOKUP(A1413,[3]soaBnafar!$A:$G,4,FALSE),0)</f>
        <v>0</v>
      </c>
      <c r="Q1413">
        <f>IFERROR(VLOOKUP(A1413,[3]soaBnafar!$A:$G,5,FALSE),0)</f>
        <v>0</v>
      </c>
      <c r="R1413">
        <f>IFERROR(VLOOKUP(A1413,[3]soaBnafar!$A:$G,6,FALSE),0)</f>
        <v>0</v>
      </c>
      <c r="S1413">
        <f>IFERROR(VLOOKUP(A1413,[3]soaBnafar!$A:$G,7,FALSE),0)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401577</v>
      </c>
      <c r="E1414">
        <f>IFERROR(VLOOKUP(A1414,[1]Monitoramento_Base_somente_disp!$A:$J,8,FALSE),0)</f>
        <v>927763580</v>
      </c>
      <c r="F1414">
        <f>IFERROR(VLOOKUP(A1414,[1]Monitoramento_Base_somente_disp!$A:$J,9,FALSE),0)</f>
        <v>163376</v>
      </c>
      <c r="G1414">
        <f>IFERROR(VLOOKUP(A1414,[1]Monitoramento_Base_somente_disp!$A:$J,10,FALSE),0)</f>
        <v>400890200</v>
      </c>
      <c r="H1414">
        <f>IFERROR(VLOOKUP(A1414,'[2]Exportar Planilha'!$A:$I,4,FALSE),0)</f>
        <v>0</v>
      </c>
      <c r="I1414">
        <f>IFERROR(VLOOKUP(A1414,'[2]Exportar Planilha'!$A:$I,5,FALSE),0)</f>
        <v>0</v>
      </c>
      <c r="J1414">
        <f>IFERROR(VLOOKUP(A1414,'[2]Exportar Planilha'!$A:$I,6,FALSE),0)</f>
        <v>0</v>
      </c>
      <c r="K1414">
        <f>IFERROR(VLOOKUP(A1414,'[2]Exportar Planilha'!$A:$I,7,FALSE),0)</f>
        <v>0</v>
      </c>
      <c r="L1414">
        <f>IFERROR(VLOOKUP(A1414,'[2]Exportar Planilha'!$A:$I,8,FALSE),0)</f>
        <v>0</v>
      </c>
      <c r="M1414">
        <f>IFERROR(VLOOKUP(A1414,'[2]Exportar Planilha'!$A:$I,9,FALSE),0)</f>
        <v>0</v>
      </c>
      <c r="N1414">
        <f>IFERROR(VLOOKUP(A1414,[3]soaBnafar!$A:$G,2,FALSE),0)</f>
        <v>0</v>
      </c>
      <c r="O1414">
        <f>IFERROR(VLOOKUP(A1414,[3]soaBnafar!$A:$G,3,FALSE),0)</f>
        <v>0</v>
      </c>
      <c r="P1414">
        <f>IFERROR(VLOOKUP(A1414,[3]soaBnafar!$A:$G,4,FALSE),0)</f>
        <v>0</v>
      </c>
      <c r="Q1414">
        <f>IFERROR(VLOOKUP(A1414,[3]soaBnafar!$A:$G,5,FALSE),0)</f>
        <v>0</v>
      </c>
      <c r="R1414">
        <f>IFERROR(VLOOKUP(A1414,[3]soaBnafar!$A:$G,6,FALSE),0)</f>
        <v>0</v>
      </c>
      <c r="S1414">
        <f>IFERROR(VLOOKUP(A1414,[3]soaBnafar!$A:$G,7,FALSE),0)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36408</v>
      </c>
      <c r="E1415">
        <f>IFERROR(VLOOKUP(A1415,[1]Monitoramento_Base_somente_disp!$A:$J,8,FALSE),0)</f>
        <v>133921247</v>
      </c>
      <c r="F1415">
        <f>IFERROR(VLOOKUP(A1415,[1]Monitoramento_Base_somente_disp!$A:$J,9,FALSE),0)</f>
        <v>43811</v>
      </c>
      <c r="G1415">
        <f>IFERROR(VLOOKUP(A1415,[1]Monitoramento_Base_somente_disp!$A:$J,10,FALSE),0)</f>
        <v>59019170</v>
      </c>
      <c r="H1415">
        <f>IFERROR(VLOOKUP(A1415,'[2]Exportar Planilha'!$A:$I,4,FALSE),0)</f>
        <v>0</v>
      </c>
      <c r="I1415">
        <f>IFERROR(VLOOKUP(A1415,'[2]Exportar Planilha'!$A:$I,5,FALSE),0)</f>
        <v>0</v>
      </c>
      <c r="J1415">
        <f>IFERROR(VLOOKUP(A1415,'[2]Exportar Planilha'!$A:$I,6,FALSE),0)</f>
        <v>0</v>
      </c>
      <c r="K1415">
        <f>IFERROR(VLOOKUP(A1415,'[2]Exportar Planilha'!$A:$I,7,FALSE),0)</f>
        <v>0</v>
      </c>
      <c r="L1415">
        <f>IFERROR(VLOOKUP(A1415,'[2]Exportar Planilha'!$A:$I,8,FALSE),0)</f>
        <v>0</v>
      </c>
      <c r="M1415">
        <f>IFERROR(VLOOKUP(A1415,'[2]Exportar Planilha'!$A:$I,9,FALSE),0)</f>
        <v>0</v>
      </c>
      <c r="N1415">
        <f>IFERROR(VLOOKUP(A1415,[3]soaBnafar!$A:$G,2,FALSE),0)</f>
        <v>0</v>
      </c>
      <c r="O1415">
        <f>IFERROR(VLOOKUP(A1415,[3]soaBnafar!$A:$G,3,FALSE),0)</f>
        <v>0</v>
      </c>
      <c r="P1415">
        <f>IFERROR(VLOOKUP(A1415,[3]soaBnafar!$A:$G,4,FALSE),0)</f>
        <v>0</v>
      </c>
      <c r="Q1415">
        <f>IFERROR(VLOOKUP(A1415,[3]soaBnafar!$A:$G,5,FALSE),0)</f>
        <v>0</v>
      </c>
      <c r="R1415">
        <f>IFERROR(VLOOKUP(A1415,[3]soaBnafar!$A:$G,6,FALSE),0)</f>
        <v>0</v>
      </c>
      <c r="S1415">
        <f>IFERROR(VLOOKUP(A1415,[3]soaBnafar!$A:$G,7,FALSE),0)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110864</v>
      </c>
      <c r="H1416">
        <f>IFERROR(VLOOKUP(A1416,'[2]Exportar Planilha'!$A:$I,4,FALSE),0)</f>
        <v>0</v>
      </c>
      <c r="I1416">
        <f>IFERROR(VLOOKUP(A1416,'[2]Exportar Planilha'!$A:$I,5,FALSE),0)</f>
        <v>0</v>
      </c>
      <c r="J1416">
        <f>IFERROR(VLOOKUP(A1416,'[2]Exportar Planilha'!$A:$I,6,FALSE),0)</f>
        <v>0</v>
      </c>
      <c r="K1416">
        <f>IFERROR(VLOOKUP(A1416,'[2]Exportar Planilha'!$A:$I,7,FALSE),0)</f>
        <v>0</v>
      </c>
      <c r="L1416">
        <f>IFERROR(VLOOKUP(A1416,'[2]Exportar Planilha'!$A:$I,8,FALSE),0)</f>
        <v>0</v>
      </c>
      <c r="M1416">
        <f>IFERROR(VLOOKUP(A1416,'[2]Exportar Planilha'!$A:$I,9,FALSE),0)</f>
        <v>0</v>
      </c>
      <c r="N1416">
        <f>IFERROR(VLOOKUP(A1416,[3]soaBnafar!$A:$G,2,FALSE),0)</f>
        <v>0</v>
      </c>
      <c r="O1416">
        <f>IFERROR(VLOOKUP(A1416,[3]soaBnafar!$A:$G,3,FALSE),0)</f>
        <v>0</v>
      </c>
      <c r="P1416">
        <f>IFERROR(VLOOKUP(A1416,[3]soaBnafar!$A:$G,4,FALSE),0)</f>
        <v>0</v>
      </c>
      <c r="Q1416">
        <f>IFERROR(VLOOKUP(A1416,[3]soaBnafar!$A:$G,5,FALSE),0)</f>
        <v>0</v>
      </c>
      <c r="R1416">
        <f>IFERROR(VLOOKUP(A1416,[3]soaBnafar!$A:$G,6,FALSE),0)</f>
        <v>0</v>
      </c>
      <c r="S1416">
        <f>IFERROR(VLOOKUP(A1416,[3]soaBnafar!$A:$G,7,FALSE),0)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3023</v>
      </c>
      <c r="E1417">
        <f>IFERROR(VLOOKUP(A1417,[1]Monitoramento_Base_somente_disp!$A:$J,8,FALSE),0)</f>
        <v>2079343</v>
      </c>
      <c r="F1417">
        <f>IFERROR(VLOOKUP(A1417,[1]Monitoramento_Base_somente_disp!$A:$J,9,FALSE),0)</f>
        <v>6880</v>
      </c>
      <c r="G1417">
        <f>IFERROR(VLOOKUP(A1417,[1]Monitoramento_Base_somente_disp!$A:$J,10,FALSE),0)</f>
        <v>919511</v>
      </c>
      <c r="H1417">
        <f>IFERROR(VLOOKUP(A1417,'[2]Exportar Planilha'!$A:$I,4,FALSE),0)</f>
        <v>0</v>
      </c>
      <c r="I1417">
        <f>IFERROR(VLOOKUP(A1417,'[2]Exportar Planilha'!$A:$I,5,FALSE),0)</f>
        <v>0</v>
      </c>
      <c r="J1417">
        <f>IFERROR(VLOOKUP(A1417,'[2]Exportar Planilha'!$A:$I,6,FALSE),0)</f>
        <v>0</v>
      </c>
      <c r="K1417">
        <f>IFERROR(VLOOKUP(A1417,'[2]Exportar Planilha'!$A:$I,7,FALSE),0)</f>
        <v>0</v>
      </c>
      <c r="L1417">
        <f>IFERROR(VLOOKUP(A1417,'[2]Exportar Planilha'!$A:$I,8,FALSE),0)</f>
        <v>0</v>
      </c>
      <c r="M1417">
        <f>IFERROR(VLOOKUP(A1417,'[2]Exportar Planilha'!$A:$I,9,FALSE),0)</f>
        <v>0</v>
      </c>
      <c r="N1417">
        <f>IFERROR(VLOOKUP(A1417,[3]soaBnafar!$A:$G,2,FALSE),0)</f>
        <v>0</v>
      </c>
      <c r="O1417">
        <f>IFERROR(VLOOKUP(A1417,[3]soaBnafar!$A:$G,3,FALSE),0)</f>
        <v>0</v>
      </c>
      <c r="P1417">
        <f>IFERROR(VLOOKUP(A1417,[3]soaBnafar!$A:$G,4,FALSE),0)</f>
        <v>0</v>
      </c>
      <c r="Q1417">
        <f>IFERROR(VLOOKUP(A1417,[3]soaBnafar!$A:$G,5,FALSE),0)</f>
        <v>0</v>
      </c>
      <c r="R1417">
        <f>IFERROR(VLOOKUP(A1417,[3]soaBnafar!$A:$G,6,FALSE),0)</f>
        <v>0</v>
      </c>
      <c r="S1417">
        <f>IFERROR(VLOOKUP(A1417,[3]soaBnafar!$A:$G,7,FALSE),0)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33939</v>
      </c>
      <c r="E1418">
        <f>IFERROR(VLOOKUP(A1418,[1]Monitoramento_Base_somente_disp!$A:$J,8,FALSE),0)</f>
        <v>68074745</v>
      </c>
      <c r="F1418">
        <f>IFERROR(VLOOKUP(A1418,[1]Monitoramento_Base_somente_disp!$A:$J,9,FALSE),0)</f>
        <v>13523</v>
      </c>
      <c r="G1418">
        <f>IFERROR(VLOOKUP(A1418,[1]Monitoramento_Base_somente_disp!$A:$J,10,FALSE),0)</f>
        <v>30433370</v>
      </c>
      <c r="H1418">
        <f>IFERROR(VLOOKUP(A1418,'[2]Exportar Planilha'!$A:$I,4,FALSE),0)</f>
        <v>0</v>
      </c>
      <c r="I1418">
        <f>IFERROR(VLOOKUP(A1418,'[2]Exportar Planilha'!$A:$I,5,FALSE),0)</f>
        <v>0</v>
      </c>
      <c r="J1418">
        <f>IFERROR(VLOOKUP(A1418,'[2]Exportar Planilha'!$A:$I,6,FALSE),0)</f>
        <v>0</v>
      </c>
      <c r="K1418">
        <f>IFERROR(VLOOKUP(A1418,'[2]Exportar Planilha'!$A:$I,7,FALSE),0)</f>
        <v>0</v>
      </c>
      <c r="L1418">
        <f>IFERROR(VLOOKUP(A1418,'[2]Exportar Planilha'!$A:$I,8,FALSE),0)</f>
        <v>0</v>
      </c>
      <c r="M1418">
        <f>IFERROR(VLOOKUP(A1418,'[2]Exportar Planilha'!$A:$I,9,FALSE),0)</f>
        <v>0</v>
      </c>
      <c r="N1418">
        <f>IFERROR(VLOOKUP(A1418,[3]soaBnafar!$A:$G,2,FALSE),0)</f>
        <v>0</v>
      </c>
      <c r="O1418">
        <f>IFERROR(VLOOKUP(A1418,[3]soaBnafar!$A:$G,3,FALSE),0)</f>
        <v>0</v>
      </c>
      <c r="P1418">
        <f>IFERROR(VLOOKUP(A1418,[3]soaBnafar!$A:$G,4,FALSE),0)</f>
        <v>0</v>
      </c>
      <c r="Q1418">
        <f>IFERROR(VLOOKUP(A1418,[3]soaBnafar!$A:$G,5,FALSE),0)</f>
        <v>0</v>
      </c>
      <c r="R1418">
        <f>IFERROR(VLOOKUP(A1418,[3]soaBnafar!$A:$G,6,FALSE),0)</f>
        <v>0</v>
      </c>
      <c r="S1418">
        <f>IFERROR(VLOOKUP(A1418,[3]soaBnafar!$A:$G,7,FALSE),0)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IFERROR(VLOOKUP(A1419,'[2]Exportar Planilha'!$A:$I,4,FALSE),0)</f>
        <v>0</v>
      </c>
      <c r="I1419">
        <f>IFERROR(VLOOKUP(A1419,'[2]Exportar Planilha'!$A:$I,5,FALSE),0)</f>
        <v>0</v>
      </c>
      <c r="J1419">
        <f>IFERROR(VLOOKUP(A1419,'[2]Exportar Planilha'!$A:$I,6,FALSE),0)</f>
        <v>0</v>
      </c>
      <c r="K1419">
        <f>IFERROR(VLOOKUP(A1419,'[2]Exportar Planilha'!$A:$I,7,FALSE),0)</f>
        <v>0</v>
      </c>
      <c r="L1419">
        <f>IFERROR(VLOOKUP(A1419,'[2]Exportar Planilha'!$A:$I,8,FALSE),0)</f>
        <v>0</v>
      </c>
      <c r="M1419">
        <f>IFERROR(VLOOKUP(A1419,'[2]Exportar Planilha'!$A:$I,9,FALSE),0)</f>
        <v>0</v>
      </c>
      <c r="N1419">
        <f>IFERROR(VLOOKUP(A1419,[3]soaBnafar!$A:$G,2,FALSE),0)</f>
        <v>0</v>
      </c>
      <c r="O1419">
        <f>IFERROR(VLOOKUP(A1419,[3]soaBnafar!$A:$G,3,FALSE),0)</f>
        <v>0</v>
      </c>
      <c r="P1419">
        <f>IFERROR(VLOOKUP(A1419,[3]soaBnafar!$A:$G,4,FALSE),0)</f>
        <v>0</v>
      </c>
      <c r="Q1419">
        <f>IFERROR(VLOOKUP(A1419,[3]soaBnafar!$A:$G,5,FALSE),0)</f>
        <v>0</v>
      </c>
      <c r="R1419">
        <f>IFERROR(VLOOKUP(A1419,[3]soaBnafar!$A:$G,6,FALSE),0)</f>
        <v>0</v>
      </c>
      <c r="S1419">
        <f>IFERROR(VLOOKUP(A1419,[3]soaBnafar!$A:$G,7,FALSE),0)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32586047</v>
      </c>
      <c r="H1420">
        <f>IFERROR(VLOOKUP(A1420,'[2]Exportar Planilha'!$A:$I,4,FALSE),0)</f>
        <v>0</v>
      </c>
      <c r="I1420">
        <f>IFERROR(VLOOKUP(A1420,'[2]Exportar Planilha'!$A:$I,5,FALSE),0)</f>
        <v>0</v>
      </c>
      <c r="J1420">
        <f>IFERROR(VLOOKUP(A1420,'[2]Exportar Planilha'!$A:$I,6,FALSE),0)</f>
        <v>0</v>
      </c>
      <c r="K1420">
        <f>IFERROR(VLOOKUP(A1420,'[2]Exportar Planilha'!$A:$I,7,FALSE),0)</f>
        <v>0</v>
      </c>
      <c r="L1420">
        <f>IFERROR(VLOOKUP(A1420,'[2]Exportar Planilha'!$A:$I,8,FALSE),0)</f>
        <v>0</v>
      </c>
      <c r="M1420">
        <f>IFERROR(VLOOKUP(A1420,'[2]Exportar Planilha'!$A:$I,9,FALSE),0)</f>
        <v>0</v>
      </c>
      <c r="N1420">
        <f>IFERROR(VLOOKUP(A1420,[3]soaBnafar!$A:$G,2,FALSE),0)</f>
        <v>0</v>
      </c>
      <c r="O1420">
        <f>IFERROR(VLOOKUP(A1420,[3]soaBnafar!$A:$G,3,FALSE),0)</f>
        <v>0</v>
      </c>
      <c r="P1420">
        <f>IFERROR(VLOOKUP(A1420,[3]soaBnafar!$A:$G,4,FALSE),0)</f>
        <v>0</v>
      </c>
      <c r="Q1420">
        <f>IFERROR(VLOOKUP(A1420,[3]soaBnafar!$A:$G,5,FALSE),0)</f>
        <v>0</v>
      </c>
      <c r="R1420">
        <f>IFERROR(VLOOKUP(A1420,[3]soaBnafar!$A:$G,6,FALSE),0)</f>
        <v>0</v>
      </c>
      <c r="S1420">
        <f>IFERROR(VLOOKUP(A1420,[3]soaBnafar!$A:$G,7,FALSE),0)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6983</v>
      </c>
      <c r="E1421">
        <f>IFERROR(VLOOKUP(A1421,[1]Monitoramento_Base_somente_disp!$A:$J,8,FALSE),0)</f>
        <v>70816018</v>
      </c>
      <c r="F1421">
        <f>IFERROR(VLOOKUP(A1421,[1]Monitoramento_Base_somente_disp!$A:$J,9,FALSE),0)</f>
        <v>10147</v>
      </c>
      <c r="G1421">
        <f>IFERROR(VLOOKUP(A1421,[1]Monitoramento_Base_somente_disp!$A:$J,10,FALSE),0)</f>
        <v>30591837</v>
      </c>
      <c r="H1421">
        <f>IFERROR(VLOOKUP(A1421,'[2]Exportar Planilha'!$A:$I,4,FALSE),0)</f>
        <v>0</v>
      </c>
      <c r="I1421">
        <f>IFERROR(VLOOKUP(A1421,'[2]Exportar Planilha'!$A:$I,5,FALSE),0)</f>
        <v>0</v>
      </c>
      <c r="J1421">
        <f>IFERROR(VLOOKUP(A1421,'[2]Exportar Planilha'!$A:$I,6,FALSE),0)</f>
        <v>0</v>
      </c>
      <c r="K1421">
        <f>IFERROR(VLOOKUP(A1421,'[2]Exportar Planilha'!$A:$I,7,FALSE),0)</f>
        <v>0</v>
      </c>
      <c r="L1421">
        <f>IFERROR(VLOOKUP(A1421,'[2]Exportar Planilha'!$A:$I,8,FALSE),0)</f>
        <v>0</v>
      </c>
      <c r="M1421">
        <f>IFERROR(VLOOKUP(A1421,'[2]Exportar Planilha'!$A:$I,9,FALSE),0)</f>
        <v>0</v>
      </c>
      <c r="N1421">
        <f>IFERROR(VLOOKUP(A1421,[3]soaBnafar!$A:$G,2,FALSE),0)</f>
        <v>0</v>
      </c>
      <c r="O1421">
        <f>IFERROR(VLOOKUP(A1421,[3]soaBnafar!$A:$G,3,FALSE),0)</f>
        <v>0</v>
      </c>
      <c r="P1421">
        <f>IFERROR(VLOOKUP(A1421,[3]soaBnafar!$A:$G,4,FALSE),0)</f>
        <v>0</v>
      </c>
      <c r="Q1421">
        <f>IFERROR(VLOOKUP(A1421,[3]soaBnafar!$A:$G,5,FALSE),0)</f>
        <v>0</v>
      </c>
      <c r="R1421">
        <f>IFERROR(VLOOKUP(A1421,[3]soaBnafar!$A:$G,6,FALSE),0)</f>
        <v>0</v>
      </c>
      <c r="S1421">
        <f>IFERROR(VLOOKUP(A1421,[3]soaBnafar!$A:$G,7,FALSE),0)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38026</v>
      </c>
      <c r="E1422">
        <f>IFERROR(VLOOKUP(A1422,[1]Monitoramento_Base_somente_disp!$A:$J,8,FALSE),0)</f>
        <v>26499666</v>
      </c>
      <c r="F1422">
        <f>IFERROR(VLOOKUP(A1422,[1]Monitoramento_Base_somente_disp!$A:$J,9,FALSE),0)</f>
        <v>22603</v>
      </c>
      <c r="G1422">
        <f>IFERROR(VLOOKUP(A1422,[1]Monitoramento_Base_somente_disp!$A:$J,10,FALSE),0)</f>
        <v>11192686</v>
      </c>
      <c r="H1422">
        <f>IFERROR(VLOOKUP(A1422,'[2]Exportar Planilha'!$A:$I,4,FALSE),0)</f>
        <v>0</v>
      </c>
      <c r="I1422">
        <f>IFERROR(VLOOKUP(A1422,'[2]Exportar Planilha'!$A:$I,5,FALSE),0)</f>
        <v>0</v>
      </c>
      <c r="J1422">
        <f>IFERROR(VLOOKUP(A1422,'[2]Exportar Planilha'!$A:$I,6,FALSE),0)</f>
        <v>0</v>
      </c>
      <c r="K1422">
        <f>IFERROR(VLOOKUP(A1422,'[2]Exportar Planilha'!$A:$I,7,FALSE),0)</f>
        <v>0</v>
      </c>
      <c r="L1422">
        <f>IFERROR(VLOOKUP(A1422,'[2]Exportar Planilha'!$A:$I,8,FALSE),0)</f>
        <v>0</v>
      </c>
      <c r="M1422">
        <f>IFERROR(VLOOKUP(A1422,'[2]Exportar Planilha'!$A:$I,9,FALSE),0)</f>
        <v>0</v>
      </c>
      <c r="N1422">
        <f>IFERROR(VLOOKUP(A1422,[3]soaBnafar!$A:$G,2,FALSE),0)</f>
        <v>0</v>
      </c>
      <c r="O1422">
        <f>IFERROR(VLOOKUP(A1422,[3]soaBnafar!$A:$G,3,FALSE),0)</f>
        <v>0</v>
      </c>
      <c r="P1422">
        <f>IFERROR(VLOOKUP(A1422,[3]soaBnafar!$A:$G,4,FALSE),0)</f>
        <v>0</v>
      </c>
      <c r="Q1422">
        <f>IFERROR(VLOOKUP(A1422,[3]soaBnafar!$A:$G,5,FALSE),0)</f>
        <v>0</v>
      </c>
      <c r="R1422">
        <f>IFERROR(VLOOKUP(A1422,[3]soaBnafar!$A:$G,6,FALSE),0)</f>
        <v>0</v>
      </c>
      <c r="S1422">
        <f>IFERROR(VLOOKUP(A1422,[3]soaBnafar!$A:$G,7,FALSE),0)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3040</v>
      </c>
      <c r="E1423">
        <f>IFERROR(VLOOKUP(A1423,[1]Monitoramento_Base_somente_disp!$A:$J,8,FALSE),0)</f>
        <v>47889270</v>
      </c>
      <c r="F1423">
        <f>IFERROR(VLOOKUP(A1423,[1]Monitoramento_Base_somente_disp!$A:$J,9,FALSE),0)</f>
        <v>355</v>
      </c>
      <c r="G1423">
        <f>IFERROR(VLOOKUP(A1423,[1]Monitoramento_Base_somente_disp!$A:$J,10,FALSE),0)</f>
        <v>20731412</v>
      </c>
      <c r="H1423">
        <f>IFERROR(VLOOKUP(A1423,'[2]Exportar Planilha'!$A:$I,4,FALSE),0)</f>
        <v>0</v>
      </c>
      <c r="I1423">
        <f>IFERROR(VLOOKUP(A1423,'[2]Exportar Planilha'!$A:$I,5,FALSE),0)</f>
        <v>0</v>
      </c>
      <c r="J1423">
        <f>IFERROR(VLOOKUP(A1423,'[2]Exportar Planilha'!$A:$I,6,FALSE),0)</f>
        <v>0</v>
      </c>
      <c r="K1423">
        <f>IFERROR(VLOOKUP(A1423,'[2]Exportar Planilha'!$A:$I,7,FALSE),0)</f>
        <v>0</v>
      </c>
      <c r="L1423">
        <f>IFERROR(VLOOKUP(A1423,'[2]Exportar Planilha'!$A:$I,8,FALSE),0)</f>
        <v>0</v>
      </c>
      <c r="M1423">
        <f>IFERROR(VLOOKUP(A1423,'[2]Exportar Planilha'!$A:$I,9,FALSE),0)</f>
        <v>0</v>
      </c>
      <c r="N1423">
        <f>IFERROR(VLOOKUP(A1423,[3]soaBnafar!$A:$G,2,FALSE),0)</f>
        <v>170389</v>
      </c>
      <c r="O1423">
        <f>IFERROR(VLOOKUP(A1423,[3]soaBnafar!$A:$G,3,FALSE),0)</f>
        <v>2801779</v>
      </c>
      <c r="P1423">
        <f>IFERROR(VLOOKUP(A1423,[3]soaBnafar!$A:$G,4,FALSE),0)</f>
        <v>180592</v>
      </c>
      <c r="Q1423">
        <f>IFERROR(VLOOKUP(A1423,[3]soaBnafar!$A:$G,5,FALSE),0)</f>
        <v>2903413</v>
      </c>
      <c r="R1423">
        <f>IFERROR(VLOOKUP(A1423,[3]soaBnafar!$A:$G,6,FALSE),0)</f>
        <v>0</v>
      </c>
      <c r="S1423">
        <f>IFERROR(VLOOKUP(A1423,[3]soaBnafar!$A:$G,7,FALSE),0)</f>
        <v>2266025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13494</v>
      </c>
      <c r="E1424">
        <f>IFERROR(VLOOKUP(A1424,[1]Monitoramento_Base_somente_disp!$A:$J,8,FALSE),0)</f>
        <v>107303711</v>
      </c>
      <c r="F1424">
        <f>IFERROR(VLOOKUP(A1424,[1]Monitoramento_Base_somente_disp!$A:$J,9,FALSE),0)</f>
        <v>2070</v>
      </c>
      <c r="G1424">
        <f>IFERROR(VLOOKUP(A1424,[1]Monitoramento_Base_somente_disp!$A:$J,10,FALSE),0)</f>
        <v>46412006</v>
      </c>
      <c r="H1424">
        <f>IFERROR(VLOOKUP(A1424,'[2]Exportar Planilha'!$A:$I,4,FALSE),0)</f>
        <v>0</v>
      </c>
      <c r="I1424">
        <f>IFERROR(VLOOKUP(A1424,'[2]Exportar Planilha'!$A:$I,5,FALSE),0)</f>
        <v>0</v>
      </c>
      <c r="J1424">
        <f>IFERROR(VLOOKUP(A1424,'[2]Exportar Planilha'!$A:$I,6,FALSE),0)</f>
        <v>0</v>
      </c>
      <c r="K1424">
        <f>IFERROR(VLOOKUP(A1424,'[2]Exportar Planilha'!$A:$I,7,FALSE),0)</f>
        <v>0</v>
      </c>
      <c r="L1424">
        <f>IFERROR(VLOOKUP(A1424,'[2]Exportar Planilha'!$A:$I,8,FALSE),0)</f>
        <v>0</v>
      </c>
      <c r="M1424">
        <f>IFERROR(VLOOKUP(A1424,'[2]Exportar Planilha'!$A:$I,9,FALSE),0)</f>
        <v>0</v>
      </c>
      <c r="N1424">
        <f>IFERROR(VLOOKUP(A1424,[3]soaBnafar!$A:$G,2,FALSE),0)</f>
        <v>0</v>
      </c>
      <c r="O1424">
        <f>IFERROR(VLOOKUP(A1424,[3]soaBnafar!$A:$G,3,FALSE),0)</f>
        <v>0</v>
      </c>
      <c r="P1424">
        <f>IFERROR(VLOOKUP(A1424,[3]soaBnafar!$A:$G,4,FALSE),0)</f>
        <v>0</v>
      </c>
      <c r="Q1424">
        <f>IFERROR(VLOOKUP(A1424,[3]soaBnafar!$A:$G,5,FALSE),0)</f>
        <v>0</v>
      </c>
      <c r="R1424">
        <f>IFERROR(VLOOKUP(A1424,[3]soaBnafar!$A:$G,6,FALSE),0)</f>
        <v>0</v>
      </c>
      <c r="S1424">
        <f>IFERROR(VLOOKUP(A1424,[3]soaBnafar!$A:$G,7,FALSE),0)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26948</v>
      </c>
      <c r="E1425">
        <f>IFERROR(VLOOKUP(A1425,[1]Monitoramento_Base_somente_disp!$A:$J,8,FALSE),0)</f>
        <v>9706724</v>
      </c>
      <c r="F1425">
        <f>IFERROR(VLOOKUP(A1425,[1]Monitoramento_Base_somente_disp!$A:$J,9,FALSE),0)</f>
        <v>12132</v>
      </c>
      <c r="G1425">
        <f>IFERROR(VLOOKUP(A1425,[1]Monitoramento_Base_somente_disp!$A:$J,10,FALSE),0)</f>
        <v>4000287</v>
      </c>
      <c r="H1425">
        <f>IFERROR(VLOOKUP(A1425,'[2]Exportar Planilha'!$A:$I,4,FALSE),0)</f>
        <v>0</v>
      </c>
      <c r="I1425">
        <f>IFERROR(VLOOKUP(A1425,'[2]Exportar Planilha'!$A:$I,5,FALSE),0)</f>
        <v>0</v>
      </c>
      <c r="J1425">
        <f>IFERROR(VLOOKUP(A1425,'[2]Exportar Planilha'!$A:$I,6,FALSE),0)</f>
        <v>0</v>
      </c>
      <c r="K1425">
        <f>IFERROR(VLOOKUP(A1425,'[2]Exportar Planilha'!$A:$I,7,FALSE),0)</f>
        <v>0</v>
      </c>
      <c r="L1425">
        <f>IFERROR(VLOOKUP(A1425,'[2]Exportar Planilha'!$A:$I,8,FALSE),0)</f>
        <v>0</v>
      </c>
      <c r="M1425">
        <f>IFERROR(VLOOKUP(A1425,'[2]Exportar Planilha'!$A:$I,9,FALSE),0)</f>
        <v>0</v>
      </c>
      <c r="N1425">
        <f>IFERROR(VLOOKUP(A1425,[3]soaBnafar!$A:$G,2,FALSE),0)</f>
        <v>0</v>
      </c>
      <c r="O1425">
        <f>IFERROR(VLOOKUP(A1425,[3]soaBnafar!$A:$G,3,FALSE),0)</f>
        <v>0</v>
      </c>
      <c r="P1425">
        <f>IFERROR(VLOOKUP(A1425,[3]soaBnafar!$A:$G,4,FALSE),0)</f>
        <v>0</v>
      </c>
      <c r="Q1425">
        <f>IFERROR(VLOOKUP(A1425,[3]soaBnafar!$A:$G,5,FALSE),0)</f>
        <v>0</v>
      </c>
      <c r="R1425">
        <f>IFERROR(VLOOKUP(A1425,[3]soaBnafar!$A:$G,6,FALSE),0)</f>
        <v>0</v>
      </c>
      <c r="S1425">
        <f>IFERROR(VLOOKUP(A1425,[3]soaBnafar!$A:$G,7,FALSE),0)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81913</v>
      </c>
      <c r="H1426">
        <f>IFERROR(VLOOKUP(A1426,'[2]Exportar Planilha'!$A:$I,4,FALSE),0)</f>
        <v>0</v>
      </c>
      <c r="I1426">
        <f>IFERROR(VLOOKUP(A1426,'[2]Exportar Planilha'!$A:$I,5,FALSE),0)</f>
        <v>0</v>
      </c>
      <c r="J1426">
        <f>IFERROR(VLOOKUP(A1426,'[2]Exportar Planilha'!$A:$I,6,FALSE),0)</f>
        <v>0</v>
      </c>
      <c r="K1426">
        <f>IFERROR(VLOOKUP(A1426,'[2]Exportar Planilha'!$A:$I,7,FALSE),0)</f>
        <v>0</v>
      </c>
      <c r="L1426">
        <f>IFERROR(VLOOKUP(A1426,'[2]Exportar Planilha'!$A:$I,8,FALSE),0)</f>
        <v>0</v>
      </c>
      <c r="M1426">
        <f>IFERROR(VLOOKUP(A1426,'[2]Exportar Planilha'!$A:$I,9,FALSE),0)</f>
        <v>0</v>
      </c>
      <c r="N1426">
        <f>IFERROR(VLOOKUP(A1426,[3]soaBnafar!$A:$G,2,FALSE),0)</f>
        <v>0</v>
      </c>
      <c r="O1426">
        <f>IFERROR(VLOOKUP(A1426,[3]soaBnafar!$A:$G,3,FALSE),0)</f>
        <v>0</v>
      </c>
      <c r="P1426">
        <f>IFERROR(VLOOKUP(A1426,[3]soaBnafar!$A:$G,4,FALSE),0)</f>
        <v>0</v>
      </c>
      <c r="Q1426">
        <f>IFERROR(VLOOKUP(A1426,[3]soaBnafar!$A:$G,5,FALSE),0)</f>
        <v>0</v>
      </c>
      <c r="R1426">
        <f>IFERROR(VLOOKUP(A1426,[3]soaBnafar!$A:$G,6,FALSE),0)</f>
        <v>0</v>
      </c>
      <c r="S1426">
        <f>IFERROR(VLOOKUP(A1426,[3]soaBnafar!$A:$G,7,FALSE),0)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490</v>
      </c>
      <c r="E1427">
        <f>IFERROR(VLOOKUP(A1427,[1]Monitoramento_Base_somente_disp!$A:$J,8,FALSE),0)</f>
        <v>15782395</v>
      </c>
      <c r="F1427">
        <f>IFERROR(VLOOKUP(A1427,[1]Monitoramento_Base_somente_disp!$A:$J,9,FALSE),0)</f>
        <v>330</v>
      </c>
      <c r="G1427">
        <f>IFERROR(VLOOKUP(A1427,[1]Monitoramento_Base_somente_disp!$A:$J,10,FALSE),0)</f>
        <v>7252143</v>
      </c>
      <c r="H1427">
        <f>IFERROR(VLOOKUP(A1427,'[2]Exportar Planilha'!$A:$I,4,FALSE),0)</f>
        <v>0</v>
      </c>
      <c r="I1427">
        <f>IFERROR(VLOOKUP(A1427,'[2]Exportar Planilha'!$A:$I,5,FALSE),0)</f>
        <v>0</v>
      </c>
      <c r="J1427">
        <f>IFERROR(VLOOKUP(A1427,'[2]Exportar Planilha'!$A:$I,6,FALSE),0)</f>
        <v>0</v>
      </c>
      <c r="K1427">
        <f>IFERROR(VLOOKUP(A1427,'[2]Exportar Planilha'!$A:$I,7,FALSE),0)</f>
        <v>0</v>
      </c>
      <c r="L1427">
        <f>IFERROR(VLOOKUP(A1427,'[2]Exportar Planilha'!$A:$I,8,FALSE),0)</f>
        <v>0</v>
      </c>
      <c r="M1427">
        <f>IFERROR(VLOOKUP(A1427,'[2]Exportar Planilha'!$A:$I,9,FALSE),0)</f>
        <v>0</v>
      </c>
      <c r="N1427">
        <f>IFERROR(VLOOKUP(A1427,[3]soaBnafar!$A:$G,2,FALSE),0)</f>
        <v>0</v>
      </c>
      <c r="O1427">
        <f>IFERROR(VLOOKUP(A1427,[3]soaBnafar!$A:$G,3,FALSE),0)</f>
        <v>0</v>
      </c>
      <c r="P1427">
        <f>IFERROR(VLOOKUP(A1427,[3]soaBnafar!$A:$G,4,FALSE),0)</f>
        <v>0</v>
      </c>
      <c r="Q1427">
        <f>IFERROR(VLOOKUP(A1427,[3]soaBnafar!$A:$G,5,FALSE),0)</f>
        <v>0</v>
      </c>
      <c r="R1427">
        <f>IFERROR(VLOOKUP(A1427,[3]soaBnafar!$A:$G,6,FALSE),0)</f>
        <v>0</v>
      </c>
      <c r="S1427">
        <f>IFERROR(VLOOKUP(A1427,[3]soaBnafar!$A:$G,7,FALSE),0)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1582</v>
      </c>
      <c r="E1428">
        <f>IFERROR(VLOOKUP(A1428,[1]Monitoramento_Base_somente_disp!$A:$J,8,FALSE),0)</f>
        <v>86239960</v>
      </c>
      <c r="F1428">
        <f>IFERROR(VLOOKUP(A1428,[1]Monitoramento_Base_somente_disp!$A:$J,9,FALSE),0)</f>
        <v>0</v>
      </c>
      <c r="G1428">
        <f>IFERROR(VLOOKUP(A1428,[1]Monitoramento_Base_somente_disp!$A:$J,10,FALSE),0)</f>
        <v>37363079</v>
      </c>
      <c r="H1428">
        <f>IFERROR(VLOOKUP(A1428,'[2]Exportar Planilha'!$A:$I,4,FALSE),0)</f>
        <v>0</v>
      </c>
      <c r="I1428">
        <f>IFERROR(VLOOKUP(A1428,'[2]Exportar Planilha'!$A:$I,5,FALSE),0)</f>
        <v>0</v>
      </c>
      <c r="J1428">
        <f>IFERROR(VLOOKUP(A1428,'[2]Exportar Planilha'!$A:$I,6,FALSE),0)</f>
        <v>0</v>
      </c>
      <c r="K1428">
        <f>IFERROR(VLOOKUP(A1428,'[2]Exportar Planilha'!$A:$I,7,FALSE),0)</f>
        <v>0</v>
      </c>
      <c r="L1428">
        <f>IFERROR(VLOOKUP(A1428,'[2]Exportar Planilha'!$A:$I,8,FALSE),0)</f>
        <v>0</v>
      </c>
      <c r="M1428">
        <f>IFERROR(VLOOKUP(A1428,'[2]Exportar Planilha'!$A:$I,9,FALSE),0)</f>
        <v>0</v>
      </c>
      <c r="N1428">
        <f>IFERROR(VLOOKUP(A1428,[3]soaBnafar!$A:$G,2,FALSE),0)</f>
        <v>0</v>
      </c>
      <c r="O1428">
        <f>IFERROR(VLOOKUP(A1428,[3]soaBnafar!$A:$G,3,FALSE),0)</f>
        <v>0</v>
      </c>
      <c r="P1428">
        <f>IFERROR(VLOOKUP(A1428,[3]soaBnafar!$A:$G,4,FALSE),0)</f>
        <v>0</v>
      </c>
      <c r="Q1428">
        <f>IFERROR(VLOOKUP(A1428,[3]soaBnafar!$A:$G,5,FALSE),0)</f>
        <v>0</v>
      </c>
      <c r="R1428">
        <f>IFERROR(VLOOKUP(A1428,[3]soaBnafar!$A:$G,6,FALSE),0)</f>
        <v>0</v>
      </c>
      <c r="S1428">
        <f>IFERROR(VLOOKUP(A1428,[3]soaBnafar!$A:$G,7,FALSE),0)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19433</v>
      </c>
      <c r="E1429">
        <f>IFERROR(VLOOKUP(A1429,[1]Monitoramento_Base_somente_disp!$A:$J,8,FALSE),0)</f>
        <v>11701214</v>
      </c>
      <c r="F1429">
        <f>IFERROR(VLOOKUP(A1429,[1]Monitoramento_Base_somente_disp!$A:$J,9,FALSE),0)</f>
        <v>7508</v>
      </c>
      <c r="G1429">
        <f>IFERROR(VLOOKUP(A1429,[1]Monitoramento_Base_somente_disp!$A:$J,10,FALSE),0)</f>
        <v>4656699</v>
      </c>
      <c r="H1429">
        <f>IFERROR(VLOOKUP(A1429,'[2]Exportar Planilha'!$A:$I,4,FALSE),0)</f>
        <v>0</v>
      </c>
      <c r="I1429">
        <f>IFERROR(VLOOKUP(A1429,'[2]Exportar Planilha'!$A:$I,5,FALSE),0)</f>
        <v>0</v>
      </c>
      <c r="J1429">
        <f>IFERROR(VLOOKUP(A1429,'[2]Exportar Planilha'!$A:$I,6,FALSE),0)</f>
        <v>0</v>
      </c>
      <c r="K1429">
        <f>IFERROR(VLOOKUP(A1429,'[2]Exportar Planilha'!$A:$I,7,FALSE),0)</f>
        <v>0</v>
      </c>
      <c r="L1429">
        <f>IFERROR(VLOOKUP(A1429,'[2]Exportar Planilha'!$A:$I,8,FALSE),0)</f>
        <v>0</v>
      </c>
      <c r="M1429">
        <f>IFERROR(VLOOKUP(A1429,'[2]Exportar Planilha'!$A:$I,9,FALSE),0)</f>
        <v>0</v>
      </c>
      <c r="N1429">
        <f>IFERROR(VLOOKUP(A1429,[3]soaBnafar!$A:$G,2,FALSE),0)</f>
        <v>0</v>
      </c>
      <c r="O1429">
        <f>IFERROR(VLOOKUP(A1429,[3]soaBnafar!$A:$G,3,FALSE),0)</f>
        <v>0</v>
      </c>
      <c r="P1429">
        <f>IFERROR(VLOOKUP(A1429,[3]soaBnafar!$A:$G,4,FALSE),0)</f>
        <v>0</v>
      </c>
      <c r="Q1429">
        <f>IFERROR(VLOOKUP(A1429,[3]soaBnafar!$A:$G,5,FALSE),0)</f>
        <v>0</v>
      </c>
      <c r="R1429">
        <f>IFERROR(VLOOKUP(A1429,[3]soaBnafar!$A:$G,6,FALSE),0)</f>
        <v>0</v>
      </c>
      <c r="S1429">
        <f>IFERROR(VLOOKUP(A1429,[3]soaBnafar!$A:$G,7,FALSE),0)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20198802</v>
      </c>
      <c r="H1430">
        <f>IFERROR(VLOOKUP(A1430,'[2]Exportar Planilha'!$A:$I,4,FALSE),0)</f>
        <v>0</v>
      </c>
      <c r="I1430">
        <f>IFERROR(VLOOKUP(A1430,'[2]Exportar Planilha'!$A:$I,5,FALSE),0)</f>
        <v>0</v>
      </c>
      <c r="J1430">
        <f>IFERROR(VLOOKUP(A1430,'[2]Exportar Planilha'!$A:$I,6,FALSE),0)</f>
        <v>0</v>
      </c>
      <c r="K1430">
        <f>IFERROR(VLOOKUP(A1430,'[2]Exportar Planilha'!$A:$I,7,FALSE),0)</f>
        <v>0</v>
      </c>
      <c r="L1430">
        <f>IFERROR(VLOOKUP(A1430,'[2]Exportar Planilha'!$A:$I,8,FALSE),0)</f>
        <v>0</v>
      </c>
      <c r="M1430">
        <f>IFERROR(VLOOKUP(A1430,'[2]Exportar Planilha'!$A:$I,9,FALSE),0)</f>
        <v>0</v>
      </c>
      <c r="N1430">
        <f>IFERROR(VLOOKUP(A1430,[3]soaBnafar!$A:$G,2,FALSE),0)</f>
        <v>0</v>
      </c>
      <c r="O1430">
        <f>IFERROR(VLOOKUP(A1430,[3]soaBnafar!$A:$G,3,FALSE),0)</f>
        <v>0</v>
      </c>
      <c r="P1430">
        <f>IFERROR(VLOOKUP(A1430,[3]soaBnafar!$A:$G,4,FALSE),0)</f>
        <v>0</v>
      </c>
      <c r="Q1430">
        <f>IFERROR(VLOOKUP(A1430,[3]soaBnafar!$A:$G,5,FALSE),0)</f>
        <v>0</v>
      </c>
      <c r="R1430">
        <f>IFERROR(VLOOKUP(A1430,[3]soaBnafar!$A:$G,6,FALSE),0)</f>
        <v>0</v>
      </c>
      <c r="S1430">
        <f>IFERROR(VLOOKUP(A1430,[3]soaBnafar!$A:$G,7,FALSE),0)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19156</v>
      </c>
      <c r="E1431">
        <f>IFERROR(VLOOKUP(A1431,[1]Monitoramento_Base_somente_disp!$A:$J,8,FALSE),0)</f>
        <v>26811799</v>
      </c>
      <c r="F1431">
        <f>IFERROR(VLOOKUP(A1431,[1]Monitoramento_Base_somente_disp!$A:$J,9,FALSE),0)</f>
        <v>13370</v>
      </c>
      <c r="G1431">
        <f>IFERROR(VLOOKUP(A1431,[1]Monitoramento_Base_somente_disp!$A:$J,10,FALSE),0)</f>
        <v>11738311</v>
      </c>
      <c r="H1431">
        <f>IFERROR(VLOOKUP(A1431,'[2]Exportar Planilha'!$A:$I,4,FALSE),0)</f>
        <v>0</v>
      </c>
      <c r="I1431">
        <f>IFERROR(VLOOKUP(A1431,'[2]Exportar Planilha'!$A:$I,5,FALSE),0)</f>
        <v>0</v>
      </c>
      <c r="J1431">
        <f>IFERROR(VLOOKUP(A1431,'[2]Exportar Planilha'!$A:$I,6,FALSE),0)</f>
        <v>0</v>
      </c>
      <c r="K1431">
        <f>IFERROR(VLOOKUP(A1431,'[2]Exportar Planilha'!$A:$I,7,FALSE),0)</f>
        <v>0</v>
      </c>
      <c r="L1431">
        <f>IFERROR(VLOOKUP(A1431,'[2]Exportar Planilha'!$A:$I,8,FALSE),0)</f>
        <v>0</v>
      </c>
      <c r="M1431">
        <f>IFERROR(VLOOKUP(A1431,'[2]Exportar Planilha'!$A:$I,9,FALSE),0)</f>
        <v>0</v>
      </c>
      <c r="N1431">
        <f>IFERROR(VLOOKUP(A1431,[3]soaBnafar!$A:$G,2,FALSE),0)</f>
        <v>0</v>
      </c>
      <c r="O1431">
        <f>IFERROR(VLOOKUP(A1431,[3]soaBnafar!$A:$G,3,FALSE),0)</f>
        <v>0</v>
      </c>
      <c r="P1431">
        <f>IFERROR(VLOOKUP(A1431,[3]soaBnafar!$A:$G,4,FALSE),0)</f>
        <v>0</v>
      </c>
      <c r="Q1431">
        <f>IFERROR(VLOOKUP(A1431,[3]soaBnafar!$A:$G,5,FALSE),0)</f>
        <v>0</v>
      </c>
      <c r="R1431">
        <f>IFERROR(VLOOKUP(A1431,[3]soaBnafar!$A:$G,6,FALSE),0)</f>
        <v>0</v>
      </c>
      <c r="S1431">
        <f>IFERROR(VLOOKUP(A1431,[3]soaBnafar!$A:$G,7,FALSE),0)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21114</v>
      </c>
      <c r="E1432">
        <f>IFERROR(VLOOKUP(A1432,[1]Monitoramento_Base_somente_disp!$A:$J,8,FALSE),0)</f>
        <v>7070532</v>
      </c>
      <c r="F1432">
        <f>IFERROR(VLOOKUP(A1432,[1]Monitoramento_Base_somente_disp!$A:$J,9,FALSE),0)</f>
        <v>7510</v>
      </c>
      <c r="G1432">
        <f>IFERROR(VLOOKUP(A1432,[1]Monitoramento_Base_somente_disp!$A:$J,10,FALSE),0)</f>
        <v>2991067</v>
      </c>
      <c r="H1432">
        <f>IFERROR(VLOOKUP(A1432,'[2]Exportar Planilha'!$A:$I,4,FALSE),0)</f>
        <v>0</v>
      </c>
      <c r="I1432">
        <f>IFERROR(VLOOKUP(A1432,'[2]Exportar Planilha'!$A:$I,5,FALSE),0)</f>
        <v>0</v>
      </c>
      <c r="J1432">
        <f>IFERROR(VLOOKUP(A1432,'[2]Exportar Planilha'!$A:$I,6,FALSE),0)</f>
        <v>0</v>
      </c>
      <c r="K1432">
        <f>IFERROR(VLOOKUP(A1432,'[2]Exportar Planilha'!$A:$I,7,FALSE),0)</f>
        <v>0</v>
      </c>
      <c r="L1432">
        <f>IFERROR(VLOOKUP(A1432,'[2]Exportar Planilha'!$A:$I,8,FALSE),0)</f>
        <v>0</v>
      </c>
      <c r="M1432">
        <f>IFERROR(VLOOKUP(A1432,'[2]Exportar Planilha'!$A:$I,9,FALSE),0)</f>
        <v>0</v>
      </c>
      <c r="N1432">
        <f>IFERROR(VLOOKUP(A1432,[3]soaBnafar!$A:$G,2,FALSE),0)</f>
        <v>0</v>
      </c>
      <c r="O1432">
        <f>IFERROR(VLOOKUP(A1432,[3]soaBnafar!$A:$G,3,FALSE),0)</f>
        <v>0</v>
      </c>
      <c r="P1432">
        <f>IFERROR(VLOOKUP(A1432,[3]soaBnafar!$A:$G,4,FALSE),0)</f>
        <v>0</v>
      </c>
      <c r="Q1432">
        <f>IFERROR(VLOOKUP(A1432,[3]soaBnafar!$A:$G,5,FALSE),0)</f>
        <v>0</v>
      </c>
      <c r="R1432">
        <f>IFERROR(VLOOKUP(A1432,[3]soaBnafar!$A:$G,6,FALSE),0)</f>
        <v>0</v>
      </c>
      <c r="S1432">
        <f>IFERROR(VLOOKUP(A1432,[3]soaBnafar!$A:$G,7,FALSE),0)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95997</v>
      </c>
      <c r="E1433">
        <f>IFERROR(VLOOKUP(A1433,[1]Monitoramento_Base_somente_disp!$A:$J,8,FALSE),0)</f>
        <v>15525068</v>
      </c>
      <c r="F1433">
        <f>IFERROR(VLOOKUP(A1433,[1]Monitoramento_Base_somente_disp!$A:$J,9,FALSE),0)</f>
        <v>44808</v>
      </c>
      <c r="G1433">
        <f>IFERROR(VLOOKUP(A1433,[1]Monitoramento_Base_somente_disp!$A:$J,10,FALSE),0)</f>
        <v>5314118</v>
      </c>
      <c r="H1433">
        <f>IFERROR(VLOOKUP(A1433,'[2]Exportar Planilha'!$A:$I,4,FALSE),0)</f>
        <v>0</v>
      </c>
      <c r="I1433">
        <f>IFERROR(VLOOKUP(A1433,'[2]Exportar Planilha'!$A:$I,5,FALSE),0)</f>
        <v>0</v>
      </c>
      <c r="J1433">
        <f>IFERROR(VLOOKUP(A1433,'[2]Exportar Planilha'!$A:$I,6,FALSE),0)</f>
        <v>0</v>
      </c>
      <c r="K1433">
        <f>IFERROR(VLOOKUP(A1433,'[2]Exportar Planilha'!$A:$I,7,FALSE),0)</f>
        <v>0</v>
      </c>
      <c r="L1433">
        <f>IFERROR(VLOOKUP(A1433,'[2]Exportar Planilha'!$A:$I,8,FALSE),0)</f>
        <v>0</v>
      </c>
      <c r="M1433">
        <f>IFERROR(VLOOKUP(A1433,'[2]Exportar Planilha'!$A:$I,9,FALSE),0)</f>
        <v>0</v>
      </c>
      <c r="N1433">
        <f>IFERROR(VLOOKUP(A1433,[3]soaBnafar!$A:$G,2,FALSE),0)</f>
        <v>0</v>
      </c>
      <c r="O1433">
        <f>IFERROR(VLOOKUP(A1433,[3]soaBnafar!$A:$G,3,FALSE),0)</f>
        <v>0</v>
      </c>
      <c r="P1433">
        <f>IFERROR(VLOOKUP(A1433,[3]soaBnafar!$A:$G,4,FALSE),0)</f>
        <v>0</v>
      </c>
      <c r="Q1433">
        <f>IFERROR(VLOOKUP(A1433,[3]soaBnafar!$A:$G,5,FALSE),0)</f>
        <v>0</v>
      </c>
      <c r="R1433">
        <f>IFERROR(VLOOKUP(A1433,[3]soaBnafar!$A:$G,6,FALSE),0)</f>
        <v>0</v>
      </c>
      <c r="S1433">
        <f>IFERROR(VLOOKUP(A1433,[3]soaBnafar!$A:$G,7,FALSE),0)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81611</v>
      </c>
      <c r="E1434">
        <f>IFERROR(VLOOKUP(A1434,[1]Monitoramento_Base_somente_disp!$A:$J,8,FALSE),0)</f>
        <v>30510318</v>
      </c>
      <c r="F1434">
        <f>IFERROR(VLOOKUP(A1434,[1]Monitoramento_Base_somente_disp!$A:$J,9,FALSE),0)</f>
        <v>34298</v>
      </c>
      <c r="G1434">
        <f>IFERROR(VLOOKUP(A1434,[1]Monitoramento_Base_somente_disp!$A:$J,10,FALSE),0)</f>
        <v>14391955</v>
      </c>
      <c r="H1434">
        <f>IFERROR(VLOOKUP(A1434,'[2]Exportar Planilha'!$A:$I,4,FALSE),0)</f>
        <v>0</v>
      </c>
      <c r="I1434">
        <f>IFERROR(VLOOKUP(A1434,'[2]Exportar Planilha'!$A:$I,5,FALSE),0)</f>
        <v>0</v>
      </c>
      <c r="J1434">
        <f>IFERROR(VLOOKUP(A1434,'[2]Exportar Planilha'!$A:$I,6,FALSE),0)</f>
        <v>0</v>
      </c>
      <c r="K1434">
        <f>IFERROR(VLOOKUP(A1434,'[2]Exportar Planilha'!$A:$I,7,FALSE),0)</f>
        <v>0</v>
      </c>
      <c r="L1434">
        <f>IFERROR(VLOOKUP(A1434,'[2]Exportar Planilha'!$A:$I,8,FALSE),0)</f>
        <v>0</v>
      </c>
      <c r="M1434">
        <f>IFERROR(VLOOKUP(A1434,'[2]Exportar Planilha'!$A:$I,9,FALSE),0)</f>
        <v>0</v>
      </c>
      <c r="N1434">
        <f>IFERROR(VLOOKUP(A1434,[3]soaBnafar!$A:$G,2,FALSE),0)</f>
        <v>0</v>
      </c>
      <c r="O1434">
        <f>IFERROR(VLOOKUP(A1434,[3]soaBnafar!$A:$G,3,FALSE),0)</f>
        <v>0</v>
      </c>
      <c r="P1434">
        <f>IFERROR(VLOOKUP(A1434,[3]soaBnafar!$A:$G,4,FALSE),0)</f>
        <v>0</v>
      </c>
      <c r="Q1434">
        <f>IFERROR(VLOOKUP(A1434,[3]soaBnafar!$A:$G,5,FALSE),0)</f>
        <v>0</v>
      </c>
      <c r="R1434">
        <f>IFERROR(VLOOKUP(A1434,[3]soaBnafar!$A:$G,6,FALSE),0)</f>
        <v>0</v>
      </c>
      <c r="S1434">
        <f>IFERROR(VLOOKUP(A1434,[3]soaBnafar!$A:$G,7,FALSE),0)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37734</v>
      </c>
      <c r="E1435">
        <f>IFERROR(VLOOKUP(A1435,[1]Monitoramento_Base_somente_disp!$A:$J,8,FALSE),0)</f>
        <v>963741913</v>
      </c>
      <c r="F1435">
        <f>IFERROR(VLOOKUP(A1435,[1]Monitoramento_Base_somente_disp!$A:$J,9,FALSE),0)</f>
        <v>15205</v>
      </c>
      <c r="G1435">
        <f>IFERROR(VLOOKUP(A1435,[1]Monitoramento_Base_somente_disp!$A:$J,10,FALSE),0)</f>
        <v>360730985</v>
      </c>
      <c r="H1435">
        <f>IFERROR(VLOOKUP(A1435,'[2]Exportar Planilha'!$A:$I,4,FALSE),0)</f>
        <v>0</v>
      </c>
      <c r="I1435">
        <f>IFERROR(VLOOKUP(A1435,'[2]Exportar Planilha'!$A:$I,5,FALSE),0)</f>
        <v>0</v>
      </c>
      <c r="J1435">
        <f>IFERROR(VLOOKUP(A1435,'[2]Exportar Planilha'!$A:$I,6,FALSE),0)</f>
        <v>0</v>
      </c>
      <c r="K1435">
        <f>IFERROR(VLOOKUP(A1435,'[2]Exportar Planilha'!$A:$I,7,FALSE),0)</f>
        <v>0</v>
      </c>
      <c r="L1435">
        <f>IFERROR(VLOOKUP(A1435,'[2]Exportar Planilha'!$A:$I,8,FALSE),0)</f>
        <v>0</v>
      </c>
      <c r="M1435">
        <f>IFERROR(VLOOKUP(A1435,'[2]Exportar Planilha'!$A:$I,9,FALSE),0)</f>
        <v>0</v>
      </c>
      <c r="N1435">
        <f>IFERROR(VLOOKUP(A1435,[3]soaBnafar!$A:$G,2,FALSE),0)</f>
        <v>0</v>
      </c>
      <c r="O1435">
        <f>IFERROR(VLOOKUP(A1435,[3]soaBnafar!$A:$G,3,FALSE),0)</f>
        <v>0</v>
      </c>
      <c r="P1435">
        <f>IFERROR(VLOOKUP(A1435,[3]soaBnafar!$A:$G,4,FALSE),0)</f>
        <v>0</v>
      </c>
      <c r="Q1435">
        <f>IFERROR(VLOOKUP(A1435,[3]soaBnafar!$A:$G,5,FALSE),0)</f>
        <v>0</v>
      </c>
      <c r="R1435">
        <f>IFERROR(VLOOKUP(A1435,[3]soaBnafar!$A:$G,6,FALSE),0)</f>
        <v>0</v>
      </c>
      <c r="S1435">
        <f>IFERROR(VLOOKUP(A1435,[3]soaBnafar!$A:$G,7,FALSE),0)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8781</v>
      </c>
      <c r="E1436">
        <f>IFERROR(VLOOKUP(A1436,[1]Monitoramento_Base_somente_disp!$A:$J,8,FALSE),0)</f>
        <v>3905761</v>
      </c>
      <c r="F1436">
        <f>IFERROR(VLOOKUP(A1436,[1]Monitoramento_Base_somente_disp!$A:$J,9,FALSE),0)</f>
        <v>7471</v>
      </c>
      <c r="G1436">
        <f>IFERROR(VLOOKUP(A1436,[1]Monitoramento_Base_somente_disp!$A:$J,10,FALSE),0)</f>
        <v>1656566</v>
      </c>
      <c r="H1436">
        <f>IFERROR(VLOOKUP(A1436,'[2]Exportar Planilha'!$A:$I,4,FALSE),0)</f>
        <v>0</v>
      </c>
      <c r="I1436">
        <f>IFERROR(VLOOKUP(A1436,'[2]Exportar Planilha'!$A:$I,5,FALSE),0)</f>
        <v>0</v>
      </c>
      <c r="J1436">
        <f>IFERROR(VLOOKUP(A1436,'[2]Exportar Planilha'!$A:$I,6,FALSE),0)</f>
        <v>0</v>
      </c>
      <c r="K1436">
        <f>IFERROR(VLOOKUP(A1436,'[2]Exportar Planilha'!$A:$I,7,FALSE),0)</f>
        <v>0</v>
      </c>
      <c r="L1436">
        <f>IFERROR(VLOOKUP(A1436,'[2]Exportar Planilha'!$A:$I,8,FALSE),0)</f>
        <v>0</v>
      </c>
      <c r="M1436">
        <f>IFERROR(VLOOKUP(A1436,'[2]Exportar Planilha'!$A:$I,9,FALSE),0)</f>
        <v>0</v>
      </c>
      <c r="N1436">
        <f>IFERROR(VLOOKUP(A1436,[3]soaBnafar!$A:$G,2,FALSE),0)</f>
        <v>0</v>
      </c>
      <c r="O1436">
        <f>IFERROR(VLOOKUP(A1436,[3]soaBnafar!$A:$G,3,FALSE),0)</f>
        <v>0</v>
      </c>
      <c r="P1436">
        <f>IFERROR(VLOOKUP(A1436,[3]soaBnafar!$A:$G,4,FALSE),0)</f>
        <v>0</v>
      </c>
      <c r="Q1436">
        <f>IFERROR(VLOOKUP(A1436,[3]soaBnafar!$A:$G,5,FALSE),0)</f>
        <v>0</v>
      </c>
      <c r="R1436">
        <f>IFERROR(VLOOKUP(A1436,[3]soaBnafar!$A:$G,6,FALSE),0)</f>
        <v>0</v>
      </c>
      <c r="S1436">
        <f>IFERROR(VLOOKUP(A1436,[3]soaBnafar!$A:$G,7,FALSE),0)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75863</v>
      </c>
      <c r="E1437">
        <f>IFERROR(VLOOKUP(A1437,[1]Monitoramento_Base_somente_disp!$A:$J,8,FALSE),0)</f>
        <v>28018524</v>
      </c>
      <c r="F1437">
        <f>IFERROR(VLOOKUP(A1437,[1]Monitoramento_Base_somente_disp!$A:$J,9,FALSE),0)</f>
        <v>47335</v>
      </c>
      <c r="G1437">
        <f>IFERROR(VLOOKUP(A1437,[1]Monitoramento_Base_somente_disp!$A:$J,10,FALSE),0)</f>
        <v>13369119</v>
      </c>
      <c r="H1437">
        <f>IFERROR(VLOOKUP(A1437,'[2]Exportar Planilha'!$A:$I,4,FALSE),0)</f>
        <v>0</v>
      </c>
      <c r="I1437">
        <f>IFERROR(VLOOKUP(A1437,'[2]Exportar Planilha'!$A:$I,5,FALSE),0)</f>
        <v>0</v>
      </c>
      <c r="J1437">
        <f>IFERROR(VLOOKUP(A1437,'[2]Exportar Planilha'!$A:$I,6,FALSE),0)</f>
        <v>0</v>
      </c>
      <c r="K1437">
        <f>IFERROR(VLOOKUP(A1437,'[2]Exportar Planilha'!$A:$I,7,FALSE),0)</f>
        <v>0</v>
      </c>
      <c r="L1437">
        <f>IFERROR(VLOOKUP(A1437,'[2]Exportar Planilha'!$A:$I,8,FALSE),0)</f>
        <v>0</v>
      </c>
      <c r="M1437">
        <f>IFERROR(VLOOKUP(A1437,'[2]Exportar Planilha'!$A:$I,9,FALSE),0)</f>
        <v>0</v>
      </c>
      <c r="N1437">
        <f>IFERROR(VLOOKUP(A1437,[3]soaBnafar!$A:$G,2,FALSE),0)</f>
        <v>0</v>
      </c>
      <c r="O1437">
        <f>IFERROR(VLOOKUP(A1437,[3]soaBnafar!$A:$G,3,FALSE),0)</f>
        <v>0</v>
      </c>
      <c r="P1437">
        <f>IFERROR(VLOOKUP(A1437,[3]soaBnafar!$A:$G,4,FALSE),0)</f>
        <v>0</v>
      </c>
      <c r="Q1437">
        <f>IFERROR(VLOOKUP(A1437,[3]soaBnafar!$A:$G,5,FALSE),0)</f>
        <v>0</v>
      </c>
      <c r="R1437">
        <f>IFERROR(VLOOKUP(A1437,[3]soaBnafar!$A:$G,6,FALSE),0)</f>
        <v>0</v>
      </c>
      <c r="S1437">
        <f>IFERROR(VLOOKUP(A1437,[3]soaBnafar!$A:$G,7,FALSE),0)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55184</v>
      </c>
      <c r="E1438">
        <f>IFERROR(VLOOKUP(A1438,[1]Monitoramento_Base_somente_disp!$A:$J,8,FALSE),0)</f>
        <v>7172977</v>
      </c>
      <c r="F1438">
        <f>IFERROR(VLOOKUP(A1438,[1]Monitoramento_Base_somente_disp!$A:$J,9,FALSE),0)</f>
        <v>30245</v>
      </c>
      <c r="G1438">
        <f>IFERROR(VLOOKUP(A1438,[1]Monitoramento_Base_somente_disp!$A:$J,10,FALSE),0)</f>
        <v>2793337</v>
      </c>
      <c r="H1438">
        <f>IFERROR(VLOOKUP(A1438,'[2]Exportar Planilha'!$A:$I,4,FALSE),0)</f>
        <v>0</v>
      </c>
      <c r="I1438">
        <f>IFERROR(VLOOKUP(A1438,'[2]Exportar Planilha'!$A:$I,5,FALSE),0)</f>
        <v>0</v>
      </c>
      <c r="J1438">
        <f>IFERROR(VLOOKUP(A1438,'[2]Exportar Planilha'!$A:$I,6,FALSE),0)</f>
        <v>0</v>
      </c>
      <c r="K1438">
        <f>IFERROR(VLOOKUP(A1438,'[2]Exportar Planilha'!$A:$I,7,FALSE),0)</f>
        <v>0</v>
      </c>
      <c r="L1438">
        <f>IFERROR(VLOOKUP(A1438,'[2]Exportar Planilha'!$A:$I,8,FALSE),0)</f>
        <v>0</v>
      </c>
      <c r="M1438">
        <f>IFERROR(VLOOKUP(A1438,'[2]Exportar Planilha'!$A:$I,9,FALSE),0)</f>
        <v>0</v>
      </c>
      <c r="N1438">
        <f>IFERROR(VLOOKUP(A1438,[3]soaBnafar!$A:$G,2,FALSE),0)</f>
        <v>0</v>
      </c>
      <c r="O1438">
        <f>IFERROR(VLOOKUP(A1438,[3]soaBnafar!$A:$G,3,FALSE),0)</f>
        <v>0</v>
      </c>
      <c r="P1438">
        <f>IFERROR(VLOOKUP(A1438,[3]soaBnafar!$A:$G,4,FALSE),0)</f>
        <v>0</v>
      </c>
      <c r="Q1438">
        <f>IFERROR(VLOOKUP(A1438,[3]soaBnafar!$A:$G,5,FALSE),0)</f>
        <v>0</v>
      </c>
      <c r="R1438">
        <f>IFERROR(VLOOKUP(A1438,[3]soaBnafar!$A:$G,6,FALSE),0)</f>
        <v>0</v>
      </c>
      <c r="S1438">
        <f>IFERROR(VLOOKUP(A1438,[3]soaBnafar!$A:$G,7,FALSE),0)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16639</v>
      </c>
      <c r="E1439">
        <f>IFERROR(VLOOKUP(A1439,[1]Monitoramento_Base_somente_disp!$A:$J,8,FALSE),0)</f>
        <v>26401924</v>
      </c>
      <c r="F1439">
        <f>IFERROR(VLOOKUP(A1439,[1]Monitoramento_Base_somente_disp!$A:$J,9,FALSE),0)</f>
        <v>11008</v>
      </c>
      <c r="G1439">
        <f>IFERROR(VLOOKUP(A1439,[1]Monitoramento_Base_somente_disp!$A:$J,10,FALSE),0)</f>
        <v>11259430</v>
      </c>
      <c r="H1439">
        <f>IFERROR(VLOOKUP(A1439,'[2]Exportar Planilha'!$A:$I,4,FALSE),0)</f>
        <v>0</v>
      </c>
      <c r="I1439">
        <f>IFERROR(VLOOKUP(A1439,'[2]Exportar Planilha'!$A:$I,5,FALSE),0)</f>
        <v>0</v>
      </c>
      <c r="J1439">
        <f>IFERROR(VLOOKUP(A1439,'[2]Exportar Planilha'!$A:$I,6,FALSE),0)</f>
        <v>0</v>
      </c>
      <c r="K1439">
        <f>IFERROR(VLOOKUP(A1439,'[2]Exportar Planilha'!$A:$I,7,FALSE),0)</f>
        <v>0</v>
      </c>
      <c r="L1439">
        <f>IFERROR(VLOOKUP(A1439,'[2]Exportar Planilha'!$A:$I,8,FALSE),0)</f>
        <v>0</v>
      </c>
      <c r="M1439">
        <f>IFERROR(VLOOKUP(A1439,'[2]Exportar Planilha'!$A:$I,9,FALSE),0)</f>
        <v>0</v>
      </c>
      <c r="N1439">
        <f>IFERROR(VLOOKUP(A1439,[3]soaBnafar!$A:$G,2,FALSE),0)</f>
        <v>0</v>
      </c>
      <c r="O1439">
        <f>IFERROR(VLOOKUP(A1439,[3]soaBnafar!$A:$G,3,FALSE),0)</f>
        <v>0</v>
      </c>
      <c r="P1439">
        <f>IFERROR(VLOOKUP(A1439,[3]soaBnafar!$A:$G,4,FALSE),0)</f>
        <v>0</v>
      </c>
      <c r="Q1439">
        <f>IFERROR(VLOOKUP(A1439,[3]soaBnafar!$A:$G,5,FALSE),0)</f>
        <v>0</v>
      </c>
      <c r="R1439">
        <f>IFERROR(VLOOKUP(A1439,[3]soaBnafar!$A:$G,6,FALSE),0)</f>
        <v>0</v>
      </c>
      <c r="S1439">
        <f>IFERROR(VLOOKUP(A1439,[3]soaBnafar!$A:$G,7,FALSE),0)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18131</v>
      </c>
      <c r="E1440">
        <f>IFERROR(VLOOKUP(A1440,[1]Monitoramento_Base_somente_disp!$A:$J,8,FALSE),0)</f>
        <v>46723816</v>
      </c>
      <c r="F1440">
        <f>IFERROR(VLOOKUP(A1440,[1]Monitoramento_Base_somente_disp!$A:$J,9,FALSE),0)</f>
        <v>15014</v>
      </c>
      <c r="G1440">
        <f>IFERROR(VLOOKUP(A1440,[1]Monitoramento_Base_somente_disp!$A:$J,10,FALSE),0)</f>
        <v>19857083</v>
      </c>
      <c r="H1440">
        <f>IFERROR(VLOOKUP(A1440,'[2]Exportar Planilha'!$A:$I,4,FALSE),0)</f>
        <v>0</v>
      </c>
      <c r="I1440">
        <f>IFERROR(VLOOKUP(A1440,'[2]Exportar Planilha'!$A:$I,5,FALSE),0)</f>
        <v>0</v>
      </c>
      <c r="J1440">
        <f>IFERROR(VLOOKUP(A1440,'[2]Exportar Planilha'!$A:$I,6,FALSE),0)</f>
        <v>0</v>
      </c>
      <c r="K1440">
        <f>IFERROR(VLOOKUP(A1440,'[2]Exportar Planilha'!$A:$I,7,FALSE),0)</f>
        <v>0</v>
      </c>
      <c r="L1440">
        <f>IFERROR(VLOOKUP(A1440,'[2]Exportar Planilha'!$A:$I,8,FALSE),0)</f>
        <v>0</v>
      </c>
      <c r="M1440">
        <f>IFERROR(VLOOKUP(A1440,'[2]Exportar Planilha'!$A:$I,9,FALSE),0)</f>
        <v>0</v>
      </c>
      <c r="N1440">
        <f>IFERROR(VLOOKUP(A1440,[3]soaBnafar!$A:$G,2,FALSE),0)</f>
        <v>0</v>
      </c>
      <c r="O1440">
        <f>IFERROR(VLOOKUP(A1440,[3]soaBnafar!$A:$G,3,FALSE),0)</f>
        <v>0</v>
      </c>
      <c r="P1440">
        <f>IFERROR(VLOOKUP(A1440,[3]soaBnafar!$A:$G,4,FALSE),0)</f>
        <v>0</v>
      </c>
      <c r="Q1440">
        <f>IFERROR(VLOOKUP(A1440,[3]soaBnafar!$A:$G,5,FALSE),0)</f>
        <v>0</v>
      </c>
      <c r="R1440">
        <f>IFERROR(VLOOKUP(A1440,[3]soaBnafar!$A:$G,6,FALSE),0)</f>
        <v>0</v>
      </c>
      <c r="S1440">
        <f>IFERROR(VLOOKUP(A1440,[3]soaBnafar!$A:$G,7,FALSE),0)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21623</v>
      </c>
      <c r="E1441">
        <f>IFERROR(VLOOKUP(A1441,[1]Monitoramento_Base_somente_disp!$A:$J,8,FALSE),0)</f>
        <v>230317439</v>
      </c>
      <c r="F1441">
        <f>IFERROR(VLOOKUP(A1441,[1]Monitoramento_Base_somente_disp!$A:$J,9,FALSE),0)</f>
        <v>15870</v>
      </c>
      <c r="G1441">
        <f>IFERROR(VLOOKUP(A1441,[1]Monitoramento_Base_somente_disp!$A:$J,10,FALSE),0)</f>
        <v>99618002</v>
      </c>
      <c r="H1441">
        <f>IFERROR(VLOOKUP(A1441,'[2]Exportar Planilha'!$A:$I,4,FALSE),0)</f>
        <v>0</v>
      </c>
      <c r="I1441">
        <f>IFERROR(VLOOKUP(A1441,'[2]Exportar Planilha'!$A:$I,5,FALSE),0)</f>
        <v>0</v>
      </c>
      <c r="J1441">
        <f>IFERROR(VLOOKUP(A1441,'[2]Exportar Planilha'!$A:$I,6,FALSE),0)</f>
        <v>0</v>
      </c>
      <c r="K1441">
        <f>IFERROR(VLOOKUP(A1441,'[2]Exportar Planilha'!$A:$I,7,FALSE),0)</f>
        <v>0</v>
      </c>
      <c r="L1441">
        <f>IFERROR(VLOOKUP(A1441,'[2]Exportar Planilha'!$A:$I,8,FALSE),0)</f>
        <v>0</v>
      </c>
      <c r="M1441">
        <f>IFERROR(VLOOKUP(A1441,'[2]Exportar Planilha'!$A:$I,9,FALSE),0)</f>
        <v>0</v>
      </c>
      <c r="N1441">
        <f>IFERROR(VLOOKUP(A1441,[3]soaBnafar!$A:$G,2,FALSE),0)</f>
        <v>0</v>
      </c>
      <c r="O1441">
        <f>IFERROR(VLOOKUP(A1441,[3]soaBnafar!$A:$G,3,FALSE),0)</f>
        <v>0</v>
      </c>
      <c r="P1441">
        <f>IFERROR(VLOOKUP(A1441,[3]soaBnafar!$A:$G,4,FALSE),0)</f>
        <v>0</v>
      </c>
      <c r="Q1441">
        <f>IFERROR(VLOOKUP(A1441,[3]soaBnafar!$A:$G,5,FALSE),0)</f>
        <v>0</v>
      </c>
      <c r="R1441">
        <f>IFERROR(VLOOKUP(A1441,[3]soaBnafar!$A:$G,6,FALSE),0)</f>
        <v>0</v>
      </c>
      <c r="S1441">
        <f>IFERROR(VLOOKUP(A1441,[3]soaBnafar!$A:$G,7,FALSE),0)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IFERROR(VLOOKUP(A1442,'[2]Exportar Planilha'!$A:$I,4,FALSE),0)</f>
        <v>0</v>
      </c>
      <c r="I1442">
        <f>IFERROR(VLOOKUP(A1442,'[2]Exportar Planilha'!$A:$I,5,FALSE),0)</f>
        <v>0</v>
      </c>
      <c r="J1442">
        <f>IFERROR(VLOOKUP(A1442,'[2]Exportar Planilha'!$A:$I,6,FALSE),0)</f>
        <v>0</v>
      </c>
      <c r="K1442">
        <f>IFERROR(VLOOKUP(A1442,'[2]Exportar Planilha'!$A:$I,7,FALSE),0)</f>
        <v>0</v>
      </c>
      <c r="L1442">
        <f>IFERROR(VLOOKUP(A1442,'[2]Exportar Planilha'!$A:$I,8,FALSE),0)</f>
        <v>0</v>
      </c>
      <c r="M1442">
        <f>IFERROR(VLOOKUP(A1442,'[2]Exportar Planilha'!$A:$I,9,FALSE),0)</f>
        <v>0</v>
      </c>
      <c r="N1442">
        <f>IFERROR(VLOOKUP(A1442,[3]soaBnafar!$A:$G,2,FALSE),0)</f>
        <v>0</v>
      </c>
      <c r="O1442">
        <f>IFERROR(VLOOKUP(A1442,[3]soaBnafar!$A:$G,3,FALSE),0)</f>
        <v>0</v>
      </c>
      <c r="P1442">
        <f>IFERROR(VLOOKUP(A1442,[3]soaBnafar!$A:$G,4,FALSE),0)</f>
        <v>0</v>
      </c>
      <c r="Q1442">
        <f>IFERROR(VLOOKUP(A1442,[3]soaBnafar!$A:$G,5,FALSE),0)</f>
        <v>0</v>
      </c>
      <c r="R1442">
        <f>IFERROR(VLOOKUP(A1442,[3]soaBnafar!$A:$G,6,FALSE),0)</f>
        <v>0</v>
      </c>
      <c r="S1442">
        <f>IFERROR(VLOOKUP(A1442,[3]soaBnafar!$A:$G,7,FALSE),0)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84842</v>
      </c>
      <c r="E1443">
        <f>IFERROR(VLOOKUP(A1443,[1]Monitoramento_Base_somente_disp!$A:$J,8,FALSE),0)</f>
        <v>371627304</v>
      </c>
      <c r="F1443">
        <f>IFERROR(VLOOKUP(A1443,[1]Monitoramento_Base_somente_disp!$A:$J,9,FALSE),0)</f>
        <v>43395</v>
      </c>
      <c r="G1443">
        <f>IFERROR(VLOOKUP(A1443,[1]Monitoramento_Base_somente_disp!$A:$J,10,FALSE),0)</f>
        <v>167796569</v>
      </c>
      <c r="H1443">
        <f>IFERROR(VLOOKUP(A1443,'[2]Exportar Planilha'!$A:$I,4,FALSE),0)</f>
        <v>0</v>
      </c>
      <c r="I1443">
        <f>IFERROR(VLOOKUP(A1443,'[2]Exportar Planilha'!$A:$I,5,FALSE),0)</f>
        <v>0</v>
      </c>
      <c r="J1443">
        <f>IFERROR(VLOOKUP(A1443,'[2]Exportar Planilha'!$A:$I,6,FALSE),0)</f>
        <v>0</v>
      </c>
      <c r="K1443">
        <f>IFERROR(VLOOKUP(A1443,'[2]Exportar Planilha'!$A:$I,7,FALSE),0)</f>
        <v>0</v>
      </c>
      <c r="L1443">
        <f>IFERROR(VLOOKUP(A1443,'[2]Exportar Planilha'!$A:$I,8,FALSE),0)</f>
        <v>0</v>
      </c>
      <c r="M1443">
        <f>IFERROR(VLOOKUP(A1443,'[2]Exportar Planilha'!$A:$I,9,FALSE),0)</f>
        <v>0</v>
      </c>
      <c r="N1443">
        <f>IFERROR(VLOOKUP(A1443,[3]soaBnafar!$A:$G,2,FALSE),0)</f>
        <v>0</v>
      </c>
      <c r="O1443">
        <f>IFERROR(VLOOKUP(A1443,[3]soaBnafar!$A:$G,3,FALSE),0)</f>
        <v>0</v>
      </c>
      <c r="P1443">
        <f>IFERROR(VLOOKUP(A1443,[3]soaBnafar!$A:$G,4,FALSE),0)</f>
        <v>0</v>
      </c>
      <c r="Q1443">
        <f>IFERROR(VLOOKUP(A1443,[3]soaBnafar!$A:$G,5,FALSE),0)</f>
        <v>0</v>
      </c>
      <c r="R1443">
        <f>IFERROR(VLOOKUP(A1443,[3]soaBnafar!$A:$G,6,FALSE),0)</f>
        <v>0</v>
      </c>
      <c r="S1443">
        <f>IFERROR(VLOOKUP(A1443,[3]soaBnafar!$A:$G,7,FALSE),0)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822629</v>
      </c>
      <c r="E1444">
        <f>IFERROR(VLOOKUP(A1444,[1]Monitoramento_Base_somente_disp!$A:$J,8,FALSE),0)</f>
        <v>132876672</v>
      </c>
      <c r="F1444">
        <f>IFERROR(VLOOKUP(A1444,[1]Monitoramento_Base_somente_disp!$A:$J,9,FALSE),0)</f>
        <v>381132</v>
      </c>
      <c r="G1444">
        <f>IFERROR(VLOOKUP(A1444,[1]Monitoramento_Base_somente_disp!$A:$J,10,FALSE),0)</f>
        <v>57527922</v>
      </c>
      <c r="H1444">
        <f>IFERROR(VLOOKUP(A1444,'[2]Exportar Planilha'!$A:$I,4,FALSE),0)</f>
        <v>0</v>
      </c>
      <c r="I1444">
        <f>IFERROR(VLOOKUP(A1444,'[2]Exportar Planilha'!$A:$I,5,FALSE),0)</f>
        <v>0</v>
      </c>
      <c r="J1444">
        <f>IFERROR(VLOOKUP(A1444,'[2]Exportar Planilha'!$A:$I,6,FALSE),0)</f>
        <v>0</v>
      </c>
      <c r="K1444">
        <f>IFERROR(VLOOKUP(A1444,'[2]Exportar Planilha'!$A:$I,7,FALSE),0)</f>
        <v>0</v>
      </c>
      <c r="L1444">
        <f>IFERROR(VLOOKUP(A1444,'[2]Exportar Planilha'!$A:$I,8,FALSE),0)</f>
        <v>0</v>
      </c>
      <c r="M1444">
        <f>IFERROR(VLOOKUP(A1444,'[2]Exportar Planilha'!$A:$I,9,FALSE),0)</f>
        <v>0</v>
      </c>
      <c r="N1444">
        <f>IFERROR(VLOOKUP(A1444,[3]soaBnafar!$A:$G,2,FALSE),0)</f>
        <v>0</v>
      </c>
      <c r="O1444">
        <f>IFERROR(VLOOKUP(A1444,[3]soaBnafar!$A:$G,3,FALSE),0)</f>
        <v>0</v>
      </c>
      <c r="P1444">
        <f>IFERROR(VLOOKUP(A1444,[3]soaBnafar!$A:$G,4,FALSE),0)</f>
        <v>0</v>
      </c>
      <c r="Q1444">
        <f>IFERROR(VLOOKUP(A1444,[3]soaBnafar!$A:$G,5,FALSE),0)</f>
        <v>0</v>
      </c>
      <c r="R1444">
        <f>IFERROR(VLOOKUP(A1444,[3]soaBnafar!$A:$G,6,FALSE),0)</f>
        <v>0</v>
      </c>
      <c r="S1444">
        <f>IFERROR(VLOOKUP(A1444,[3]soaBnafar!$A:$G,7,FALSE),0)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23181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17208</v>
      </c>
      <c r="E1445">
        <f>IFERROR(VLOOKUP(A1445,[1]Monitoramento_Base_somente_disp!$A:$J,8,FALSE),0)</f>
        <v>18112449</v>
      </c>
      <c r="F1445">
        <f>IFERROR(VLOOKUP(A1445,[1]Monitoramento_Base_somente_disp!$A:$J,9,FALSE),0)</f>
        <v>22545</v>
      </c>
      <c r="G1445">
        <f>IFERROR(VLOOKUP(A1445,[1]Monitoramento_Base_somente_disp!$A:$J,10,FALSE),0)</f>
        <v>15344498</v>
      </c>
      <c r="H1445">
        <f>IFERROR(VLOOKUP(A1445,'[2]Exportar Planilha'!$A:$I,4,FALSE),0)</f>
        <v>0</v>
      </c>
      <c r="I1445">
        <f>IFERROR(VLOOKUP(A1445,'[2]Exportar Planilha'!$A:$I,5,FALSE),0)</f>
        <v>0</v>
      </c>
      <c r="J1445">
        <f>IFERROR(VLOOKUP(A1445,'[2]Exportar Planilha'!$A:$I,6,FALSE),0)</f>
        <v>0</v>
      </c>
      <c r="K1445">
        <f>IFERROR(VLOOKUP(A1445,'[2]Exportar Planilha'!$A:$I,7,FALSE),0)</f>
        <v>0</v>
      </c>
      <c r="L1445">
        <f>IFERROR(VLOOKUP(A1445,'[2]Exportar Planilha'!$A:$I,8,FALSE),0)</f>
        <v>0</v>
      </c>
      <c r="M1445">
        <f>IFERROR(VLOOKUP(A1445,'[2]Exportar Planilha'!$A:$I,9,FALSE),0)</f>
        <v>0</v>
      </c>
      <c r="N1445">
        <f>IFERROR(VLOOKUP(A1445,[3]soaBnafar!$A:$G,2,FALSE),0)</f>
        <v>0</v>
      </c>
      <c r="O1445">
        <f>IFERROR(VLOOKUP(A1445,[3]soaBnafar!$A:$G,3,FALSE),0)</f>
        <v>0</v>
      </c>
      <c r="P1445">
        <f>IFERROR(VLOOKUP(A1445,[3]soaBnafar!$A:$G,4,FALSE),0)</f>
        <v>0</v>
      </c>
      <c r="Q1445">
        <f>IFERROR(VLOOKUP(A1445,[3]soaBnafar!$A:$G,5,FALSE),0)</f>
        <v>0</v>
      </c>
      <c r="R1445">
        <f>IFERROR(VLOOKUP(A1445,[3]soaBnafar!$A:$G,6,FALSE),0)</f>
        <v>0</v>
      </c>
      <c r="S1445">
        <f>IFERROR(VLOOKUP(A1445,[3]soaBnafar!$A:$G,7,FALSE),0)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14114</v>
      </c>
      <c r="E1446">
        <f>IFERROR(VLOOKUP(A1446,[1]Monitoramento_Base_somente_disp!$A:$J,8,FALSE),0)</f>
        <v>59311714</v>
      </c>
      <c r="F1446">
        <f>IFERROR(VLOOKUP(A1446,[1]Monitoramento_Base_somente_disp!$A:$J,9,FALSE),0)</f>
        <v>420</v>
      </c>
      <c r="G1446">
        <f>IFERROR(VLOOKUP(A1446,[1]Monitoramento_Base_somente_disp!$A:$J,10,FALSE),0)</f>
        <v>25972393</v>
      </c>
      <c r="H1446">
        <f>IFERROR(VLOOKUP(A1446,'[2]Exportar Planilha'!$A:$I,4,FALSE),0)</f>
        <v>0</v>
      </c>
      <c r="I1446">
        <f>IFERROR(VLOOKUP(A1446,'[2]Exportar Planilha'!$A:$I,5,FALSE),0)</f>
        <v>0</v>
      </c>
      <c r="J1446">
        <f>IFERROR(VLOOKUP(A1446,'[2]Exportar Planilha'!$A:$I,6,FALSE),0)</f>
        <v>0</v>
      </c>
      <c r="K1446">
        <f>IFERROR(VLOOKUP(A1446,'[2]Exportar Planilha'!$A:$I,7,FALSE),0)</f>
        <v>0</v>
      </c>
      <c r="L1446">
        <f>IFERROR(VLOOKUP(A1446,'[2]Exportar Planilha'!$A:$I,8,FALSE),0)</f>
        <v>0</v>
      </c>
      <c r="M1446">
        <f>IFERROR(VLOOKUP(A1446,'[2]Exportar Planilha'!$A:$I,9,FALSE),0)</f>
        <v>0</v>
      </c>
      <c r="N1446">
        <f>IFERROR(VLOOKUP(A1446,[3]soaBnafar!$A:$G,2,FALSE),0)</f>
        <v>0</v>
      </c>
      <c r="O1446">
        <f>IFERROR(VLOOKUP(A1446,[3]soaBnafar!$A:$G,3,FALSE),0)</f>
        <v>0</v>
      </c>
      <c r="P1446">
        <f>IFERROR(VLOOKUP(A1446,[3]soaBnafar!$A:$G,4,FALSE),0)</f>
        <v>0</v>
      </c>
      <c r="Q1446">
        <f>IFERROR(VLOOKUP(A1446,[3]soaBnafar!$A:$G,5,FALSE),0)</f>
        <v>0</v>
      </c>
      <c r="R1446">
        <f>IFERROR(VLOOKUP(A1446,[3]soaBnafar!$A:$G,6,FALSE),0)</f>
        <v>0</v>
      </c>
      <c r="S1446">
        <f>IFERROR(VLOOKUP(A1446,[3]soaBnafar!$A:$G,7,FALSE),0)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6880</v>
      </c>
      <c r="E1447">
        <f>IFERROR(VLOOKUP(A1447,[1]Monitoramento_Base_somente_disp!$A:$J,8,FALSE),0)</f>
        <v>52864246</v>
      </c>
      <c r="F1447">
        <f>IFERROR(VLOOKUP(A1447,[1]Monitoramento_Base_somente_disp!$A:$J,9,FALSE),0)</f>
        <v>4439</v>
      </c>
      <c r="G1447">
        <f>IFERROR(VLOOKUP(A1447,[1]Monitoramento_Base_somente_disp!$A:$J,10,FALSE),0)</f>
        <v>23134555</v>
      </c>
      <c r="H1447">
        <f>IFERROR(VLOOKUP(A1447,'[2]Exportar Planilha'!$A:$I,4,FALSE),0)</f>
        <v>0</v>
      </c>
      <c r="I1447">
        <f>IFERROR(VLOOKUP(A1447,'[2]Exportar Planilha'!$A:$I,5,FALSE),0)</f>
        <v>0</v>
      </c>
      <c r="J1447">
        <f>IFERROR(VLOOKUP(A1447,'[2]Exportar Planilha'!$A:$I,6,FALSE),0)</f>
        <v>0</v>
      </c>
      <c r="K1447">
        <f>IFERROR(VLOOKUP(A1447,'[2]Exportar Planilha'!$A:$I,7,FALSE),0)</f>
        <v>0</v>
      </c>
      <c r="L1447">
        <f>IFERROR(VLOOKUP(A1447,'[2]Exportar Planilha'!$A:$I,8,FALSE),0)</f>
        <v>0</v>
      </c>
      <c r="M1447">
        <f>IFERROR(VLOOKUP(A1447,'[2]Exportar Planilha'!$A:$I,9,FALSE),0)</f>
        <v>0</v>
      </c>
      <c r="N1447">
        <f>IFERROR(VLOOKUP(A1447,[3]soaBnafar!$A:$G,2,FALSE),0)</f>
        <v>0</v>
      </c>
      <c r="O1447">
        <f>IFERROR(VLOOKUP(A1447,[3]soaBnafar!$A:$G,3,FALSE),0)</f>
        <v>0</v>
      </c>
      <c r="P1447">
        <f>IFERROR(VLOOKUP(A1447,[3]soaBnafar!$A:$G,4,FALSE),0)</f>
        <v>0</v>
      </c>
      <c r="Q1447">
        <f>IFERROR(VLOOKUP(A1447,[3]soaBnafar!$A:$G,5,FALSE),0)</f>
        <v>0</v>
      </c>
      <c r="R1447">
        <f>IFERROR(VLOOKUP(A1447,[3]soaBnafar!$A:$G,6,FALSE),0)</f>
        <v>0</v>
      </c>
      <c r="S1447">
        <f>IFERROR(VLOOKUP(A1447,[3]soaBnafar!$A:$G,7,FALSE),0)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4331</v>
      </c>
      <c r="E1448">
        <f>IFERROR(VLOOKUP(A1448,[1]Monitoramento_Base_somente_disp!$A:$J,8,FALSE),0)</f>
        <v>15711931</v>
      </c>
      <c r="F1448">
        <f>IFERROR(VLOOKUP(A1448,[1]Monitoramento_Base_somente_disp!$A:$J,9,FALSE),0)</f>
        <v>5300</v>
      </c>
      <c r="G1448">
        <f>IFERROR(VLOOKUP(A1448,[1]Monitoramento_Base_somente_disp!$A:$J,10,FALSE),0)</f>
        <v>6759924</v>
      </c>
      <c r="H1448">
        <f>IFERROR(VLOOKUP(A1448,'[2]Exportar Planilha'!$A:$I,4,FALSE),0)</f>
        <v>0</v>
      </c>
      <c r="I1448">
        <f>IFERROR(VLOOKUP(A1448,'[2]Exportar Planilha'!$A:$I,5,FALSE),0)</f>
        <v>0</v>
      </c>
      <c r="J1448">
        <f>IFERROR(VLOOKUP(A1448,'[2]Exportar Planilha'!$A:$I,6,FALSE),0)</f>
        <v>0</v>
      </c>
      <c r="K1448">
        <f>IFERROR(VLOOKUP(A1448,'[2]Exportar Planilha'!$A:$I,7,FALSE),0)</f>
        <v>0</v>
      </c>
      <c r="L1448">
        <f>IFERROR(VLOOKUP(A1448,'[2]Exportar Planilha'!$A:$I,8,FALSE),0)</f>
        <v>0</v>
      </c>
      <c r="M1448">
        <f>IFERROR(VLOOKUP(A1448,'[2]Exportar Planilha'!$A:$I,9,FALSE),0)</f>
        <v>0</v>
      </c>
      <c r="N1448">
        <f>IFERROR(VLOOKUP(A1448,[3]soaBnafar!$A:$G,2,FALSE),0)</f>
        <v>0</v>
      </c>
      <c r="O1448">
        <f>IFERROR(VLOOKUP(A1448,[3]soaBnafar!$A:$G,3,FALSE),0)</f>
        <v>0</v>
      </c>
      <c r="P1448">
        <f>IFERROR(VLOOKUP(A1448,[3]soaBnafar!$A:$G,4,FALSE),0)</f>
        <v>0</v>
      </c>
      <c r="Q1448">
        <f>IFERROR(VLOOKUP(A1448,[3]soaBnafar!$A:$G,5,FALSE),0)</f>
        <v>0</v>
      </c>
      <c r="R1448">
        <f>IFERROR(VLOOKUP(A1448,[3]soaBnafar!$A:$G,6,FALSE),0)</f>
        <v>0</v>
      </c>
      <c r="S1448">
        <f>IFERROR(VLOOKUP(A1448,[3]soaBnafar!$A:$G,7,FALSE),0)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3454490</v>
      </c>
      <c r="H1449">
        <f>IFERROR(VLOOKUP(A1449,'[2]Exportar Planilha'!$A:$I,4,FALSE),0)</f>
        <v>0</v>
      </c>
      <c r="I1449">
        <f>IFERROR(VLOOKUP(A1449,'[2]Exportar Planilha'!$A:$I,5,FALSE),0)</f>
        <v>0</v>
      </c>
      <c r="J1449">
        <f>IFERROR(VLOOKUP(A1449,'[2]Exportar Planilha'!$A:$I,6,FALSE),0)</f>
        <v>0</v>
      </c>
      <c r="K1449">
        <f>IFERROR(VLOOKUP(A1449,'[2]Exportar Planilha'!$A:$I,7,FALSE),0)</f>
        <v>0</v>
      </c>
      <c r="L1449">
        <f>IFERROR(VLOOKUP(A1449,'[2]Exportar Planilha'!$A:$I,8,FALSE),0)</f>
        <v>0</v>
      </c>
      <c r="M1449">
        <f>IFERROR(VLOOKUP(A1449,'[2]Exportar Planilha'!$A:$I,9,FALSE),0)</f>
        <v>0</v>
      </c>
      <c r="N1449">
        <f>IFERROR(VLOOKUP(A1449,[3]soaBnafar!$A:$G,2,FALSE),0)</f>
        <v>0</v>
      </c>
      <c r="O1449">
        <f>IFERROR(VLOOKUP(A1449,[3]soaBnafar!$A:$G,3,FALSE),0)</f>
        <v>0</v>
      </c>
      <c r="P1449">
        <f>IFERROR(VLOOKUP(A1449,[3]soaBnafar!$A:$G,4,FALSE),0)</f>
        <v>0</v>
      </c>
      <c r="Q1449">
        <f>IFERROR(VLOOKUP(A1449,[3]soaBnafar!$A:$G,5,FALSE),0)</f>
        <v>0</v>
      </c>
      <c r="R1449">
        <f>IFERROR(VLOOKUP(A1449,[3]soaBnafar!$A:$G,6,FALSE),0)</f>
        <v>0</v>
      </c>
      <c r="S1449">
        <f>IFERROR(VLOOKUP(A1449,[3]soaBnafar!$A:$G,7,FALSE),0)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32081070</v>
      </c>
      <c r="F1450">
        <f>IFERROR(VLOOKUP(A1450,[1]Monitoramento_Base_somente_disp!$A:$J,9,FALSE),0)</f>
        <v>0</v>
      </c>
      <c r="G1450">
        <f>IFERROR(VLOOKUP(A1450,[1]Monitoramento_Base_somente_disp!$A:$J,10,FALSE),0)</f>
        <v>13376883</v>
      </c>
      <c r="H1450">
        <f>IFERROR(VLOOKUP(A1450,'[2]Exportar Planilha'!$A:$I,4,FALSE),0)</f>
        <v>0</v>
      </c>
      <c r="I1450">
        <f>IFERROR(VLOOKUP(A1450,'[2]Exportar Planilha'!$A:$I,5,FALSE),0)</f>
        <v>0</v>
      </c>
      <c r="J1450">
        <f>IFERROR(VLOOKUP(A1450,'[2]Exportar Planilha'!$A:$I,6,FALSE),0)</f>
        <v>0</v>
      </c>
      <c r="K1450">
        <f>IFERROR(VLOOKUP(A1450,'[2]Exportar Planilha'!$A:$I,7,FALSE),0)</f>
        <v>0</v>
      </c>
      <c r="L1450">
        <f>IFERROR(VLOOKUP(A1450,'[2]Exportar Planilha'!$A:$I,8,FALSE),0)</f>
        <v>0</v>
      </c>
      <c r="M1450">
        <f>IFERROR(VLOOKUP(A1450,'[2]Exportar Planilha'!$A:$I,9,FALSE),0)</f>
        <v>0</v>
      </c>
      <c r="N1450">
        <f>IFERROR(VLOOKUP(A1450,[3]soaBnafar!$A:$G,2,FALSE),0)</f>
        <v>0</v>
      </c>
      <c r="O1450">
        <f>IFERROR(VLOOKUP(A1450,[3]soaBnafar!$A:$G,3,FALSE),0)</f>
        <v>0</v>
      </c>
      <c r="P1450">
        <f>IFERROR(VLOOKUP(A1450,[3]soaBnafar!$A:$G,4,FALSE),0)</f>
        <v>0</v>
      </c>
      <c r="Q1450">
        <f>IFERROR(VLOOKUP(A1450,[3]soaBnafar!$A:$G,5,FALSE),0)</f>
        <v>0</v>
      </c>
      <c r="R1450">
        <f>IFERROR(VLOOKUP(A1450,[3]soaBnafar!$A:$G,6,FALSE),0)</f>
        <v>0</v>
      </c>
      <c r="S1450">
        <f>IFERROR(VLOOKUP(A1450,[3]soaBnafar!$A:$G,7,FALSE),0)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8737</v>
      </c>
      <c r="E1451">
        <f>IFERROR(VLOOKUP(A1451,[1]Monitoramento_Base_somente_disp!$A:$J,8,FALSE),0)</f>
        <v>13393336</v>
      </c>
      <c r="F1451">
        <f>IFERROR(VLOOKUP(A1451,[1]Monitoramento_Base_somente_disp!$A:$J,9,FALSE),0)</f>
        <v>6261</v>
      </c>
      <c r="G1451">
        <f>IFERROR(VLOOKUP(A1451,[1]Monitoramento_Base_somente_disp!$A:$J,10,FALSE),0)</f>
        <v>7408343</v>
      </c>
      <c r="H1451">
        <f>IFERROR(VLOOKUP(A1451,'[2]Exportar Planilha'!$A:$I,4,FALSE),0)</f>
        <v>0</v>
      </c>
      <c r="I1451">
        <f>IFERROR(VLOOKUP(A1451,'[2]Exportar Planilha'!$A:$I,5,FALSE),0)</f>
        <v>0</v>
      </c>
      <c r="J1451">
        <f>IFERROR(VLOOKUP(A1451,'[2]Exportar Planilha'!$A:$I,6,FALSE),0)</f>
        <v>0</v>
      </c>
      <c r="K1451">
        <f>IFERROR(VLOOKUP(A1451,'[2]Exportar Planilha'!$A:$I,7,FALSE),0)</f>
        <v>0</v>
      </c>
      <c r="L1451">
        <f>IFERROR(VLOOKUP(A1451,'[2]Exportar Planilha'!$A:$I,8,FALSE),0)</f>
        <v>0</v>
      </c>
      <c r="M1451">
        <f>IFERROR(VLOOKUP(A1451,'[2]Exportar Planilha'!$A:$I,9,FALSE),0)</f>
        <v>0</v>
      </c>
      <c r="N1451">
        <f>IFERROR(VLOOKUP(A1451,[3]soaBnafar!$A:$G,2,FALSE),0)</f>
        <v>0</v>
      </c>
      <c r="O1451">
        <f>IFERROR(VLOOKUP(A1451,[3]soaBnafar!$A:$G,3,FALSE),0)</f>
        <v>0</v>
      </c>
      <c r="P1451">
        <f>IFERROR(VLOOKUP(A1451,[3]soaBnafar!$A:$G,4,FALSE),0)</f>
        <v>0</v>
      </c>
      <c r="Q1451">
        <f>IFERROR(VLOOKUP(A1451,[3]soaBnafar!$A:$G,5,FALSE),0)</f>
        <v>0</v>
      </c>
      <c r="R1451">
        <f>IFERROR(VLOOKUP(A1451,[3]soaBnafar!$A:$G,6,FALSE),0)</f>
        <v>0</v>
      </c>
      <c r="S1451">
        <f>IFERROR(VLOOKUP(A1451,[3]soaBnafar!$A:$G,7,FALSE),0)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54682</v>
      </c>
      <c r="E1452">
        <f>IFERROR(VLOOKUP(A1452,[1]Monitoramento_Base_somente_disp!$A:$J,8,FALSE),0)</f>
        <v>15579311</v>
      </c>
      <c r="F1452">
        <f>IFERROR(VLOOKUP(A1452,[1]Monitoramento_Base_somente_disp!$A:$J,9,FALSE),0)</f>
        <v>29878</v>
      </c>
      <c r="G1452">
        <f>IFERROR(VLOOKUP(A1452,[1]Monitoramento_Base_somente_disp!$A:$J,10,FALSE),0)</f>
        <v>7282051</v>
      </c>
      <c r="H1452">
        <f>IFERROR(VLOOKUP(A1452,'[2]Exportar Planilha'!$A:$I,4,FALSE),0)</f>
        <v>0</v>
      </c>
      <c r="I1452">
        <f>IFERROR(VLOOKUP(A1452,'[2]Exportar Planilha'!$A:$I,5,FALSE),0)</f>
        <v>0</v>
      </c>
      <c r="J1452">
        <f>IFERROR(VLOOKUP(A1452,'[2]Exportar Planilha'!$A:$I,6,FALSE),0)</f>
        <v>0</v>
      </c>
      <c r="K1452">
        <f>IFERROR(VLOOKUP(A1452,'[2]Exportar Planilha'!$A:$I,7,FALSE),0)</f>
        <v>0</v>
      </c>
      <c r="L1452">
        <f>IFERROR(VLOOKUP(A1452,'[2]Exportar Planilha'!$A:$I,8,FALSE),0)</f>
        <v>0</v>
      </c>
      <c r="M1452">
        <f>IFERROR(VLOOKUP(A1452,'[2]Exportar Planilha'!$A:$I,9,FALSE),0)</f>
        <v>0</v>
      </c>
      <c r="N1452">
        <f>IFERROR(VLOOKUP(A1452,[3]soaBnafar!$A:$G,2,FALSE),0)</f>
        <v>0</v>
      </c>
      <c r="O1452">
        <f>IFERROR(VLOOKUP(A1452,[3]soaBnafar!$A:$G,3,FALSE),0)</f>
        <v>0</v>
      </c>
      <c r="P1452">
        <f>IFERROR(VLOOKUP(A1452,[3]soaBnafar!$A:$G,4,FALSE),0)</f>
        <v>0</v>
      </c>
      <c r="Q1452">
        <f>IFERROR(VLOOKUP(A1452,[3]soaBnafar!$A:$G,5,FALSE),0)</f>
        <v>0</v>
      </c>
      <c r="R1452">
        <f>IFERROR(VLOOKUP(A1452,[3]soaBnafar!$A:$G,6,FALSE),0)</f>
        <v>0</v>
      </c>
      <c r="S1452">
        <f>IFERROR(VLOOKUP(A1452,[3]soaBnafar!$A:$G,7,FALSE),0)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6082</v>
      </c>
      <c r="E1453">
        <f>IFERROR(VLOOKUP(A1453,[1]Monitoramento_Base_somente_disp!$A:$J,8,FALSE),0)</f>
        <v>2078105</v>
      </c>
      <c r="F1453">
        <f>IFERROR(VLOOKUP(A1453,[1]Monitoramento_Base_somente_disp!$A:$J,9,FALSE),0)</f>
        <v>2063</v>
      </c>
      <c r="G1453">
        <f>IFERROR(VLOOKUP(A1453,[1]Monitoramento_Base_somente_disp!$A:$J,10,FALSE),0)</f>
        <v>764068</v>
      </c>
      <c r="H1453">
        <f>IFERROR(VLOOKUP(A1453,'[2]Exportar Planilha'!$A:$I,4,FALSE),0)</f>
        <v>0</v>
      </c>
      <c r="I1453">
        <f>IFERROR(VLOOKUP(A1453,'[2]Exportar Planilha'!$A:$I,5,FALSE),0)</f>
        <v>0</v>
      </c>
      <c r="J1453">
        <f>IFERROR(VLOOKUP(A1453,'[2]Exportar Planilha'!$A:$I,6,FALSE),0)</f>
        <v>0</v>
      </c>
      <c r="K1453">
        <f>IFERROR(VLOOKUP(A1453,'[2]Exportar Planilha'!$A:$I,7,FALSE),0)</f>
        <v>0</v>
      </c>
      <c r="L1453">
        <f>IFERROR(VLOOKUP(A1453,'[2]Exportar Planilha'!$A:$I,8,FALSE),0)</f>
        <v>0</v>
      </c>
      <c r="M1453">
        <f>IFERROR(VLOOKUP(A1453,'[2]Exportar Planilha'!$A:$I,9,FALSE),0)</f>
        <v>0</v>
      </c>
      <c r="N1453">
        <f>IFERROR(VLOOKUP(A1453,[3]soaBnafar!$A:$G,2,FALSE),0)</f>
        <v>0</v>
      </c>
      <c r="O1453">
        <f>IFERROR(VLOOKUP(A1453,[3]soaBnafar!$A:$G,3,FALSE),0)</f>
        <v>0</v>
      </c>
      <c r="P1453">
        <f>IFERROR(VLOOKUP(A1453,[3]soaBnafar!$A:$G,4,FALSE),0)</f>
        <v>0</v>
      </c>
      <c r="Q1453">
        <f>IFERROR(VLOOKUP(A1453,[3]soaBnafar!$A:$G,5,FALSE),0)</f>
        <v>0</v>
      </c>
      <c r="R1453">
        <f>IFERROR(VLOOKUP(A1453,[3]soaBnafar!$A:$G,6,FALSE),0)</f>
        <v>0</v>
      </c>
      <c r="S1453">
        <f>IFERROR(VLOOKUP(A1453,[3]soaBnafar!$A:$G,7,FALSE),0)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19338000</v>
      </c>
      <c r="F1454">
        <f>IFERROR(VLOOKUP(A1454,[1]Monitoramento_Base_somente_disp!$A:$J,9,FALSE),0)</f>
        <v>0</v>
      </c>
      <c r="G1454">
        <f>IFERROR(VLOOKUP(A1454,[1]Monitoramento_Base_somente_disp!$A:$J,10,FALSE),0)</f>
        <v>8379800</v>
      </c>
      <c r="H1454">
        <f>IFERROR(VLOOKUP(A1454,'[2]Exportar Planilha'!$A:$I,4,FALSE),0)</f>
        <v>0</v>
      </c>
      <c r="I1454">
        <f>IFERROR(VLOOKUP(A1454,'[2]Exportar Planilha'!$A:$I,5,FALSE),0)</f>
        <v>0</v>
      </c>
      <c r="J1454">
        <f>IFERROR(VLOOKUP(A1454,'[2]Exportar Planilha'!$A:$I,6,FALSE),0)</f>
        <v>0</v>
      </c>
      <c r="K1454">
        <f>IFERROR(VLOOKUP(A1454,'[2]Exportar Planilha'!$A:$I,7,FALSE),0)</f>
        <v>0</v>
      </c>
      <c r="L1454">
        <f>IFERROR(VLOOKUP(A1454,'[2]Exportar Planilha'!$A:$I,8,FALSE),0)</f>
        <v>0</v>
      </c>
      <c r="M1454">
        <f>IFERROR(VLOOKUP(A1454,'[2]Exportar Planilha'!$A:$I,9,FALSE),0)</f>
        <v>0</v>
      </c>
      <c r="N1454">
        <f>IFERROR(VLOOKUP(A1454,[3]soaBnafar!$A:$G,2,FALSE),0)</f>
        <v>0</v>
      </c>
      <c r="O1454">
        <f>IFERROR(VLOOKUP(A1454,[3]soaBnafar!$A:$G,3,FALSE),0)</f>
        <v>0</v>
      </c>
      <c r="P1454">
        <f>IFERROR(VLOOKUP(A1454,[3]soaBnafar!$A:$G,4,FALSE),0)</f>
        <v>0</v>
      </c>
      <c r="Q1454">
        <f>IFERROR(VLOOKUP(A1454,[3]soaBnafar!$A:$G,5,FALSE),0)</f>
        <v>0</v>
      </c>
      <c r="R1454">
        <f>IFERROR(VLOOKUP(A1454,[3]soaBnafar!$A:$G,6,FALSE),0)</f>
        <v>0</v>
      </c>
      <c r="S1454">
        <f>IFERROR(VLOOKUP(A1454,[3]soaBnafar!$A:$G,7,FALSE),0)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IFERROR(VLOOKUP(A1455,'[2]Exportar Planilha'!$A:$I,4,FALSE),0)</f>
        <v>0</v>
      </c>
      <c r="I1455">
        <f>IFERROR(VLOOKUP(A1455,'[2]Exportar Planilha'!$A:$I,5,FALSE),0)</f>
        <v>0</v>
      </c>
      <c r="J1455">
        <f>IFERROR(VLOOKUP(A1455,'[2]Exportar Planilha'!$A:$I,6,FALSE),0)</f>
        <v>0</v>
      </c>
      <c r="K1455">
        <f>IFERROR(VLOOKUP(A1455,'[2]Exportar Planilha'!$A:$I,7,FALSE),0)</f>
        <v>0</v>
      </c>
      <c r="L1455">
        <f>IFERROR(VLOOKUP(A1455,'[2]Exportar Planilha'!$A:$I,8,FALSE),0)</f>
        <v>0</v>
      </c>
      <c r="M1455">
        <f>IFERROR(VLOOKUP(A1455,'[2]Exportar Planilha'!$A:$I,9,FALSE),0)</f>
        <v>0</v>
      </c>
      <c r="N1455">
        <f>IFERROR(VLOOKUP(A1455,[3]soaBnafar!$A:$G,2,FALSE),0)</f>
        <v>0</v>
      </c>
      <c r="O1455">
        <f>IFERROR(VLOOKUP(A1455,[3]soaBnafar!$A:$G,3,FALSE),0)</f>
        <v>0</v>
      </c>
      <c r="P1455">
        <f>IFERROR(VLOOKUP(A1455,[3]soaBnafar!$A:$G,4,FALSE),0)</f>
        <v>0</v>
      </c>
      <c r="Q1455">
        <f>IFERROR(VLOOKUP(A1455,[3]soaBnafar!$A:$G,5,FALSE),0)</f>
        <v>0</v>
      </c>
      <c r="R1455">
        <f>IFERROR(VLOOKUP(A1455,[3]soaBnafar!$A:$G,6,FALSE),0)</f>
        <v>0</v>
      </c>
      <c r="S1455">
        <f>IFERROR(VLOOKUP(A1455,[3]soaBnafar!$A:$G,7,FALSE),0)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25419133</v>
      </c>
      <c r="F1456">
        <f>IFERROR(VLOOKUP(A1456,[1]Monitoramento_Base_somente_disp!$A:$J,9,FALSE),0)</f>
        <v>0</v>
      </c>
      <c r="G1456">
        <f>IFERROR(VLOOKUP(A1456,[1]Monitoramento_Base_somente_disp!$A:$J,10,FALSE),0)</f>
        <v>11007945</v>
      </c>
      <c r="H1456">
        <f>IFERROR(VLOOKUP(A1456,'[2]Exportar Planilha'!$A:$I,4,FALSE),0)</f>
        <v>0</v>
      </c>
      <c r="I1456">
        <f>IFERROR(VLOOKUP(A1456,'[2]Exportar Planilha'!$A:$I,5,FALSE),0)</f>
        <v>0</v>
      </c>
      <c r="J1456">
        <f>IFERROR(VLOOKUP(A1456,'[2]Exportar Planilha'!$A:$I,6,FALSE),0)</f>
        <v>0</v>
      </c>
      <c r="K1456">
        <f>IFERROR(VLOOKUP(A1456,'[2]Exportar Planilha'!$A:$I,7,FALSE),0)</f>
        <v>0</v>
      </c>
      <c r="L1456">
        <f>IFERROR(VLOOKUP(A1456,'[2]Exportar Planilha'!$A:$I,8,FALSE),0)</f>
        <v>0</v>
      </c>
      <c r="M1456">
        <f>IFERROR(VLOOKUP(A1456,'[2]Exportar Planilha'!$A:$I,9,FALSE),0)</f>
        <v>0</v>
      </c>
      <c r="N1456">
        <f>IFERROR(VLOOKUP(A1456,[3]soaBnafar!$A:$G,2,FALSE),0)</f>
        <v>0</v>
      </c>
      <c r="O1456">
        <f>IFERROR(VLOOKUP(A1456,[3]soaBnafar!$A:$G,3,FALSE),0)</f>
        <v>0</v>
      </c>
      <c r="P1456">
        <f>IFERROR(VLOOKUP(A1456,[3]soaBnafar!$A:$G,4,FALSE),0)</f>
        <v>0</v>
      </c>
      <c r="Q1456">
        <f>IFERROR(VLOOKUP(A1456,[3]soaBnafar!$A:$G,5,FALSE),0)</f>
        <v>0</v>
      </c>
      <c r="R1456">
        <f>IFERROR(VLOOKUP(A1456,[3]soaBnafar!$A:$G,6,FALSE),0)</f>
        <v>0</v>
      </c>
      <c r="S1456">
        <f>IFERROR(VLOOKUP(A1456,[3]soaBnafar!$A:$G,7,FALSE),0)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33719088</v>
      </c>
      <c r="H1457">
        <f>IFERROR(VLOOKUP(A1457,'[2]Exportar Planilha'!$A:$I,4,FALSE),0)</f>
        <v>0</v>
      </c>
      <c r="I1457">
        <f>IFERROR(VLOOKUP(A1457,'[2]Exportar Planilha'!$A:$I,5,FALSE),0)</f>
        <v>0</v>
      </c>
      <c r="J1457">
        <f>IFERROR(VLOOKUP(A1457,'[2]Exportar Planilha'!$A:$I,6,FALSE),0)</f>
        <v>0</v>
      </c>
      <c r="K1457">
        <f>IFERROR(VLOOKUP(A1457,'[2]Exportar Planilha'!$A:$I,7,FALSE),0)</f>
        <v>0</v>
      </c>
      <c r="L1457">
        <f>IFERROR(VLOOKUP(A1457,'[2]Exportar Planilha'!$A:$I,8,FALSE),0)</f>
        <v>0</v>
      </c>
      <c r="M1457">
        <f>IFERROR(VLOOKUP(A1457,'[2]Exportar Planilha'!$A:$I,9,FALSE),0)</f>
        <v>0</v>
      </c>
      <c r="N1457">
        <f>IFERROR(VLOOKUP(A1457,[3]soaBnafar!$A:$G,2,FALSE),0)</f>
        <v>0</v>
      </c>
      <c r="O1457">
        <f>IFERROR(VLOOKUP(A1457,[3]soaBnafar!$A:$G,3,FALSE),0)</f>
        <v>0</v>
      </c>
      <c r="P1457">
        <f>IFERROR(VLOOKUP(A1457,[3]soaBnafar!$A:$G,4,FALSE),0)</f>
        <v>0</v>
      </c>
      <c r="Q1457">
        <f>IFERROR(VLOOKUP(A1457,[3]soaBnafar!$A:$G,5,FALSE),0)</f>
        <v>0</v>
      </c>
      <c r="R1457">
        <f>IFERROR(VLOOKUP(A1457,[3]soaBnafar!$A:$G,6,FALSE),0)</f>
        <v>0</v>
      </c>
      <c r="S1457">
        <f>IFERROR(VLOOKUP(A1457,[3]soaBnafar!$A:$G,7,FALSE),0)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617890</v>
      </c>
      <c r="H1458">
        <f>IFERROR(VLOOKUP(A1458,'[2]Exportar Planilha'!$A:$I,4,FALSE),0)</f>
        <v>0</v>
      </c>
      <c r="I1458">
        <f>IFERROR(VLOOKUP(A1458,'[2]Exportar Planilha'!$A:$I,5,FALSE),0)</f>
        <v>0</v>
      </c>
      <c r="J1458">
        <f>IFERROR(VLOOKUP(A1458,'[2]Exportar Planilha'!$A:$I,6,FALSE),0)</f>
        <v>0</v>
      </c>
      <c r="K1458">
        <f>IFERROR(VLOOKUP(A1458,'[2]Exportar Planilha'!$A:$I,7,FALSE),0)</f>
        <v>0</v>
      </c>
      <c r="L1458">
        <f>IFERROR(VLOOKUP(A1458,'[2]Exportar Planilha'!$A:$I,8,FALSE),0)</f>
        <v>0</v>
      </c>
      <c r="M1458">
        <f>IFERROR(VLOOKUP(A1458,'[2]Exportar Planilha'!$A:$I,9,FALSE),0)</f>
        <v>0</v>
      </c>
      <c r="N1458">
        <f>IFERROR(VLOOKUP(A1458,[3]soaBnafar!$A:$G,2,FALSE),0)</f>
        <v>0</v>
      </c>
      <c r="O1458">
        <f>IFERROR(VLOOKUP(A1458,[3]soaBnafar!$A:$G,3,FALSE),0)</f>
        <v>0</v>
      </c>
      <c r="P1458">
        <f>IFERROR(VLOOKUP(A1458,[3]soaBnafar!$A:$G,4,FALSE),0)</f>
        <v>0</v>
      </c>
      <c r="Q1458">
        <f>IFERROR(VLOOKUP(A1458,[3]soaBnafar!$A:$G,5,FALSE),0)</f>
        <v>0</v>
      </c>
      <c r="R1458">
        <f>IFERROR(VLOOKUP(A1458,[3]soaBnafar!$A:$G,6,FALSE),0)</f>
        <v>0</v>
      </c>
      <c r="S1458">
        <f>IFERROR(VLOOKUP(A1458,[3]soaBnafar!$A:$G,7,FALSE),0)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6352827</v>
      </c>
      <c r="H1459">
        <f>IFERROR(VLOOKUP(A1459,'[2]Exportar Planilha'!$A:$I,4,FALSE),0)</f>
        <v>0</v>
      </c>
      <c r="I1459">
        <f>IFERROR(VLOOKUP(A1459,'[2]Exportar Planilha'!$A:$I,5,FALSE),0)</f>
        <v>0</v>
      </c>
      <c r="J1459">
        <f>IFERROR(VLOOKUP(A1459,'[2]Exportar Planilha'!$A:$I,6,FALSE),0)</f>
        <v>0</v>
      </c>
      <c r="K1459">
        <f>IFERROR(VLOOKUP(A1459,'[2]Exportar Planilha'!$A:$I,7,FALSE),0)</f>
        <v>0</v>
      </c>
      <c r="L1459">
        <f>IFERROR(VLOOKUP(A1459,'[2]Exportar Planilha'!$A:$I,8,FALSE),0)</f>
        <v>0</v>
      </c>
      <c r="M1459">
        <f>IFERROR(VLOOKUP(A1459,'[2]Exportar Planilha'!$A:$I,9,FALSE),0)</f>
        <v>0</v>
      </c>
      <c r="N1459">
        <f>IFERROR(VLOOKUP(A1459,[3]soaBnafar!$A:$G,2,FALSE),0)</f>
        <v>0</v>
      </c>
      <c r="O1459">
        <f>IFERROR(VLOOKUP(A1459,[3]soaBnafar!$A:$G,3,FALSE),0)</f>
        <v>0</v>
      </c>
      <c r="P1459">
        <f>IFERROR(VLOOKUP(A1459,[3]soaBnafar!$A:$G,4,FALSE),0)</f>
        <v>0</v>
      </c>
      <c r="Q1459">
        <f>IFERROR(VLOOKUP(A1459,[3]soaBnafar!$A:$G,5,FALSE),0)</f>
        <v>0</v>
      </c>
      <c r="R1459">
        <f>IFERROR(VLOOKUP(A1459,[3]soaBnafar!$A:$G,6,FALSE),0)</f>
        <v>0</v>
      </c>
      <c r="S1459">
        <f>IFERROR(VLOOKUP(A1459,[3]soaBnafar!$A:$G,7,FALSE),0)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21704490</v>
      </c>
      <c r="F1460">
        <f>IFERROR(VLOOKUP(A1460,[1]Monitoramento_Base_somente_disp!$A:$J,9,FALSE),0)</f>
        <v>0</v>
      </c>
      <c r="G1460">
        <f>IFERROR(VLOOKUP(A1460,[1]Monitoramento_Base_somente_disp!$A:$J,10,FALSE),0)</f>
        <v>9405279</v>
      </c>
      <c r="H1460">
        <f>IFERROR(VLOOKUP(A1460,'[2]Exportar Planilha'!$A:$I,4,FALSE),0)</f>
        <v>0</v>
      </c>
      <c r="I1460">
        <f>IFERROR(VLOOKUP(A1460,'[2]Exportar Planilha'!$A:$I,5,FALSE),0)</f>
        <v>0</v>
      </c>
      <c r="J1460">
        <f>IFERROR(VLOOKUP(A1460,'[2]Exportar Planilha'!$A:$I,6,FALSE),0)</f>
        <v>0</v>
      </c>
      <c r="K1460">
        <f>IFERROR(VLOOKUP(A1460,'[2]Exportar Planilha'!$A:$I,7,FALSE),0)</f>
        <v>0</v>
      </c>
      <c r="L1460">
        <f>IFERROR(VLOOKUP(A1460,'[2]Exportar Planilha'!$A:$I,8,FALSE),0)</f>
        <v>0</v>
      </c>
      <c r="M1460">
        <f>IFERROR(VLOOKUP(A1460,'[2]Exportar Planilha'!$A:$I,9,FALSE),0)</f>
        <v>0</v>
      </c>
      <c r="N1460">
        <f>IFERROR(VLOOKUP(A1460,[3]soaBnafar!$A:$G,2,FALSE),0)</f>
        <v>0</v>
      </c>
      <c r="O1460">
        <f>IFERROR(VLOOKUP(A1460,[3]soaBnafar!$A:$G,3,FALSE),0)</f>
        <v>0</v>
      </c>
      <c r="P1460">
        <f>IFERROR(VLOOKUP(A1460,[3]soaBnafar!$A:$G,4,FALSE),0)</f>
        <v>0</v>
      </c>
      <c r="Q1460">
        <f>IFERROR(VLOOKUP(A1460,[3]soaBnafar!$A:$G,5,FALSE),0)</f>
        <v>0</v>
      </c>
      <c r="R1460">
        <f>IFERROR(VLOOKUP(A1460,[3]soaBnafar!$A:$G,6,FALSE),0)</f>
        <v>0</v>
      </c>
      <c r="S1460">
        <f>IFERROR(VLOOKUP(A1460,[3]soaBnafar!$A:$G,7,FALSE),0)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45655</v>
      </c>
      <c r="E1461">
        <f>IFERROR(VLOOKUP(A1461,[1]Monitoramento_Base_somente_disp!$A:$J,8,FALSE),0)</f>
        <v>7126733</v>
      </c>
      <c r="F1461">
        <f>IFERROR(VLOOKUP(A1461,[1]Monitoramento_Base_somente_disp!$A:$J,9,FALSE),0)</f>
        <v>39246</v>
      </c>
      <c r="G1461">
        <f>IFERROR(VLOOKUP(A1461,[1]Monitoramento_Base_somente_disp!$A:$J,10,FALSE),0)</f>
        <v>2796382</v>
      </c>
      <c r="H1461">
        <f>IFERROR(VLOOKUP(A1461,'[2]Exportar Planilha'!$A:$I,4,FALSE),0)</f>
        <v>0</v>
      </c>
      <c r="I1461">
        <f>IFERROR(VLOOKUP(A1461,'[2]Exportar Planilha'!$A:$I,5,FALSE),0)</f>
        <v>0</v>
      </c>
      <c r="J1461">
        <f>IFERROR(VLOOKUP(A1461,'[2]Exportar Planilha'!$A:$I,6,FALSE),0)</f>
        <v>0</v>
      </c>
      <c r="K1461">
        <f>IFERROR(VLOOKUP(A1461,'[2]Exportar Planilha'!$A:$I,7,FALSE),0)</f>
        <v>0</v>
      </c>
      <c r="L1461">
        <f>IFERROR(VLOOKUP(A1461,'[2]Exportar Planilha'!$A:$I,8,FALSE),0)</f>
        <v>0</v>
      </c>
      <c r="M1461">
        <f>IFERROR(VLOOKUP(A1461,'[2]Exportar Planilha'!$A:$I,9,FALSE),0)</f>
        <v>0</v>
      </c>
      <c r="N1461">
        <f>IFERROR(VLOOKUP(A1461,[3]soaBnafar!$A:$G,2,FALSE),0)</f>
        <v>0</v>
      </c>
      <c r="O1461">
        <f>IFERROR(VLOOKUP(A1461,[3]soaBnafar!$A:$G,3,FALSE),0)</f>
        <v>0</v>
      </c>
      <c r="P1461">
        <f>IFERROR(VLOOKUP(A1461,[3]soaBnafar!$A:$G,4,FALSE),0)</f>
        <v>0</v>
      </c>
      <c r="Q1461">
        <f>IFERROR(VLOOKUP(A1461,[3]soaBnafar!$A:$G,5,FALSE),0)</f>
        <v>0</v>
      </c>
      <c r="R1461">
        <f>IFERROR(VLOOKUP(A1461,[3]soaBnafar!$A:$G,6,FALSE),0)</f>
        <v>0</v>
      </c>
      <c r="S1461">
        <f>IFERROR(VLOOKUP(A1461,[3]soaBnafar!$A:$G,7,FALSE),0)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7830</v>
      </c>
      <c r="E1462">
        <f>IFERROR(VLOOKUP(A1462,[1]Monitoramento_Base_somente_disp!$A:$J,8,FALSE),0)</f>
        <v>6873720</v>
      </c>
      <c r="F1462">
        <f>IFERROR(VLOOKUP(A1462,[1]Monitoramento_Base_somente_disp!$A:$J,9,FALSE),0)</f>
        <v>4881</v>
      </c>
      <c r="G1462">
        <f>IFERROR(VLOOKUP(A1462,[1]Monitoramento_Base_somente_disp!$A:$J,10,FALSE),0)</f>
        <v>5654649</v>
      </c>
      <c r="H1462">
        <f>IFERROR(VLOOKUP(A1462,'[2]Exportar Planilha'!$A:$I,4,FALSE),0)</f>
        <v>0</v>
      </c>
      <c r="I1462">
        <f>IFERROR(VLOOKUP(A1462,'[2]Exportar Planilha'!$A:$I,5,FALSE),0)</f>
        <v>0</v>
      </c>
      <c r="J1462">
        <f>IFERROR(VLOOKUP(A1462,'[2]Exportar Planilha'!$A:$I,6,FALSE),0)</f>
        <v>0</v>
      </c>
      <c r="K1462">
        <f>IFERROR(VLOOKUP(A1462,'[2]Exportar Planilha'!$A:$I,7,FALSE),0)</f>
        <v>0</v>
      </c>
      <c r="L1462">
        <f>IFERROR(VLOOKUP(A1462,'[2]Exportar Planilha'!$A:$I,8,FALSE),0)</f>
        <v>0</v>
      </c>
      <c r="M1462">
        <f>IFERROR(VLOOKUP(A1462,'[2]Exportar Planilha'!$A:$I,9,FALSE),0)</f>
        <v>0</v>
      </c>
      <c r="N1462">
        <f>IFERROR(VLOOKUP(A1462,[3]soaBnafar!$A:$G,2,FALSE),0)</f>
        <v>0</v>
      </c>
      <c r="O1462">
        <f>IFERROR(VLOOKUP(A1462,[3]soaBnafar!$A:$G,3,FALSE),0)</f>
        <v>0</v>
      </c>
      <c r="P1462">
        <f>IFERROR(VLOOKUP(A1462,[3]soaBnafar!$A:$G,4,FALSE),0)</f>
        <v>0</v>
      </c>
      <c r="Q1462">
        <f>IFERROR(VLOOKUP(A1462,[3]soaBnafar!$A:$G,5,FALSE),0)</f>
        <v>0</v>
      </c>
      <c r="R1462">
        <f>IFERROR(VLOOKUP(A1462,[3]soaBnafar!$A:$G,6,FALSE),0)</f>
        <v>0</v>
      </c>
      <c r="S1462">
        <f>IFERROR(VLOOKUP(A1462,[3]soaBnafar!$A:$G,7,FALSE),0)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858000</v>
      </c>
      <c r="H1463">
        <f>IFERROR(VLOOKUP(A1463,'[2]Exportar Planilha'!$A:$I,4,FALSE),0)</f>
        <v>0</v>
      </c>
      <c r="I1463">
        <f>IFERROR(VLOOKUP(A1463,'[2]Exportar Planilha'!$A:$I,5,FALSE),0)</f>
        <v>0</v>
      </c>
      <c r="J1463">
        <f>IFERROR(VLOOKUP(A1463,'[2]Exportar Planilha'!$A:$I,6,FALSE),0)</f>
        <v>0</v>
      </c>
      <c r="K1463">
        <f>IFERROR(VLOOKUP(A1463,'[2]Exportar Planilha'!$A:$I,7,FALSE),0)</f>
        <v>0</v>
      </c>
      <c r="L1463">
        <f>IFERROR(VLOOKUP(A1463,'[2]Exportar Planilha'!$A:$I,8,FALSE),0)</f>
        <v>0</v>
      </c>
      <c r="M1463">
        <f>IFERROR(VLOOKUP(A1463,'[2]Exportar Planilha'!$A:$I,9,FALSE),0)</f>
        <v>0</v>
      </c>
      <c r="N1463">
        <f>IFERROR(VLOOKUP(A1463,[3]soaBnafar!$A:$G,2,FALSE),0)</f>
        <v>0</v>
      </c>
      <c r="O1463">
        <f>IFERROR(VLOOKUP(A1463,[3]soaBnafar!$A:$G,3,FALSE),0)</f>
        <v>0</v>
      </c>
      <c r="P1463">
        <f>IFERROR(VLOOKUP(A1463,[3]soaBnafar!$A:$G,4,FALSE),0)</f>
        <v>0</v>
      </c>
      <c r="Q1463">
        <f>IFERROR(VLOOKUP(A1463,[3]soaBnafar!$A:$G,5,FALSE),0)</f>
        <v>0</v>
      </c>
      <c r="R1463">
        <f>IFERROR(VLOOKUP(A1463,[3]soaBnafar!$A:$G,6,FALSE),0)</f>
        <v>0</v>
      </c>
      <c r="S1463">
        <f>IFERROR(VLOOKUP(A1463,[3]soaBnafar!$A:$G,7,FALSE),0)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14118</v>
      </c>
      <c r="E1464">
        <f>IFERROR(VLOOKUP(A1464,[1]Monitoramento_Base_somente_disp!$A:$J,8,FALSE),0)</f>
        <v>23264412</v>
      </c>
      <c r="F1464">
        <f>IFERROR(VLOOKUP(A1464,[1]Monitoramento_Base_somente_disp!$A:$J,9,FALSE),0)</f>
        <v>8781</v>
      </c>
      <c r="G1464">
        <f>IFERROR(VLOOKUP(A1464,[1]Monitoramento_Base_somente_disp!$A:$J,10,FALSE),0)</f>
        <v>10001376</v>
      </c>
      <c r="H1464">
        <f>IFERROR(VLOOKUP(A1464,'[2]Exportar Planilha'!$A:$I,4,FALSE),0)</f>
        <v>0</v>
      </c>
      <c r="I1464">
        <f>IFERROR(VLOOKUP(A1464,'[2]Exportar Planilha'!$A:$I,5,FALSE),0)</f>
        <v>0</v>
      </c>
      <c r="J1464">
        <f>IFERROR(VLOOKUP(A1464,'[2]Exportar Planilha'!$A:$I,6,FALSE),0)</f>
        <v>0</v>
      </c>
      <c r="K1464">
        <f>IFERROR(VLOOKUP(A1464,'[2]Exportar Planilha'!$A:$I,7,FALSE),0)</f>
        <v>0</v>
      </c>
      <c r="L1464">
        <f>IFERROR(VLOOKUP(A1464,'[2]Exportar Planilha'!$A:$I,8,FALSE),0)</f>
        <v>0</v>
      </c>
      <c r="M1464">
        <f>IFERROR(VLOOKUP(A1464,'[2]Exportar Planilha'!$A:$I,9,FALSE),0)</f>
        <v>0</v>
      </c>
      <c r="N1464">
        <f>IFERROR(VLOOKUP(A1464,[3]soaBnafar!$A:$G,2,FALSE),0)</f>
        <v>0</v>
      </c>
      <c r="O1464">
        <f>IFERROR(VLOOKUP(A1464,[3]soaBnafar!$A:$G,3,FALSE),0)</f>
        <v>0</v>
      </c>
      <c r="P1464">
        <f>IFERROR(VLOOKUP(A1464,[3]soaBnafar!$A:$G,4,FALSE),0)</f>
        <v>0</v>
      </c>
      <c r="Q1464">
        <f>IFERROR(VLOOKUP(A1464,[3]soaBnafar!$A:$G,5,FALSE),0)</f>
        <v>0</v>
      </c>
      <c r="R1464">
        <f>IFERROR(VLOOKUP(A1464,[3]soaBnafar!$A:$G,6,FALSE),0)</f>
        <v>0</v>
      </c>
      <c r="S1464">
        <f>IFERROR(VLOOKUP(A1464,[3]soaBnafar!$A:$G,7,FALSE),0)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64632</v>
      </c>
      <c r="E1465">
        <f>IFERROR(VLOOKUP(A1465,[1]Monitoramento_Base_somente_disp!$A:$J,8,FALSE),0)</f>
        <v>9529363</v>
      </c>
      <c r="F1465">
        <f>IFERROR(VLOOKUP(A1465,[1]Monitoramento_Base_somente_disp!$A:$J,9,FALSE),0)</f>
        <v>30068</v>
      </c>
      <c r="G1465">
        <f>IFERROR(VLOOKUP(A1465,[1]Monitoramento_Base_somente_disp!$A:$J,10,FALSE),0)</f>
        <v>3714817</v>
      </c>
      <c r="H1465">
        <f>IFERROR(VLOOKUP(A1465,'[2]Exportar Planilha'!$A:$I,4,FALSE),0)</f>
        <v>0</v>
      </c>
      <c r="I1465">
        <f>IFERROR(VLOOKUP(A1465,'[2]Exportar Planilha'!$A:$I,5,FALSE),0)</f>
        <v>0</v>
      </c>
      <c r="J1465">
        <f>IFERROR(VLOOKUP(A1465,'[2]Exportar Planilha'!$A:$I,6,FALSE),0)</f>
        <v>0</v>
      </c>
      <c r="K1465">
        <f>IFERROR(VLOOKUP(A1465,'[2]Exportar Planilha'!$A:$I,7,FALSE),0)</f>
        <v>0</v>
      </c>
      <c r="L1465">
        <f>IFERROR(VLOOKUP(A1465,'[2]Exportar Planilha'!$A:$I,8,FALSE),0)</f>
        <v>0</v>
      </c>
      <c r="M1465">
        <f>IFERROR(VLOOKUP(A1465,'[2]Exportar Planilha'!$A:$I,9,FALSE),0)</f>
        <v>0</v>
      </c>
      <c r="N1465">
        <f>IFERROR(VLOOKUP(A1465,[3]soaBnafar!$A:$G,2,FALSE),0)</f>
        <v>0</v>
      </c>
      <c r="O1465">
        <f>IFERROR(VLOOKUP(A1465,[3]soaBnafar!$A:$G,3,FALSE),0)</f>
        <v>0</v>
      </c>
      <c r="P1465">
        <f>IFERROR(VLOOKUP(A1465,[3]soaBnafar!$A:$G,4,FALSE),0)</f>
        <v>0</v>
      </c>
      <c r="Q1465">
        <f>IFERROR(VLOOKUP(A1465,[3]soaBnafar!$A:$G,5,FALSE),0)</f>
        <v>0</v>
      </c>
      <c r="R1465">
        <f>IFERROR(VLOOKUP(A1465,[3]soaBnafar!$A:$G,6,FALSE),0)</f>
        <v>0</v>
      </c>
      <c r="S1465">
        <f>IFERROR(VLOOKUP(A1465,[3]soaBnafar!$A:$G,7,FALSE),0)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835029</v>
      </c>
      <c r="H1466">
        <f>IFERROR(VLOOKUP(A1466,'[2]Exportar Planilha'!$A:$I,4,FALSE),0)</f>
        <v>0</v>
      </c>
      <c r="I1466">
        <f>IFERROR(VLOOKUP(A1466,'[2]Exportar Planilha'!$A:$I,5,FALSE),0)</f>
        <v>0</v>
      </c>
      <c r="J1466">
        <f>IFERROR(VLOOKUP(A1466,'[2]Exportar Planilha'!$A:$I,6,FALSE),0)</f>
        <v>0</v>
      </c>
      <c r="K1466">
        <f>IFERROR(VLOOKUP(A1466,'[2]Exportar Planilha'!$A:$I,7,FALSE),0)</f>
        <v>0</v>
      </c>
      <c r="L1466">
        <f>IFERROR(VLOOKUP(A1466,'[2]Exportar Planilha'!$A:$I,8,FALSE),0)</f>
        <v>0</v>
      </c>
      <c r="M1466">
        <f>IFERROR(VLOOKUP(A1466,'[2]Exportar Planilha'!$A:$I,9,FALSE),0)</f>
        <v>0</v>
      </c>
      <c r="N1466">
        <f>IFERROR(VLOOKUP(A1466,[3]soaBnafar!$A:$G,2,FALSE),0)</f>
        <v>0</v>
      </c>
      <c r="O1466">
        <f>IFERROR(VLOOKUP(A1466,[3]soaBnafar!$A:$G,3,FALSE),0)</f>
        <v>0</v>
      </c>
      <c r="P1466">
        <f>IFERROR(VLOOKUP(A1466,[3]soaBnafar!$A:$G,4,FALSE),0)</f>
        <v>0</v>
      </c>
      <c r="Q1466">
        <f>IFERROR(VLOOKUP(A1466,[3]soaBnafar!$A:$G,5,FALSE),0)</f>
        <v>0</v>
      </c>
      <c r="R1466">
        <f>IFERROR(VLOOKUP(A1466,[3]soaBnafar!$A:$G,6,FALSE),0)</f>
        <v>0</v>
      </c>
      <c r="S1466">
        <f>IFERROR(VLOOKUP(A1466,[3]soaBnafar!$A:$G,7,FALSE),0)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318903</v>
      </c>
      <c r="H1467">
        <f>IFERROR(VLOOKUP(A1467,'[2]Exportar Planilha'!$A:$I,4,FALSE),0)</f>
        <v>0</v>
      </c>
      <c r="I1467">
        <f>IFERROR(VLOOKUP(A1467,'[2]Exportar Planilha'!$A:$I,5,FALSE),0)</f>
        <v>0</v>
      </c>
      <c r="J1467">
        <f>IFERROR(VLOOKUP(A1467,'[2]Exportar Planilha'!$A:$I,6,FALSE),0)</f>
        <v>0</v>
      </c>
      <c r="K1467">
        <f>IFERROR(VLOOKUP(A1467,'[2]Exportar Planilha'!$A:$I,7,FALSE),0)</f>
        <v>0</v>
      </c>
      <c r="L1467">
        <f>IFERROR(VLOOKUP(A1467,'[2]Exportar Planilha'!$A:$I,8,FALSE),0)</f>
        <v>0</v>
      </c>
      <c r="M1467">
        <f>IFERROR(VLOOKUP(A1467,'[2]Exportar Planilha'!$A:$I,9,FALSE),0)</f>
        <v>0</v>
      </c>
      <c r="N1467">
        <f>IFERROR(VLOOKUP(A1467,[3]soaBnafar!$A:$G,2,FALSE),0)</f>
        <v>0</v>
      </c>
      <c r="O1467">
        <f>IFERROR(VLOOKUP(A1467,[3]soaBnafar!$A:$G,3,FALSE),0)</f>
        <v>0</v>
      </c>
      <c r="P1467">
        <f>IFERROR(VLOOKUP(A1467,[3]soaBnafar!$A:$G,4,FALSE),0)</f>
        <v>0</v>
      </c>
      <c r="Q1467">
        <f>IFERROR(VLOOKUP(A1467,[3]soaBnafar!$A:$G,5,FALSE),0)</f>
        <v>0</v>
      </c>
      <c r="R1467">
        <f>IFERROR(VLOOKUP(A1467,[3]soaBnafar!$A:$G,6,FALSE),0)</f>
        <v>0</v>
      </c>
      <c r="S1467">
        <f>IFERROR(VLOOKUP(A1467,[3]soaBnafar!$A:$G,7,FALSE),0)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1438138</v>
      </c>
      <c r="H1468">
        <f>IFERROR(VLOOKUP(A1468,'[2]Exportar Planilha'!$A:$I,4,FALSE),0)</f>
        <v>0</v>
      </c>
      <c r="I1468">
        <f>IFERROR(VLOOKUP(A1468,'[2]Exportar Planilha'!$A:$I,5,FALSE),0)</f>
        <v>0</v>
      </c>
      <c r="J1468">
        <f>IFERROR(VLOOKUP(A1468,'[2]Exportar Planilha'!$A:$I,6,FALSE),0)</f>
        <v>0</v>
      </c>
      <c r="K1468">
        <f>IFERROR(VLOOKUP(A1468,'[2]Exportar Planilha'!$A:$I,7,FALSE),0)</f>
        <v>0</v>
      </c>
      <c r="L1468">
        <f>IFERROR(VLOOKUP(A1468,'[2]Exportar Planilha'!$A:$I,8,FALSE),0)</f>
        <v>0</v>
      </c>
      <c r="M1468">
        <f>IFERROR(VLOOKUP(A1468,'[2]Exportar Planilha'!$A:$I,9,FALSE),0)</f>
        <v>0</v>
      </c>
      <c r="N1468">
        <f>IFERROR(VLOOKUP(A1468,[3]soaBnafar!$A:$G,2,FALSE),0)</f>
        <v>0</v>
      </c>
      <c r="O1468">
        <f>IFERROR(VLOOKUP(A1468,[3]soaBnafar!$A:$G,3,FALSE),0)</f>
        <v>0</v>
      </c>
      <c r="P1468">
        <f>IFERROR(VLOOKUP(A1468,[3]soaBnafar!$A:$G,4,FALSE),0)</f>
        <v>0</v>
      </c>
      <c r="Q1468">
        <f>IFERROR(VLOOKUP(A1468,[3]soaBnafar!$A:$G,5,FALSE),0)</f>
        <v>0</v>
      </c>
      <c r="R1468">
        <f>IFERROR(VLOOKUP(A1468,[3]soaBnafar!$A:$G,6,FALSE),0)</f>
        <v>0</v>
      </c>
      <c r="S1468">
        <f>IFERROR(VLOOKUP(A1468,[3]soaBnafar!$A:$G,7,FALSE),0)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9881</v>
      </c>
      <c r="E1469">
        <f>IFERROR(VLOOKUP(A1469,[1]Monitoramento_Base_somente_disp!$A:$J,8,FALSE),0)</f>
        <v>151997886</v>
      </c>
      <c r="F1469">
        <f>IFERROR(VLOOKUP(A1469,[1]Monitoramento_Base_somente_disp!$A:$J,9,FALSE),0)</f>
        <v>3066</v>
      </c>
      <c r="G1469">
        <f>IFERROR(VLOOKUP(A1469,[1]Monitoramento_Base_somente_disp!$A:$J,10,FALSE),0)</f>
        <v>66154172</v>
      </c>
      <c r="H1469">
        <f>IFERROR(VLOOKUP(A1469,'[2]Exportar Planilha'!$A:$I,4,FALSE),0)</f>
        <v>0</v>
      </c>
      <c r="I1469">
        <f>IFERROR(VLOOKUP(A1469,'[2]Exportar Planilha'!$A:$I,5,FALSE),0)</f>
        <v>0</v>
      </c>
      <c r="J1469">
        <f>IFERROR(VLOOKUP(A1469,'[2]Exportar Planilha'!$A:$I,6,FALSE),0)</f>
        <v>0</v>
      </c>
      <c r="K1469">
        <f>IFERROR(VLOOKUP(A1469,'[2]Exportar Planilha'!$A:$I,7,FALSE),0)</f>
        <v>0</v>
      </c>
      <c r="L1469">
        <f>IFERROR(VLOOKUP(A1469,'[2]Exportar Planilha'!$A:$I,8,FALSE),0)</f>
        <v>0</v>
      </c>
      <c r="M1469">
        <f>IFERROR(VLOOKUP(A1469,'[2]Exportar Planilha'!$A:$I,9,FALSE),0)</f>
        <v>0</v>
      </c>
      <c r="N1469">
        <f>IFERROR(VLOOKUP(A1469,[3]soaBnafar!$A:$G,2,FALSE),0)</f>
        <v>0</v>
      </c>
      <c r="O1469">
        <f>IFERROR(VLOOKUP(A1469,[3]soaBnafar!$A:$G,3,FALSE),0)</f>
        <v>0</v>
      </c>
      <c r="P1469">
        <f>IFERROR(VLOOKUP(A1469,[3]soaBnafar!$A:$G,4,FALSE),0)</f>
        <v>0</v>
      </c>
      <c r="Q1469">
        <f>IFERROR(VLOOKUP(A1469,[3]soaBnafar!$A:$G,5,FALSE),0)</f>
        <v>0</v>
      </c>
      <c r="R1469">
        <f>IFERROR(VLOOKUP(A1469,[3]soaBnafar!$A:$G,6,FALSE),0)</f>
        <v>0</v>
      </c>
      <c r="S1469">
        <f>IFERROR(VLOOKUP(A1469,[3]soaBnafar!$A:$G,7,FALSE),0)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28620059</v>
      </c>
      <c r="H1470">
        <f>IFERROR(VLOOKUP(A1470,'[2]Exportar Planilha'!$A:$I,4,FALSE),0)</f>
        <v>0</v>
      </c>
      <c r="I1470">
        <f>IFERROR(VLOOKUP(A1470,'[2]Exportar Planilha'!$A:$I,5,FALSE),0)</f>
        <v>0</v>
      </c>
      <c r="J1470">
        <f>IFERROR(VLOOKUP(A1470,'[2]Exportar Planilha'!$A:$I,6,FALSE),0)</f>
        <v>0</v>
      </c>
      <c r="K1470">
        <f>IFERROR(VLOOKUP(A1470,'[2]Exportar Planilha'!$A:$I,7,FALSE),0)</f>
        <v>0</v>
      </c>
      <c r="L1470">
        <f>IFERROR(VLOOKUP(A1470,'[2]Exportar Planilha'!$A:$I,8,FALSE),0)</f>
        <v>0</v>
      </c>
      <c r="M1470">
        <f>IFERROR(VLOOKUP(A1470,'[2]Exportar Planilha'!$A:$I,9,FALSE),0)</f>
        <v>0</v>
      </c>
      <c r="N1470">
        <f>IFERROR(VLOOKUP(A1470,[3]soaBnafar!$A:$G,2,FALSE),0)</f>
        <v>0</v>
      </c>
      <c r="O1470">
        <f>IFERROR(VLOOKUP(A1470,[3]soaBnafar!$A:$G,3,FALSE),0)</f>
        <v>0</v>
      </c>
      <c r="P1470">
        <f>IFERROR(VLOOKUP(A1470,[3]soaBnafar!$A:$G,4,FALSE),0)</f>
        <v>0</v>
      </c>
      <c r="Q1470">
        <f>IFERROR(VLOOKUP(A1470,[3]soaBnafar!$A:$G,5,FALSE),0)</f>
        <v>0</v>
      </c>
      <c r="R1470">
        <f>IFERROR(VLOOKUP(A1470,[3]soaBnafar!$A:$G,6,FALSE),0)</f>
        <v>0</v>
      </c>
      <c r="S1470">
        <f>IFERROR(VLOOKUP(A1470,[3]soaBnafar!$A:$G,7,FALSE),0)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4484701</v>
      </c>
      <c r="H1471">
        <f>IFERROR(VLOOKUP(A1471,'[2]Exportar Planilha'!$A:$I,4,FALSE),0)</f>
        <v>0</v>
      </c>
      <c r="I1471">
        <f>IFERROR(VLOOKUP(A1471,'[2]Exportar Planilha'!$A:$I,5,FALSE),0)</f>
        <v>0</v>
      </c>
      <c r="J1471">
        <f>IFERROR(VLOOKUP(A1471,'[2]Exportar Planilha'!$A:$I,6,FALSE),0)</f>
        <v>0</v>
      </c>
      <c r="K1471">
        <f>IFERROR(VLOOKUP(A1471,'[2]Exportar Planilha'!$A:$I,7,FALSE),0)</f>
        <v>0</v>
      </c>
      <c r="L1471">
        <f>IFERROR(VLOOKUP(A1471,'[2]Exportar Planilha'!$A:$I,8,FALSE),0)</f>
        <v>0</v>
      </c>
      <c r="M1471">
        <f>IFERROR(VLOOKUP(A1471,'[2]Exportar Planilha'!$A:$I,9,FALSE),0)</f>
        <v>0</v>
      </c>
      <c r="N1471">
        <f>IFERROR(VLOOKUP(A1471,[3]soaBnafar!$A:$G,2,FALSE),0)</f>
        <v>0</v>
      </c>
      <c r="O1471">
        <f>IFERROR(VLOOKUP(A1471,[3]soaBnafar!$A:$G,3,FALSE),0)</f>
        <v>0</v>
      </c>
      <c r="P1471">
        <f>IFERROR(VLOOKUP(A1471,[3]soaBnafar!$A:$G,4,FALSE),0)</f>
        <v>0</v>
      </c>
      <c r="Q1471">
        <f>IFERROR(VLOOKUP(A1471,[3]soaBnafar!$A:$G,5,FALSE),0)</f>
        <v>0</v>
      </c>
      <c r="R1471">
        <f>IFERROR(VLOOKUP(A1471,[3]soaBnafar!$A:$G,6,FALSE),0)</f>
        <v>0</v>
      </c>
      <c r="S1471">
        <f>IFERROR(VLOOKUP(A1471,[3]soaBnafar!$A:$G,7,FALSE),0)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17757</v>
      </c>
      <c r="E1472">
        <f>IFERROR(VLOOKUP(A1472,[1]Monitoramento_Base_somente_disp!$A:$J,8,FALSE),0)</f>
        <v>4854808</v>
      </c>
      <c r="F1472">
        <f>IFERROR(VLOOKUP(A1472,[1]Monitoramento_Base_somente_disp!$A:$J,9,FALSE),0)</f>
        <v>3011</v>
      </c>
      <c r="G1472">
        <f>IFERROR(VLOOKUP(A1472,[1]Monitoramento_Base_somente_disp!$A:$J,10,FALSE),0)</f>
        <v>1991868</v>
      </c>
      <c r="H1472">
        <f>IFERROR(VLOOKUP(A1472,'[2]Exportar Planilha'!$A:$I,4,FALSE),0)</f>
        <v>0</v>
      </c>
      <c r="I1472">
        <f>IFERROR(VLOOKUP(A1472,'[2]Exportar Planilha'!$A:$I,5,FALSE),0)</f>
        <v>0</v>
      </c>
      <c r="J1472">
        <f>IFERROR(VLOOKUP(A1472,'[2]Exportar Planilha'!$A:$I,6,FALSE),0)</f>
        <v>0</v>
      </c>
      <c r="K1472">
        <f>IFERROR(VLOOKUP(A1472,'[2]Exportar Planilha'!$A:$I,7,FALSE),0)</f>
        <v>0</v>
      </c>
      <c r="L1472">
        <f>IFERROR(VLOOKUP(A1472,'[2]Exportar Planilha'!$A:$I,8,FALSE),0)</f>
        <v>0</v>
      </c>
      <c r="M1472">
        <f>IFERROR(VLOOKUP(A1472,'[2]Exportar Planilha'!$A:$I,9,FALSE),0)</f>
        <v>0</v>
      </c>
      <c r="N1472">
        <f>IFERROR(VLOOKUP(A1472,[3]soaBnafar!$A:$G,2,FALSE),0)</f>
        <v>0</v>
      </c>
      <c r="O1472">
        <f>IFERROR(VLOOKUP(A1472,[3]soaBnafar!$A:$G,3,FALSE),0)</f>
        <v>0</v>
      </c>
      <c r="P1472">
        <f>IFERROR(VLOOKUP(A1472,[3]soaBnafar!$A:$G,4,FALSE),0)</f>
        <v>0</v>
      </c>
      <c r="Q1472">
        <f>IFERROR(VLOOKUP(A1472,[3]soaBnafar!$A:$G,5,FALSE),0)</f>
        <v>0</v>
      </c>
      <c r="R1472">
        <f>IFERROR(VLOOKUP(A1472,[3]soaBnafar!$A:$G,6,FALSE),0)</f>
        <v>0</v>
      </c>
      <c r="S1472">
        <f>IFERROR(VLOOKUP(A1472,[3]soaBnafar!$A:$G,7,FALSE),0)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24596676</v>
      </c>
      <c r="H1473">
        <f>IFERROR(VLOOKUP(A1473,'[2]Exportar Planilha'!$A:$I,4,FALSE),0)</f>
        <v>0</v>
      </c>
      <c r="I1473">
        <f>IFERROR(VLOOKUP(A1473,'[2]Exportar Planilha'!$A:$I,5,FALSE),0)</f>
        <v>0</v>
      </c>
      <c r="J1473">
        <f>IFERROR(VLOOKUP(A1473,'[2]Exportar Planilha'!$A:$I,6,FALSE),0)</f>
        <v>0</v>
      </c>
      <c r="K1473">
        <f>IFERROR(VLOOKUP(A1473,'[2]Exportar Planilha'!$A:$I,7,FALSE),0)</f>
        <v>0</v>
      </c>
      <c r="L1473">
        <f>IFERROR(VLOOKUP(A1473,'[2]Exportar Planilha'!$A:$I,8,FALSE),0)</f>
        <v>0</v>
      </c>
      <c r="M1473">
        <f>IFERROR(VLOOKUP(A1473,'[2]Exportar Planilha'!$A:$I,9,FALSE),0)</f>
        <v>0</v>
      </c>
      <c r="N1473">
        <f>IFERROR(VLOOKUP(A1473,[3]soaBnafar!$A:$G,2,FALSE),0)</f>
        <v>0</v>
      </c>
      <c r="O1473">
        <f>IFERROR(VLOOKUP(A1473,[3]soaBnafar!$A:$G,3,FALSE),0)</f>
        <v>0</v>
      </c>
      <c r="P1473">
        <f>IFERROR(VLOOKUP(A1473,[3]soaBnafar!$A:$G,4,FALSE),0)</f>
        <v>0</v>
      </c>
      <c r="Q1473">
        <f>IFERROR(VLOOKUP(A1473,[3]soaBnafar!$A:$G,5,FALSE),0)</f>
        <v>0</v>
      </c>
      <c r="R1473">
        <f>IFERROR(VLOOKUP(A1473,[3]soaBnafar!$A:$G,6,FALSE),0)</f>
        <v>0</v>
      </c>
      <c r="S1473">
        <f>IFERROR(VLOOKUP(A1473,[3]soaBnafar!$A:$G,7,FALSE),0)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IFERROR(VLOOKUP(A1474,'[2]Exportar Planilha'!$A:$I,4,FALSE),0)</f>
        <v>0</v>
      </c>
      <c r="I1474">
        <f>IFERROR(VLOOKUP(A1474,'[2]Exportar Planilha'!$A:$I,5,FALSE),0)</f>
        <v>0</v>
      </c>
      <c r="J1474">
        <f>IFERROR(VLOOKUP(A1474,'[2]Exportar Planilha'!$A:$I,6,FALSE),0)</f>
        <v>0</v>
      </c>
      <c r="K1474">
        <f>IFERROR(VLOOKUP(A1474,'[2]Exportar Planilha'!$A:$I,7,FALSE),0)</f>
        <v>0</v>
      </c>
      <c r="L1474">
        <f>IFERROR(VLOOKUP(A1474,'[2]Exportar Planilha'!$A:$I,8,FALSE),0)</f>
        <v>0</v>
      </c>
      <c r="M1474">
        <f>IFERROR(VLOOKUP(A1474,'[2]Exportar Planilha'!$A:$I,9,FALSE),0)</f>
        <v>0</v>
      </c>
      <c r="N1474">
        <f>IFERROR(VLOOKUP(A1474,[3]soaBnafar!$A:$G,2,FALSE),0)</f>
        <v>0</v>
      </c>
      <c r="O1474">
        <f>IFERROR(VLOOKUP(A1474,[3]soaBnafar!$A:$G,3,FALSE),0)</f>
        <v>0</v>
      </c>
      <c r="P1474">
        <f>IFERROR(VLOOKUP(A1474,[3]soaBnafar!$A:$G,4,FALSE),0)</f>
        <v>0</v>
      </c>
      <c r="Q1474">
        <f>IFERROR(VLOOKUP(A1474,[3]soaBnafar!$A:$G,5,FALSE),0)</f>
        <v>0</v>
      </c>
      <c r="R1474">
        <f>IFERROR(VLOOKUP(A1474,[3]soaBnafar!$A:$G,6,FALSE),0)</f>
        <v>0</v>
      </c>
      <c r="S1474">
        <f>IFERROR(VLOOKUP(A1474,[3]soaBnafar!$A:$G,7,FALSE),0)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IFERROR(VLOOKUP(A1475,'[2]Exportar Planilha'!$A:$I,4,FALSE),0)</f>
        <v>0</v>
      </c>
      <c r="I1475">
        <f>IFERROR(VLOOKUP(A1475,'[2]Exportar Planilha'!$A:$I,5,FALSE),0)</f>
        <v>0</v>
      </c>
      <c r="J1475">
        <f>IFERROR(VLOOKUP(A1475,'[2]Exportar Planilha'!$A:$I,6,FALSE),0)</f>
        <v>0</v>
      </c>
      <c r="K1475">
        <f>IFERROR(VLOOKUP(A1475,'[2]Exportar Planilha'!$A:$I,7,FALSE),0)</f>
        <v>0</v>
      </c>
      <c r="L1475">
        <f>IFERROR(VLOOKUP(A1475,'[2]Exportar Planilha'!$A:$I,8,FALSE),0)</f>
        <v>0</v>
      </c>
      <c r="M1475">
        <f>IFERROR(VLOOKUP(A1475,'[2]Exportar Planilha'!$A:$I,9,FALSE),0)</f>
        <v>0</v>
      </c>
      <c r="N1475">
        <f>IFERROR(VLOOKUP(A1475,[3]soaBnafar!$A:$G,2,FALSE),0)</f>
        <v>0</v>
      </c>
      <c r="O1475">
        <f>IFERROR(VLOOKUP(A1475,[3]soaBnafar!$A:$G,3,FALSE),0)</f>
        <v>0</v>
      </c>
      <c r="P1475">
        <f>IFERROR(VLOOKUP(A1475,[3]soaBnafar!$A:$G,4,FALSE),0)</f>
        <v>0</v>
      </c>
      <c r="Q1475">
        <f>IFERROR(VLOOKUP(A1475,[3]soaBnafar!$A:$G,5,FALSE),0)</f>
        <v>0</v>
      </c>
      <c r="R1475">
        <f>IFERROR(VLOOKUP(A1475,[3]soaBnafar!$A:$G,6,FALSE),0)</f>
        <v>0</v>
      </c>
      <c r="S1475">
        <f>IFERROR(VLOOKUP(A1475,[3]soaBnafar!$A:$G,7,FALSE),0)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21863340</v>
      </c>
      <c r="F1476">
        <f>IFERROR(VLOOKUP(A1476,[1]Monitoramento_Base_somente_disp!$A:$J,9,FALSE),0)</f>
        <v>360</v>
      </c>
      <c r="G1476">
        <f>IFERROR(VLOOKUP(A1476,[1]Monitoramento_Base_somente_disp!$A:$J,10,FALSE),0)</f>
        <v>9471720</v>
      </c>
      <c r="H1476">
        <f>IFERROR(VLOOKUP(A1476,'[2]Exportar Planilha'!$A:$I,4,FALSE),0)</f>
        <v>0</v>
      </c>
      <c r="I1476">
        <f>IFERROR(VLOOKUP(A1476,'[2]Exportar Planilha'!$A:$I,5,FALSE),0)</f>
        <v>0</v>
      </c>
      <c r="J1476">
        <f>IFERROR(VLOOKUP(A1476,'[2]Exportar Planilha'!$A:$I,6,FALSE),0)</f>
        <v>0</v>
      </c>
      <c r="K1476">
        <f>IFERROR(VLOOKUP(A1476,'[2]Exportar Planilha'!$A:$I,7,FALSE),0)</f>
        <v>0</v>
      </c>
      <c r="L1476">
        <f>IFERROR(VLOOKUP(A1476,'[2]Exportar Planilha'!$A:$I,8,FALSE),0)</f>
        <v>0</v>
      </c>
      <c r="M1476">
        <f>IFERROR(VLOOKUP(A1476,'[2]Exportar Planilha'!$A:$I,9,FALSE),0)</f>
        <v>0</v>
      </c>
      <c r="N1476">
        <f>IFERROR(VLOOKUP(A1476,[3]soaBnafar!$A:$G,2,FALSE),0)</f>
        <v>0</v>
      </c>
      <c r="O1476">
        <f>IFERROR(VLOOKUP(A1476,[3]soaBnafar!$A:$G,3,FALSE),0)</f>
        <v>0</v>
      </c>
      <c r="P1476">
        <f>IFERROR(VLOOKUP(A1476,[3]soaBnafar!$A:$G,4,FALSE),0)</f>
        <v>0</v>
      </c>
      <c r="Q1476">
        <f>IFERROR(VLOOKUP(A1476,[3]soaBnafar!$A:$G,5,FALSE),0)</f>
        <v>0</v>
      </c>
      <c r="R1476">
        <f>IFERROR(VLOOKUP(A1476,[3]soaBnafar!$A:$G,6,FALSE),0)</f>
        <v>0</v>
      </c>
      <c r="S1476">
        <f>IFERROR(VLOOKUP(A1476,[3]soaBnafar!$A:$G,7,FALSE),0)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32533030</v>
      </c>
      <c r="F1477">
        <f>IFERROR(VLOOKUP(A1477,[1]Monitoramento_Base_somente_disp!$A:$J,9,FALSE),0)</f>
        <v>0</v>
      </c>
      <c r="G1477">
        <f>IFERROR(VLOOKUP(A1477,[1]Monitoramento_Base_somente_disp!$A:$J,10,FALSE),0)</f>
        <v>14124617</v>
      </c>
      <c r="H1477">
        <f>IFERROR(VLOOKUP(A1477,'[2]Exportar Planilha'!$A:$I,4,FALSE),0)</f>
        <v>0</v>
      </c>
      <c r="I1477">
        <f>IFERROR(VLOOKUP(A1477,'[2]Exportar Planilha'!$A:$I,5,FALSE),0)</f>
        <v>0</v>
      </c>
      <c r="J1477">
        <f>IFERROR(VLOOKUP(A1477,'[2]Exportar Planilha'!$A:$I,6,FALSE),0)</f>
        <v>0</v>
      </c>
      <c r="K1477">
        <f>IFERROR(VLOOKUP(A1477,'[2]Exportar Planilha'!$A:$I,7,FALSE),0)</f>
        <v>0</v>
      </c>
      <c r="L1477">
        <f>IFERROR(VLOOKUP(A1477,'[2]Exportar Planilha'!$A:$I,8,FALSE),0)</f>
        <v>0</v>
      </c>
      <c r="M1477">
        <f>IFERROR(VLOOKUP(A1477,'[2]Exportar Planilha'!$A:$I,9,FALSE),0)</f>
        <v>0</v>
      </c>
      <c r="N1477">
        <f>IFERROR(VLOOKUP(A1477,[3]soaBnafar!$A:$G,2,FALSE),0)</f>
        <v>0</v>
      </c>
      <c r="O1477">
        <f>IFERROR(VLOOKUP(A1477,[3]soaBnafar!$A:$G,3,FALSE),0)</f>
        <v>0</v>
      </c>
      <c r="P1477">
        <f>IFERROR(VLOOKUP(A1477,[3]soaBnafar!$A:$G,4,FALSE),0)</f>
        <v>0</v>
      </c>
      <c r="Q1477">
        <f>IFERROR(VLOOKUP(A1477,[3]soaBnafar!$A:$G,5,FALSE),0)</f>
        <v>0</v>
      </c>
      <c r="R1477">
        <f>IFERROR(VLOOKUP(A1477,[3]soaBnafar!$A:$G,6,FALSE),0)</f>
        <v>0</v>
      </c>
      <c r="S1477">
        <f>IFERROR(VLOOKUP(A1477,[3]soaBnafar!$A:$G,7,FALSE),0)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11930893</v>
      </c>
      <c r="H1478">
        <f>IFERROR(VLOOKUP(A1478,'[2]Exportar Planilha'!$A:$I,4,FALSE),0)</f>
        <v>0</v>
      </c>
      <c r="I1478">
        <f>IFERROR(VLOOKUP(A1478,'[2]Exportar Planilha'!$A:$I,5,FALSE),0)</f>
        <v>0</v>
      </c>
      <c r="J1478">
        <f>IFERROR(VLOOKUP(A1478,'[2]Exportar Planilha'!$A:$I,6,FALSE),0)</f>
        <v>0</v>
      </c>
      <c r="K1478">
        <f>IFERROR(VLOOKUP(A1478,'[2]Exportar Planilha'!$A:$I,7,FALSE),0)</f>
        <v>0</v>
      </c>
      <c r="L1478">
        <f>IFERROR(VLOOKUP(A1478,'[2]Exportar Planilha'!$A:$I,8,FALSE),0)</f>
        <v>0</v>
      </c>
      <c r="M1478">
        <f>IFERROR(VLOOKUP(A1478,'[2]Exportar Planilha'!$A:$I,9,FALSE),0)</f>
        <v>0</v>
      </c>
      <c r="N1478">
        <f>IFERROR(VLOOKUP(A1478,[3]soaBnafar!$A:$G,2,FALSE),0)</f>
        <v>0</v>
      </c>
      <c r="O1478">
        <f>IFERROR(VLOOKUP(A1478,[3]soaBnafar!$A:$G,3,FALSE),0)</f>
        <v>0</v>
      </c>
      <c r="P1478">
        <f>IFERROR(VLOOKUP(A1478,[3]soaBnafar!$A:$G,4,FALSE),0)</f>
        <v>0</v>
      </c>
      <c r="Q1478">
        <f>IFERROR(VLOOKUP(A1478,[3]soaBnafar!$A:$G,5,FALSE),0)</f>
        <v>0</v>
      </c>
      <c r="R1478">
        <f>IFERROR(VLOOKUP(A1478,[3]soaBnafar!$A:$G,6,FALSE),0)</f>
        <v>0</v>
      </c>
      <c r="S1478">
        <f>IFERROR(VLOOKUP(A1478,[3]soaBnafar!$A:$G,7,FALSE),0)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14616737</v>
      </c>
      <c r="F1479">
        <f>IFERROR(VLOOKUP(A1479,[1]Monitoramento_Base_somente_disp!$A:$J,9,FALSE),0)</f>
        <v>232</v>
      </c>
      <c r="G1479">
        <f>IFERROR(VLOOKUP(A1479,[1]Monitoramento_Base_somente_disp!$A:$J,10,FALSE),0)</f>
        <v>7214786</v>
      </c>
      <c r="H1479">
        <f>IFERROR(VLOOKUP(A1479,'[2]Exportar Planilha'!$A:$I,4,FALSE),0)</f>
        <v>0</v>
      </c>
      <c r="I1479">
        <f>IFERROR(VLOOKUP(A1479,'[2]Exportar Planilha'!$A:$I,5,FALSE),0)</f>
        <v>0</v>
      </c>
      <c r="J1479">
        <f>IFERROR(VLOOKUP(A1479,'[2]Exportar Planilha'!$A:$I,6,FALSE),0)</f>
        <v>0</v>
      </c>
      <c r="K1479">
        <f>IFERROR(VLOOKUP(A1479,'[2]Exportar Planilha'!$A:$I,7,FALSE),0)</f>
        <v>0</v>
      </c>
      <c r="L1479">
        <f>IFERROR(VLOOKUP(A1479,'[2]Exportar Planilha'!$A:$I,8,FALSE),0)</f>
        <v>0</v>
      </c>
      <c r="M1479">
        <f>IFERROR(VLOOKUP(A1479,'[2]Exportar Planilha'!$A:$I,9,FALSE),0)</f>
        <v>0</v>
      </c>
      <c r="N1479">
        <f>IFERROR(VLOOKUP(A1479,[3]soaBnafar!$A:$G,2,FALSE),0)</f>
        <v>0</v>
      </c>
      <c r="O1479">
        <f>IFERROR(VLOOKUP(A1479,[3]soaBnafar!$A:$G,3,FALSE),0)</f>
        <v>0</v>
      </c>
      <c r="P1479">
        <f>IFERROR(VLOOKUP(A1479,[3]soaBnafar!$A:$G,4,FALSE),0)</f>
        <v>0</v>
      </c>
      <c r="Q1479">
        <f>IFERROR(VLOOKUP(A1479,[3]soaBnafar!$A:$G,5,FALSE),0)</f>
        <v>0</v>
      </c>
      <c r="R1479">
        <f>IFERROR(VLOOKUP(A1479,[3]soaBnafar!$A:$G,6,FALSE),0)</f>
        <v>0</v>
      </c>
      <c r="S1479">
        <f>IFERROR(VLOOKUP(A1479,[3]soaBnafar!$A:$G,7,FALSE),0)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31084</v>
      </c>
      <c r="E1480">
        <f>IFERROR(VLOOKUP(A1480,[1]Monitoramento_Base_somente_disp!$A:$J,8,FALSE),0)</f>
        <v>7673175</v>
      </c>
      <c r="F1480">
        <f>IFERROR(VLOOKUP(A1480,[1]Monitoramento_Base_somente_disp!$A:$J,9,FALSE),0)</f>
        <v>17165</v>
      </c>
      <c r="G1480">
        <f>IFERROR(VLOOKUP(A1480,[1]Monitoramento_Base_somente_disp!$A:$J,10,FALSE),0)</f>
        <v>3236706</v>
      </c>
      <c r="H1480">
        <f>IFERROR(VLOOKUP(A1480,'[2]Exportar Planilha'!$A:$I,4,FALSE),0)</f>
        <v>0</v>
      </c>
      <c r="I1480">
        <f>IFERROR(VLOOKUP(A1480,'[2]Exportar Planilha'!$A:$I,5,FALSE),0)</f>
        <v>0</v>
      </c>
      <c r="J1480">
        <f>IFERROR(VLOOKUP(A1480,'[2]Exportar Planilha'!$A:$I,6,FALSE),0)</f>
        <v>0</v>
      </c>
      <c r="K1480">
        <f>IFERROR(VLOOKUP(A1480,'[2]Exportar Planilha'!$A:$I,7,FALSE),0)</f>
        <v>0</v>
      </c>
      <c r="L1480">
        <f>IFERROR(VLOOKUP(A1480,'[2]Exportar Planilha'!$A:$I,8,FALSE),0)</f>
        <v>0</v>
      </c>
      <c r="M1480">
        <f>IFERROR(VLOOKUP(A1480,'[2]Exportar Planilha'!$A:$I,9,FALSE),0)</f>
        <v>0</v>
      </c>
      <c r="N1480">
        <f>IFERROR(VLOOKUP(A1480,[3]soaBnafar!$A:$G,2,FALSE),0)</f>
        <v>0</v>
      </c>
      <c r="O1480">
        <f>IFERROR(VLOOKUP(A1480,[3]soaBnafar!$A:$G,3,FALSE),0)</f>
        <v>0</v>
      </c>
      <c r="P1480">
        <f>IFERROR(VLOOKUP(A1480,[3]soaBnafar!$A:$G,4,FALSE),0)</f>
        <v>0</v>
      </c>
      <c r="Q1480">
        <f>IFERROR(VLOOKUP(A1480,[3]soaBnafar!$A:$G,5,FALSE),0)</f>
        <v>0</v>
      </c>
      <c r="R1480">
        <f>IFERROR(VLOOKUP(A1480,[3]soaBnafar!$A:$G,6,FALSE),0)</f>
        <v>0</v>
      </c>
      <c r="S1480">
        <f>IFERROR(VLOOKUP(A1480,[3]soaBnafar!$A:$G,7,FALSE),0)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66945</v>
      </c>
      <c r="E1481">
        <f>IFERROR(VLOOKUP(A1481,[1]Monitoramento_Base_somente_disp!$A:$J,8,FALSE),0)</f>
        <v>145454985</v>
      </c>
      <c r="F1481">
        <f>IFERROR(VLOOKUP(A1481,[1]Monitoramento_Base_somente_disp!$A:$J,9,FALSE),0)</f>
        <v>64851</v>
      </c>
      <c r="G1481">
        <f>IFERROR(VLOOKUP(A1481,[1]Monitoramento_Base_somente_disp!$A:$J,10,FALSE),0)</f>
        <v>59678717</v>
      </c>
      <c r="H1481">
        <f>IFERROR(VLOOKUP(A1481,'[2]Exportar Planilha'!$A:$I,4,FALSE),0)</f>
        <v>0</v>
      </c>
      <c r="I1481">
        <f>IFERROR(VLOOKUP(A1481,'[2]Exportar Planilha'!$A:$I,5,FALSE),0)</f>
        <v>0</v>
      </c>
      <c r="J1481">
        <f>IFERROR(VLOOKUP(A1481,'[2]Exportar Planilha'!$A:$I,6,FALSE),0)</f>
        <v>0</v>
      </c>
      <c r="K1481">
        <f>IFERROR(VLOOKUP(A1481,'[2]Exportar Planilha'!$A:$I,7,FALSE),0)</f>
        <v>0</v>
      </c>
      <c r="L1481">
        <f>IFERROR(VLOOKUP(A1481,'[2]Exportar Planilha'!$A:$I,8,FALSE),0)</f>
        <v>0</v>
      </c>
      <c r="M1481">
        <f>IFERROR(VLOOKUP(A1481,'[2]Exportar Planilha'!$A:$I,9,FALSE),0)</f>
        <v>0</v>
      </c>
      <c r="N1481">
        <f>IFERROR(VLOOKUP(A1481,[3]soaBnafar!$A:$G,2,FALSE),0)</f>
        <v>0</v>
      </c>
      <c r="O1481">
        <f>IFERROR(VLOOKUP(A1481,[3]soaBnafar!$A:$G,3,FALSE),0)</f>
        <v>0</v>
      </c>
      <c r="P1481">
        <f>IFERROR(VLOOKUP(A1481,[3]soaBnafar!$A:$G,4,FALSE),0)</f>
        <v>0</v>
      </c>
      <c r="Q1481">
        <f>IFERROR(VLOOKUP(A1481,[3]soaBnafar!$A:$G,5,FALSE),0)</f>
        <v>0</v>
      </c>
      <c r="R1481">
        <f>IFERROR(VLOOKUP(A1481,[3]soaBnafar!$A:$G,6,FALSE),0)</f>
        <v>0</v>
      </c>
      <c r="S1481">
        <f>IFERROR(VLOOKUP(A1481,[3]soaBnafar!$A:$G,7,FALSE),0)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36425</v>
      </c>
      <c r="E1482">
        <f>IFERROR(VLOOKUP(A1482,[1]Monitoramento_Base_somente_disp!$A:$J,8,FALSE),0)</f>
        <v>131625385</v>
      </c>
      <c r="F1482">
        <f>IFERROR(VLOOKUP(A1482,[1]Monitoramento_Base_somente_disp!$A:$J,9,FALSE),0)</f>
        <v>37874</v>
      </c>
      <c r="G1482">
        <f>IFERROR(VLOOKUP(A1482,[1]Monitoramento_Base_somente_disp!$A:$J,10,FALSE),0)</f>
        <v>57329185</v>
      </c>
      <c r="H1482">
        <f>IFERROR(VLOOKUP(A1482,'[2]Exportar Planilha'!$A:$I,4,FALSE),0)</f>
        <v>0</v>
      </c>
      <c r="I1482">
        <f>IFERROR(VLOOKUP(A1482,'[2]Exportar Planilha'!$A:$I,5,FALSE),0)</f>
        <v>0</v>
      </c>
      <c r="J1482">
        <f>IFERROR(VLOOKUP(A1482,'[2]Exportar Planilha'!$A:$I,6,FALSE),0)</f>
        <v>0</v>
      </c>
      <c r="K1482">
        <f>IFERROR(VLOOKUP(A1482,'[2]Exportar Planilha'!$A:$I,7,FALSE),0)</f>
        <v>0</v>
      </c>
      <c r="L1482">
        <f>IFERROR(VLOOKUP(A1482,'[2]Exportar Planilha'!$A:$I,8,FALSE),0)</f>
        <v>0</v>
      </c>
      <c r="M1482">
        <f>IFERROR(VLOOKUP(A1482,'[2]Exportar Planilha'!$A:$I,9,FALSE),0)</f>
        <v>0</v>
      </c>
      <c r="N1482">
        <f>IFERROR(VLOOKUP(A1482,[3]soaBnafar!$A:$G,2,FALSE),0)</f>
        <v>0</v>
      </c>
      <c r="O1482">
        <f>IFERROR(VLOOKUP(A1482,[3]soaBnafar!$A:$G,3,FALSE),0)</f>
        <v>0</v>
      </c>
      <c r="P1482">
        <f>IFERROR(VLOOKUP(A1482,[3]soaBnafar!$A:$G,4,FALSE),0)</f>
        <v>0</v>
      </c>
      <c r="Q1482">
        <f>IFERROR(VLOOKUP(A1482,[3]soaBnafar!$A:$G,5,FALSE),0)</f>
        <v>0</v>
      </c>
      <c r="R1482">
        <f>IFERROR(VLOOKUP(A1482,[3]soaBnafar!$A:$G,6,FALSE),0)</f>
        <v>0</v>
      </c>
      <c r="S1482">
        <f>IFERROR(VLOOKUP(A1482,[3]soaBnafar!$A:$G,7,FALSE),0)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41940</v>
      </c>
      <c r="E1483">
        <f>IFERROR(VLOOKUP(A1483,[1]Monitoramento_Base_somente_disp!$A:$J,8,FALSE),0)</f>
        <v>7004657</v>
      </c>
      <c r="F1483">
        <f>IFERROR(VLOOKUP(A1483,[1]Monitoramento_Base_somente_disp!$A:$J,9,FALSE),0)</f>
        <v>33914</v>
      </c>
      <c r="G1483">
        <f>IFERROR(VLOOKUP(A1483,[1]Monitoramento_Base_somente_disp!$A:$J,10,FALSE),0)</f>
        <v>2777768</v>
      </c>
      <c r="H1483">
        <f>IFERROR(VLOOKUP(A1483,'[2]Exportar Planilha'!$A:$I,4,FALSE),0)</f>
        <v>0</v>
      </c>
      <c r="I1483">
        <f>IFERROR(VLOOKUP(A1483,'[2]Exportar Planilha'!$A:$I,5,FALSE),0)</f>
        <v>0</v>
      </c>
      <c r="J1483">
        <f>IFERROR(VLOOKUP(A1483,'[2]Exportar Planilha'!$A:$I,6,FALSE),0)</f>
        <v>0</v>
      </c>
      <c r="K1483">
        <f>IFERROR(VLOOKUP(A1483,'[2]Exportar Planilha'!$A:$I,7,FALSE),0)</f>
        <v>0</v>
      </c>
      <c r="L1483">
        <f>IFERROR(VLOOKUP(A1483,'[2]Exportar Planilha'!$A:$I,8,FALSE),0)</f>
        <v>0</v>
      </c>
      <c r="M1483">
        <f>IFERROR(VLOOKUP(A1483,'[2]Exportar Planilha'!$A:$I,9,FALSE),0)</f>
        <v>0</v>
      </c>
      <c r="N1483">
        <f>IFERROR(VLOOKUP(A1483,[3]soaBnafar!$A:$G,2,FALSE),0)</f>
        <v>0</v>
      </c>
      <c r="O1483">
        <f>IFERROR(VLOOKUP(A1483,[3]soaBnafar!$A:$G,3,FALSE),0)</f>
        <v>0</v>
      </c>
      <c r="P1483">
        <f>IFERROR(VLOOKUP(A1483,[3]soaBnafar!$A:$G,4,FALSE),0)</f>
        <v>0</v>
      </c>
      <c r="Q1483">
        <f>IFERROR(VLOOKUP(A1483,[3]soaBnafar!$A:$G,5,FALSE),0)</f>
        <v>0</v>
      </c>
      <c r="R1483">
        <f>IFERROR(VLOOKUP(A1483,[3]soaBnafar!$A:$G,6,FALSE),0)</f>
        <v>0</v>
      </c>
      <c r="S1483">
        <f>IFERROR(VLOOKUP(A1483,[3]soaBnafar!$A:$G,7,FALSE),0)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14307995</v>
      </c>
      <c r="H1484">
        <f>IFERROR(VLOOKUP(A1484,'[2]Exportar Planilha'!$A:$I,4,FALSE),0)</f>
        <v>0</v>
      </c>
      <c r="I1484">
        <f>IFERROR(VLOOKUP(A1484,'[2]Exportar Planilha'!$A:$I,5,FALSE),0)</f>
        <v>0</v>
      </c>
      <c r="J1484">
        <f>IFERROR(VLOOKUP(A1484,'[2]Exportar Planilha'!$A:$I,6,FALSE),0)</f>
        <v>0</v>
      </c>
      <c r="K1484">
        <f>IFERROR(VLOOKUP(A1484,'[2]Exportar Planilha'!$A:$I,7,FALSE),0)</f>
        <v>0</v>
      </c>
      <c r="L1484">
        <f>IFERROR(VLOOKUP(A1484,'[2]Exportar Planilha'!$A:$I,8,FALSE),0)</f>
        <v>0</v>
      </c>
      <c r="M1484">
        <f>IFERROR(VLOOKUP(A1484,'[2]Exportar Planilha'!$A:$I,9,FALSE),0)</f>
        <v>0</v>
      </c>
      <c r="N1484">
        <f>IFERROR(VLOOKUP(A1484,[3]soaBnafar!$A:$G,2,FALSE),0)</f>
        <v>0</v>
      </c>
      <c r="O1484">
        <f>IFERROR(VLOOKUP(A1484,[3]soaBnafar!$A:$G,3,FALSE),0)</f>
        <v>0</v>
      </c>
      <c r="P1484">
        <f>IFERROR(VLOOKUP(A1484,[3]soaBnafar!$A:$G,4,FALSE),0)</f>
        <v>0</v>
      </c>
      <c r="Q1484">
        <f>IFERROR(VLOOKUP(A1484,[3]soaBnafar!$A:$G,5,FALSE),0)</f>
        <v>0</v>
      </c>
      <c r="R1484">
        <f>IFERROR(VLOOKUP(A1484,[3]soaBnafar!$A:$G,6,FALSE),0)</f>
        <v>0</v>
      </c>
      <c r="S1484">
        <f>IFERROR(VLOOKUP(A1484,[3]soaBnafar!$A:$G,7,FALSE),0)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11460664</v>
      </c>
      <c r="F1485">
        <f>IFERROR(VLOOKUP(A1485,[1]Monitoramento_Base_somente_disp!$A:$J,9,FALSE),0)</f>
        <v>120</v>
      </c>
      <c r="G1485">
        <f>IFERROR(VLOOKUP(A1485,[1]Monitoramento_Base_somente_disp!$A:$J,10,FALSE),0)</f>
        <v>4964662</v>
      </c>
      <c r="H1485">
        <f>IFERROR(VLOOKUP(A1485,'[2]Exportar Planilha'!$A:$I,4,FALSE),0)</f>
        <v>0</v>
      </c>
      <c r="I1485">
        <f>IFERROR(VLOOKUP(A1485,'[2]Exportar Planilha'!$A:$I,5,FALSE),0)</f>
        <v>0</v>
      </c>
      <c r="J1485">
        <f>IFERROR(VLOOKUP(A1485,'[2]Exportar Planilha'!$A:$I,6,FALSE),0)</f>
        <v>0</v>
      </c>
      <c r="K1485">
        <f>IFERROR(VLOOKUP(A1485,'[2]Exportar Planilha'!$A:$I,7,FALSE),0)</f>
        <v>0</v>
      </c>
      <c r="L1485">
        <f>IFERROR(VLOOKUP(A1485,'[2]Exportar Planilha'!$A:$I,8,FALSE),0)</f>
        <v>0</v>
      </c>
      <c r="M1485">
        <f>IFERROR(VLOOKUP(A1485,'[2]Exportar Planilha'!$A:$I,9,FALSE),0)</f>
        <v>0</v>
      </c>
      <c r="N1485">
        <f>IFERROR(VLOOKUP(A1485,[3]soaBnafar!$A:$G,2,FALSE),0)</f>
        <v>0</v>
      </c>
      <c r="O1485">
        <f>IFERROR(VLOOKUP(A1485,[3]soaBnafar!$A:$G,3,FALSE),0)</f>
        <v>0</v>
      </c>
      <c r="P1485">
        <f>IFERROR(VLOOKUP(A1485,[3]soaBnafar!$A:$G,4,FALSE),0)</f>
        <v>0</v>
      </c>
      <c r="Q1485">
        <f>IFERROR(VLOOKUP(A1485,[3]soaBnafar!$A:$G,5,FALSE),0)</f>
        <v>0</v>
      </c>
      <c r="R1485">
        <f>IFERROR(VLOOKUP(A1485,[3]soaBnafar!$A:$G,6,FALSE),0)</f>
        <v>0</v>
      </c>
      <c r="S1485">
        <f>IFERROR(VLOOKUP(A1485,[3]soaBnafar!$A:$G,7,FALSE),0)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43792</v>
      </c>
      <c r="E1486">
        <f>IFERROR(VLOOKUP(A1486,[1]Monitoramento_Base_somente_disp!$A:$J,8,FALSE),0)</f>
        <v>19202618</v>
      </c>
      <c r="F1486">
        <f>IFERROR(VLOOKUP(A1486,[1]Monitoramento_Base_somente_disp!$A:$J,9,FALSE),0)</f>
        <v>15280</v>
      </c>
      <c r="G1486">
        <f>IFERROR(VLOOKUP(A1486,[1]Monitoramento_Base_somente_disp!$A:$J,10,FALSE),0)</f>
        <v>8535979</v>
      </c>
      <c r="H1486">
        <f>IFERROR(VLOOKUP(A1486,'[2]Exportar Planilha'!$A:$I,4,FALSE),0)</f>
        <v>0</v>
      </c>
      <c r="I1486">
        <f>IFERROR(VLOOKUP(A1486,'[2]Exportar Planilha'!$A:$I,5,FALSE),0)</f>
        <v>0</v>
      </c>
      <c r="J1486">
        <f>IFERROR(VLOOKUP(A1486,'[2]Exportar Planilha'!$A:$I,6,FALSE),0)</f>
        <v>0</v>
      </c>
      <c r="K1486">
        <f>IFERROR(VLOOKUP(A1486,'[2]Exportar Planilha'!$A:$I,7,FALSE),0)</f>
        <v>0</v>
      </c>
      <c r="L1486">
        <f>IFERROR(VLOOKUP(A1486,'[2]Exportar Planilha'!$A:$I,8,FALSE),0)</f>
        <v>0</v>
      </c>
      <c r="M1486">
        <f>IFERROR(VLOOKUP(A1486,'[2]Exportar Planilha'!$A:$I,9,FALSE),0)</f>
        <v>0</v>
      </c>
      <c r="N1486">
        <f>IFERROR(VLOOKUP(A1486,[3]soaBnafar!$A:$G,2,FALSE),0)</f>
        <v>0</v>
      </c>
      <c r="O1486">
        <f>IFERROR(VLOOKUP(A1486,[3]soaBnafar!$A:$G,3,FALSE),0)</f>
        <v>0</v>
      </c>
      <c r="P1486">
        <f>IFERROR(VLOOKUP(A1486,[3]soaBnafar!$A:$G,4,FALSE),0)</f>
        <v>0</v>
      </c>
      <c r="Q1486">
        <f>IFERROR(VLOOKUP(A1486,[3]soaBnafar!$A:$G,5,FALSE),0)</f>
        <v>0</v>
      </c>
      <c r="R1486">
        <f>IFERROR(VLOOKUP(A1486,[3]soaBnafar!$A:$G,6,FALSE),0)</f>
        <v>0</v>
      </c>
      <c r="S1486">
        <f>IFERROR(VLOOKUP(A1486,[3]soaBnafar!$A:$G,7,FALSE),0)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15109</v>
      </c>
      <c r="E1487">
        <f>IFERROR(VLOOKUP(A1487,[1]Monitoramento_Base_somente_disp!$A:$J,8,FALSE),0)</f>
        <v>23022983</v>
      </c>
      <c r="F1487">
        <f>IFERROR(VLOOKUP(A1487,[1]Monitoramento_Base_somente_disp!$A:$J,9,FALSE),0)</f>
        <v>3561</v>
      </c>
      <c r="G1487">
        <f>IFERROR(VLOOKUP(A1487,[1]Monitoramento_Base_somente_disp!$A:$J,10,FALSE),0)</f>
        <v>10165189</v>
      </c>
      <c r="H1487">
        <f>IFERROR(VLOOKUP(A1487,'[2]Exportar Planilha'!$A:$I,4,FALSE),0)</f>
        <v>0</v>
      </c>
      <c r="I1487">
        <f>IFERROR(VLOOKUP(A1487,'[2]Exportar Planilha'!$A:$I,5,FALSE),0)</f>
        <v>0</v>
      </c>
      <c r="J1487">
        <f>IFERROR(VLOOKUP(A1487,'[2]Exportar Planilha'!$A:$I,6,FALSE),0)</f>
        <v>0</v>
      </c>
      <c r="K1487">
        <f>IFERROR(VLOOKUP(A1487,'[2]Exportar Planilha'!$A:$I,7,FALSE),0)</f>
        <v>0</v>
      </c>
      <c r="L1487">
        <f>IFERROR(VLOOKUP(A1487,'[2]Exportar Planilha'!$A:$I,8,FALSE),0)</f>
        <v>0</v>
      </c>
      <c r="M1487">
        <f>IFERROR(VLOOKUP(A1487,'[2]Exportar Planilha'!$A:$I,9,FALSE),0)</f>
        <v>0</v>
      </c>
      <c r="N1487">
        <f>IFERROR(VLOOKUP(A1487,[3]soaBnafar!$A:$G,2,FALSE),0)</f>
        <v>0</v>
      </c>
      <c r="O1487">
        <f>IFERROR(VLOOKUP(A1487,[3]soaBnafar!$A:$G,3,FALSE),0)</f>
        <v>0</v>
      </c>
      <c r="P1487">
        <f>IFERROR(VLOOKUP(A1487,[3]soaBnafar!$A:$G,4,FALSE),0)</f>
        <v>0</v>
      </c>
      <c r="Q1487">
        <f>IFERROR(VLOOKUP(A1487,[3]soaBnafar!$A:$G,5,FALSE),0)</f>
        <v>0</v>
      </c>
      <c r="R1487">
        <f>IFERROR(VLOOKUP(A1487,[3]soaBnafar!$A:$G,6,FALSE),0)</f>
        <v>0</v>
      </c>
      <c r="S1487">
        <f>IFERROR(VLOOKUP(A1487,[3]soaBnafar!$A:$G,7,FALSE),0)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33595107</v>
      </c>
      <c r="H1488">
        <f>IFERROR(VLOOKUP(A1488,'[2]Exportar Planilha'!$A:$I,4,FALSE),0)</f>
        <v>0</v>
      </c>
      <c r="I1488">
        <f>IFERROR(VLOOKUP(A1488,'[2]Exportar Planilha'!$A:$I,5,FALSE),0)</f>
        <v>0</v>
      </c>
      <c r="J1488">
        <f>IFERROR(VLOOKUP(A1488,'[2]Exportar Planilha'!$A:$I,6,FALSE),0)</f>
        <v>0</v>
      </c>
      <c r="K1488">
        <f>IFERROR(VLOOKUP(A1488,'[2]Exportar Planilha'!$A:$I,7,FALSE),0)</f>
        <v>0</v>
      </c>
      <c r="L1488">
        <f>IFERROR(VLOOKUP(A1488,'[2]Exportar Planilha'!$A:$I,8,FALSE),0)</f>
        <v>0</v>
      </c>
      <c r="M1488">
        <f>IFERROR(VLOOKUP(A1488,'[2]Exportar Planilha'!$A:$I,9,FALSE),0)</f>
        <v>0</v>
      </c>
      <c r="N1488">
        <f>IFERROR(VLOOKUP(A1488,[3]soaBnafar!$A:$G,2,FALSE),0)</f>
        <v>0</v>
      </c>
      <c r="O1488">
        <f>IFERROR(VLOOKUP(A1488,[3]soaBnafar!$A:$G,3,FALSE),0)</f>
        <v>0</v>
      </c>
      <c r="P1488">
        <f>IFERROR(VLOOKUP(A1488,[3]soaBnafar!$A:$G,4,FALSE),0)</f>
        <v>0</v>
      </c>
      <c r="Q1488">
        <f>IFERROR(VLOOKUP(A1488,[3]soaBnafar!$A:$G,5,FALSE),0)</f>
        <v>0</v>
      </c>
      <c r="R1488">
        <f>IFERROR(VLOOKUP(A1488,[3]soaBnafar!$A:$G,6,FALSE),0)</f>
        <v>0</v>
      </c>
      <c r="S1488">
        <f>IFERROR(VLOOKUP(A1488,[3]soaBnafar!$A:$G,7,FALSE),0)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29362</v>
      </c>
      <c r="E1489">
        <f>IFERROR(VLOOKUP(A1489,[1]Monitoramento_Base_somente_disp!$A:$J,8,FALSE),0)</f>
        <v>11188797</v>
      </c>
      <c r="F1489">
        <f>IFERROR(VLOOKUP(A1489,[1]Monitoramento_Base_somente_disp!$A:$J,9,FALSE),0)</f>
        <v>36279</v>
      </c>
      <c r="G1489">
        <f>IFERROR(VLOOKUP(A1489,[1]Monitoramento_Base_somente_disp!$A:$J,10,FALSE),0)</f>
        <v>6186371</v>
      </c>
      <c r="H1489">
        <f>IFERROR(VLOOKUP(A1489,'[2]Exportar Planilha'!$A:$I,4,FALSE),0)</f>
        <v>0</v>
      </c>
      <c r="I1489">
        <f>IFERROR(VLOOKUP(A1489,'[2]Exportar Planilha'!$A:$I,5,FALSE),0)</f>
        <v>0</v>
      </c>
      <c r="J1489">
        <f>IFERROR(VLOOKUP(A1489,'[2]Exportar Planilha'!$A:$I,6,FALSE),0)</f>
        <v>0</v>
      </c>
      <c r="K1489">
        <f>IFERROR(VLOOKUP(A1489,'[2]Exportar Planilha'!$A:$I,7,FALSE),0)</f>
        <v>0</v>
      </c>
      <c r="L1489">
        <f>IFERROR(VLOOKUP(A1489,'[2]Exportar Planilha'!$A:$I,8,FALSE),0)</f>
        <v>0</v>
      </c>
      <c r="M1489">
        <f>IFERROR(VLOOKUP(A1489,'[2]Exportar Planilha'!$A:$I,9,FALSE),0)</f>
        <v>0</v>
      </c>
      <c r="N1489">
        <f>IFERROR(VLOOKUP(A1489,[3]soaBnafar!$A:$G,2,FALSE),0)</f>
        <v>0</v>
      </c>
      <c r="O1489">
        <f>IFERROR(VLOOKUP(A1489,[3]soaBnafar!$A:$G,3,FALSE),0)</f>
        <v>0</v>
      </c>
      <c r="P1489">
        <f>IFERROR(VLOOKUP(A1489,[3]soaBnafar!$A:$G,4,FALSE),0)</f>
        <v>0</v>
      </c>
      <c r="Q1489">
        <f>IFERROR(VLOOKUP(A1489,[3]soaBnafar!$A:$G,5,FALSE),0)</f>
        <v>0</v>
      </c>
      <c r="R1489">
        <f>IFERROR(VLOOKUP(A1489,[3]soaBnafar!$A:$G,6,FALSE),0)</f>
        <v>0</v>
      </c>
      <c r="S1489">
        <f>IFERROR(VLOOKUP(A1489,[3]soaBnafar!$A:$G,7,FALSE),0)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12</v>
      </c>
      <c r="E1490">
        <f>IFERROR(VLOOKUP(A1490,[1]Monitoramento_Base_somente_disp!$A:$J,8,FALSE),0)</f>
        <v>71691960</v>
      </c>
      <c r="F1490">
        <f>IFERROR(VLOOKUP(A1490,[1]Monitoramento_Base_somente_disp!$A:$J,9,FALSE),0)</f>
        <v>0</v>
      </c>
      <c r="G1490">
        <f>IFERROR(VLOOKUP(A1490,[1]Monitoramento_Base_somente_disp!$A:$J,10,FALSE),0)</f>
        <v>31066464</v>
      </c>
      <c r="H1490">
        <f>IFERROR(VLOOKUP(A1490,'[2]Exportar Planilha'!$A:$I,4,FALSE),0)</f>
        <v>0</v>
      </c>
      <c r="I1490">
        <f>IFERROR(VLOOKUP(A1490,'[2]Exportar Planilha'!$A:$I,5,FALSE),0)</f>
        <v>0</v>
      </c>
      <c r="J1490">
        <f>IFERROR(VLOOKUP(A1490,'[2]Exportar Planilha'!$A:$I,6,FALSE),0)</f>
        <v>0</v>
      </c>
      <c r="K1490">
        <f>IFERROR(VLOOKUP(A1490,'[2]Exportar Planilha'!$A:$I,7,FALSE),0)</f>
        <v>0</v>
      </c>
      <c r="L1490">
        <f>IFERROR(VLOOKUP(A1490,'[2]Exportar Planilha'!$A:$I,8,FALSE),0)</f>
        <v>0</v>
      </c>
      <c r="M1490">
        <f>IFERROR(VLOOKUP(A1490,'[2]Exportar Planilha'!$A:$I,9,FALSE),0)</f>
        <v>0</v>
      </c>
      <c r="N1490">
        <f>IFERROR(VLOOKUP(A1490,[3]soaBnafar!$A:$G,2,FALSE),0)</f>
        <v>0</v>
      </c>
      <c r="O1490">
        <f>IFERROR(VLOOKUP(A1490,[3]soaBnafar!$A:$G,3,FALSE),0)</f>
        <v>0</v>
      </c>
      <c r="P1490">
        <f>IFERROR(VLOOKUP(A1490,[3]soaBnafar!$A:$G,4,FALSE),0)</f>
        <v>0</v>
      </c>
      <c r="Q1490">
        <f>IFERROR(VLOOKUP(A1490,[3]soaBnafar!$A:$G,5,FALSE),0)</f>
        <v>0</v>
      </c>
      <c r="R1490">
        <f>IFERROR(VLOOKUP(A1490,[3]soaBnafar!$A:$G,6,FALSE),0)</f>
        <v>0</v>
      </c>
      <c r="S1490">
        <f>IFERROR(VLOOKUP(A1490,[3]soaBnafar!$A:$G,7,FALSE),0)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16347</v>
      </c>
      <c r="E1491">
        <f>IFERROR(VLOOKUP(A1491,[1]Monitoramento_Base_somente_disp!$A:$J,8,FALSE),0)</f>
        <v>231548884</v>
      </c>
      <c r="F1491">
        <f>IFERROR(VLOOKUP(A1491,[1]Monitoramento_Base_somente_disp!$A:$J,9,FALSE),0)</f>
        <v>13273</v>
      </c>
      <c r="G1491">
        <f>IFERROR(VLOOKUP(A1491,[1]Monitoramento_Base_somente_disp!$A:$J,10,FALSE),0)</f>
        <v>101480030</v>
      </c>
      <c r="H1491">
        <f>IFERROR(VLOOKUP(A1491,'[2]Exportar Planilha'!$A:$I,4,FALSE),0)</f>
        <v>0</v>
      </c>
      <c r="I1491">
        <f>IFERROR(VLOOKUP(A1491,'[2]Exportar Planilha'!$A:$I,5,FALSE),0)</f>
        <v>0</v>
      </c>
      <c r="J1491">
        <f>IFERROR(VLOOKUP(A1491,'[2]Exportar Planilha'!$A:$I,6,FALSE),0)</f>
        <v>0</v>
      </c>
      <c r="K1491">
        <f>IFERROR(VLOOKUP(A1491,'[2]Exportar Planilha'!$A:$I,7,FALSE),0)</f>
        <v>0</v>
      </c>
      <c r="L1491">
        <f>IFERROR(VLOOKUP(A1491,'[2]Exportar Planilha'!$A:$I,8,FALSE),0)</f>
        <v>0</v>
      </c>
      <c r="M1491">
        <f>IFERROR(VLOOKUP(A1491,'[2]Exportar Planilha'!$A:$I,9,FALSE),0)</f>
        <v>0</v>
      </c>
      <c r="N1491">
        <f>IFERROR(VLOOKUP(A1491,[3]soaBnafar!$A:$G,2,FALSE),0)</f>
        <v>0</v>
      </c>
      <c r="O1491">
        <f>IFERROR(VLOOKUP(A1491,[3]soaBnafar!$A:$G,3,FALSE),0)</f>
        <v>0</v>
      </c>
      <c r="P1491">
        <f>IFERROR(VLOOKUP(A1491,[3]soaBnafar!$A:$G,4,FALSE),0)</f>
        <v>0</v>
      </c>
      <c r="Q1491">
        <f>IFERROR(VLOOKUP(A1491,[3]soaBnafar!$A:$G,5,FALSE),0)</f>
        <v>0</v>
      </c>
      <c r="R1491">
        <f>IFERROR(VLOOKUP(A1491,[3]soaBnafar!$A:$G,6,FALSE),0)</f>
        <v>0</v>
      </c>
      <c r="S1491">
        <f>IFERROR(VLOOKUP(A1491,[3]soaBnafar!$A:$G,7,FALSE),0)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3536091</v>
      </c>
      <c r="H1492">
        <f>IFERROR(VLOOKUP(A1492,'[2]Exportar Planilha'!$A:$I,4,FALSE),0)</f>
        <v>0</v>
      </c>
      <c r="I1492">
        <f>IFERROR(VLOOKUP(A1492,'[2]Exportar Planilha'!$A:$I,5,FALSE),0)</f>
        <v>0</v>
      </c>
      <c r="J1492">
        <f>IFERROR(VLOOKUP(A1492,'[2]Exportar Planilha'!$A:$I,6,FALSE),0)</f>
        <v>0</v>
      </c>
      <c r="K1492">
        <f>IFERROR(VLOOKUP(A1492,'[2]Exportar Planilha'!$A:$I,7,FALSE),0)</f>
        <v>0</v>
      </c>
      <c r="L1492">
        <f>IFERROR(VLOOKUP(A1492,'[2]Exportar Planilha'!$A:$I,8,FALSE),0)</f>
        <v>0</v>
      </c>
      <c r="M1492">
        <f>IFERROR(VLOOKUP(A1492,'[2]Exportar Planilha'!$A:$I,9,FALSE),0)</f>
        <v>0</v>
      </c>
      <c r="N1492">
        <f>IFERROR(VLOOKUP(A1492,[3]soaBnafar!$A:$G,2,FALSE),0)</f>
        <v>0</v>
      </c>
      <c r="O1492">
        <f>IFERROR(VLOOKUP(A1492,[3]soaBnafar!$A:$G,3,FALSE),0)</f>
        <v>0</v>
      </c>
      <c r="P1492">
        <f>IFERROR(VLOOKUP(A1492,[3]soaBnafar!$A:$G,4,FALSE),0)</f>
        <v>0</v>
      </c>
      <c r="Q1492">
        <f>IFERROR(VLOOKUP(A1492,[3]soaBnafar!$A:$G,5,FALSE),0)</f>
        <v>0</v>
      </c>
      <c r="R1492">
        <f>IFERROR(VLOOKUP(A1492,[3]soaBnafar!$A:$G,6,FALSE),0)</f>
        <v>0</v>
      </c>
      <c r="S1492">
        <f>IFERROR(VLOOKUP(A1492,[3]soaBnafar!$A:$G,7,FALSE),0)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158831</v>
      </c>
      <c r="E1493">
        <f>IFERROR(VLOOKUP(A1493,[1]Monitoramento_Base_somente_disp!$A:$J,8,FALSE),0)</f>
        <v>188313747</v>
      </c>
      <c r="F1493">
        <f>IFERROR(VLOOKUP(A1493,[1]Monitoramento_Base_somente_disp!$A:$J,9,FALSE),0)</f>
        <v>60902</v>
      </c>
      <c r="G1493">
        <f>IFERROR(VLOOKUP(A1493,[1]Monitoramento_Base_somente_disp!$A:$J,10,FALSE),0)</f>
        <v>88863161</v>
      </c>
      <c r="H1493">
        <f>IFERROR(VLOOKUP(A1493,'[2]Exportar Planilha'!$A:$I,4,FALSE),0)</f>
        <v>0</v>
      </c>
      <c r="I1493">
        <f>IFERROR(VLOOKUP(A1493,'[2]Exportar Planilha'!$A:$I,5,FALSE),0)</f>
        <v>0</v>
      </c>
      <c r="J1493">
        <f>IFERROR(VLOOKUP(A1493,'[2]Exportar Planilha'!$A:$I,6,FALSE),0)</f>
        <v>0</v>
      </c>
      <c r="K1493">
        <f>IFERROR(VLOOKUP(A1493,'[2]Exportar Planilha'!$A:$I,7,FALSE),0)</f>
        <v>0</v>
      </c>
      <c r="L1493">
        <f>IFERROR(VLOOKUP(A1493,'[2]Exportar Planilha'!$A:$I,8,FALSE),0)</f>
        <v>0</v>
      </c>
      <c r="M1493">
        <f>IFERROR(VLOOKUP(A1493,'[2]Exportar Planilha'!$A:$I,9,FALSE),0)</f>
        <v>0</v>
      </c>
      <c r="N1493">
        <f>IFERROR(VLOOKUP(A1493,[3]soaBnafar!$A:$G,2,FALSE),0)</f>
        <v>0</v>
      </c>
      <c r="O1493">
        <f>IFERROR(VLOOKUP(A1493,[3]soaBnafar!$A:$G,3,FALSE),0)</f>
        <v>0</v>
      </c>
      <c r="P1493">
        <f>IFERROR(VLOOKUP(A1493,[3]soaBnafar!$A:$G,4,FALSE),0)</f>
        <v>0</v>
      </c>
      <c r="Q1493">
        <f>IFERROR(VLOOKUP(A1493,[3]soaBnafar!$A:$G,5,FALSE),0)</f>
        <v>0</v>
      </c>
      <c r="R1493">
        <f>IFERROR(VLOOKUP(A1493,[3]soaBnafar!$A:$G,6,FALSE),0)</f>
        <v>0</v>
      </c>
      <c r="S1493">
        <f>IFERROR(VLOOKUP(A1493,[3]soaBnafar!$A:$G,7,FALSE),0)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2408</v>
      </c>
      <c r="E1494">
        <f>IFERROR(VLOOKUP(A1494,[1]Monitoramento_Base_somente_disp!$A:$J,8,FALSE),0)</f>
        <v>80345000</v>
      </c>
      <c r="F1494">
        <f>IFERROR(VLOOKUP(A1494,[1]Monitoramento_Base_somente_disp!$A:$J,9,FALSE),0)</f>
        <v>570</v>
      </c>
      <c r="G1494">
        <f>IFERROR(VLOOKUP(A1494,[1]Monitoramento_Base_somente_disp!$A:$J,10,FALSE),0)</f>
        <v>37123631</v>
      </c>
      <c r="H1494">
        <f>IFERROR(VLOOKUP(A1494,'[2]Exportar Planilha'!$A:$I,4,FALSE),0)</f>
        <v>0</v>
      </c>
      <c r="I1494">
        <f>IFERROR(VLOOKUP(A1494,'[2]Exportar Planilha'!$A:$I,5,FALSE),0)</f>
        <v>0</v>
      </c>
      <c r="J1494">
        <f>IFERROR(VLOOKUP(A1494,'[2]Exportar Planilha'!$A:$I,6,FALSE),0)</f>
        <v>0</v>
      </c>
      <c r="K1494">
        <f>IFERROR(VLOOKUP(A1494,'[2]Exportar Planilha'!$A:$I,7,FALSE),0)</f>
        <v>0</v>
      </c>
      <c r="L1494">
        <f>IFERROR(VLOOKUP(A1494,'[2]Exportar Planilha'!$A:$I,8,FALSE),0)</f>
        <v>0</v>
      </c>
      <c r="M1494">
        <f>IFERROR(VLOOKUP(A1494,'[2]Exportar Planilha'!$A:$I,9,FALSE),0)</f>
        <v>0</v>
      </c>
      <c r="N1494">
        <f>IFERROR(VLOOKUP(A1494,[3]soaBnafar!$A:$G,2,FALSE),0)</f>
        <v>0</v>
      </c>
      <c r="O1494">
        <f>IFERROR(VLOOKUP(A1494,[3]soaBnafar!$A:$G,3,FALSE),0)</f>
        <v>0</v>
      </c>
      <c r="P1494">
        <f>IFERROR(VLOOKUP(A1494,[3]soaBnafar!$A:$G,4,FALSE),0)</f>
        <v>0</v>
      </c>
      <c r="Q1494">
        <f>IFERROR(VLOOKUP(A1494,[3]soaBnafar!$A:$G,5,FALSE),0)</f>
        <v>0</v>
      </c>
      <c r="R1494">
        <f>IFERROR(VLOOKUP(A1494,[3]soaBnafar!$A:$G,6,FALSE),0)</f>
        <v>0</v>
      </c>
      <c r="S1494">
        <f>IFERROR(VLOOKUP(A1494,[3]soaBnafar!$A:$G,7,FALSE),0)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3517124</v>
      </c>
      <c r="H1495">
        <f>IFERROR(VLOOKUP(A1495,'[2]Exportar Planilha'!$A:$I,4,FALSE),0)</f>
        <v>0</v>
      </c>
      <c r="I1495">
        <f>IFERROR(VLOOKUP(A1495,'[2]Exportar Planilha'!$A:$I,5,FALSE),0)</f>
        <v>0</v>
      </c>
      <c r="J1495">
        <f>IFERROR(VLOOKUP(A1495,'[2]Exportar Planilha'!$A:$I,6,FALSE),0)</f>
        <v>0</v>
      </c>
      <c r="K1495">
        <f>IFERROR(VLOOKUP(A1495,'[2]Exportar Planilha'!$A:$I,7,FALSE),0)</f>
        <v>0</v>
      </c>
      <c r="L1495">
        <f>IFERROR(VLOOKUP(A1495,'[2]Exportar Planilha'!$A:$I,8,FALSE),0)</f>
        <v>0</v>
      </c>
      <c r="M1495">
        <f>IFERROR(VLOOKUP(A1495,'[2]Exportar Planilha'!$A:$I,9,FALSE),0)</f>
        <v>0</v>
      </c>
      <c r="N1495">
        <f>IFERROR(VLOOKUP(A1495,[3]soaBnafar!$A:$G,2,FALSE),0)</f>
        <v>0</v>
      </c>
      <c r="O1495">
        <f>IFERROR(VLOOKUP(A1495,[3]soaBnafar!$A:$G,3,FALSE),0)</f>
        <v>0</v>
      </c>
      <c r="P1495">
        <f>IFERROR(VLOOKUP(A1495,[3]soaBnafar!$A:$G,4,FALSE),0)</f>
        <v>0</v>
      </c>
      <c r="Q1495">
        <f>IFERROR(VLOOKUP(A1495,[3]soaBnafar!$A:$G,5,FALSE),0)</f>
        <v>0</v>
      </c>
      <c r="R1495">
        <f>IFERROR(VLOOKUP(A1495,[3]soaBnafar!$A:$G,6,FALSE),0)</f>
        <v>0</v>
      </c>
      <c r="S1495">
        <f>IFERROR(VLOOKUP(A1495,[3]soaBnafar!$A:$G,7,FALSE),0)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IFERROR(VLOOKUP(A1496,'[2]Exportar Planilha'!$A:$I,4,FALSE),0)</f>
        <v>0</v>
      </c>
      <c r="I1496">
        <f>IFERROR(VLOOKUP(A1496,'[2]Exportar Planilha'!$A:$I,5,FALSE),0)</f>
        <v>0</v>
      </c>
      <c r="J1496">
        <f>IFERROR(VLOOKUP(A1496,'[2]Exportar Planilha'!$A:$I,6,FALSE),0)</f>
        <v>0</v>
      </c>
      <c r="K1496">
        <f>IFERROR(VLOOKUP(A1496,'[2]Exportar Planilha'!$A:$I,7,FALSE),0)</f>
        <v>0</v>
      </c>
      <c r="L1496">
        <f>IFERROR(VLOOKUP(A1496,'[2]Exportar Planilha'!$A:$I,8,FALSE),0)</f>
        <v>0</v>
      </c>
      <c r="M1496">
        <f>IFERROR(VLOOKUP(A1496,'[2]Exportar Planilha'!$A:$I,9,FALSE),0)</f>
        <v>0</v>
      </c>
      <c r="N1496">
        <f>IFERROR(VLOOKUP(A1496,[3]soaBnafar!$A:$G,2,FALSE),0)</f>
        <v>0</v>
      </c>
      <c r="O1496">
        <f>IFERROR(VLOOKUP(A1496,[3]soaBnafar!$A:$G,3,FALSE),0)</f>
        <v>0</v>
      </c>
      <c r="P1496">
        <f>IFERROR(VLOOKUP(A1496,[3]soaBnafar!$A:$G,4,FALSE),0)</f>
        <v>0</v>
      </c>
      <c r="Q1496">
        <f>IFERROR(VLOOKUP(A1496,[3]soaBnafar!$A:$G,5,FALSE),0)</f>
        <v>0</v>
      </c>
      <c r="R1496">
        <f>IFERROR(VLOOKUP(A1496,[3]soaBnafar!$A:$G,6,FALSE),0)</f>
        <v>0</v>
      </c>
      <c r="S1496">
        <f>IFERROR(VLOOKUP(A1496,[3]soaBnafar!$A:$G,7,FALSE),0)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13082264</v>
      </c>
      <c r="H1497">
        <f>IFERROR(VLOOKUP(A1497,'[2]Exportar Planilha'!$A:$I,4,FALSE),0)</f>
        <v>0</v>
      </c>
      <c r="I1497">
        <f>IFERROR(VLOOKUP(A1497,'[2]Exportar Planilha'!$A:$I,5,FALSE),0)</f>
        <v>0</v>
      </c>
      <c r="J1497">
        <f>IFERROR(VLOOKUP(A1497,'[2]Exportar Planilha'!$A:$I,6,FALSE),0)</f>
        <v>0</v>
      </c>
      <c r="K1497">
        <f>IFERROR(VLOOKUP(A1497,'[2]Exportar Planilha'!$A:$I,7,FALSE),0)</f>
        <v>0</v>
      </c>
      <c r="L1497">
        <f>IFERROR(VLOOKUP(A1497,'[2]Exportar Planilha'!$A:$I,8,FALSE),0)</f>
        <v>0</v>
      </c>
      <c r="M1497">
        <f>IFERROR(VLOOKUP(A1497,'[2]Exportar Planilha'!$A:$I,9,FALSE),0)</f>
        <v>0</v>
      </c>
      <c r="N1497">
        <f>IFERROR(VLOOKUP(A1497,[3]soaBnafar!$A:$G,2,FALSE),0)</f>
        <v>124653</v>
      </c>
      <c r="O1497">
        <f>IFERROR(VLOOKUP(A1497,[3]soaBnafar!$A:$G,3,FALSE),0)</f>
        <v>357794</v>
      </c>
      <c r="P1497">
        <f>IFERROR(VLOOKUP(A1497,[3]soaBnafar!$A:$G,4,FALSE),0)</f>
        <v>112505</v>
      </c>
      <c r="Q1497">
        <f>IFERROR(VLOOKUP(A1497,[3]soaBnafar!$A:$G,5,FALSE),0)</f>
        <v>300729</v>
      </c>
      <c r="R1497">
        <f>IFERROR(VLOOKUP(A1497,[3]soaBnafar!$A:$G,6,FALSE),0)</f>
        <v>0</v>
      </c>
      <c r="S1497">
        <f>IFERROR(VLOOKUP(A1497,[3]soaBnafar!$A:$G,7,FALSE),0)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28559037</v>
      </c>
      <c r="H1498">
        <f>IFERROR(VLOOKUP(A1498,'[2]Exportar Planilha'!$A:$I,4,FALSE),0)</f>
        <v>0</v>
      </c>
      <c r="I1498">
        <f>IFERROR(VLOOKUP(A1498,'[2]Exportar Planilha'!$A:$I,5,FALSE),0)</f>
        <v>0</v>
      </c>
      <c r="J1498">
        <f>IFERROR(VLOOKUP(A1498,'[2]Exportar Planilha'!$A:$I,6,FALSE),0)</f>
        <v>0</v>
      </c>
      <c r="K1498">
        <f>IFERROR(VLOOKUP(A1498,'[2]Exportar Planilha'!$A:$I,7,FALSE),0)</f>
        <v>0</v>
      </c>
      <c r="L1498">
        <f>IFERROR(VLOOKUP(A1498,'[2]Exportar Planilha'!$A:$I,8,FALSE),0)</f>
        <v>0</v>
      </c>
      <c r="M1498">
        <f>IFERROR(VLOOKUP(A1498,'[2]Exportar Planilha'!$A:$I,9,FALSE),0)</f>
        <v>0</v>
      </c>
      <c r="N1498">
        <f>IFERROR(VLOOKUP(A1498,[3]soaBnafar!$A:$G,2,FALSE),0)</f>
        <v>0</v>
      </c>
      <c r="O1498">
        <f>IFERROR(VLOOKUP(A1498,[3]soaBnafar!$A:$G,3,FALSE),0)</f>
        <v>0</v>
      </c>
      <c r="P1498">
        <f>IFERROR(VLOOKUP(A1498,[3]soaBnafar!$A:$G,4,FALSE),0)</f>
        <v>0</v>
      </c>
      <c r="Q1498">
        <f>IFERROR(VLOOKUP(A1498,[3]soaBnafar!$A:$G,5,FALSE),0)</f>
        <v>0</v>
      </c>
      <c r="R1498">
        <f>IFERROR(VLOOKUP(A1498,[3]soaBnafar!$A:$G,6,FALSE),0)</f>
        <v>0</v>
      </c>
      <c r="S1498">
        <f>IFERROR(VLOOKUP(A1498,[3]soaBnafar!$A:$G,7,FALSE),0)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2668601</v>
      </c>
      <c r="H1499">
        <f>IFERROR(VLOOKUP(A1499,'[2]Exportar Planilha'!$A:$I,4,FALSE),0)</f>
        <v>0</v>
      </c>
      <c r="I1499">
        <f>IFERROR(VLOOKUP(A1499,'[2]Exportar Planilha'!$A:$I,5,FALSE),0)</f>
        <v>0</v>
      </c>
      <c r="J1499">
        <f>IFERROR(VLOOKUP(A1499,'[2]Exportar Planilha'!$A:$I,6,FALSE),0)</f>
        <v>0</v>
      </c>
      <c r="K1499">
        <f>IFERROR(VLOOKUP(A1499,'[2]Exportar Planilha'!$A:$I,7,FALSE),0)</f>
        <v>0</v>
      </c>
      <c r="L1499">
        <f>IFERROR(VLOOKUP(A1499,'[2]Exportar Planilha'!$A:$I,8,FALSE),0)</f>
        <v>0</v>
      </c>
      <c r="M1499">
        <f>IFERROR(VLOOKUP(A1499,'[2]Exportar Planilha'!$A:$I,9,FALSE),0)</f>
        <v>0</v>
      </c>
      <c r="N1499">
        <f>IFERROR(VLOOKUP(A1499,[3]soaBnafar!$A:$G,2,FALSE),0)</f>
        <v>0</v>
      </c>
      <c r="O1499">
        <f>IFERROR(VLOOKUP(A1499,[3]soaBnafar!$A:$G,3,FALSE),0)</f>
        <v>0</v>
      </c>
      <c r="P1499">
        <f>IFERROR(VLOOKUP(A1499,[3]soaBnafar!$A:$G,4,FALSE),0)</f>
        <v>0</v>
      </c>
      <c r="Q1499">
        <f>IFERROR(VLOOKUP(A1499,[3]soaBnafar!$A:$G,5,FALSE),0)</f>
        <v>0</v>
      </c>
      <c r="R1499">
        <f>IFERROR(VLOOKUP(A1499,[3]soaBnafar!$A:$G,6,FALSE),0)</f>
        <v>0</v>
      </c>
      <c r="S1499">
        <f>IFERROR(VLOOKUP(A1499,[3]soaBnafar!$A:$G,7,FALSE),0)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45723330</v>
      </c>
      <c r="F1500">
        <f>IFERROR(VLOOKUP(A1500,[1]Monitoramento_Base_somente_disp!$A:$J,9,FALSE),0)</f>
        <v>3228</v>
      </c>
      <c r="G1500">
        <f>IFERROR(VLOOKUP(A1500,[1]Monitoramento_Base_somente_disp!$A:$J,10,FALSE),0)</f>
        <v>19777829</v>
      </c>
      <c r="H1500">
        <f>IFERROR(VLOOKUP(A1500,'[2]Exportar Planilha'!$A:$I,4,FALSE),0)</f>
        <v>0</v>
      </c>
      <c r="I1500">
        <f>IFERROR(VLOOKUP(A1500,'[2]Exportar Planilha'!$A:$I,5,FALSE),0)</f>
        <v>0</v>
      </c>
      <c r="J1500">
        <f>IFERROR(VLOOKUP(A1500,'[2]Exportar Planilha'!$A:$I,6,FALSE),0)</f>
        <v>0</v>
      </c>
      <c r="K1500">
        <f>IFERROR(VLOOKUP(A1500,'[2]Exportar Planilha'!$A:$I,7,FALSE),0)</f>
        <v>0</v>
      </c>
      <c r="L1500">
        <f>IFERROR(VLOOKUP(A1500,'[2]Exportar Planilha'!$A:$I,8,FALSE),0)</f>
        <v>0</v>
      </c>
      <c r="M1500">
        <f>IFERROR(VLOOKUP(A1500,'[2]Exportar Planilha'!$A:$I,9,FALSE),0)</f>
        <v>0</v>
      </c>
      <c r="N1500">
        <f>IFERROR(VLOOKUP(A1500,[3]soaBnafar!$A:$G,2,FALSE),0)</f>
        <v>0</v>
      </c>
      <c r="O1500">
        <f>IFERROR(VLOOKUP(A1500,[3]soaBnafar!$A:$G,3,FALSE),0)</f>
        <v>0</v>
      </c>
      <c r="P1500">
        <f>IFERROR(VLOOKUP(A1500,[3]soaBnafar!$A:$G,4,FALSE),0)</f>
        <v>0</v>
      </c>
      <c r="Q1500">
        <f>IFERROR(VLOOKUP(A1500,[3]soaBnafar!$A:$G,5,FALSE),0)</f>
        <v>0</v>
      </c>
      <c r="R1500">
        <f>IFERROR(VLOOKUP(A1500,[3]soaBnafar!$A:$G,6,FALSE),0)</f>
        <v>0</v>
      </c>
      <c r="S1500">
        <f>IFERROR(VLOOKUP(A1500,[3]soaBnafar!$A:$G,7,FALSE),0)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31260</v>
      </c>
      <c r="E1501">
        <f>IFERROR(VLOOKUP(A1501,[1]Monitoramento_Base_somente_disp!$A:$J,8,FALSE),0)</f>
        <v>17525614</v>
      </c>
      <c r="F1501">
        <f>IFERROR(VLOOKUP(A1501,[1]Monitoramento_Base_somente_disp!$A:$J,9,FALSE),0)</f>
        <v>22457</v>
      </c>
      <c r="G1501">
        <f>IFERROR(VLOOKUP(A1501,[1]Monitoramento_Base_somente_disp!$A:$J,10,FALSE),0)</f>
        <v>6201575</v>
      </c>
      <c r="H1501">
        <f>IFERROR(VLOOKUP(A1501,'[2]Exportar Planilha'!$A:$I,4,FALSE),0)</f>
        <v>0</v>
      </c>
      <c r="I1501">
        <f>IFERROR(VLOOKUP(A1501,'[2]Exportar Planilha'!$A:$I,5,FALSE),0)</f>
        <v>0</v>
      </c>
      <c r="J1501">
        <f>IFERROR(VLOOKUP(A1501,'[2]Exportar Planilha'!$A:$I,6,FALSE),0)</f>
        <v>0</v>
      </c>
      <c r="K1501">
        <f>IFERROR(VLOOKUP(A1501,'[2]Exportar Planilha'!$A:$I,7,FALSE),0)</f>
        <v>0</v>
      </c>
      <c r="L1501">
        <f>IFERROR(VLOOKUP(A1501,'[2]Exportar Planilha'!$A:$I,8,FALSE),0)</f>
        <v>0</v>
      </c>
      <c r="M1501">
        <f>IFERROR(VLOOKUP(A1501,'[2]Exportar Planilha'!$A:$I,9,FALSE),0)</f>
        <v>0</v>
      </c>
      <c r="N1501">
        <f>IFERROR(VLOOKUP(A1501,[3]soaBnafar!$A:$G,2,FALSE),0)</f>
        <v>0</v>
      </c>
      <c r="O1501">
        <f>IFERROR(VLOOKUP(A1501,[3]soaBnafar!$A:$G,3,FALSE),0)</f>
        <v>0</v>
      </c>
      <c r="P1501">
        <f>IFERROR(VLOOKUP(A1501,[3]soaBnafar!$A:$G,4,FALSE),0)</f>
        <v>0</v>
      </c>
      <c r="Q1501">
        <f>IFERROR(VLOOKUP(A1501,[3]soaBnafar!$A:$G,5,FALSE),0)</f>
        <v>0</v>
      </c>
      <c r="R1501">
        <f>IFERROR(VLOOKUP(A1501,[3]soaBnafar!$A:$G,6,FALSE),0)</f>
        <v>0</v>
      </c>
      <c r="S1501">
        <f>IFERROR(VLOOKUP(A1501,[3]soaBnafar!$A:$G,7,FALSE),0)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1</v>
      </c>
      <c r="E1502">
        <f>IFERROR(VLOOKUP(A1502,[1]Monitoramento_Base_somente_disp!$A:$J,8,FALSE),0)</f>
        <v>921454123</v>
      </c>
      <c r="F1502">
        <f>IFERROR(VLOOKUP(A1502,[1]Monitoramento_Base_somente_disp!$A:$J,9,FALSE),0)</f>
        <v>1</v>
      </c>
      <c r="G1502">
        <f>IFERROR(VLOOKUP(A1502,[1]Monitoramento_Base_somente_disp!$A:$J,10,FALSE),0)</f>
        <v>399296776</v>
      </c>
      <c r="H1502">
        <f>IFERROR(VLOOKUP(A1502,'[2]Exportar Planilha'!$A:$I,4,FALSE),0)</f>
        <v>0</v>
      </c>
      <c r="I1502">
        <f>IFERROR(VLOOKUP(A1502,'[2]Exportar Planilha'!$A:$I,5,FALSE),0)</f>
        <v>0</v>
      </c>
      <c r="J1502">
        <f>IFERROR(VLOOKUP(A1502,'[2]Exportar Planilha'!$A:$I,6,FALSE),0)</f>
        <v>0</v>
      </c>
      <c r="K1502">
        <f>IFERROR(VLOOKUP(A1502,'[2]Exportar Planilha'!$A:$I,7,FALSE),0)</f>
        <v>0</v>
      </c>
      <c r="L1502">
        <f>IFERROR(VLOOKUP(A1502,'[2]Exportar Planilha'!$A:$I,8,FALSE),0)</f>
        <v>0</v>
      </c>
      <c r="M1502">
        <f>IFERROR(VLOOKUP(A1502,'[2]Exportar Planilha'!$A:$I,9,FALSE),0)</f>
        <v>0</v>
      </c>
      <c r="N1502">
        <f>IFERROR(VLOOKUP(A1502,[3]soaBnafar!$A:$G,2,FALSE),0)</f>
        <v>0</v>
      </c>
      <c r="O1502">
        <f>IFERROR(VLOOKUP(A1502,[3]soaBnafar!$A:$G,3,FALSE),0)</f>
        <v>0</v>
      </c>
      <c r="P1502">
        <f>IFERROR(VLOOKUP(A1502,[3]soaBnafar!$A:$G,4,FALSE),0)</f>
        <v>0</v>
      </c>
      <c r="Q1502">
        <f>IFERROR(VLOOKUP(A1502,[3]soaBnafar!$A:$G,5,FALSE),0)</f>
        <v>0</v>
      </c>
      <c r="R1502">
        <f>IFERROR(VLOOKUP(A1502,[3]soaBnafar!$A:$G,6,FALSE),0)</f>
        <v>0</v>
      </c>
      <c r="S1502">
        <f>IFERROR(VLOOKUP(A1502,[3]soaBnafar!$A:$G,7,FALSE),0)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Sim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68212</v>
      </c>
      <c r="E1503">
        <f>IFERROR(VLOOKUP(A1503,[1]Monitoramento_Base_somente_disp!$A:$J,8,FALSE),0)</f>
        <v>58520473</v>
      </c>
      <c r="F1503">
        <f>IFERROR(VLOOKUP(A1503,[1]Monitoramento_Base_somente_disp!$A:$J,9,FALSE),0)</f>
        <v>49460</v>
      </c>
      <c r="G1503">
        <f>IFERROR(VLOOKUP(A1503,[1]Monitoramento_Base_somente_disp!$A:$J,10,FALSE),0)</f>
        <v>25247382</v>
      </c>
      <c r="H1503">
        <f>IFERROR(VLOOKUP(A1503,'[2]Exportar Planilha'!$A:$I,4,FALSE),0)</f>
        <v>0</v>
      </c>
      <c r="I1503">
        <f>IFERROR(VLOOKUP(A1503,'[2]Exportar Planilha'!$A:$I,5,FALSE),0)</f>
        <v>0</v>
      </c>
      <c r="J1503">
        <f>IFERROR(VLOOKUP(A1503,'[2]Exportar Planilha'!$A:$I,6,FALSE),0)</f>
        <v>0</v>
      </c>
      <c r="K1503">
        <f>IFERROR(VLOOKUP(A1503,'[2]Exportar Planilha'!$A:$I,7,FALSE),0)</f>
        <v>0</v>
      </c>
      <c r="L1503">
        <f>IFERROR(VLOOKUP(A1503,'[2]Exportar Planilha'!$A:$I,8,FALSE),0)</f>
        <v>0</v>
      </c>
      <c r="M1503">
        <f>IFERROR(VLOOKUP(A1503,'[2]Exportar Planilha'!$A:$I,9,FALSE),0)</f>
        <v>0</v>
      </c>
      <c r="N1503">
        <f>IFERROR(VLOOKUP(A1503,[3]soaBnafar!$A:$G,2,FALSE),0)</f>
        <v>0</v>
      </c>
      <c r="O1503">
        <f>IFERROR(VLOOKUP(A1503,[3]soaBnafar!$A:$G,3,FALSE),0)</f>
        <v>0</v>
      </c>
      <c r="P1503">
        <f>IFERROR(VLOOKUP(A1503,[3]soaBnafar!$A:$G,4,FALSE),0)</f>
        <v>0</v>
      </c>
      <c r="Q1503">
        <f>IFERROR(VLOOKUP(A1503,[3]soaBnafar!$A:$G,5,FALSE),0)</f>
        <v>0</v>
      </c>
      <c r="R1503">
        <f>IFERROR(VLOOKUP(A1503,[3]soaBnafar!$A:$G,6,FALSE),0)</f>
        <v>0</v>
      </c>
      <c r="S1503">
        <f>IFERROR(VLOOKUP(A1503,[3]soaBnafar!$A:$G,7,FALSE),0)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106439</v>
      </c>
      <c r="E1504">
        <f>IFERROR(VLOOKUP(A1504,[1]Monitoramento_Base_somente_disp!$A:$J,8,FALSE),0)</f>
        <v>26866812</v>
      </c>
      <c r="F1504">
        <f>IFERROR(VLOOKUP(A1504,[1]Monitoramento_Base_somente_disp!$A:$J,9,FALSE),0)</f>
        <v>80463</v>
      </c>
      <c r="G1504">
        <f>IFERROR(VLOOKUP(A1504,[1]Monitoramento_Base_somente_disp!$A:$J,10,FALSE),0)</f>
        <v>13710666</v>
      </c>
      <c r="H1504">
        <f>IFERROR(VLOOKUP(A1504,'[2]Exportar Planilha'!$A:$I,4,FALSE),0)</f>
        <v>0</v>
      </c>
      <c r="I1504">
        <f>IFERROR(VLOOKUP(A1504,'[2]Exportar Planilha'!$A:$I,5,FALSE),0)</f>
        <v>0</v>
      </c>
      <c r="J1504">
        <f>IFERROR(VLOOKUP(A1504,'[2]Exportar Planilha'!$A:$I,6,FALSE),0)</f>
        <v>0</v>
      </c>
      <c r="K1504">
        <f>IFERROR(VLOOKUP(A1504,'[2]Exportar Planilha'!$A:$I,7,FALSE),0)</f>
        <v>0</v>
      </c>
      <c r="L1504">
        <f>IFERROR(VLOOKUP(A1504,'[2]Exportar Planilha'!$A:$I,8,FALSE),0)</f>
        <v>0</v>
      </c>
      <c r="M1504">
        <f>IFERROR(VLOOKUP(A1504,'[2]Exportar Planilha'!$A:$I,9,FALSE),0)</f>
        <v>0</v>
      </c>
      <c r="N1504">
        <f>IFERROR(VLOOKUP(A1504,[3]soaBnafar!$A:$G,2,FALSE),0)</f>
        <v>0</v>
      </c>
      <c r="O1504">
        <f>IFERROR(VLOOKUP(A1504,[3]soaBnafar!$A:$G,3,FALSE),0)</f>
        <v>0</v>
      </c>
      <c r="P1504">
        <f>IFERROR(VLOOKUP(A1504,[3]soaBnafar!$A:$G,4,FALSE),0)</f>
        <v>0</v>
      </c>
      <c r="Q1504">
        <f>IFERROR(VLOOKUP(A1504,[3]soaBnafar!$A:$G,5,FALSE),0)</f>
        <v>0</v>
      </c>
      <c r="R1504">
        <f>IFERROR(VLOOKUP(A1504,[3]soaBnafar!$A:$G,6,FALSE),0)</f>
        <v>0</v>
      </c>
      <c r="S1504">
        <f>IFERROR(VLOOKUP(A1504,[3]soaBnafar!$A:$G,7,FALSE),0)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96041</v>
      </c>
      <c r="E1505">
        <f>IFERROR(VLOOKUP(A1505,[1]Monitoramento_Base_somente_disp!$A:$J,8,FALSE),0)</f>
        <v>56756050</v>
      </c>
      <c r="F1505">
        <f>IFERROR(VLOOKUP(A1505,[1]Monitoramento_Base_somente_disp!$A:$J,9,FALSE),0)</f>
        <v>5307</v>
      </c>
      <c r="G1505">
        <f>IFERROR(VLOOKUP(A1505,[1]Monitoramento_Base_somente_disp!$A:$J,10,FALSE),0)</f>
        <v>23667675</v>
      </c>
      <c r="H1505">
        <f>IFERROR(VLOOKUP(A1505,'[2]Exportar Planilha'!$A:$I,4,FALSE),0)</f>
        <v>0</v>
      </c>
      <c r="I1505">
        <f>IFERROR(VLOOKUP(A1505,'[2]Exportar Planilha'!$A:$I,5,FALSE),0)</f>
        <v>0</v>
      </c>
      <c r="J1505">
        <f>IFERROR(VLOOKUP(A1505,'[2]Exportar Planilha'!$A:$I,6,FALSE),0)</f>
        <v>0</v>
      </c>
      <c r="K1505">
        <f>IFERROR(VLOOKUP(A1505,'[2]Exportar Planilha'!$A:$I,7,FALSE),0)</f>
        <v>0</v>
      </c>
      <c r="L1505">
        <f>IFERROR(VLOOKUP(A1505,'[2]Exportar Planilha'!$A:$I,8,FALSE),0)</f>
        <v>0</v>
      </c>
      <c r="M1505">
        <f>IFERROR(VLOOKUP(A1505,'[2]Exportar Planilha'!$A:$I,9,FALSE),0)</f>
        <v>0</v>
      </c>
      <c r="N1505">
        <f>IFERROR(VLOOKUP(A1505,[3]soaBnafar!$A:$G,2,FALSE),0)</f>
        <v>0</v>
      </c>
      <c r="O1505">
        <f>IFERROR(VLOOKUP(A1505,[3]soaBnafar!$A:$G,3,FALSE),0)</f>
        <v>0</v>
      </c>
      <c r="P1505">
        <f>IFERROR(VLOOKUP(A1505,[3]soaBnafar!$A:$G,4,FALSE),0)</f>
        <v>0</v>
      </c>
      <c r="Q1505">
        <f>IFERROR(VLOOKUP(A1505,[3]soaBnafar!$A:$G,5,FALSE),0)</f>
        <v>0</v>
      </c>
      <c r="R1505">
        <f>IFERROR(VLOOKUP(A1505,[3]soaBnafar!$A:$G,6,FALSE),0)</f>
        <v>0</v>
      </c>
      <c r="S1505">
        <f>IFERROR(VLOOKUP(A1505,[3]soaBnafar!$A:$G,7,FALSE),0)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69334</v>
      </c>
      <c r="E1506">
        <f>IFERROR(VLOOKUP(A1506,[1]Monitoramento_Base_somente_disp!$A:$J,8,FALSE),0)</f>
        <v>33504461</v>
      </c>
      <c r="F1506">
        <f>IFERROR(VLOOKUP(A1506,[1]Monitoramento_Base_somente_disp!$A:$J,9,FALSE),0)</f>
        <v>48244</v>
      </c>
      <c r="G1506">
        <f>IFERROR(VLOOKUP(A1506,[1]Monitoramento_Base_somente_disp!$A:$J,10,FALSE),0)</f>
        <v>14194846</v>
      </c>
      <c r="H1506">
        <f>IFERROR(VLOOKUP(A1506,'[2]Exportar Planilha'!$A:$I,4,FALSE),0)</f>
        <v>0</v>
      </c>
      <c r="I1506">
        <f>IFERROR(VLOOKUP(A1506,'[2]Exportar Planilha'!$A:$I,5,FALSE),0)</f>
        <v>0</v>
      </c>
      <c r="J1506">
        <f>IFERROR(VLOOKUP(A1506,'[2]Exportar Planilha'!$A:$I,6,FALSE),0)</f>
        <v>0</v>
      </c>
      <c r="K1506">
        <f>IFERROR(VLOOKUP(A1506,'[2]Exportar Planilha'!$A:$I,7,FALSE),0)</f>
        <v>0</v>
      </c>
      <c r="L1506">
        <f>IFERROR(VLOOKUP(A1506,'[2]Exportar Planilha'!$A:$I,8,FALSE),0)</f>
        <v>0</v>
      </c>
      <c r="M1506">
        <f>IFERROR(VLOOKUP(A1506,'[2]Exportar Planilha'!$A:$I,9,FALSE),0)</f>
        <v>0</v>
      </c>
      <c r="N1506">
        <f>IFERROR(VLOOKUP(A1506,[3]soaBnafar!$A:$G,2,FALSE),0)</f>
        <v>0</v>
      </c>
      <c r="O1506">
        <f>IFERROR(VLOOKUP(A1506,[3]soaBnafar!$A:$G,3,FALSE),0)</f>
        <v>0</v>
      </c>
      <c r="P1506">
        <f>IFERROR(VLOOKUP(A1506,[3]soaBnafar!$A:$G,4,FALSE),0)</f>
        <v>0</v>
      </c>
      <c r="Q1506">
        <f>IFERROR(VLOOKUP(A1506,[3]soaBnafar!$A:$G,5,FALSE),0)</f>
        <v>0</v>
      </c>
      <c r="R1506">
        <f>IFERROR(VLOOKUP(A1506,[3]soaBnafar!$A:$G,6,FALSE),0)</f>
        <v>0</v>
      </c>
      <c r="S1506">
        <f>IFERROR(VLOOKUP(A1506,[3]soaBnafar!$A:$G,7,FALSE),0)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44169</v>
      </c>
      <c r="E1507">
        <f>IFERROR(VLOOKUP(A1507,[1]Monitoramento_Base_somente_disp!$A:$J,8,FALSE),0)</f>
        <v>131911185</v>
      </c>
      <c r="F1507">
        <f>IFERROR(VLOOKUP(A1507,[1]Monitoramento_Base_somente_disp!$A:$J,9,FALSE),0)</f>
        <v>20798</v>
      </c>
      <c r="G1507">
        <f>IFERROR(VLOOKUP(A1507,[1]Monitoramento_Base_somente_disp!$A:$J,10,FALSE),0)</f>
        <v>57527529</v>
      </c>
      <c r="H1507">
        <f>IFERROR(VLOOKUP(A1507,'[2]Exportar Planilha'!$A:$I,4,FALSE),0)</f>
        <v>0</v>
      </c>
      <c r="I1507">
        <f>IFERROR(VLOOKUP(A1507,'[2]Exportar Planilha'!$A:$I,5,FALSE),0)</f>
        <v>0</v>
      </c>
      <c r="J1507">
        <f>IFERROR(VLOOKUP(A1507,'[2]Exportar Planilha'!$A:$I,6,FALSE),0)</f>
        <v>0</v>
      </c>
      <c r="K1507">
        <f>IFERROR(VLOOKUP(A1507,'[2]Exportar Planilha'!$A:$I,7,FALSE),0)</f>
        <v>0</v>
      </c>
      <c r="L1507">
        <f>IFERROR(VLOOKUP(A1507,'[2]Exportar Planilha'!$A:$I,8,FALSE),0)</f>
        <v>0</v>
      </c>
      <c r="M1507">
        <f>IFERROR(VLOOKUP(A1507,'[2]Exportar Planilha'!$A:$I,9,FALSE),0)</f>
        <v>0</v>
      </c>
      <c r="N1507">
        <f>IFERROR(VLOOKUP(A1507,[3]soaBnafar!$A:$G,2,FALSE),0)</f>
        <v>0</v>
      </c>
      <c r="O1507">
        <f>IFERROR(VLOOKUP(A1507,[3]soaBnafar!$A:$G,3,FALSE),0)</f>
        <v>0</v>
      </c>
      <c r="P1507">
        <f>IFERROR(VLOOKUP(A1507,[3]soaBnafar!$A:$G,4,FALSE),0)</f>
        <v>0</v>
      </c>
      <c r="Q1507">
        <f>IFERROR(VLOOKUP(A1507,[3]soaBnafar!$A:$G,5,FALSE),0)</f>
        <v>0</v>
      </c>
      <c r="R1507">
        <f>IFERROR(VLOOKUP(A1507,[3]soaBnafar!$A:$G,6,FALSE),0)</f>
        <v>0</v>
      </c>
      <c r="S1507">
        <f>IFERROR(VLOOKUP(A1507,[3]soaBnafar!$A:$G,7,FALSE),0)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38343020</v>
      </c>
      <c r="F1508">
        <f>IFERROR(VLOOKUP(A1508,[1]Monitoramento_Base_somente_disp!$A:$J,9,FALSE),0)</f>
        <v>0</v>
      </c>
      <c r="G1508">
        <f>IFERROR(VLOOKUP(A1508,[1]Monitoramento_Base_somente_disp!$A:$J,10,FALSE),0)</f>
        <v>16585036</v>
      </c>
      <c r="H1508">
        <f>IFERROR(VLOOKUP(A1508,'[2]Exportar Planilha'!$A:$I,4,FALSE),0)</f>
        <v>0</v>
      </c>
      <c r="I1508">
        <f>IFERROR(VLOOKUP(A1508,'[2]Exportar Planilha'!$A:$I,5,FALSE),0)</f>
        <v>0</v>
      </c>
      <c r="J1508">
        <f>IFERROR(VLOOKUP(A1508,'[2]Exportar Planilha'!$A:$I,6,FALSE),0)</f>
        <v>0</v>
      </c>
      <c r="K1508">
        <f>IFERROR(VLOOKUP(A1508,'[2]Exportar Planilha'!$A:$I,7,FALSE),0)</f>
        <v>0</v>
      </c>
      <c r="L1508">
        <f>IFERROR(VLOOKUP(A1508,'[2]Exportar Planilha'!$A:$I,8,FALSE),0)</f>
        <v>0</v>
      </c>
      <c r="M1508">
        <f>IFERROR(VLOOKUP(A1508,'[2]Exportar Planilha'!$A:$I,9,FALSE),0)</f>
        <v>0</v>
      </c>
      <c r="N1508">
        <f>IFERROR(VLOOKUP(A1508,[3]soaBnafar!$A:$G,2,FALSE),0)</f>
        <v>0</v>
      </c>
      <c r="O1508">
        <f>IFERROR(VLOOKUP(A1508,[3]soaBnafar!$A:$G,3,FALSE),0)</f>
        <v>0</v>
      </c>
      <c r="P1508">
        <f>IFERROR(VLOOKUP(A1508,[3]soaBnafar!$A:$G,4,FALSE),0)</f>
        <v>0</v>
      </c>
      <c r="Q1508">
        <f>IFERROR(VLOOKUP(A1508,[3]soaBnafar!$A:$G,5,FALSE),0)</f>
        <v>0</v>
      </c>
      <c r="R1508">
        <f>IFERROR(VLOOKUP(A1508,[3]soaBnafar!$A:$G,6,FALSE),0)</f>
        <v>0</v>
      </c>
      <c r="S1508">
        <f>IFERROR(VLOOKUP(A1508,[3]soaBnafar!$A:$G,7,FALSE),0)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540</v>
      </c>
      <c r="E1509">
        <f>IFERROR(VLOOKUP(A1509,[1]Monitoramento_Base_somente_disp!$A:$J,8,FALSE),0)</f>
        <v>19912710</v>
      </c>
      <c r="F1509">
        <f>IFERROR(VLOOKUP(A1509,[1]Monitoramento_Base_somente_disp!$A:$J,9,FALSE),0)</f>
        <v>2160</v>
      </c>
      <c r="G1509">
        <f>IFERROR(VLOOKUP(A1509,[1]Monitoramento_Base_somente_disp!$A:$J,10,FALSE),0)</f>
        <v>8612392</v>
      </c>
      <c r="H1509">
        <f>IFERROR(VLOOKUP(A1509,'[2]Exportar Planilha'!$A:$I,4,FALSE),0)</f>
        <v>0</v>
      </c>
      <c r="I1509">
        <f>IFERROR(VLOOKUP(A1509,'[2]Exportar Planilha'!$A:$I,5,FALSE),0)</f>
        <v>0</v>
      </c>
      <c r="J1509">
        <f>IFERROR(VLOOKUP(A1509,'[2]Exportar Planilha'!$A:$I,6,FALSE),0)</f>
        <v>0</v>
      </c>
      <c r="K1509">
        <f>IFERROR(VLOOKUP(A1509,'[2]Exportar Planilha'!$A:$I,7,FALSE),0)</f>
        <v>0</v>
      </c>
      <c r="L1509">
        <f>IFERROR(VLOOKUP(A1509,'[2]Exportar Planilha'!$A:$I,8,FALSE),0)</f>
        <v>0</v>
      </c>
      <c r="M1509">
        <f>IFERROR(VLOOKUP(A1509,'[2]Exportar Planilha'!$A:$I,9,FALSE),0)</f>
        <v>0</v>
      </c>
      <c r="N1509">
        <f>IFERROR(VLOOKUP(A1509,[3]soaBnafar!$A:$G,2,FALSE),0)</f>
        <v>0</v>
      </c>
      <c r="O1509">
        <f>IFERROR(VLOOKUP(A1509,[3]soaBnafar!$A:$G,3,FALSE),0)</f>
        <v>0</v>
      </c>
      <c r="P1509">
        <f>IFERROR(VLOOKUP(A1509,[3]soaBnafar!$A:$G,4,FALSE),0)</f>
        <v>0</v>
      </c>
      <c r="Q1509">
        <f>IFERROR(VLOOKUP(A1509,[3]soaBnafar!$A:$G,5,FALSE),0)</f>
        <v>0</v>
      </c>
      <c r="R1509">
        <f>IFERROR(VLOOKUP(A1509,[3]soaBnafar!$A:$G,6,FALSE),0)</f>
        <v>0</v>
      </c>
      <c r="S1509">
        <f>IFERROR(VLOOKUP(A1509,[3]soaBnafar!$A:$G,7,FALSE),0)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25673310</v>
      </c>
      <c r="H1510">
        <f>IFERROR(VLOOKUP(A1510,'[2]Exportar Planilha'!$A:$I,4,FALSE),0)</f>
        <v>0</v>
      </c>
      <c r="I1510">
        <f>IFERROR(VLOOKUP(A1510,'[2]Exportar Planilha'!$A:$I,5,FALSE),0)</f>
        <v>0</v>
      </c>
      <c r="J1510">
        <f>IFERROR(VLOOKUP(A1510,'[2]Exportar Planilha'!$A:$I,6,FALSE),0)</f>
        <v>0</v>
      </c>
      <c r="K1510">
        <f>IFERROR(VLOOKUP(A1510,'[2]Exportar Planilha'!$A:$I,7,FALSE),0)</f>
        <v>0</v>
      </c>
      <c r="L1510">
        <f>IFERROR(VLOOKUP(A1510,'[2]Exportar Planilha'!$A:$I,8,FALSE),0)</f>
        <v>0</v>
      </c>
      <c r="M1510">
        <f>IFERROR(VLOOKUP(A1510,'[2]Exportar Planilha'!$A:$I,9,FALSE),0)</f>
        <v>0</v>
      </c>
      <c r="N1510">
        <f>IFERROR(VLOOKUP(A1510,[3]soaBnafar!$A:$G,2,FALSE),0)</f>
        <v>0</v>
      </c>
      <c r="O1510">
        <f>IFERROR(VLOOKUP(A1510,[3]soaBnafar!$A:$G,3,FALSE),0)</f>
        <v>0</v>
      </c>
      <c r="P1510">
        <f>IFERROR(VLOOKUP(A1510,[3]soaBnafar!$A:$G,4,FALSE),0)</f>
        <v>0</v>
      </c>
      <c r="Q1510">
        <f>IFERROR(VLOOKUP(A1510,[3]soaBnafar!$A:$G,5,FALSE),0)</f>
        <v>0</v>
      </c>
      <c r="R1510">
        <f>IFERROR(VLOOKUP(A1510,[3]soaBnafar!$A:$G,6,FALSE),0)</f>
        <v>0</v>
      </c>
      <c r="S1510">
        <f>IFERROR(VLOOKUP(A1510,[3]soaBnafar!$A:$G,7,FALSE),0)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1170704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988027</v>
      </c>
      <c r="E1511">
        <f>IFERROR(VLOOKUP(A1511,[1]Monitoramento_Base_somente_disp!$A:$J,8,FALSE),0)</f>
        <v>162549252</v>
      </c>
      <c r="F1511">
        <f>IFERROR(VLOOKUP(A1511,[1]Monitoramento_Base_somente_disp!$A:$J,9,FALSE),0)</f>
        <v>599896</v>
      </c>
      <c r="G1511">
        <f>IFERROR(VLOOKUP(A1511,[1]Monitoramento_Base_somente_disp!$A:$J,10,FALSE),0)</f>
        <v>82528689</v>
      </c>
      <c r="H1511">
        <f>IFERROR(VLOOKUP(A1511,'[2]Exportar Planilha'!$A:$I,4,FALSE),0)</f>
        <v>0</v>
      </c>
      <c r="I1511">
        <f>IFERROR(VLOOKUP(A1511,'[2]Exportar Planilha'!$A:$I,5,FALSE),0)</f>
        <v>0</v>
      </c>
      <c r="J1511">
        <f>IFERROR(VLOOKUP(A1511,'[2]Exportar Planilha'!$A:$I,6,FALSE),0)</f>
        <v>0</v>
      </c>
      <c r="K1511">
        <f>IFERROR(VLOOKUP(A1511,'[2]Exportar Planilha'!$A:$I,7,FALSE),0)</f>
        <v>0</v>
      </c>
      <c r="L1511">
        <f>IFERROR(VLOOKUP(A1511,'[2]Exportar Planilha'!$A:$I,8,FALSE),0)</f>
        <v>0</v>
      </c>
      <c r="M1511">
        <f>IFERROR(VLOOKUP(A1511,'[2]Exportar Planilha'!$A:$I,9,FALSE),0)</f>
        <v>0</v>
      </c>
      <c r="N1511">
        <f>IFERROR(VLOOKUP(A1511,[3]soaBnafar!$A:$G,2,FALSE),0)</f>
        <v>0</v>
      </c>
      <c r="O1511">
        <f>IFERROR(VLOOKUP(A1511,[3]soaBnafar!$A:$G,3,FALSE),0)</f>
        <v>0</v>
      </c>
      <c r="P1511">
        <f>IFERROR(VLOOKUP(A1511,[3]soaBnafar!$A:$G,4,FALSE),0)</f>
        <v>0</v>
      </c>
      <c r="Q1511">
        <f>IFERROR(VLOOKUP(A1511,[3]soaBnafar!$A:$G,5,FALSE),0)</f>
        <v>0</v>
      </c>
      <c r="R1511">
        <f>IFERROR(VLOOKUP(A1511,[3]soaBnafar!$A:$G,6,FALSE),0)</f>
        <v>0</v>
      </c>
      <c r="S1511">
        <f>IFERROR(VLOOKUP(A1511,[3]soaBnafar!$A:$G,7,FALSE),0)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28786</v>
      </c>
      <c r="E1512">
        <f>IFERROR(VLOOKUP(A1512,[1]Monitoramento_Base_somente_disp!$A:$J,8,FALSE),0)</f>
        <v>21075253</v>
      </c>
      <c r="F1512">
        <f>IFERROR(VLOOKUP(A1512,[1]Monitoramento_Base_somente_disp!$A:$J,9,FALSE),0)</f>
        <v>18710</v>
      </c>
      <c r="G1512">
        <f>IFERROR(VLOOKUP(A1512,[1]Monitoramento_Base_somente_disp!$A:$J,10,FALSE),0)</f>
        <v>6448328</v>
      </c>
      <c r="H1512">
        <f>IFERROR(VLOOKUP(A1512,'[2]Exportar Planilha'!$A:$I,4,FALSE),0)</f>
        <v>0</v>
      </c>
      <c r="I1512">
        <f>IFERROR(VLOOKUP(A1512,'[2]Exportar Planilha'!$A:$I,5,FALSE),0)</f>
        <v>0</v>
      </c>
      <c r="J1512">
        <f>IFERROR(VLOOKUP(A1512,'[2]Exportar Planilha'!$A:$I,6,FALSE),0)</f>
        <v>0</v>
      </c>
      <c r="K1512">
        <f>IFERROR(VLOOKUP(A1512,'[2]Exportar Planilha'!$A:$I,7,FALSE),0)</f>
        <v>0</v>
      </c>
      <c r="L1512">
        <f>IFERROR(VLOOKUP(A1512,'[2]Exportar Planilha'!$A:$I,8,FALSE),0)</f>
        <v>0</v>
      </c>
      <c r="M1512">
        <f>IFERROR(VLOOKUP(A1512,'[2]Exportar Planilha'!$A:$I,9,FALSE),0)</f>
        <v>0</v>
      </c>
      <c r="N1512">
        <f>IFERROR(VLOOKUP(A1512,[3]soaBnafar!$A:$G,2,FALSE),0)</f>
        <v>0</v>
      </c>
      <c r="O1512">
        <f>IFERROR(VLOOKUP(A1512,[3]soaBnafar!$A:$G,3,FALSE),0)</f>
        <v>0</v>
      </c>
      <c r="P1512">
        <f>IFERROR(VLOOKUP(A1512,[3]soaBnafar!$A:$G,4,FALSE),0)</f>
        <v>0</v>
      </c>
      <c r="Q1512">
        <f>IFERROR(VLOOKUP(A1512,[3]soaBnafar!$A:$G,5,FALSE),0)</f>
        <v>0</v>
      </c>
      <c r="R1512">
        <f>IFERROR(VLOOKUP(A1512,[3]soaBnafar!$A:$G,6,FALSE),0)</f>
        <v>0</v>
      </c>
      <c r="S1512">
        <f>IFERROR(VLOOKUP(A1512,[3]soaBnafar!$A:$G,7,FALSE),0)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76224</v>
      </c>
      <c r="E1513">
        <f>IFERROR(VLOOKUP(A1513,[1]Monitoramento_Base_somente_disp!$A:$J,8,FALSE),0)</f>
        <v>4766734</v>
      </c>
      <c r="F1513">
        <f>IFERROR(VLOOKUP(A1513,[1]Monitoramento_Base_somente_disp!$A:$J,9,FALSE),0)</f>
        <v>12972</v>
      </c>
      <c r="G1513">
        <f>IFERROR(VLOOKUP(A1513,[1]Monitoramento_Base_somente_disp!$A:$J,10,FALSE),0)</f>
        <v>2464804</v>
      </c>
      <c r="H1513">
        <f>IFERROR(VLOOKUP(A1513,'[2]Exportar Planilha'!$A:$I,4,FALSE),0)</f>
        <v>0</v>
      </c>
      <c r="I1513">
        <f>IFERROR(VLOOKUP(A1513,'[2]Exportar Planilha'!$A:$I,5,FALSE),0)</f>
        <v>0</v>
      </c>
      <c r="J1513">
        <f>IFERROR(VLOOKUP(A1513,'[2]Exportar Planilha'!$A:$I,6,FALSE),0)</f>
        <v>0</v>
      </c>
      <c r="K1513">
        <f>IFERROR(VLOOKUP(A1513,'[2]Exportar Planilha'!$A:$I,7,FALSE),0)</f>
        <v>0</v>
      </c>
      <c r="L1513">
        <f>IFERROR(VLOOKUP(A1513,'[2]Exportar Planilha'!$A:$I,8,FALSE),0)</f>
        <v>0</v>
      </c>
      <c r="M1513">
        <f>IFERROR(VLOOKUP(A1513,'[2]Exportar Planilha'!$A:$I,9,FALSE),0)</f>
        <v>0</v>
      </c>
      <c r="N1513">
        <f>IFERROR(VLOOKUP(A1513,[3]soaBnafar!$A:$G,2,FALSE),0)</f>
        <v>0</v>
      </c>
      <c r="O1513">
        <f>IFERROR(VLOOKUP(A1513,[3]soaBnafar!$A:$G,3,FALSE),0)</f>
        <v>0</v>
      </c>
      <c r="P1513">
        <f>IFERROR(VLOOKUP(A1513,[3]soaBnafar!$A:$G,4,FALSE),0)</f>
        <v>0</v>
      </c>
      <c r="Q1513">
        <f>IFERROR(VLOOKUP(A1513,[3]soaBnafar!$A:$G,5,FALSE),0)</f>
        <v>0</v>
      </c>
      <c r="R1513">
        <f>IFERROR(VLOOKUP(A1513,[3]soaBnafar!$A:$G,6,FALSE),0)</f>
        <v>0</v>
      </c>
      <c r="S1513">
        <f>IFERROR(VLOOKUP(A1513,[3]soaBnafar!$A:$G,7,FALSE),0)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59567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60896</v>
      </c>
      <c r="E1514">
        <f>IFERROR(VLOOKUP(A1514,[1]Monitoramento_Base_somente_disp!$A:$J,8,FALSE),0)</f>
        <v>18913047</v>
      </c>
      <c r="F1514">
        <f>IFERROR(VLOOKUP(A1514,[1]Monitoramento_Base_somente_disp!$A:$J,9,FALSE),0)</f>
        <v>27815</v>
      </c>
      <c r="G1514">
        <f>IFERROR(VLOOKUP(A1514,[1]Monitoramento_Base_somente_disp!$A:$J,10,FALSE),0)</f>
        <v>8994473</v>
      </c>
      <c r="H1514">
        <f>IFERROR(VLOOKUP(A1514,'[2]Exportar Planilha'!$A:$I,4,FALSE),0)</f>
        <v>0</v>
      </c>
      <c r="I1514">
        <f>IFERROR(VLOOKUP(A1514,'[2]Exportar Planilha'!$A:$I,5,FALSE),0)</f>
        <v>0</v>
      </c>
      <c r="J1514">
        <f>IFERROR(VLOOKUP(A1514,'[2]Exportar Planilha'!$A:$I,6,FALSE),0)</f>
        <v>0</v>
      </c>
      <c r="K1514">
        <f>IFERROR(VLOOKUP(A1514,'[2]Exportar Planilha'!$A:$I,7,FALSE),0)</f>
        <v>0</v>
      </c>
      <c r="L1514">
        <f>IFERROR(VLOOKUP(A1514,'[2]Exportar Planilha'!$A:$I,8,FALSE),0)</f>
        <v>0</v>
      </c>
      <c r="M1514">
        <f>IFERROR(VLOOKUP(A1514,'[2]Exportar Planilha'!$A:$I,9,FALSE),0)</f>
        <v>0</v>
      </c>
      <c r="N1514">
        <f>IFERROR(VLOOKUP(A1514,[3]soaBnafar!$A:$G,2,FALSE),0)</f>
        <v>0</v>
      </c>
      <c r="O1514">
        <f>IFERROR(VLOOKUP(A1514,[3]soaBnafar!$A:$G,3,FALSE),0)</f>
        <v>0</v>
      </c>
      <c r="P1514">
        <f>IFERROR(VLOOKUP(A1514,[3]soaBnafar!$A:$G,4,FALSE),0)</f>
        <v>0</v>
      </c>
      <c r="Q1514">
        <f>IFERROR(VLOOKUP(A1514,[3]soaBnafar!$A:$G,5,FALSE),0)</f>
        <v>0</v>
      </c>
      <c r="R1514">
        <f>IFERROR(VLOOKUP(A1514,[3]soaBnafar!$A:$G,6,FALSE),0)</f>
        <v>0</v>
      </c>
      <c r="S1514">
        <f>IFERROR(VLOOKUP(A1514,[3]soaBnafar!$A:$G,7,FALSE),0)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39024</v>
      </c>
      <c r="E1515">
        <f>IFERROR(VLOOKUP(A1515,[1]Monitoramento_Base_somente_disp!$A:$J,8,FALSE),0)</f>
        <v>259469945</v>
      </c>
      <c r="F1515">
        <f>IFERROR(VLOOKUP(A1515,[1]Monitoramento_Base_somente_disp!$A:$J,9,FALSE),0)</f>
        <v>3860</v>
      </c>
      <c r="G1515">
        <f>IFERROR(VLOOKUP(A1515,[1]Monitoramento_Base_somente_disp!$A:$J,10,FALSE),0)</f>
        <v>112679500</v>
      </c>
      <c r="H1515">
        <f>IFERROR(VLOOKUP(A1515,'[2]Exportar Planilha'!$A:$I,4,FALSE),0)</f>
        <v>0</v>
      </c>
      <c r="I1515">
        <f>IFERROR(VLOOKUP(A1515,'[2]Exportar Planilha'!$A:$I,5,FALSE),0)</f>
        <v>0</v>
      </c>
      <c r="J1515">
        <f>IFERROR(VLOOKUP(A1515,'[2]Exportar Planilha'!$A:$I,6,FALSE),0)</f>
        <v>0</v>
      </c>
      <c r="K1515">
        <f>IFERROR(VLOOKUP(A1515,'[2]Exportar Planilha'!$A:$I,7,FALSE),0)</f>
        <v>0</v>
      </c>
      <c r="L1515">
        <f>IFERROR(VLOOKUP(A1515,'[2]Exportar Planilha'!$A:$I,8,FALSE),0)</f>
        <v>0</v>
      </c>
      <c r="M1515">
        <f>IFERROR(VLOOKUP(A1515,'[2]Exportar Planilha'!$A:$I,9,FALSE),0)</f>
        <v>0</v>
      </c>
      <c r="N1515">
        <f>IFERROR(VLOOKUP(A1515,[3]soaBnafar!$A:$G,2,FALSE),0)</f>
        <v>0</v>
      </c>
      <c r="O1515">
        <f>IFERROR(VLOOKUP(A1515,[3]soaBnafar!$A:$G,3,FALSE),0)</f>
        <v>0</v>
      </c>
      <c r="P1515">
        <f>IFERROR(VLOOKUP(A1515,[3]soaBnafar!$A:$G,4,FALSE),0)</f>
        <v>0</v>
      </c>
      <c r="Q1515">
        <f>IFERROR(VLOOKUP(A1515,[3]soaBnafar!$A:$G,5,FALSE),0)</f>
        <v>0</v>
      </c>
      <c r="R1515">
        <f>IFERROR(VLOOKUP(A1515,[3]soaBnafar!$A:$G,6,FALSE),0)</f>
        <v>0</v>
      </c>
      <c r="S1515">
        <f>IFERROR(VLOOKUP(A1515,[3]soaBnafar!$A:$G,7,FALSE),0)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806496</v>
      </c>
      <c r="E1516">
        <f>IFERROR(VLOOKUP(A1516,[1]Monitoramento_Base_somente_disp!$A:$J,8,FALSE),0)</f>
        <v>146529192</v>
      </c>
      <c r="F1516">
        <f>IFERROR(VLOOKUP(A1516,[1]Monitoramento_Base_somente_disp!$A:$J,9,FALSE),0)</f>
        <v>461136</v>
      </c>
      <c r="G1516">
        <f>IFERROR(VLOOKUP(A1516,[1]Monitoramento_Base_somente_disp!$A:$J,10,FALSE),0)</f>
        <v>62948709</v>
      </c>
      <c r="H1516">
        <f>IFERROR(VLOOKUP(A1516,'[2]Exportar Planilha'!$A:$I,4,FALSE),0)</f>
        <v>0</v>
      </c>
      <c r="I1516">
        <f>IFERROR(VLOOKUP(A1516,'[2]Exportar Planilha'!$A:$I,5,FALSE),0)</f>
        <v>0</v>
      </c>
      <c r="J1516">
        <f>IFERROR(VLOOKUP(A1516,'[2]Exportar Planilha'!$A:$I,6,FALSE),0)</f>
        <v>0</v>
      </c>
      <c r="K1516">
        <f>IFERROR(VLOOKUP(A1516,'[2]Exportar Planilha'!$A:$I,7,FALSE),0)</f>
        <v>0</v>
      </c>
      <c r="L1516">
        <f>IFERROR(VLOOKUP(A1516,'[2]Exportar Planilha'!$A:$I,8,FALSE),0)</f>
        <v>0</v>
      </c>
      <c r="M1516">
        <f>IFERROR(VLOOKUP(A1516,'[2]Exportar Planilha'!$A:$I,9,FALSE),0)</f>
        <v>0</v>
      </c>
      <c r="N1516">
        <f>IFERROR(VLOOKUP(A1516,[3]soaBnafar!$A:$G,2,FALSE),0)</f>
        <v>0</v>
      </c>
      <c r="O1516">
        <f>IFERROR(VLOOKUP(A1516,[3]soaBnafar!$A:$G,3,FALSE),0)</f>
        <v>0</v>
      </c>
      <c r="P1516">
        <f>IFERROR(VLOOKUP(A1516,[3]soaBnafar!$A:$G,4,FALSE),0)</f>
        <v>0</v>
      </c>
      <c r="Q1516">
        <f>IFERROR(VLOOKUP(A1516,[3]soaBnafar!$A:$G,5,FALSE),0)</f>
        <v>0</v>
      </c>
      <c r="R1516">
        <f>IFERROR(VLOOKUP(A1516,[3]soaBnafar!$A:$G,6,FALSE),0)</f>
        <v>0</v>
      </c>
      <c r="S1516">
        <f>IFERROR(VLOOKUP(A1516,[3]soaBnafar!$A:$G,7,FALSE),0)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IFERROR(VLOOKUP(A1517,'[2]Exportar Planilha'!$A:$I,4,FALSE),0)</f>
        <v>0</v>
      </c>
      <c r="I1517">
        <f>IFERROR(VLOOKUP(A1517,'[2]Exportar Planilha'!$A:$I,5,FALSE),0)</f>
        <v>0</v>
      </c>
      <c r="J1517">
        <f>IFERROR(VLOOKUP(A1517,'[2]Exportar Planilha'!$A:$I,6,FALSE),0)</f>
        <v>0</v>
      </c>
      <c r="K1517">
        <f>IFERROR(VLOOKUP(A1517,'[2]Exportar Planilha'!$A:$I,7,FALSE),0)</f>
        <v>0</v>
      </c>
      <c r="L1517">
        <f>IFERROR(VLOOKUP(A1517,'[2]Exportar Planilha'!$A:$I,8,FALSE),0)</f>
        <v>0</v>
      </c>
      <c r="M1517">
        <f>IFERROR(VLOOKUP(A1517,'[2]Exportar Planilha'!$A:$I,9,FALSE),0)</f>
        <v>0</v>
      </c>
      <c r="N1517">
        <f>IFERROR(VLOOKUP(A1517,[3]soaBnafar!$A:$G,2,FALSE),0)</f>
        <v>0</v>
      </c>
      <c r="O1517">
        <f>IFERROR(VLOOKUP(A1517,[3]soaBnafar!$A:$G,3,FALSE),0)</f>
        <v>0</v>
      </c>
      <c r="P1517">
        <f>IFERROR(VLOOKUP(A1517,[3]soaBnafar!$A:$G,4,FALSE),0)</f>
        <v>0</v>
      </c>
      <c r="Q1517">
        <f>IFERROR(VLOOKUP(A1517,[3]soaBnafar!$A:$G,5,FALSE),0)</f>
        <v>0</v>
      </c>
      <c r="R1517">
        <f>IFERROR(VLOOKUP(A1517,[3]soaBnafar!$A:$G,6,FALSE),0)</f>
        <v>0</v>
      </c>
      <c r="S1517">
        <f>IFERROR(VLOOKUP(A1517,[3]soaBnafar!$A:$G,7,FALSE),0)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10627</v>
      </c>
      <c r="E1518">
        <f>IFERROR(VLOOKUP(A1518,[1]Monitoramento_Base_somente_disp!$A:$J,8,FALSE),0)</f>
        <v>9766331</v>
      </c>
      <c r="F1518">
        <f>IFERROR(VLOOKUP(A1518,[1]Monitoramento_Base_somente_disp!$A:$J,9,FALSE),0)</f>
        <v>12978</v>
      </c>
      <c r="G1518">
        <f>IFERROR(VLOOKUP(A1518,[1]Monitoramento_Base_somente_disp!$A:$J,10,FALSE),0)</f>
        <v>4209440</v>
      </c>
      <c r="H1518">
        <f>IFERROR(VLOOKUP(A1518,'[2]Exportar Planilha'!$A:$I,4,FALSE),0)</f>
        <v>0</v>
      </c>
      <c r="I1518">
        <f>IFERROR(VLOOKUP(A1518,'[2]Exportar Planilha'!$A:$I,5,FALSE),0)</f>
        <v>0</v>
      </c>
      <c r="J1518">
        <f>IFERROR(VLOOKUP(A1518,'[2]Exportar Planilha'!$A:$I,6,FALSE),0)</f>
        <v>0</v>
      </c>
      <c r="K1518">
        <f>IFERROR(VLOOKUP(A1518,'[2]Exportar Planilha'!$A:$I,7,FALSE),0)</f>
        <v>0</v>
      </c>
      <c r="L1518">
        <f>IFERROR(VLOOKUP(A1518,'[2]Exportar Planilha'!$A:$I,8,FALSE),0)</f>
        <v>0</v>
      </c>
      <c r="M1518">
        <f>IFERROR(VLOOKUP(A1518,'[2]Exportar Planilha'!$A:$I,9,FALSE),0)</f>
        <v>0</v>
      </c>
      <c r="N1518">
        <f>IFERROR(VLOOKUP(A1518,[3]soaBnafar!$A:$G,2,FALSE),0)</f>
        <v>0</v>
      </c>
      <c r="O1518">
        <f>IFERROR(VLOOKUP(A1518,[3]soaBnafar!$A:$G,3,FALSE),0)</f>
        <v>0</v>
      </c>
      <c r="P1518">
        <f>IFERROR(VLOOKUP(A1518,[3]soaBnafar!$A:$G,4,FALSE),0)</f>
        <v>0</v>
      </c>
      <c r="Q1518">
        <f>IFERROR(VLOOKUP(A1518,[3]soaBnafar!$A:$G,5,FALSE),0)</f>
        <v>0</v>
      </c>
      <c r="R1518">
        <f>IFERROR(VLOOKUP(A1518,[3]soaBnafar!$A:$G,6,FALSE),0)</f>
        <v>0</v>
      </c>
      <c r="S1518">
        <f>IFERROR(VLOOKUP(A1518,[3]soaBnafar!$A:$G,7,FALSE),0)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36936</v>
      </c>
      <c r="E1519">
        <f>IFERROR(VLOOKUP(A1519,[1]Monitoramento_Base_somente_disp!$A:$J,8,FALSE),0)</f>
        <v>7033877</v>
      </c>
      <c r="F1519">
        <f>IFERROR(VLOOKUP(A1519,[1]Monitoramento_Base_somente_disp!$A:$J,9,FALSE),0)</f>
        <v>23663</v>
      </c>
      <c r="G1519">
        <f>IFERROR(VLOOKUP(A1519,[1]Monitoramento_Base_somente_disp!$A:$J,10,FALSE),0)</f>
        <v>3613138</v>
      </c>
      <c r="H1519">
        <f>IFERROR(VLOOKUP(A1519,'[2]Exportar Planilha'!$A:$I,4,FALSE),0)</f>
        <v>0</v>
      </c>
      <c r="I1519">
        <f>IFERROR(VLOOKUP(A1519,'[2]Exportar Planilha'!$A:$I,5,FALSE),0)</f>
        <v>0</v>
      </c>
      <c r="J1519">
        <f>IFERROR(VLOOKUP(A1519,'[2]Exportar Planilha'!$A:$I,6,FALSE),0)</f>
        <v>0</v>
      </c>
      <c r="K1519">
        <f>IFERROR(VLOOKUP(A1519,'[2]Exportar Planilha'!$A:$I,7,FALSE),0)</f>
        <v>0</v>
      </c>
      <c r="L1519">
        <f>IFERROR(VLOOKUP(A1519,'[2]Exportar Planilha'!$A:$I,8,FALSE),0)</f>
        <v>0</v>
      </c>
      <c r="M1519">
        <f>IFERROR(VLOOKUP(A1519,'[2]Exportar Planilha'!$A:$I,9,FALSE),0)</f>
        <v>0</v>
      </c>
      <c r="N1519">
        <f>IFERROR(VLOOKUP(A1519,[3]soaBnafar!$A:$G,2,FALSE),0)</f>
        <v>0</v>
      </c>
      <c r="O1519">
        <f>IFERROR(VLOOKUP(A1519,[3]soaBnafar!$A:$G,3,FALSE),0)</f>
        <v>0</v>
      </c>
      <c r="P1519">
        <f>IFERROR(VLOOKUP(A1519,[3]soaBnafar!$A:$G,4,FALSE),0)</f>
        <v>0</v>
      </c>
      <c r="Q1519">
        <f>IFERROR(VLOOKUP(A1519,[3]soaBnafar!$A:$G,5,FALSE),0)</f>
        <v>0</v>
      </c>
      <c r="R1519">
        <f>IFERROR(VLOOKUP(A1519,[3]soaBnafar!$A:$G,6,FALSE),0)</f>
        <v>0</v>
      </c>
      <c r="S1519">
        <f>IFERROR(VLOOKUP(A1519,[3]soaBnafar!$A:$G,7,FALSE),0)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5226507</v>
      </c>
      <c r="H1520">
        <f>IFERROR(VLOOKUP(A1520,'[2]Exportar Planilha'!$A:$I,4,FALSE),0)</f>
        <v>0</v>
      </c>
      <c r="I1520">
        <f>IFERROR(VLOOKUP(A1520,'[2]Exportar Planilha'!$A:$I,5,FALSE),0)</f>
        <v>0</v>
      </c>
      <c r="J1520">
        <f>IFERROR(VLOOKUP(A1520,'[2]Exportar Planilha'!$A:$I,6,FALSE),0)</f>
        <v>0</v>
      </c>
      <c r="K1520">
        <f>IFERROR(VLOOKUP(A1520,'[2]Exportar Planilha'!$A:$I,7,FALSE),0)</f>
        <v>0</v>
      </c>
      <c r="L1520">
        <f>IFERROR(VLOOKUP(A1520,'[2]Exportar Planilha'!$A:$I,8,FALSE),0)</f>
        <v>0</v>
      </c>
      <c r="M1520">
        <f>IFERROR(VLOOKUP(A1520,'[2]Exportar Planilha'!$A:$I,9,FALSE),0)</f>
        <v>0</v>
      </c>
      <c r="N1520">
        <f>IFERROR(VLOOKUP(A1520,[3]soaBnafar!$A:$G,2,FALSE),0)</f>
        <v>0</v>
      </c>
      <c r="O1520">
        <f>IFERROR(VLOOKUP(A1520,[3]soaBnafar!$A:$G,3,FALSE),0)</f>
        <v>0</v>
      </c>
      <c r="P1520">
        <f>IFERROR(VLOOKUP(A1520,[3]soaBnafar!$A:$G,4,FALSE),0)</f>
        <v>0</v>
      </c>
      <c r="Q1520">
        <f>IFERROR(VLOOKUP(A1520,[3]soaBnafar!$A:$G,5,FALSE),0)</f>
        <v>0</v>
      </c>
      <c r="R1520">
        <f>IFERROR(VLOOKUP(A1520,[3]soaBnafar!$A:$G,6,FALSE),0)</f>
        <v>0</v>
      </c>
      <c r="S1520">
        <f>IFERROR(VLOOKUP(A1520,[3]soaBnafar!$A:$G,7,FALSE),0)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25739</v>
      </c>
      <c r="E1521">
        <f>IFERROR(VLOOKUP(A1521,[1]Monitoramento_Base_somente_disp!$A:$J,8,FALSE),0)</f>
        <v>7762792</v>
      </c>
      <c r="F1521">
        <f>IFERROR(VLOOKUP(A1521,[1]Monitoramento_Base_somente_disp!$A:$J,9,FALSE),0)</f>
        <v>28302</v>
      </c>
      <c r="G1521">
        <f>IFERROR(VLOOKUP(A1521,[1]Monitoramento_Base_somente_disp!$A:$J,10,FALSE),0)</f>
        <v>4024136</v>
      </c>
      <c r="H1521">
        <f>IFERROR(VLOOKUP(A1521,'[2]Exportar Planilha'!$A:$I,4,FALSE),0)</f>
        <v>0</v>
      </c>
      <c r="I1521">
        <f>IFERROR(VLOOKUP(A1521,'[2]Exportar Planilha'!$A:$I,5,FALSE),0)</f>
        <v>0</v>
      </c>
      <c r="J1521">
        <f>IFERROR(VLOOKUP(A1521,'[2]Exportar Planilha'!$A:$I,6,FALSE),0)</f>
        <v>0</v>
      </c>
      <c r="K1521">
        <f>IFERROR(VLOOKUP(A1521,'[2]Exportar Planilha'!$A:$I,7,FALSE),0)</f>
        <v>0</v>
      </c>
      <c r="L1521">
        <f>IFERROR(VLOOKUP(A1521,'[2]Exportar Planilha'!$A:$I,8,FALSE),0)</f>
        <v>0</v>
      </c>
      <c r="M1521">
        <f>IFERROR(VLOOKUP(A1521,'[2]Exportar Planilha'!$A:$I,9,FALSE),0)</f>
        <v>0</v>
      </c>
      <c r="N1521">
        <f>IFERROR(VLOOKUP(A1521,[3]soaBnafar!$A:$G,2,FALSE),0)</f>
        <v>0</v>
      </c>
      <c r="O1521">
        <f>IFERROR(VLOOKUP(A1521,[3]soaBnafar!$A:$G,3,FALSE),0)</f>
        <v>0</v>
      </c>
      <c r="P1521">
        <f>IFERROR(VLOOKUP(A1521,[3]soaBnafar!$A:$G,4,FALSE),0)</f>
        <v>0</v>
      </c>
      <c r="Q1521">
        <f>IFERROR(VLOOKUP(A1521,[3]soaBnafar!$A:$G,5,FALSE),0)</f>
        <v>0</v>
      </c>
      <c r="R1521">
        <f>IFERROR(VLOOKUP(A1521,[3]soaBnafar!$A:$G,6,FALSE),0)</f>
        <v>0</v>
      </c>
      <c r="S1521">
        <f>IFERROR(VLOOKUP(A1521,[3]soaBnafar!$A:$G,7,FALSE),0)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3210</v>
      </c>
      <c r="E1522">
        <f>IFERROR(VLOOKUP(A1522,[1]Monitoramento_Base_somente_disp!$A:$J,8,FALSE),0)</f>
        <v>30240949</v>
      </c>
      <c r="F1522">
        <f>IFERROR(VLOOKUP(A1522,[1]Monitoramento_Base_somente_disp!$A:$J,9,FALSE),0)</f>
        <v>11899</v>
      </c>
      <c r="G1522">
        <f>IFERROR(VLOOKUP(A1522,[1]Monitoramento_Base_somente_disp!$A:$J,10,FALSE),0)</f>
        <v>12026061</v>
      </c>
      <c r="H1522">
        <f>IFERROR(VLOOKUP(A1522,'[2]Exportar Planilha'!$A:$I,4,FALSE),0)</f>
        <v>0</v>
      </c>
      <c r="I1522">
        <f>IFERROR(VLOOKUP(A1522,'[2]Exportar Planilha'!$A:$I,5,FALSE),0)</f>
        <v>0</v>
      </c>
      <c r="J1522">
        <f>IFERROR(VLOOKUP(A1522,'[2]Exportar Planilha'!$A:$I,6,FALSE),0)</f>
        <v>0</v>
      </c>
      <c r="K1522">
        <f>IFERROR(VLOOKUP(A1522,'[2]Exportar Planilha'!$A:$I,7,FALSE),0)</f>
        <v>0</v>
      </c>
      <c r="L1522">
        <f>IFERROR(VLOOKUP(A1522,'[2]Exportar Planilha'!$A:$I,8,FALSE),0)</f>
        <v>0</v>
      </c>
      <c r="M1522">
        <f>IFERROR(VLOOKUP(A1522,'[2]Exportar Planilha'!$A:$I,9,FALSE),0)</f>
        <v>0</v>
      </c>
      <c r="N1522">
        <f>IFERROR(VLOOKUP(A1522,[3]soaBnafar!$A:$G,2,FALSE),0)</f>
        <v>0</v>
      </c>
      <c r="O1522">
        <f>IFERROR(VLOOKUP(A1522,[3]soaBnafar!$A:$G,3,FALSE),0)</f>
        <v>0</v>
      </c>
      <c r="P1522">
        <f>IFERROR(VLOOKUP(A1522,[3]soaBnafar!$A:$G,4,FALSE),0)</f>
        <v>0</v>
      </c>
      <c r="Q1522">
        <f>IFERROR(VLOOKUP(A1522,[3]soaBnafar!$A:$G,5,FALSE),0)</f>
        <v>0</v>
      </c>
      <c r="R1522">
        <f>IFERROR(VLOOKUP(A1522,[3]soaBnafar!$A:$G,6,FALSE),0)</f>
        <v>0</v>
      </c>
      <c r="S1522">
        <f>IFERROR(VLOOKUP(A1522,[3]soaBnafar!$A:$G,7,FALSE),0)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IFERROR(VLOOKUP(A1523,'[2]Exportar Planilha'!$A:$I,4,FALSE),0)</f>
        <v>0</v>
      </c>
      <c r="I1523">
        <f>IFERROR(VLOOKUP(A1523,'[2]Exportar Planilha'!$A:$I,5,FALSE),0)</f>
        <v>0</v>
      </c>
      <c r="J1523">
        <f>IFERROR(VLOOKUP(A1523,'[2]Exportar Planilha'!$A:$I,6,FALSE),0)</f>
        <v>0</v>
      </c>
      <c r="K1523">
        <f>IFERROR(VLOOKUP(A1523,'[2]Exportar Planilha'!$A:$I,7,FALSE),0)</f>
        <v>0</v>
      </c>
      <c r="L1523">
        <f>IFERROR(VLOOKUP(A1523,'[2]Exportar Planilha'!$A:$I,8,FALSE),0)</f>
        <v>0</v>
      </c>
      <c r="M1523">
        <f>IFERROR(VLOOKUP(A1523,'[2]Exportar Planilha'!$A:$I,9,FALSE),0)</f>
        <v>0</v>
      </c>
      <c r="N1523">
        <f>IFERROR(VLOOKUP(A1523,[3]soaBnafar!$A:$G,2,FALSE),0)</f>
        <v>0</v>
      </c>
      <c r="O1523">
        <f>IFERROR(VLOOKUP(A1523,[3]soaBnafar!$A:$G,3,FALSE),0)</f>
        <v>0</v>
      </c>
      <c r="P1523">
        <f>IFERROR(VLOOKUP(A1523,[3]soaBnafar!$A:$G,4,FALSE),0)</f>
        <v>0</v>
      </c>
      <c r="Q1523">
        <f>IFERROR(VLOOKUP(A1523,[3]soaBnafar!$A:$G,5,FALSE),0)</f>
        <v>0</v>
      </c>
      <c r="R1523">
        <f>IFERROR(VLOOKUP(A1523,[3]soaBnafar!$A:$G,6,FALSE),0)</f>
        <v>0</v>
      </c>
      <c r="S1523">
        <f>IFERROR(VLOOKUP(A1523,[3]soaBnafar!$A:$G,7,FALSE),0)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6766</v>
      </c>
      <c r="E1524">
        <f>IFERROR(VLOOKUP(A1524,[1]Monitoramento_Base_somente_disp!$A:$J,8,FALSE),0)</f>
        <v>6004982</v>
      </c>
      <c r="F1524">
        <f>IFERROR(VLOOKUP(A1524,[1]Monitoramento_Base_somente_disp!$A:$J,9,FALSE),0)</f>
        <v>650</v>
      </c>
      <c r="G1524">
        <f>IFERROR(VLOOKUP(A1524,[1]Monitoramento_Base_somente_disp!$A:$J,10,FALSE),0)</f>
        <v>2608008</v>
      </c>
      <c r="H1524">
        <f>IFERROR(VLOOKUP(A1524,'[2]Exportar Planilha'!$A:$I,4,FALSE),0)</f>
        <v>0</v>
      </c>
      <c r="I1524">
        <f>IFERROR(VLOOKUP(A1524,'[2]Exportar Planilha'!$A:$I,5,FALSE),0)</f>
        <v>0</v>
      </c>
      <c r="J1524">
        <f>IFERROR(VLOOKUP(A1524,'[2]Exportar Planilha'!$A:$I,6,FALSE),0)</f>
        <v>0</v>
      </c>
      <c r="K1524">
        <f>IFERROR(VLOOKUP(A1524,'[2]Exportar Planilha'!$A:$I,7,FALSE),0)</f>
        <v>0</v>
      </c>
      <c r="L1524">
        <f>IFERROR(VLOOKUP(A1524,'[2]Exportar Planilha'!$A:$I,8,FALSE),0)</f>
        <v>0</v>
      </c>
      <c r="M1524">
        <f>IFERROR(VLOOKUP(A1524,'[2]Exportar Planilha'!$A:$I,9,FALSE),0)</f>
        <v>0</v>
      </c>
      <c r="N1524">
        <f>IFERROR(VLOOKUP(A1524,[3]soaBnafar!$A:$G,2,FALSE),0)</f>
        <v>0</v>
      </c>
      <c r="O1524">
        <f>IFERROR(VLOOKUP(A1524,[3]soaBnafar!$A:$G,3,FALSE),0)</f>
        <v>0</v>
      </c>
      <c r="P1524">
        <f>IFERROR(VLOOKUP(A1524,[3]soaBnafar!$A:$G,4,FALSE),0)</f>
        <v>0</v>
      </c>
      <c r="Q1524">
        <f>IFERROR(VLOOKUP(A1524,[3]soaBnafar!$A:$G,5,FALSE),0)</f>
        <v>0</v>
      </c>
      <c r="R1524">
        <f>IFERROR(VLOOKUP(A1524,[3]soaBnafar!$A:$G,6,FALSE),0)</f>
        <v>0</v>
      </c>
      <c r="S1524">
        <f>IFERROR(VLOOKUP(A1524,[3]soaBnafar!$A:$G,7,FALSE),0)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5206</v>
      </c>
      <c r="E1525">
        <f>IFERROR(VLOOKUP(A1525,[1]Monitoramento_Base_somente_disp!$A:$J,8,FALSE),0)</f>
        <v>16675907</v>
      </c>
      <c r="F1525">
        <f>IFERROR(VLOOKUP(A1525,[1]Monitoramento_Base_somente_disp!$A:$J,9,FALSE),0)</f>
        <v>4214</v>
      </c>
      <c r="G1525">
        <f>IFERROR(VLOOKUP(A1525,[1]Monitoramento_Base_somente_disp!$A:$J,10,FALSE),0)</f>
        <v>7195891</v>
      </c>
      <c r="H1525">
        <f>IFERROR(VLOOKUP(A1525,'[2]Exportar Planilha'!$A:$I,4,FALSE),0)</f>
        <v>0</v>
      </c>
      <c r="I1525">
        <f>IFERROR(VLOOKUP(A1525,'[2]Exportar Planilha'!$A:$I,5,FALSE),0)</f>
        <v>0</v>
      </c>
      <c r="J1525">
        <f>IFERROR(VLOOKUP(A1525,'[2]Exportar Planilha'!$A:$I,6,FALSE),0)</f>
        <v>0</v>
      </c>
      <c r="K1525">
        <f>IFERROR(VLOOKUP(A1525,'[2]Exportar Planilha'!$A:$I,7,FALSE),0)</f>
        <v>0</v>
      </c>
      <c r="L1525">
        <f>IFERROR(VLOOKUP(A1525,'[2]Exportar Planilha'!$A:$I,8,FALSE),0)</f>
        <v>0</v>
      </c>
      <c r="M1525">
        <f>IFERROR(VLOOKUP(A1525,'[2]Exportar Planilha'!$A:$I,9,FALSE),0)</f>
        <v>0</v>
      </c>
      <c r="N1525">
        <f>IFERROR(VLOOKUP(A1525,[3]soaBnafar!$A:$G,2,FALSE),0)</f>
        <v>0</v>
      </c>
      <c r="O1525">
        <f>IFERROR(VLOOKUP(A1525,[3]soaBnafar!$A:$G,3,FALSE),0)</f>
        <v>0</v>
      </c>
      <c r="P1525">
        <f>IFERROR(VLOOKUP(A1525,[3]soaBnafar!$A:$G,4,FALSE),0)</f>
        <v>0</v>
      </c>
      <c r="Q1525">
        <f>IFERROR(VLOOKUP(A1525,[3]soaBnafar!$A:$G,5,FALSE),0)</f>
        <v>0</v>
      </c>
      <c r="R1525">
        <f>IFERROR(VLOOKUP(A1525,[3]soaBnafar!$A:$G,6,FALSE),0)</f>
        <v>0</v>
      </c>
      <c r="S1525">
        <f>IFERROR(VLOOKUP(A1525,[3]soaBnafar!$A:$G,7,FALSE),0)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53795</v>
      </c>
      <c r="E1526">
        <f>IFERROR(VLOOKUP(A1526,[1]Monitoramento_Base_somente_disp!$A:$J,8,FALSE),0)</f>
        <v>9238974</v>
      </c>
      <c r="F1526">
        <f>IFERROR(VLOOKUP(A1526,[1]Monitoramento_Base_somente_disp!$A:$J,9,FALSE),0)</f>
        <v>28716</v>
      </c>
      <c r="G1526">
        <f>IFERROR(VLOOKUP(A1526,[1]Monitoramento_Base_somente_disp!$A:$J,10,FALSE),0)</f>
        <v>3283169</v>
      </c>
      <c r="H1526">
        <f>IFERROR(VLOOKUP(A1526,'[2]Exportar Planilha'!$A:$I,4,FALSE),0)</f>
        <v>0</v>
      </c>
      <c r="I1526">
        <f>IFERROR(VLOOKUP(A1526,'[2]Exportar Planilha'!$A:$I,5,FALSE),0)</f>
        <v>0</v>
      </c>
      <c r="J1526">
        <f>IFERROR(VLOOKUP(A1526,'[2]Exportar Planilha'!$A:$I,6,FALSE),0)</f>
        <v>0</v>
      </c>
      <c r="K1526">
        <f>IFERROR(VLOOKUP(A1526,'[2]Exportar Planilha'!$A:$I,7,FALSE),0)</f>
        <v>0</v>
      </c>
      <c r="L1526">
        <f>IFERROR(VLOOKUP(A1526,'[2]Exportar Planilha'!$A:$I,8,FALSE),0)</f>
        <v>0</v>
      </c>
      <c r="M1526">
        <f>IFERROR(VLOOKUP(A1526,'[2]Exportar Planilha'!$A:$I,9,FALSE),0)</f>
        <v>0</v>
      </c>
      <c r="N1526">
        <f>IFERROR(VLOOKUP(A1526,[3]soaBnafar!$A:$G,2,FALSE),0)</f>
        <v>0</v>
      </c>
      <c r="O1526">
        <f>IFERROR(VLOOKUP(A1526,[3]soaBnafar!$A:$G,3,FALSE),0)</f>
        <v>0</v>
      </c>
      <c r="P1526">
        <f>IFERROR(VLOOKUP(A1526,[3]soaBnafar!$A:$G,4,FALSE),0)</f>
        <v>0</v>
      </c>
      <c r="Q1526">
        <f>IFERROR(VLOOKUP(A1526,[3]soaBnafar!$A:$G,5,FALSE),0)</f>
        <v>0</v>
      </c>
      <c r="R1526">
        <f>IFERROR(VLOOKUP(A1526,[3]soaBnafar!$A:$G,6,FALSE),0)</f>
        <v>0</v>
      </c>
      <c r="S1526">
        <f>IFERROR(VLOOKUP(A1526,[3]soaBnafar!$A:$G,7,FALSE),0)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10765950</v>
      </c>
      <c r="H1527">
        <f>IFERROR(VLOOKUP(A1527,'[2]Exportar Planilha'!$A:$I,4,FALSE),0)</f>
        <v>0</v>
      </c>
      <c r="I1527">
        <f>IFERROR(VLOOKUP(A1527,'[2]Exportar Planilha'!$A:$I,5,FALSE),0)</f>
        <v>0</v>
      </c>
      <c r="J1527">
        <f>IFERROR(VLOOKUP(A1527,'[2]Exportar Planilha'!$A:$I,6,FALSE),0)</f>
        <v>0</v>
      </c>
      <c r="K1527">
        <f>IFERROR(VLOOKUP(A1527,'[2]Exportar Planilha'!$A:$I,7,FALSE),0)</f>
        <v>0</v>
      </c>
      <c r="L1527">
        <f>IFERROR(VLOOKUP(A1527,'[2]Exportar Planilha'!$A:$I,8,FALSE),0)</f>
        <v>0</v>
      </c>
      <c r="M1527">
        <f>IFERROR(VLOOKUP(A1527,'[2]Exportar Planilha'!$A:$I,9,FALSE),0)</f>
        <v>0</v>
      </c>
      <c r="N1527">
        <f>IFERROR(VLOOKUP(A1527,[3]soaBnafar!$A:$G,2,FALSE),0)</f>
        <v>0</v>
      </c>
      <c r="O1527">
        <f>IFERROR(VLOOKUP(A1527,[3]soaBnafar!$A:$G,3,FALSE),0)</f>
        <v>0</v>
      </c>
      <c r="P1527">
        <f>IFERROR(VLOOKUP(A1527,[3]soaBnafar!$A:$G,4,FALSE),0)</f>
        <v>0</v>
      </c>
      <c r="Q1527">
        <f>IFERROR(VLOOKUP(A1527,[3]soaBnafar!$A:$G,5,FALSE),0)</f>
        <v>0</v>
      </c>
      <c r="R1527">
        <f>IFERROR(VLOOKUP(A1527,[3]soaBnafar!$A:$G,6,FALSE),0)</f>
        <v>0</v>
      </c>
      <c r="S1527">
        <f>IFERROR(VLOOKUP(A1527,[3]soaBnafar!$A:$G,7,FALSE),0)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60917</v>
      </c>
      <c r="E1528">
        <f>IFERROR(VLOOKUP(A1528,[1]Monitoramento_Base_somente_disp!$A:$J,8,FALSE),0)</f>
        <v>17917396</v>
      </c>
      <c r="F1528">
        <f>IFERROR(VLOOKUP(A1528,[1]Monitoramento_Base_somente_disp!$A:$J,9,FALSE),0)</f>
        <v>58653</v>
      </c>
      <c r="G1528">
        <f>IFERROR(VLOOKUP(A1528,[1]Monitoramento_Base_somente_disp!$A:$J,10,FALSE),0)</f>
        <v>9448264</v>
      </c>
      <c r="H1528">
        <f>IFERROR(VLOOKUP(A1528,'[2]Exportar Planilha'!$A:$I,4,FALSE),0)</f>
        <v>0</v>
      </c>
      <c r="I1528">
        <f>IFERROR(VLOOKUP(A1528,'[2]Exportar Planilha'!$A:$I,5,FALSE),0)</f>
        <v>0</v>
      </c>
      <c r="J1528">
        <f>IFERROR(VLOOKUP(A1528,'[2]Exportar Planilha'!$A:$I,6,FALSE),0)</f>
        <v>0</v>
      </c>
      <c r="K1528">
        <f>IFERROR(VLOOKUP(A1528,'[2]Exportar Planilha'!$A:$I,7,FALSE),0)</f>
        <v>0</v>
      </c>
      <c r="L1528">
        <f>IFERROR(VLOOKUP(A1528,'[2]Exportar Planilha'!$A:$I,8,FALSE),0)</f>
        <v>0</v>
      </c>
      <c r="M1528">
        <f>IFERROR(VLOOKUP(A1528,'[2]Exportar Planilha'!$A:$I,9,FALSE),0)</f>
        <v>0</v>
      </c>
      <c r="N1528">
        <f>IFERROR(VLOOKUP(A1528,[3]soaBnafar!$A:$G,2,FALSE),0)</f>
        <v>0</v>
      </c>
      <c r="O1528">
        <f>IFERROR(VLOOKUP(A1528,[3]soaBnafar!$A:$G,3,FALSE),0)</f>
        <v>0</v>
      </c>
      <c r="P1528">
        <f>IFERROR(VLOOKUP(A1528,[3]soaBnafar!$A:$G,4,FALSE),0)</f>
        <v>0</v>
      </c>
      <c r="Q1528">
        <f>IFERROR(VLOOKUP(A1528,[3]soaBnafar!$A:$G,5,FALSE),0)</f>
        <v>0</v>
      </c>
      <c r="R1528">
        <f>IFERROR(VLOOKUP(A1528,[3]soaBnafar!$A:$G,6,FALSE),0)</f>
        <v>0</v>
      </c>
      <c r="S1528">
        <f>IFERROR(VLOOKUP(A1528,[3]soaBnafar!$A:$G,7,FALSE),0)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180864</v>
      </c>
      <c r="E1529">
        <f>IFERROR(VLOOKUP(A1529,[1]Monitoramento_Base_somente_disp!$A:$J,8,FALSE),0)</f>
        <v>776306328</v>
      </c>
      <c r="F1529">
        <f>IFERROR(VLOOKUP(A1529,[1]Monitoramento_Base_somente_disp!$A:$J,9,FALSE),0)</f>
        <v>97724</v>
      </c>
      <c r="G1529">
        <f>IFERROR(VLOOKUP(A1529,[1]Monitoramento_Base_somente_disp!$A:$J,10,FALSE),0)</f>
        <v>333785844</v>
      </c>
      <c r="H1529">
        <f>IFERROR(VLOOKUP(A1529,'[2]Exportar Planilha'!$A:$I,4,FALSE),0)</f>
        <v>0</v>
      </c>
      <c r="I1529">
        <f>IFERROR(VLOOKUP(A1529,'[2]Exportar Planilha'!$A:$I,5,FALSE),0)</f>
        <v>0</v>
      </c>
      <c r="J1529">
        <f>IFERROR(VLOOKUP(A1529,'[2]Exportar Planilha'!$A:$I,6,FALSE),0)</f>
        <v>0</v>
      </c>
      <c r="K1529">
        <f>IFERROR(VLOOKUP(A1529,'[2]Exportar Planilha'!$A:$I,7,FALSE),0)</f>
        <v>0</v>
      </c>
      <c r="L1529">
        <f>IFERROR(VLOOKUP(A1529,'[2]Exportar Planilha'!$A:$I,8,FALSE),0)</f>
        <v>0</v>
      </c>
      <c r="M1529">
        <f>IFERROR(VLOOKUP(A1529,'[2]Exportar Planilha'!$A:$I,9,FALSE),0)</f>
        <v>0</v>
      </c>
      <c r="N1529">
        <f>IFERROR(VLOOKUP(A1529,[3]soaBnafar!$A:$G,2,FALSE),0)</f>
        <v>0</v>
      </c>
      <c r="O1529">
        <f>IFERROR(VLOOKUP(A1529,[3]soaBnafar!$A:$G,3,FALSE),0)</f>
        <v>0</v>
      </c>
      <c r="P1529">
        <f>IFERROR(VLOOKUP(A1529,[3]soaBnafar!$A:$G,4,FALSE),0)</f>
        <v>0</v>
      </c>
      <c r="Q1529">
        <f>IFERROR(VLOOKUP(A1529,[3]soaBnafar!$A:$G,5,FALSE),0)</f>
        <v>0</v>
      </c>
      <c r="R1529">
        <f>IFERROR(VLOOKUP(A1529,[3]soaBnafar!$A:$G,6,FALSE),0)</f>
        <v>0</v>
      </c>
      <c r="S1529">
        <f>IFERROR(VLOOKUP(A1529,[3]soaBnafar!$A:$G,7,FALSE),0)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59225</v>
      </c>
      <c r="E1530">
        <f>IFERROR(VLOOKUP(A1530,[1]Monitoramento_Base_somente_disp!$A:$J,8,FALSE),0)</f>
        <v>10830249</v>
      </c>
      <c r="F1530">
        <f>IFERROR(VLOOKUP(A1530,[1]Monitoramento_Base_somente_disp!$A:$J,9,FALSE),0)</f>
        <v>16741</v>
      </c>
      <c r="G1530">
        <f>IFERROR(VLOOKUP(A1530,[1]Monitoramento_Base_somente_disp!$A:$J,10,FALSE),0)</f>
        <v>4775651</v>
      </c>
      <c r="H1530">
        <f>IFERROR(VLOOKUP(A1530,'[2]Exportar Planilha'!$A:$I,4,FALSE),0)</f>
        <v>0</v>
      </c>
      <c r="I1530">
        <f>IFERROR(VLOOKUP(A1530,'[2]Exportar Planilha'!$A:$I,5,FALSE),0)</f>
        <v>0</v>
      </c>
      <c r="J1530">
        <f>IFERROR(VLOOKUP(A1530,'[2]Exportar Planilha'!$A:$I,6,FALSE),0)</f>
        <v>0</v>
      </c>
      <c r="K1530">
        <f>IFERROR(VLOOKUP(A1530,'[2]Exportar Planilha'!$A:$I,7,FALSE),0)</f>
        <v>0</v>
      </c>
      <c r="L1530">
        <f>IFERROR(VLOOKUP(A1530,'[2]Exportar Planilha'!$A:$I,8,FALSE),0)</f>
        <v>0</v>
      </c>
      <c r="M1530">
        <f>IFERROR(VLOOKUP(A1530,'[2]Exportar Planilha'!$A:$I,9,FALSE),0)</f>
        <v>0</v>
      </c>
      <c r="N1530">
        <f>IFERROR(VLOOKUP(A1530,[3]soaBnafar!$A:$G,2,FALSE),0)</f>
        <v>0</v>
      </c>
      <c r="O1530">
        <f>IFERROR(VLOOKUP(A1530,[3]soaBnafar!$A:$G,3,FALSE),0)</f>
        <v>0</v>
      </c>
      <c r="P1530">
        <f>IFERROR(VLOOKUP(A1530,[3]soaBnafar!$A:$G,4,FALSE),0)</f>
        <v>0</v>
      </c>
      <c r="Q1530">
        <f>IFERROR(VLOOKUP(A1530,[3]soaBnafar!$A:$G,5,FALSE),0)</f>
        <v>0</v>
      </c>
      <c r="R1530">
        <f>IFERROR(VLOOKUP(A1530,[3]soaBnafar!$A:$G,6,FALSE),0)</f>
        <v>0</v>
      </c>
      <c r="S1530">
        <f>IFERROR(VLOOKUP(A1530,[3]soaBnafar!$A:$G,7,FALSE),0)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226889</v>
      </c>
      <c r="H1531">
        <f>IFERROR(VLOOKUP(A1531,'[2]Exportar Planilha'!$A:$I,4,FALSE),0)</f>
        <v>0</v>
      </c>
      <c r="I1531">
        <f>IFERROR(VLOOKUP(A1531,'[2]Exportar Planilha'!$A:$I,5,FALSE),0)</f>
        <v>0</v>
      </c>
      <c r="J1531">
        <f>IFERROR(VLOOKUP(A1531,'[2]Exportar Planilha'!$A:$I,6,FALSE),0)</f>
        <v>0</v>
      </c>
      <c r="K1531">
        <f>IFERROR(VLOOKUP(A1531,'[2]Exportar Planilha'!$A:$I,7,FALSE),0)</f>
        <v>0</v>
      </c>
      <c r="L1531">
        <f>IFERROR(VLOOKUP(A1531,'[2]Exportar Planilha'!$A:$I,8,FALSE),0)</f>
        <v>0</v>
      </c>
      <c r="M1531">
        <f>IFERROR(VLOOKUP(A1531,'[2]Exportar Planilha'!$A:$I,9,FALSE),0)</f>
        <v>0</v>
      </c>
      <c r="N1531">
        <f>IFERROR(VLOOKUP(A1531,[3]soaBnafar!$A:$G,2,FALSE),0)</f>
        <v>0</v>
      </c>
      <c r="O1531">
        <f>IFERROR(VLOOKUP(A1531,[3]soaBnafar!$A:$G,3,FALSE),0)</f>
        <v>0</v>
      </c>
      <c r="P1531">
        <f>IFERROR(VLOOKUP(A1531,[3]soaBnafar!$A:$G,4,FALSE),0)</f>
        <v>0</v>
      </c>
      <c r="Q1531">
        <f>IFERROR(VLOOKUP(A1531,[3]soaBnafar!$A:$G,5,FALSE),0)</f>
        <v>0</v>
      </c>
      <c r="R1531">
        <f>IFERROR(VLOOKUP(A1531,[3]soaBnafar!$A:$G,6,FALSE),0)</f>
        <v>0</v>
      </c>
      <c r="S1531">
        <f>IFERROR(VLOOKUP(A1531,[3]soaBnafar!$A:$G,7,FALSE),0)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IFERROR(VLOOKUP(A1532,'[2]Exportar Planilha'!$A:$I,4,FALSE),0)</f>
        <v>0</v>
      </c>
      <c r="I1532">
        <f>IFERROR(VLOOKUP(A1532,'[2]Exportar Planilha'!$A:$I,5,FALSE),0)</f>
        <v>0</v>
      </c>
      <c r="J1532">
        <f>IFERROR(VLOOKUP(A1532,'[2]Exportar Planilha'!$A:$I,6,FALSE),0)</f>
        <v>0</v>
      </c>
      <c r="K1532">
        <f>IFERROR(VLOOKUP(A1532,'[2]Exportar Planilha'!$A:$I,7,FALSE),0)</f>
        <v>0</v>
      </c>
      <c r="L1532">
        <f>IFERROR(VLOOKUP(A1532,'[2]Exportar Planilha'!$A:$I,8,FALSE),0)</f>
        <v>0</v>
      </c>
      <c r="M1532">
        <f>IFERROR(VLOOKUP(A1532,'[2]Exportar Planilha'!$A:$I,9,FALSE),0)</f>
        <v>0</v>
      </c>
      <c r="N1532">
        <f>IFERROR(VLOOKUP(A1532,[3]soaBnafar!$A:$G,2,FALSE),0)</f>
        <v>0</v>
      </c>
      <c r="O1532">
        <f>IFERROR(VLOOKUP(A1532,[3]soaBnafar!$A:$G,3,FALSE),0)</f>
        <v>0</v>
      </c>
      <c r="P1532">
        <f>IFERROR(VLOOKUP(A1532,[3]soaBnafar!$A:$G,4,FALSE),0)</f>
        <v>0</v>
      </c>
      <c r="Q1532">
        <f>IFERROR(VLOOKUP(A1532,[3]soaBnafar!$A:$G,5,FALSE),0)</f>
        <v>0</v>
      </c>
      <c r="R1532">
        <f>IFERROR(VLOOKUP(A1532,[3]soaBnafar!$A:$G,6,FALSE),0)</f>
        <v>0</v>
      </c>
      <c r="S1532">
        <f>IFERROR(VLOOKUP(A1532,[3]soaBnafar!$A:$G,7,FALSE),0)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2052284</v>
      </c>
      <c r="H1533">
        <f>IFERROR(VLOOKUP(A1533,'[2]Exportar Planilha'!$A:$I,4,FALSE),0)</f>
        <v>0</v>
      </c>
      <c r="I1533">
        <f>IFERROR(VLOOKUP(A1533,'[2]Exportar Planilha'!$A:$I,5,FALSE),0)</f>
        <v>0</v>
      </c>
      <c r="J1533">
        <f>IFERROR(VLOOKUP(A1533,'[2]Exportar Planilha'!$A:$I,6,FALSE),0)</f>
        <v>0</v>
      </c>
      <c r="K1533">
        <f>IFERROR(VLOOKUP(A1533,'[2]Exportar Planilha'!$A:$I,7,FALSE),0)</f>
        <v>0</v>
      </c>
      <c r="L1533">
        <f>IFERROR(VLOOKUP(A1533,'[2]Exportar Planilha'!$A:$I,8,FALSE),0)</f>
        <v>0</v>
      </c>
      <c r="M1533">
        <f>IFERROR(VLOOKUP(A1533,'[2]Exportar Planilha'!$A:$I,9,FALSE),0)</f>
        <v>0</v>
      </c>
      <c r="N1533">
        <f>IFERROR(VLOOKUP(A1533,[3]soaBnafar!$A:$G,2,FALSE),0)</f>
        <v>0</v>
      </c>
      <c r="O1533">
        <f>IFERROR(VLOOKUP(A1533,[3]soaBnafar!$A:$G,3,FALSE),0)</f>
        <v>0</v>
      </c>
      <c r="P1533">
        <f>IFERROR(VLOOKUP(A1533,[3]soaBnafar!$A:$G,4,FALSE),0)</f>
        <v>0</v>
      </c>
      <c r="Q1533">
        <f>IFERROR(VLOOKUP(A1533,[3]soaBnafar!$A:$G,5,FALSE),0)</f>
        <v>0</v>
      </c>
      <c r="R1533">
        <f>IFERROR(VLOOKUP(A1533,[3]soaBnafar!$A:$G,6,FALSE),0)</f>
        <v>0</v>
      </c>
      <c r="S1533">
        <f>IFERROR(VLOOKUP(A1533,[3]soaBnafar!$A:$G,7,FALSE),0)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38900</v>
      </c>
      <c r="E1534">
        <f>IFERROR(VLOOKUP(A1534,[1]Monitoramento_Base_somente_disp!$A:$J,8,FALSE),0)</f>
        <v>10339808</v>
      </c>
      <c r="F1534">
        <f>IFERROR(VLOOKUP(A1534,[1]Monitoramento_Base_somente_disp!$A:$J,9,FALSE),0)</f>
        <v>39026</v>
      </c>
      <c r="G1534">
        <f>IFERROR(VLOOKUP(A1534,[1]Monitoramento_Base_somente_disp!$A:$J,10,FALSE),0)</f>
        <v>4801025</v>
      </c>
      <c r="H1534">
        <f>IFERROR(VLOOKUP(A1534,'[2]Exportar Planilha'!$A:$I,4,FALSE),0)</f>
        <v>0</v>
      </c>
      <c r="I1534">
        <f>IFERROR(VLOOKUP(A1534,'[2]Exportar Planilha'!$A:$I,5,FALSE),0)</f>
        <v>0</v>
      </c>
      <c r="J1534">
        <f>IFERROR(VLOOKUP(A1534,'[2]Exportar Planilha'!$A:$I,6,FALSE),0)</f>
        <v>0</v>
      </c>
      <c r="K1534">
        <f>IFERROR(VLOOKUP(A1534,'[2]Exportar Planilha'!$A:$I,7,FALSE),0)</f>
        <v>0</v>
      </c>
      <c r="L1534">
        <f>IFERROR(VLOOKUP(A1534,'[2]Exportar Planilha'!$A:$I,8,FALSE),0)</f>
        <v>0</v>
      </c>
      <c r="M1534">
        <f>IFERROR(VLOOKUP(A1534,'[2]Exportar Planilha'!$A:$I,9,FALSE),0)</f>
        <v>0</v>
      </c>
      <c r="N1534">
        <f>IFERROR(VLOOKUP(A1534,[3]soaBnafar!$A:$G,2,FALSE),0)</f>
        <v>0</v>
      </c>
      <c r="O1534">
        <f>IFERROR(VLOOKUP(A1534,[3]soaBnafar!$A:$G,3,FALSE),0)</f>
        <v>0</v>
      </c>
      <c r="P1534">
        <f>IFERROR(VLOOKUP(A1534,[3]soaBnafar!$A:$G,4,FALSE),0)</f>
        <v>0</v>
      </c>
      <c r="Q1534">
        <f>IFERROR(VLOOKUP(A1534,[3]soaBnafar!$A:$G,5,FALSE),0)</f>
        <v>0</v>
      </c>
      <c r="R1534">
        <f>IFERROR(VLOOKUP(A1534,[3]soaBnafar!$A:$G,6,FALSE),0)</f>
        <v>0</v>
      </c>
      <c r="S1534">
        <f>IFERROR(VLOOKUP(A1534,[3]soaBnafar!$A:$G,7,FALSE),0)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5551</v>
      </c>
      <c r="E1535">
        <f>IFERROR(VLOOKUP(A1535,[1]Monitoramento_Base_somente_disp!$A:$J,8,FALSE),0)</f>
        <v>3097369</v>
      </c>
      <c r="F1535">
        <f>IFERROR(VLOOKUP(A1535,[1]Monitoramento_Base_somente_disp!$A:$J,9,FALSE),0)</f>
        <v>5522</v>
      </c>
      <c r="G1535">
        <f>IFERROR(VLOOKUP(A1535,[1]Monitoramento_Base_somente_disp!$A:$J,10,FALSE),0)</f>
        <v>1179455</v>
      </c>
      <c r="H1535">
        <f>IFERROR(VLOOKUP(A1535,'[2]Exportar Planilha'!$A:$I,4,FALSE),0)</f>
        <v>0</v>
      </c>
      <c r="I1535">
        <f>IFERROR(VLOOKUP(A1535,'[2]Exportar Planilha'!$A:$I,5,FALSE),0)</f>
        <v>0</v>
      </c>
      <c r="J1535">
        <f>IFERROR(VLOOKUP(A1535,'[2]Exportar Planilha'!$A:$I,6,FALSE),0)</f>
        <v>0</v>
      </c>
      <c r="K1535">
        <f>IFERROR(VLOOKUP(A1535,'[2]Exportar Planilha'!$A:$I,7,FALSE),0)</f>
        <v>0</v>
      </c>
      <c r="L1535">
        <f>IFERROR(VLOOKUP(A1535,'[2]Exportar Planilha'!$A:$I,8,FALSE),0)</f>
        <v>0</v>
      </c>
      <c r="M1535">
        <f>IFERROR(VLOOKUP(A1535,'[2]Exportar Planilha'!$A:$I,9,FALSE),0)</f>
        <v>0</v>
      </c>
      <c r="N1535">
        <f>IFERROR(VLOOKUP(A1535,[3]soaBnafar!$A:$G,2,FALSE),0)</f>
        <v>0</v>
      </c>
      <c r="O1535">
        <f>IFERROR(VLOOKUP(A1535,[3]soaBnafar!$A:$G,3,FALSE),0)</f>
        <v>0</v>
      </c>
      <c r="P1535">
        <f>IFERROR(VLOOKUP(A1535,[3]soaBnafar!$A:$G,4,FALSE),0)</f>
        <v>0</v>
      </c>
      <c r="Q1535">
        <f>IFERROR(VLOOKUP(A1535,[3]soaBnafar!$A:$G,5,FALSE),0)</f>
        <v>0</v>
      </c>
      <c r="R1535">
        <f>IFERROR(VLOOKUP(A1535,[3]soaBnafar!$A:$G,6,FALSE),0)</f>
        <v>0</v>
      </c>
      <c r="S1535">
        <f>IFERROR(VLOOKUP(A1535,[3]soaBnafar!$A:$G,7,FALSE),0)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16271</v>
      </c>
      <c r="E1536">
        <f>IFERROR(VLOOKUP(A1536,[1]Monitoramento_Base_somente_disp!$A:$J,8,FALSE),0)</f>
        <v>62552677</v>
      </c>
      <c r="F1536">
        <f>IFERROR(VLOOKUP(A1536,[1]Monitoramento_Base_somente_disp!$A:$J,9,FALSE),0)</f>
        <v>15048</v>
      </c>
      <c r="G1536">
        <f>IFERROR(VLOOKUP(A1536,[1]Monitoramento_Base_somente_disp!$A:$J,10,FALSE),0)</f>
        <v>26891659</v>
      </c>
      <c r="H1536">
        <f>IFERROR(VLOOKUP(A1536,'[2]Exportar Planilha'!$A:$I,4,FALSE),0)</f>
        <v>0</v>
      </c>
      <c r="I1536">
        <f>IFERROR(VLOOKUP(A1536,'[2]Exportar Planilha'!$A:$I,5,FALSE),0)</f>
        <v>0</v>
      </c>
      <c r="J1536">
        <f>IFERROR(VLOOKUP(A1536,'[2]Exportar Planilha'!$A:$I,6,FALSE),0)</f>
        <v>0</v>
      </c>
      <c r="K1536">
        <f>IFERROR(VLOOKUP(A1536,'[2]Exportar Planilha'!$A:$I,7,FALSE),0)</f>
        <v>0</v>
      </c>
      <c r="L1536">
        <f>IFERROR(VLOOKUP(A1536,'[2]Exportar Planilha'!$A:$I,8,FALSE),0)</f>
        <v>0</v>
      </c>
      <c r="M1536">
        <f>IFERROR(VLOOKUP(A1536,'[2]Exportar Planilha'!$A:$I,9,FALSE),0)</f>
        <v>0</v>
      </c>
      <c r="N1536">
        <f>IFERROR(VLOOKUP(A1536,[3]soaBnafar!$A:$G,2,FALSE),0)</f>
        <v>0</v>
      </c>
      <c r="O1536">
        <f>IFERROR(VLOOKUP(A1536,[3]soaBnafar!$A:$G,3,FALSE),0)</f>
        <v>0</v>
      </c>
      <c r="P1536">
        <f>IFERROR(VLOOKUP(A1536,[3]soaBnafar!$A:$G,4,FALSE),0)</f>
        <v>0</v>
      </c>
      <c r="Q1536">
        <f>IFERROR(VLOOKUP(A1536,[3]soaBnafar!$A:$G,5,FALSE),0)</f>
        <v>0</v>
      </c>
      <c r="R1536">
        <f>IFERROR(VLOOKUP(A1536,[3]soaBnafar!$A:$G,6,FALSE),0)</f>
        <v>0</v>
      </c>
      <c r="S1536">
        <f>IFERROR(VLOOKUP(A1536,[3]soaBnafar!$A:$G,7,FALSE),0)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998829</v>
      </c>
      <c r="H1537">
        <f>IFERROR(VLOOKUP(A1537,'[2]Exportar Planilha'!$A:$I,4,FALSE),0)</f>
        <v>0</v>
      </c>
      <c r="I1537">
        <f>IFERROR(VLOOKUP(A1537,'[2]Exportar Planilha'!$A:$I,5,FALSE),0)</f>
        <v>0</v>
      </c>
      <c r="J1537">
        <f>IFERROR(VLOOKUP(A1537,'[2]Exportar Planilha'!$A:$I,6,FALSE),0)</f>
        <v>0</v>
      </c>
      <c r="K1537">
        <f>IFERROR(VLOOKUP(A1537,'[2]Exportar Planilha'!$A:$I,7,FALSE),0)</f>
        <v>0</v>
      </c>
      <c r="L1537">
        <f>IFERROR(VLOOKUP(A1537,'[2]Exportar Planilha'!$A:$I,8,FALSE),0)</f>
        <v>0</v>
      </c>
      <c r="M1537">
        <f>IFERROR(VLOOKUP(A1537,'[2]Exportar Planilha'!$A:$I,9,FALSE),0)</f>
        <v>0</v>
      </c>
      <c r="N1537">
        <f>IFERROR(VLOOKUP(A1537,[3]soaBnafar!$A:$G,2,FALSE),0)</f>
        <v>0</v>
      </c>
      <c r="O1537">
        <f>IFERROR(VLOOKUP(A1537,[3]soaBnafar!$A:$G,3,FALSE),0)</f>
        <v>0</v>
      </c>
      <c r="P1537">
        <f>IFERROR(VLOOKUP(A1537,[3]soaBnafar!$A:$G,4,FALSE),0)</f>
        <v>0</v>
      </c>
      <c r="Q1537">
        <f>IFERROR(VLOOKUP(A1537,[3]soaBnafar!$A:$G,5,FALSE),0)</f>
        <v>0</v>
      </c>
      <c r="R1537">
        <f>IFERROR(VLOOKUP(A1537,[3]soaBnafar!$A:$G,6,FALSE),0)</f>
        <v>0</v>
      </c>
      <c r="S1537">
        <f>IFERROR(VLOOKUP(A1537,[3]soaBnafar!$A:$G,7,FALSE),0)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13906</v>
      </c>
      <c r="E1538">
        <f>IFERROR(VLOOKUP(A1538,[1]Monitoramento_Base_somente_disp!$A:$J,8,FALSE),0)</f>
        <v>21325137</v>
      </c>
      <c r="F1538">
        <f>IFERROR(VLOOKUP(A1538,[1]Monitoramento_Base_somente_disp!$A:$J,9,FALSE),0)</f>
        <v>9861</v>
      </c>
      <c r="G1538">
        <f>IFERROR(VLOOKUP(A1538,[1]Monitoramento_Base_somente_disp!$A:$J,10,FALSE),0)</f>
        <v>9884568</v>
      </c>
      <c r="H1538">
        <f>IFERROR(VLOOKUP(A1538,'[2]Exportar Planilha'!$A:$I,4,FALSE),0)</f>
        <v>0</v>
      </c>
      <c r="I1538">
        <f>IFERROR(VLOOKUP(A1538,'[2]Exportar Planilha'!$A:$I,5,FALSE),0)</f>
        <v>0</v>
      </c>
      <c r="J1538">
        <f>IFERROR(VLOOKUP(A1538,'[2]Exportar Planilha'!$A:$I,6,FALSE),0)</f>
        <v>0</v>
      </c>
      <c r="K1538">
        <f>IFERROR(VLOOKUP(A1538,'[2]Exportar Planilha'!$A:$I,7,FALSE),0)</f>
        <v>0</v>
      </c>
      <c r="L1538">
        <f>IFERROR(VLOOKUP(A1538,'[2]Exportar Planilha'!$A:$I,8,FALSE),0)</f>
        <v>0</v>
      </c>
      <c r="M1538">
        <f>IFERROR(VLOOKUP(A1538,'[2]Exportar Planilha'!$A:$I,9,FALSE),0)</f>
        <v>0</v>
      </c>
      <c r="N1538">
        <f>IFERROR(VLOOKUP(A1538,[3]soaBnafar!$A:$G,2,FALSE),0)</f>
        <v>0</v>
      </c>
      <c r="O1538">
        <f>IFERROR(VLOOKUP(A1538,[3]soaBnafar!$A:$G,3,FALSE),0)</f>
        <v>0</v>
      </c>
      <c r="P1538">
        <f>IFERROR(VLOOKUP(A1538,[3]soaBnafar!$A:$G,4,FALSE),0)</f>
        <v>0</v>
      </c>
      <c r="Q1538">
        <f>IFERROR(VLOOKUP(A1538,[3]soaBnafar!$A:$G,5,FALSE),0)</f>
        <v>0</v>
      </c>
      <c r="R1538">
        <f>IFERROR(VLOOKUP(A1538,[3]soaBnafar!$A:$G,6,FALSE),0)</f>
        <v>0</v>
      </c>
      <c r="S1538">
        <f>IFERROR(VLOOKUP(A1538,[3]soaBnafar!$A:$G,7,FALSE),0)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20189767</v>
      </c>
      <c r="H1539">
        <f>IFERROR(VLOOKUP(A1539,'[2]Exportar Planilha'!$A:$I,4,FALSE),0)</f>
        <v>0</v>
      </c>
      <c r="I1539">
        <f>IFERROR(VLOOKUP(A1539,'[2]Exportar Planilha'!$A:$I,5,FALSE),0)</f>
        <v>0</v>
      </c>
      <c r="J1539">
        <f>IFERROR(VLOOKUP(A1539,'[2]Exportar Planilha'!$A:$I,6,FALSE),0)</f>
        <v>0</v>
      </c>
      <c r="K1539">
        <f>IFERROR(VLOOKUP(A1539,'[2]Exportar Planilha'!$A:$I,7,FALSE),0)</f>
        <v>0</v>
      </c>
      <c r="L1539">
        <f>IFERROR(VLOOKUP(A1539,'[2]Exportar Planilha'!$A:$I,8,FALSE),0)</f>
        <v>0</v>
      </c>
      <c r="M1539">
        <f>IFERROR(VLOOKUP(A1539,'[2]Exportar Planilha'!$A:$I,9,FALSE),0)</f>
        <v>0</v>
      </c>
      <c r="N1539">
        <f>IFERROR(VLOOKUP(A1539,[3]soaBnafar!$A:$G,2,FALSE),0)</f>
        <v>0</v>
      </c>
      <c r="O1539">
        <f>IFERROR(VLOOKUP(A1539,[3]soaBnafar!$A:$G,3,FALSE),0)</f>
        <v>0</v>
      </c>
      <c r="P1539">
        <f>IFERROR(VLOOKUP(A1539,[3]soaBnafar!$A:$G,4,FALSE),0)</f>
        <v>0</v>
      </c>
      <c r="Q1539">
        <f>IFERROR(VLOOKUP(A1539,[3]soaBnafar!$A:$G,5,FALSE),0)</f>
        <v>0</v>
      </c>
      <c r="R1539">
        <f>IFERROR(VLOOKUP(A1539,[3]soaBnafar!$A:$G,6,FALSE),0)</f>
        <v>0</v>
      </c>
      <c r="S1539">
        <f>IFERROR(VLOOKUP(A1539,[3]soaBnafar!$A:$G,7,FALSE),0)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IFERROR(VLOOKUP(A1540,'[2]Exportar Planilha'!$A:$I,4,FALSE),0)</f>
        <v>0</v>
      </c>
      <c r="I1540">
        <f>IFERROR(VLOOKUP(A1540,'[2]Exportar Planilha'!$A:$I,5,FALSE),0)</f>
        <v>0</v>
      </c>
      <c r="J1540">
        <f>IFERROR(VLOOKUP(A1540,'[2]Exportar Planilha'!$A:$I,6,FALSE),0)</f>
        <v>0</v>
      </c>
      <c r="K1540">
        <f>IFERROR(VLOOKUP(A1540,'[2]Exportar Planilha'!$A:$I,7,FALSE),0)</f>
        <v>0</v>
      </c>
      <c r="L1540">
        <f>IFERROR(VLOOKUP(A1540,'[2]Exportar Planilha'!$A:$I,8,FALSE),0)</f>
        <v>0</v>
      </c>
      <c r="M1540">
        <f>IFERROR(VLOOKUP(A1540,'[2]Exportar Planilha'!$A:$I,9,FALSE),0)</f>
        <v>0</v>
      </c>
      <c r="N1540">
        <f>IFERROR(VLOOKUP(A1540,[3]soaBnafar!$A:$G,2,FALSE),0)</f>
        <v>0</v>
      </c>
      <c r="O1540">
        <f>IFERROR(VLOOKUP(A1540,[3]soaBnafar!$A:$G,3,FALSE),0)</f>
        <v>0</v>
      </c>
      <c r="P1540">
        <f>IFERROR(VLOOKUP(A1540,[3]soaBnafar!$A:$G,4,FALSE),0)</f>
        <v>0</v>
      </c>
      <c r="Q1540">
        <f>IFERROR(VLOOKUP(A1540,[3]soaBnafar!$A:$G,5,FALSE),0)</f>
        <v>0</v>
      </c>
      <c r="R1540">
        <f>IFERROR(VLOOKUP(A1540,[3]soaBnafar!$A:$G,6,FALSE),0)</f>
        <v>0</v>
      </c>
      <c r="S1540">
        <f>IFERROR(VLOOKUP(A1540,[3]soaBnafar!$A:$G,7,FALSE),0)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34800</v>
      </c>
      <c r="E1541">
        <f>IFERROR(VLOOKUP(A1541,[1]Monitoramento_Base_somente_disp!$A:$J,8,FALSE),0)</f>
        <v>9856572</v>
      </c>
      <c r="F1541">
        <f>IFERROR(VLOOKUP(A1541,[1]Monitoramento_Base_somente_disp!$A:$J,9,FALSE),0)</f>
        <v>16259</v>
      </c>
      <c r="G1541">
        <f>IFERROR(VLOOKUP(A1541,[1]Monitoramento_Base_somente_disp!$A:$J,10,FALSE),0)</f>
        <v>5150353</v>
      </c>
      <c r="H1541">
        <f>IFERROR(VLOOKUP(A1541,'[2]Exportar Planilha'!$A:$I,4,FALSE),0)</f>
        <v>0</v>
      </c>
      <c r="I1541">
        <f>IFERROR(VLOOKUP(A1541,'[2]Exportar Planilha'!$A:$I,5,FALSE),0)</f>
        <v>0</v>
      </c>
      <c r="J1541">
        <f>IFERROR(VLOOKUP(A1541,'[2]Exportar Planilha'!$A:$I,6,FALSE),0)</f>
        <v>0</v>
      </c>
      <c r="K1541">
        <f>IFERROR(VLOOKUP(A1541,'[2]Exportar Planilha'!$A:$I,7,FALSE),0)</f>
        <v>0</v>
      </c>
      <c r="L1541">
        <f>IFERROR(VLOOKUP(A1541,'[2]Exportar Planilha'!$A:$I,8,FALSE),0)</f>
        <v>0</v>
      </c>
      <c r="M1541">
        <f>IFERROR(VLOOKUP(A1541,'[2]Exportar Planilha'!$A:$I,9,FALSE),0)</f>
        <v>0</v>
      </c>
      <c r="N1541">
        <f>IFERROR(VLOOKUP(A1541,[3]soaBnafar!$A:$G,2,FALSE),0)</f>
        <v>0</v>
      </c>
      <c r="O1541">
        <f>IFERROR(VLOOKUP(A1541,[3]soaBnafar!$A:$G,3,FALSE),0)</f>
        <v>0</v>
      </c>
      <c r="P1541">
        <f>IFERROR(VLOOKUP(A1541,[3]soaBnafar!$A:$G,4,FALSE),0)</f>
        <v>0</v>
      </c>
      <c r="Q1541">
        <f>IFERROR(VLOOKUP(A1541,[3]soaBnafar!$A:$G,5,FALSE),0)</f>
        <v>0</v>
      </c>
      <c r="R1541">
        <f>IFERROR(VLOOKUP(A1541,[3]soaBnafar!$A:$G,6,FALSE),0)</f>
        <v>0</v>
      </c>
      <c r="S1541">
        <f>IFERROR(VLOOKUP(A1541,[3]soaBnafar!$A:$G,7,FALSE),0)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6382</v>
      </c>
      <c r="E1542">
        <f>IFERROR(VLOOKUP(A1542,[1]Monitoramento_Base_somente_disp!$A:$J,8,FALSE),0)</f>
        <v>23725732</v>
      </c>
      <c r="F1542">
        <f>IFERROR(VLOOKUP(A1542,[1]Monitoramento_Base_somente_disp!$A:$J,9,FALSE),0)</f>
        <v>7045</v>
      </c>
      <c r="G1542">
        <f>IFERROR(VLOOKUP(A1542,[1]Monitoramento_Base_somente_disp!$A:$J,10,FALSE),0)</f>
        <v>11639365</v>
      </c>
      <c r="H1542">
        <f>IFERROR(VLOOKUP(A1542,'[2]Exportar Planilha'!$A:$I,4,FALSE),0)</f>
        <v>0</v>
      </c>
      <c r="I1542">
        <f>IFERROR(VLOOKUP(A1542,'[2]Exportar Planilha'!$A:$I,5,FALSE),0)</f>
        <v>0</v>
      </c>
      <c r="J1542">
        <f>IFERROR(VLOOKUP(A1542,'[2]Exportar Planilha'!$A:$I,6,FALSE),0)</f>
        <v>0</v>
      </c>
      <c r="K1542">
        <f>IFERROR(VLOOKUP(A1542,'[2]Exportar Planilha'!$A:$I,7,FALSE),0)</f>
        <v>0</v>
      </c>
      <c r="L1542">
        <f>IFERROR(VLOOKUP(A1542,'[2]Exportar Planilha'!$A:$I,8,FALSE),0)</f>
        <v>0</v>
      </c>
      <c r="M1542">
        <f>IFERROR(VLOOKUP(A1542,'[2]Exportar Planilha'!$A:$I,9,FALSE),0)</f>
        <v>0</v>
      </c>
      <c r="N1542">
        <f>IFERROR(VLOOKUP(A1542,[3]soaBnafar!$A:$G,2,FALSE),0)</f>
        <v>0</v>
      </c>
      <c r="O1542">
        <f>IFERROR(VLOOKUP(A1542,[3]soaBnafar!$A:$G,3,FALSE),0)</f>
        <v>0</v>
      </c>
      <c r="P1542">
        <f>IFERROR(VLOOKUP(A1542,[3]soaBnafar!$A:$G,4,FALSE),0)</f>
        <v>0</v>
      </c>
      <c r="Q1542">
        <f>IFERROR(VLOOKUP(A1542,[3]soaBnafar!$A:$G,5,FALSE),0)</f>
        <v>0</v>
      </c>
      <c r="R1542">
        <f>IFERROR(VLOOKUP(A1542,[3]soaBnafar!$A:$G,6,FALSE),0)</f>
        <v>0</v>
      </c>
      <c r="S1542">
        <f>IFERROR(VLOOKUP(A1542,[3]soaBnafar!$A:$G,7,FALSE),0)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28897</v>
      </c>
      <c r="E1543">
        <f>IFERROR(VLOOKUP(A1543,[1]Monitoramento_Base_somente_disp!$A:$J,8,FALSE),0)</f>
        <v>33723536</v>
      </c>
      <c r="F1543">
        <f>IFERROR(VLOOKUP(A1543,[1]Monitoramento_Base_somente_disp!$A:$J,9,FALSE),0)</f>
        <v>3341</v>
      </c>
      <c r="G1543">
        <f>IFERROR(VLOOKUP(A1543,[1]Monitoramento_Base_somente_disp!$A:$J,10,FALSE),0)</f>
        <v>14493818</v>
      </c>
      <c r="H1543">
        <f>IFERROR(VLOOKUP(A1543,'[2]Exportar Planilha'!$A:$I,4,FALSE),0)</f>
        <v>0</v>
      </c>
      <c r="I1543">
        <f>IFERROR(VLOOKUP(A1543,'[2]Exportar Planilha'!$A:$I,5,FALSE),0)</f>
        <v>0</v>
      </c>
      <c r="J1543">
        <f>IFERROR(VLOOKUP(A1543,'[2]Exportar Planilha'!$A:$I,6,FALSE),0)</f>
        <v>0</v>
      </c>
      <c r="K1543">
        <f>IFERROR(VLOOKUP(A1543,'[2]Exportar Planilha'!$A:$I,7,FALSE),0)</f>
        <v>0</v>
      </c>
      <c r="L1543">
        <f>IFERROR(VLOOKUP(A1543,'[2]Exportar Planilha'!$A:$I,8,FALSE),0)</f>
        <v>0</v>
      </c>
      <c r="M1543">
        <f>IFERROR(VLOOKUP(A1543,'[2]Exportar Planilha'!$A:$I,9,FALSE),0)</f>
        <v>0</v>
      </c>
      <c r="N1543">
        <f>IFERROR(VLOOKUP(A1543,[3]soaBnafar!$A:$G,2,FALSE),0)</f>
        <v>0</v>
      </c>
      <c r="O1543">
        <f>IFERROR(VLOOKUP(A1543,[3]soaBnafar!$A:$G,3,FALSE),0)</f>
        <v>0</v>
      </c>
      <c r="P1543">
        <f>IFERROR(VLOOKUP(A1543,[3]soaBnafar!$A:$G,4,FALSE),0)</f>
        <v>0</v>
      </c>
      <c r="Q1543">
        <f>IFERROR(VLOOKUP(A1543,[3]soaBnafar!$A:$G,5,FALSE),0)</f>
        <v>0</v>
      </c>
      <c r="R1543">
        <f>IFERROR(VLOOKUP(A1543,[3]soaBnafar!$A:$G,6,FALSE),0)</f>
        <v>0</v>
      </c>
      <c r="S1543">
        <f>IFERROR(VLOOKUP(A1543,[3]soaBnafar!$A:$G,7,FALSE),0)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12487</v>
      </c>
      <c r="E1544">
        <f>IFERROR(VLOOKUP(A1544,[1]Monitoramento_Base_somente_disp!$A:$J,8,FALSE),0)</f>
        <v>16634119</v>
      </c>
      <c r="F1544">
        <f>IFERROR(VLOOKUP(A1544,[1]Monitoramento_Base_somente_disp!$A:$J,9,FALSE),0)</f>
        <v>9685</v>
      </c>
      <c r="G1544">
        <f>IFERROR(VLOOKUP(A1544,[1]Monitoramento_Base_somente_disp!$A:$J,10,FALSE),0)</f>
        <v>7097152</v>
      </c>
      <c r="H1544">
        <f>IFERROR(VLOOKUP(A1544,'[2]Exportar Planilha'!$A:$I,4,FALSE),0)</f>
        <v>0</v>
      </c>
      <c r="I1544">
        <f>IFERROR(VLOOKUP(A1544,'[2]Exportar Planilha'!$A:$I,5,FALSE),0)</f>
        <v>0</v>
      </c>
      <c r="J1544">
        <f>IFERROR(VLOOKUP(A1544,'[2]Exportar Planilha'!$A:$I,6,FALSE),0)</f>
        <v>0</v>
      </c>
      <c r="K1544">
        <f>IFERROR(VLOOKUP(A1544,'[2]Exportar Planilha'!$A:$I,7,FALSE),0)</f>
        <v>0</v>
      </c>
      <c r="L1544">
        <f>IFERROR(VLOOKUP(A1544,'[2]Exportar Planilha'!$A:$I,8,FALSE),0)</f>
        <v>0</v>
      </c>
      <c r="M1544">
        <f>IFERROR(VLOOKUP(A1544,'[2]Exportar Planilha'!$A:$I,9,FALSE),0)</f>
        <v>0</v>
      </c>
      <c r="N1544">
        <f>IFERROR(VLOOKUP(A1544,[3]soaBnafar!$A:$G,2,FALSE),0)</f>
        <v>0</v>
      </c>
      <c r="O1544">
        <f>IFERROR(VLOOKUP(A1544,[3]soaBnafar!$A:$G,3,FALSE),0)</f>
        <v>0</v>
      </c>
      <c r="P1544">
        <f>IFERROR(VLOOKUP(A1544,[3]soaBnafar!$A:$G,4,FALSE),0)</f>
        <v>0</v>
      </c>
      <c r="Q1544">
        <f>IFERROR(VLOOKUP(A1544,[3]soaBnafar!$A:$G,5,FALSE),0)</f>
        <v>0</v>
      </c>
      <c r="R1544">
        <f>IFERROR(VLOOKUP(A1544,[3]soaBnafar!$A:$G,6,FALSE),0)</f>
        <v>0</v>
      </c>
      <c r="S1544">
        <f>IFERROR(VLOOKUP(A1544,[3]soaBnafar!$A:$G,7,FALSE),0)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198942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214210</v>
      </c>
      <c r="E1545">
        <f>IFERROR(VLOOKUP(A1545,[1]Monitoramento_Base_somente_disp!$A:$J,8,FALSE),0)</f>
        <v>20774941</v>
      </c>
      <c r="F1545">
        <f>IFERROR(VLOOKUP(A1545,[1]Monitoramento_Base_somente_disp!$A:$J,9,FALSE),0)</f>
        <v>109314</v>
      </c>
      <c r="G1545">
        <f>IFERROR(VLOOKUP(A1545,[1]Monitoramento_Base_somente_disp!$A:$J,10,FALSE),0)</f>
        <v>8087130</v>
      </c>
      <c r="H1545">
        <f>IFERROR(VLOOKUP(A1545,'[2]Exportar Planilha'!$A:$I,4,FALSE),0)</f>
        <v>0</v>
      </c>
      <c r="I1545">
        <f>IFERROR(VLOOKUP(A1545,'[2]Exportar Planilha'!$A:$I,5,FALSE),0)</f>
        <v>0</v>
      </c>
      <c r="J1545">
        <f>IFERROR(VLOOKUP(A1545,'[2]Exportar Planilha'!$A:$I,6,FALSE),0)</f>
        <v>0</v>
      </c>
      <c r="K1545">
        <f>IFERROR(VLOOKUP(A1545,'[2]Exportar Planilha'!$A:$I,7,FALSE),0)</f>
        <v>0</v>
      </c>
      <c r="L1545">
        <f>IFERROR(VLOOKUP(A1545,'[2]Exportar Planilha'!$A:$I,8,FALSE),0)</f>
        <v>0</v>
      </c>
      <c r="M1545">
        <f>IFERROR(VLOOKUP(A1545,'[2]Exportar Planilha'!$A:$I,9,FALSE),0)</f>
        <v>0</v>
      </c>
      <c r="N1545">
        <f>IFERROR(VLOOKUP(A1545,[3]soaBnafar!$A:$G,2,FALSE),0)</f>
        <v>0</v>
      </c>
      <c r="O1545">
        <f>IFERROR(VLOOKUP(A1545,[3]soaBnafar!$A:$G,3,FALSE),0)</f>
        <v>0</v>
      </c>
      <c r="P1545">
        <f>IFERROR(VLOOKUP(A1545,[3]soaBnafar!$A:$G,4,FALSE),0)</f>
        <v>0</v>
      </c>
      <c r="Q1545">
        <f>IFERROR(VLOOKUP(A1545,[3]soaBnafar!$A:$G,5,FALSE),0)</f>
        <v>0</v>
      </c>
      <c r="R1545">
        <f>IFERROR(VLOOKUP(A1545,[3]soaBnafar!$A:$G,6,FALSE),0)</f>
        <v>0</v>
      </c>
      <c r="S1545">
        <f>IFERROR(VLOOKUP(A1545,[3]soaBnafar!$A:$G,7,FALSE),0)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30207</v>
      </c>
      <c r="E1546">
        <f>IFERROR(VLOOKUP(A1546,[1]Monitoramento_Base_somente_disp!$A:$J,8,FALSE),0)</f>
        <v>13125383</v>
      </c>
      <c r="F1546">
        <f>IFERROR(VLOOKUP(A1546,[1]Monitoramento_Base_somente_disp!$A:$J,9,FALSE),0)</f>
        <v>12829</v>
      </c>
      <c r="G1546">
        <f>IFERROR(VLOOKUP(A1546,[1]Monitoramento_Base_somente_disp!$A:$J,10,FALSE),0)</f>
        <v>6366873</v>
      </c>
      <c r="H1546">
        <f>IFERROR(VLOOKUP(A1546,'[2]Exportar Planilha'!$A:$I,4,FALSE),0)</f>
        <v>0</v>
      </c>
      <c r="I1546">
        <f>IFERROR(VLOOKUP(A1546,'[2]Exportar Planilha'!$A:$I,5,FALSE),0)</f>
        <v>0</v>
      </c>
      <c r="J1546">
        <f>IFERROR(VLOOKUP(A1546,'[2]Exportar Planilha'!$A:$I,6,FALSE),0)</f>
        <v>0</v>
      </c>
      <c r="K1546">
        <f>IFERROR(VLOOKUP(A1546,'[2]Exportar Planilha'!$A:$I,7,FALSE),0)</f>
        <v>0</v>
      </c>
      <c r="L1546">
        <f>IFERROR(VLOOKUP(A1546,'[2]Exportar Planilha'!$A:$I,8,FALSE),0)</f>
        <v>0</v>
      </c>
      <c r="M1546">
        <f>IFERROR(VLOOKUP(A1546,'[2]Exportar Planilha'!$A:$I,9,FALSE),0)</f>
        <v>0</v>
      </c>
      <c r="N1546">
        <f>IFERROR(VLOOKUP(A1546,[3]soaBnafar!$A:$G,2,FALSE),0)</f>
        <v>0</v>
      </c>
      <c r="O1546">
        <f>IFERROR(VLOOKUP(A1546,[3]soaBnafar!$A:$G,3,FALSE),0)</f>
        <v>0</v>
      </c>
      <c r="P1546">
        <f>IFERROR(VLOOKUP(A1546,[3]soaBnafar!$A:$G,4,FALSE),0)</f>
        <v>0</v>
      </c>
      <c r="Q1546">
        <f>IFERROR(VLOOKUP(A1546,[3]soaBnafar!$A:$G,5,FALSE),0)</f>
        <v>0</v>
      </c>
      <c r="R1546">
        <f>IFERROR(VLOOKUP(A1546,[3]soaBnafar!$A:$G,6,FALSE),0)</f>
        <v>0</v>
      </c>
      <c r="S1546">
        <f>IFERROR(VLOOKUP(A1546,[3]soaBnafar!$A:$G,7,FALSE),0)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50309</v>
      </c>
      <c r="E1547">
        <f>IFERROR(VLOOKUP(A1547,[1]Monitoramento_Base_somente_disp!$A:$J,8,FALSE),0)</f>
        <v>78926130</v>
      </c>
      <c r="F1547">
        <f>IFERROR(VLOOKUP(A1547,[1]Monitoramento_Base_somente_disp!$A:$J,9,FALSE),0)</f>
        <v>8262</v>
      </c>
      <c r="G1547">
        <f>IFERROR(VLOOKUP(A1547,[1]Monitoramento_Base_somente_disp!$A:$J,10,FALSE),0)</f>
        <v>34202877</v>
      </c>
      <c r="H1547">
        <f>IFERROR(VLOOKUP(A1547,'[2]Exportar Planilha'!$A:$I,4,FALSE),0)</f>
        <v>0</v>
      </c>
      <c r="I1547">
        <f>IFERROR(VLOOKUP(A1547,'[2]Exportar Planilha'!$A:$I,5,FALSE),0)</f>
        <v>0</v>
      </c>
      <c r="J1547">
        <f>IFERROR(VLOOKUP(A1547,'[2]Exportar Planilha'!$A:$I,6,FALSE),0)</f>
        <v>0</v>
      </c>
      <c r="K1547">
        <f>IFERROR(VLOOKUP(A1547,'[2]Exportar Planilha'!$A:$I,7,FALSE),0)</f>
        <v>0</v>
      </c>
      <c r="L1547">
        <f>IFERROR(VLOOKUP(A1547,'[2]Exportar Planilha'!$A:$I,8,FALSE),0)</f>
        <v>0</v>
      </c>
      <c r="M1547">
        <f>IFERROR(VLOOKUP(A1547,'[2]Exportar Planilha'!$A:$I,9,FALSE),0)</f>
        <v>0</v>
      </c>
      <c r="N1547">
        <f>IFERROR(VLOOKUP(A1547,[3]soaBnafar!$A:$G,2,FALSE),0)</f>
        <v>0</v>
      </c>
      <c r="O1547">
        <f>IFERROR(VLOOKUP(A1547,[3]soaBnafar!$A:$G,3,FALSE),0)</f>
        <v>0</v>
      </c>
      <c r="P1547">
        <f>IFERROR(VLOOKUP(A1547,[3]soaBnafar!$A:$G,4,FALSE),0)</f>
        <v>0</v>
      </c>
      <c r="Q1547">
        <f>IFERROR(VLOOKUP(A1547,[3]soaBnafar!$A:$G,5,FALSE),0)</f>
        <v>0</v>
      </c>
      <c r="R1547">
        <f>IFERROR(VLOOKUP(A1547,[3]soaBnafar!$A:$G,6,FALSE),0)</f>
        <v>0</v>
      </c>
      <c r="S1547">
        <f>IFERROR(VLOOKUP(A1547,[3]soaBnafar!$A:$G,7,FALSE),0)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179649</v>
      </c>
      <c r="E1548">
        <f>IFERROR(VLOOKUP(A1548,[1]Monitoramento_Base_somente_disp!$A:$J,8,FALSE),0)</f>
        <v>517988031</v>
      </c>
      <c r="F1548">
        <f>IFERROR(VLOOKUP(A1548,[1]Monitoramento_Base_somente_disp!$A:$J,9,FALSE),0)</f>
        <v>167722</v>
      </c>
      <c r="G1548">
        <f>IFERROR(VLOOKUP(A1548,[1]Monitoramento_Base_somente_disp!$A:$J,10,FALSE),0)</f>
        <v>208674874</v>
      </c>
      <c r="H1548">
        <f>IFERROR(VLOOKUP(A1548,'[2]Exportar Planilha'!$A:$I,4,FALSE),0)</f>
        <v>0</v>
      </c>
      <c r="I1548">
        <f>IFERROR(VLOOKUP(A1548,'[2]Exportar Planilha'!$A:$I,5,FALSE),0)</f>
        <v>0</v>
      </c>
      <c r="J1548">
        <f>IFERROR(VLOOKUP(A1548,'[2]Exportar Planilha'!$A:$I,6,FALSE),0)</f>
        <v>0</v>
      </c>
      <c r="K1548">
        <f>IFERROR(VLOOKUP(A1548,'[2]Exportar Planilha'!$A:$I,7,FALSE),0)</f>
        <v>0</v>
      </c>
      <c r="L1548">
        <f>IFERROR(VLOOKUP(A1548,'[2]Exportar Planilha'!$A:$I,8,FALSE),0)</f>
        <v>0</v>
      </c>
      <c r="M1548">
        <f>IFERROR(VLOOKUP(A1548,'[2]Exportar Planilha'!$A:$I,9,FALSE),0)</f>
        <v>0</v>
      </c>
      <c r="N1548">
        <f>IFERROR(VLOOKUP(A1548,[3]soaBnafar!$A:$G,2,FALSE),0)</f>
        <v>0</v>
      </c>
      <c r="O1548">
        <f>IFERROR(VLOOKUP(A1548,[3]soaBnafar!$A:$G,3,FALSE),0)</f>
        <v>0</v>
      </c>
      <c r="P1548">
        <f>IFERROR(VLOOKUP(A1548,[3]soaBnafar!$A:$G,4,FALSE),0)</f>
        <v>0</v>
      </c>
      <c r="Q1548">
        <f>IFERROR(VLOOKUP(A1548,[3]soaBnafar!$A:$G,5,FALSE),0)</f>
        <v>0</v>
      </c>
      <c r="R1548">
        <f>IFERROR(VLOOKUP(A1548,[3]soaBnafar!$A:$G,6,FALSE),0)</f>
        <v>0</v>
      </c>
      <c r="S1548">
        <f>IFERROR(VLOOKUP(A1548,[3]soaBnafar!$A:$G,7,FALSE),0)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5103</v>
      </c>
      <c r="E1549">
        <f>IFERROR(VLOOKUP(A1549,[1]Monitoramento_Base_somente_disp!$A:$J,8,FALSE),0)</f>
        <v>20561028</v>
      </c>
      <c r="F1549">
        <f>IFERROR(VLOOKUP(A1549,[1]Monitoramento_Base_somente_disp!$A:$J,9,FALSE),0)</f>
        <v>0</v>
      </c>
      <c r="G1549">
        <f>IFERROR(VLOOKUP(A1549,[1]Monitoramento_Base_somente_disp!$A:$J,10,FALSE),0)</f>
        <v>8933990</v>
      </c>
      <c r="H1549">
        <f>IFERROR(VLOOKUP(A1549,'[2]Exportar Planilha'!$A:$I,4,FALSE),0)</f>
        <v>0</v>
      </c>
      <c r="I1549">
        <f>IFERROR(VLOOKUP(A1549,'[2]Exportar Planilha'!$A:$I,5,FALSE),0)</f>
        <v>0</v>
      </c>
      <c r="J1549">
        <f>IFERROR(VLOOKUP(A1549,'[2]Exportar Planilha'!$A:$I,6,FALSE),0)</f>
        <v>0</v>
      </c>
      <c r="K1549">
        <f>IFERROR(VLOOKUP(A1549,'[2]Exportar Planilha'!$A:$I,7,FALSE),0)</f>
        <v>0</v>
      </c>
      <c r="L1549">
        <f>IFERROR(VLOOKUP(A1549,'[2]Exportar Planilha'!$A:$I,8,FALSE),0)</f>
        <v>0</v>
      </c>
      <c r="M1549">
        <f>IFERROR(VLOOKUP(A1549,'[2]Exportar Planilha'!$A:$I,9,FALSE),0)</f>
        <v>0</v>
      </c>
      <c r="N1549">
        <f>IFERROR(VLOOKUP(A1549,[3]soaBnafar!$A:$G,2,FALSE),0)</f>
        <v>0</v>
      </c>
      <c r="O1549">
        <f>IFERROR(VLOOKUP(A1549,[3]soaBnafar!$A:$G,3,FALSE),0)</f>
        <v>0</v>
      </c>
      <c r="P1549">
        <f>IFERROR(VLOOKUP(A1549,[3]soaBnafar!$A:$G,4,FALSE),0)</f>
        <v>0</v>
      </c>
      <c r="Q1549">
        <f>IFERROR(VLOOKUP(A1549,[3]soaBnafar!$A:$G,5,FALSE),0)</f>
        <v>0</v>
      </c>
      <c r="R1549">
        <f>IFERROR(VLOOKUP(A1549,[3]soaBnafar!$A:$G,6,FALSE),0)</f>
        <v>0</v>
      </c>
      <c r="S1549">
        <f>IFERROR(VLOOKUP(A1549,[3]soaBnafar!$A:$G,7,FALSE),0)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15527070</v>
      </c>
      <c r="H1550">
        <f>IFERROR(VLOOKUP(A1550,'[2]Exportar Planilha'!$A:$I,4,FALSE),0)</f>
        <v>0</v>
      </c>
      <c r="I1550">
        <f>IFERROR(VLOOKUP(A1550,'[2]Exportar Planilha'!$A:$I,5,FALSE),0)</f>
        <v>0</v>
      </c>
      <c r="J1550">
        <f>IFERROR(VLOOKUP(A1550,'[2]Exportar Planilha'!$A:$I,6,FALSE),0)</f>
        <v>0</v>
      </c>
      <c r="K1550">
        <f>IFERROR(VLOOKUP(A1550,'[2]Exportar Planilha'!$A:$I,7,FALSE),0)</f>
        <v>0</v>
      </c>
      <c r="L1550">
        <f>IFERROR(VLOOKUP(A1550,'[2]Exportar Planilha'!$A:$I,8,FALSE),0)</f>
        <v>0</v>
      </c>
      <c r="M1550">
        <f>IFERROR(VLOOKUP(A1550,'[2]Exportar Planilha'!$A:$I,9,FALSE),0)</f>
        <v>0</v>
      </c>
      <c r="N1550">
        <f>IFERROR(VLOOKUP(A1550,[3]soaBnafar!$A:$G,2,FALSE),0)</f>
        <v>0</v>
      </c>
      <c r="O1550">
        <f>IFERROR(VLOOKUP(A1550,[3]soaBnafar!$A:$G,3,FALSE),0)</f>
        <v>0</v>
      </c>
      <c r="P1550">
        <f>IFERROR(VLOOKUP(A1550,[3]soaBnafar!$A:$G,4,FALSE),0)</f>
        <v>0</v>
      </c>
      <c r="Q1550">
        <f>IFERROR(VLOOKUP(A1550,[3]soaBnafar!$A:$G,5,FALSE),0)</f>
        <v>0</v>
      </c>
      <c r="R1550">
        <f>IFERROR(VLOOKUP(A1550,[3]soaBnafar!$A:$G,6,FALSE),0)</f>
        <v>0</v>
      </c>
      <c r="S1550">
        <f>IFERROR(VLOOKUP(A1550,[3]soaBnafar!$A:$G,7,FALSE),0)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32512</v>
      </c>
      <c r="E1551">
        <f>IFERROR(VLOOKUP(A1551,[1]Monitoramento_Base_somente_disp!$A:$J,8,FALSE),0)</f>
        <v>34813619</v>
      </c>
      <c r="F1551">
        <f>IFERROR(VLOOKUP(A1551,[1]Monitoramento_Base_somente_disp!$A:$J,9,FALSE),0)</f>
        <v>11026</v>
      </c>
      <c r="G1551">
        <f>IFERROR(VLOOKUP(A1551,[1]Monitoramento_Base_somente_disp!$A:$J,10,FALSE),0)</f>
        <v>18397528</v>
      </c>
      <c r="H1551">
        <f>IFERROR(VLOOKUP(A1551,'[2]Exportar Planilha'!$A:$I,4,FALSE),0)</f>
        <v>0</v>
      </c>
      <c r="I1551">
        <f>IFERROR(VLOOKUP(A1551,'[2]Exportar Planilha'!$A:$I,5,FALSE),0)</f>
        <v>0</v>
      </c>
      <c r="J1551">
        <f>IFERROR(VLOOKUP(A1551,'[2]Exportar Planilha'!$A:$I,6,FALSE),0)</f>
        <v>0</v>
      </c>
      <c r="K1551">
        <f>IFERROR(VLOOKUP(A1551,'[2]Exportar Planilha'!$A:$I,7,FALSE),0)</f>
        <v>0</v>
      </c>
      <c r="L1551">
        <f>IFERROR(VLOOKUP(A1551,'[2]Exportar Planilha'!$A:$I,8,FALSE),0)</f>
        <v>0</v>
      </c>
      <c r="M1551">
        <f>IFERROR(VLOOKUP(A1551,'[2]Exportar Planilha'!$A:$I,9,FALSE),0)</f>
        <v>0</v>
      </c>
      <c r="N1551">
        <f>IFERROR(VLOOKUP(A1551,[3]soaBnafar!$A:$G,2,FALSE),0)</f>
        <v>0</v>
      </c>
      <c r="O1551">
        <f>IFERROR(VLOOKUP(A1551,[3]soaBnafar!$A:$G,3,FALSE),0)</f>
        <v>0</v>
      </c>
      <c r="P1551">
        <f>IFERROR(VLOOKUP(A1551,[3]soaBnafar!$A:$G,4,FALSE),0)</f>
        <v>0</v>
      </c>
      <c r="Q1551">
        <f>IFERROR(VLOOKUP(A1551,[3]soaBnafar!$A:$G,5,FALSE),0)</f>
        <v>0</v>
      </c>
      <c r="R1551">
        <f>IFERROR(VLOOKUP(A1551,[3]soaBnafar!$A:$G,6,FALSE),0)</f>
        <v>0</v>
      </c>
      <c r="S1551">
        <f>IFERROR(VLOOKUP(A1551,[3]soaBnafar!$A:$G,7,FALSE),0)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5783778</v>
      </c>
      <c r="H1552">
        <f>IFERROR(VLOOKUP(A1552,'[2]Exportar Planilha'!$A:$I,4,FALSE),0)</f>
        <v>0</v>
      </c>
      <c r="I1552">
        <f>IFERROR(VLOOKUP(A1552,'[2]Exportar Planilha'!$A:$I,5,FALSE),0)</f>
        <v>0</v>
      </c>
      <c r="J1552">
        <f>IFERROR(VLOOKUP(A1552,'[2]Exportar Planilha'!$A:$I,6,FALSE),0)</f>
        <v>0</v>
      </c>
      <c r="K1552">
        <f>IFERROR(VLOOKUP(A1552,'[2]Exportar Planilha'!$A:$I,7,FALSE),0)</f>
        <v>0</v>
      </c>
      <c r="L1552">
        <f>IFERROR(VLOOKUP(A1552,'[2]Exportar Planilha'!$A:$I,8,FALSE),0)</f>
        <v>0</v>
      </c>
      <c r="M1552">
        <f>IFERROR(VLOOKUP(A1552,'[2]Exportar Planilha'!$A:$I,9,FALSE),0)</f>
        <v>0</v>
      </c>
      <c r="N1552">
        <f>IFERROR(VLOOKUP(A1552,[3]soaBnafar!$A:$G,2,FALSE),0)</f>
        <v>0</v>
      </c>
      <c r="O1552">
        <f>IFERROR(VLOOKUP(A1552,[3]soaBnafar!$A:$G,3,FALSE),0)</f>
        <v>0</v>
      </c>
      <c r="P1552">
        <f>IFERROR(VLOOKUP(A1552,[3]soaBnafar!$A:$G,4,FALSE),0)</f>
        <v>0</v>
      </c>
      <c r="Q1552">
        <f>IFERROR(VLOOKUP(A1552,[3]soaBnafar!$A:$G,5,FALSE),0)</f>
        <v>0</v>
      </c>
      <c r="R1552">
        <f>IFERROR(VLOOKUP(A1552,[3]soaBnafar!$A:$G,6,FALSE),0)</f>
        <v>0</v>
      </c>
      <c r="S1552">
        <f>IFERROR(VLOOKUP(A1552,[3]soaBnafar!$A:$G,7,FALSE),0)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75869</v>
      </c>
      <c r="E1553">
        <f>IFERROR(VLOOKUP(A1553,[1]Monitoramento_Base_somente_disp!$A:$J,8,FALSE),0)</f>
        <v>26375873</v>
      </c>
      <c r="F1553">
        <f>IFERROR(VLOOKUP(A1553,[1]Monitoramento_Base_somente_disp!$A:$J,9,FALSE),0)</f>
        <v>14906</v>
      </c>
      <c r="G1553">
        <f>IFERROR(VLOOKUP(A1553,[1]Monitoramento_Base_somente_disp!$A:$J,10,FALSE),0)</f>
        <v>12568590</v>
      </c>
      <c r="H1553">
        <f>IFERROR(VLOOKUP(A1553,'[2]Exportar Planilha'!$A:$I,4,FALSE),0)</f>
        <v>0</v>
      </c>
      <c r="I1553">
        <f>IFERROR(VLOOKUP(A1553,'[2]Exportar Planilha'!$A:$I,5,FALSE),0)</f>
        <v>0</v>
      </c>
      <c r="J1553">
        <f>IFERROR(VLOOKUP(A1553,'[2]Exportar Planilha'!$A:$I,6,FALSE),0)</f>
        <v>0</v>
      </c>
      <c r="K1553">
        <f>IFERROR(VLOOKUP(A1553,'[2]Exportar Planilha'!$A:$I,7,FALSE),0)</f>
        <v>0</v>
      </c>
      <c r="L1553">
        <f>IFERROR(VLOOKUP(A1553,'[2]Exportar Planilha'!$A:$I,8,FALSE),0)</f>
        <v>0</v>
      </c>
      <c r="M1553">
        <f>IFERROR(VLOOKUP(A1553,'[2]Exportar Planilha'!$A:$I,9,FALSE),0)</f>
        <v>0</v>
      </c>
      <c r="N1553">
        <f>IFERROR(VLOOKUP(A1553,[3]soaBnafar!$A:$G,2,FALSE),0)</f>
        <v>0</v>
      </c>
      <c r="O1553">
        <f>IFERROR(VLOOKUP(A1553,[3]soaBnafar!$A:$G,3,FALSE),0)</f>
        <v>0</v>
      </c>
      <c r="P1553">
        <f>IFERROR(VLOOKUP(A1553,[3]soaBnafar!$A:$G,4,FALSE),0)</f>
        <v>0</v>
      </c>
      <c r="Q1553">
        <f>IFERROR(VLOOKUP(A1553,[3]soaBnafar!$A:$G,5,FALSE),0)</f>
        <v>0</v>
      </c>
      <c r="R1553">
        <f>IFERROR(VLOOKUP(A1553,[3]soaBnafar!$A:$G,6,FALSE),0)</f>
        <v>0</v>
      </c>
      <c r="S1553">
        <f>IFERROR(VLOOKUP(A1553,[3]soaBnafar!$A:$G,7,FALSE),0)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8708</v>
      </c>
      <c r="E1554">
        <f>IFERROR(VLOOKUP(A1554,[1]Monitoramento_Base_somente_disp!$A:$J,8,FALSE),0)</f>
        <v>111264306</v>
      </c>
      <c r="F1554">
        <f>IFERROR(VLOOKUP(A1554,[1]Monitoramento_Base_somente_disp!$A:$J,9,FALSE),0)</f>
        <v>3077</v>
      </c>
      <c r="G1554">
        <f>IFERROR(VLOOKUP(A1554,[1]Monitoramento_Base_somente_disp!$A:$J,10,FALSE),0)</f>
        <v>48334606</v>
      </c>
      <c r="H1554">
        <f>IFERROR(VLOOKUP(A1554,'[2]Exportar Planilha'!$A:$I,4,FALSE),0)</f>
        <v>0</v>
      </c>
      <c r="I1554">
        <f>IFERROR(VLOOKUP(A1554,'[2]Exportar Planilha'!$A:$I,5,FALSE),0)</f>
        <v>0</v>
      </c>
      <c r="J1554">
        <f>IFERROR(VLOOKUP(A1554,'[2]Exportar Planilha'!$A:$I,6,FALSE),0)</f>
        <v>0</v>
      </c>
      <c r="K1554">
        <f>IFERROR(VLOOKUP(A1554,'[2]Exportar Planilha'!$A:$I,7,FALSE),0)</f>
        <v>0</v>
      </c>
      <c r="L1554">
        <f>IFERROR(VLOOKUP(A1554,'[2]Exportar Planilha'!$A:$I,8,FALSE),0)</f>
        <v>0</v>
      </c>
      <c r="M1554">
        <f>IFERROR(VLOOKUP(A1554,'[2]Exportar Planilha'!$A:$I,9,FALSE),0)</f>
        <v>0</v>
      </c>
      <c r="N1554">
        <f>IFERROR(VLOOKUP(A1554,[3]soaBnafar!$A:$G,2,FALSE),0)</f>
        <v>0</v>
      </c>
      <c r="O1554">
        <f>IFERROR(VLOOKUP(A1554,[3]soaBnafar!$A:$G,3,FALSE),0)</f>
        <v>0</v>
      </c>
      <c r="P1554">
        <f>IFERROR(VLOOKUP(A1554,[3]soaBnafar!$A:$G,4,FALSE),0)</f>
        <v>0</v>
      </c>
      <c r="Q1554">
        <f>IFERROR(VLOOKUP(A1554,[3]soaBnafar!$A:$G,5,FALSE),0)</f>
        <v>0</v>
      </c>
      <c r="R1554">
        <f>IFERROR(VLOOKUP(A1554,[3]soaBnafar!$A:$G,6,FALSE),0)</f>
        <v>0</v>
      </c>
      <c r="S1554">
        <f>IFERROR(VLOOKUP(A1554,[3]soaBnafar!$A:$G,7,FALSE),0)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813605</v>
      </c>
      <c r="H1555">
        <f>IFERROR(VLOOKUP(A1555,'[2]Exportar Planilha'!$A:$I,4,FALSE),0)</f>
        <v>0</v>
      </c>
      <c r="I1555">
        <f>IFERROR(VLOOKUP(A1555,'[2]Exportar Planilha'!$A:$I,5,FALSE),0)</f>
        <v>0</v>
      </c>
      <c r="J1555">
        <f>IFERROR(VLOOKUP(A1555,'[2]Exportar Planilha'!$A:$I,6,FALSE),0)</f>
        <v>0</v>
      </c>
      <c r="K1555">
        <f>IFERROR(VLOOKUP(A1555,'[2]Exportar Planilha'!$A:$I,7,FALSE),0)</f>
        <v>0</v>
      </c>
      <c r="L1555">
        <f>IFERROR(VLOOKUP(A1555,'[2]Exportar Planilha'!$A:$I,8,FALSE),0)</f>
        <v>0</v>
      </c>
      <c r="M1555">
        <f>IFERROR(VLOOKUP(A1555,'[2]Exportar Planilha'!$A:$I,9,FALSE),0)</f>
        <v>0</v>
      </c>
      <c r="N1555">
        <f>IFERROR(VLOOKUP(A1555,[3]soaBnafar!$A:$G,2,FALSE),0)</f>
        <v>0</v>
      </c>
      <c r="O1555">
        <f>IFERROR(VLOOKUP(A1555,[3]soaBnafar!$A:$G,3,FALSE),0)</f>
        <v>0</v>
      </c>
      <c r="P1555">
        <f>IFERROR(VLOOKUP(A1555,[3]soaBnafar!$A:$G,4,FALSE),0)</f>
        <v>0</v>
      </c>
      <c r="Q1555">
        <f>IFERROR(VLOOKUP(A1555,[3]soaBnafar!$A:$G,5,FALSE),0)</f>
        <v>0</v>
      </c>
      <c r="R1555">
        <f>IFERROR(VLOOKUP(A1555,[3]soaBnafar!$A:$G,6,FALSE),0)</f>
        <v>0</v>
      </c>
      <c r="S1555">
        <f>IFERROR(VLOOKUP(A1555,[3]soaBnafar!$A:$G,7,FALSE),0)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17812</v>
      </c>
      <c r="E1556">
        <f>IFERROR(VLOOKUP(A1556,[1]Monitoramento_Base_somente_disp!$A:$J,8,FALSE),0)</f>
        <v>1526853</v>
      </c>
      <c r="F1556">
        <f>IFERROR(VLOOKUP(A1556,[1]Monitoramento_Base_somente_disp!$A:$J,9,FALSE),0)</f>
        <v>7035</v>
      </c>
      <c r="G1556">
        <f>IFERROR(VLOOKUP(A1556,[1]Monitoramento_Base_somente_disp!$A:$J,10,FALSE),0)</f>
        <v>437656</v>
      </c>
      <c r="H1556">
        <f>IFERROR(VLOOKUP(A1556,'[2]Exportar Planilha'!$A:$I,4,FALSE),0)</f>
        <v>0</v>
      </c>
      <c r="I1556">
        <f>IFERROR(VLOOKUP(A1556,'[2]Exportar Planilha'!$A:$I,5,FALSE),0)</f>
        <v>0</v>
      </c>
      <c r="J1556">
        <f>IFERROR(VLOOKUP(A1556,'[2]Exportar Planilha'!$A:$I,6,FALSE),0)</f>
        <v>0</v>
      </c>
      <c r="K1556">
        <f>IFERROR(VLOOKUP(A1556,'[2]Exportar Planilha'!$A:$I,7,FALSE),0)</f>
        <v>0</v>
      </c>
      <c r="L1556">
        <f>IFERROR(VLOOKUP(A1556,'[2]Exportar Planilha'!$A:$I,8,FALSE),0)</f>
        <v>0</v>
      </c>
      <c r="M1556">
        <f>IFERROR(VLOOKUP(A1556,'[2]Exportar Planilha'!$A:$I,9,FALSE),0)</f>
        <v>0</v>
      </c>
      <c r="N1556">
        <f>IFERROR(VLOOKUP(A1556,[3]soaBnafar!$A:$G,2,FALSE),0)</f>
        <v>0</v>
      </c>
      <c r="O1556">
        <f>IFERROR(VLOOKUP(A1556,[3]soaBnafar!$A:$G,3,FALSE),0)</f>
        <v>0</v>
      </c>
      <c r="P1556">
        <f>IFERROR(VLOOKUP(A1556,[3]soaBnafar!$A:$G,4,FALSE),0)</f>
        <v>0</v>
      </c>
      <c r="Q1556">
        <f>IFERROR(VLOOKUP(A1556,[3]soaBnafar!$A:$G,5,FALSE),0)</f>
        <v>0</v>
      </c>
      <c r="R1556">
        <f>IFERROR(VLOOKUP(A1556,[3]soaBnafar!$A:$G,6,FALSE),0)</f>
        <v>0</v>
      </c>
      <c r="S1556">
        <f>IFERROR(VLOOKUP(A1556,[3]soaBnafar!$A:$G,7,FALSE),0)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28077050</v>
      </c>
      <c r="F1557">
        <f>IFERROR(VLOOKUP(A1557,[1]Monitoramento_Base_somente_disp!$A:$J,9,FALSE),0)</f>
        <v>30</v>
      </c>
      <c r="G1557">
        <f>IFERROR(VLOOKUP(A1557,[1]Monitoramento_Base_somente_disp!$A:$J,10,FALSE),0)</f>
        <v>16140302</v>
      </c>
      <c r="H1557">
        <f>IFERROR(VLOOKUP(A1557,'[2]Exportar Planilha'!$A:$I,4,FALSE),0)</f>
        <v>0</v>
      </c>
      <c r="I1557">
        <f>IFERROR(VLOOKUP(A1557,'[2]Exportar Planilha'!$A:$I,5,FALSE),0)</f>
        <v>0</v>
      </c>
      <c r="J1557">
        <f>IFERROR(VLOOKUP(A1557,'[2]Exportar Planilha'!$A:$I,6,FALSE),0)</f>
        <v>0</v>
      </c>
      <c r="K1557">
        <f>IFERROR(VLOOKUP(A1557,'[2]Exportar Planilha'!$A:$I,7,FALSE),0)</f>
        <v>0</v>
      </c>
      <c r="L1557">
        <f>IFERROR(VLOOKUP(A1557,'[2]Exportar Planilha'!$A:$I,8,FALSE),0)</f>
        <v>0</v>
      </c>
      <c r="M1557">
        <f>IFERROR(VLOOKUP(A1557,'[2]Exportar Planilha'!$A:$I,9,FALSE),0)</f>
        <v>0</v>
      </c>
      <c r="N1557">
        <f>IFERROR(VLOOKUP(A1557,[3]soaBnafar!$A:$G,2,FALSE),0)</f>
        <v>0</v>
      </c>
      <c r="O1557">
        <f>IFERROR(VLOOKUP(A1557,[3]soaBnafar!$A:$G,3,FALSE),0)</f>
        <v>0</v>
      </c>
      <c r="P1557">
        <f>IFERROR(VLOOKUP(A1557,[3]soaBnafar!$A:$G,4,FALSE),0)</f>
        <v>0</v>
      </c>
      <c r="Q1557">
        <f>IFERROR(VLOOKUP(A1557,[3]soaBnafar!$A:$G,5,FALSE),0)</f>
        <v>0</v>
      </c>
      <c r="R1557">
        <f>IFERROR(VLOOKUP(A1557,[3]soaBnafar!$A:$G,6,FALSE),0)</f>
        <v>0</v>
      </c>
      <c r="S1557">
        <f>IFERROR(VLOOKUP(A1557,[3]soaBnafar!$A:$G,7,FALSE),0)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Sim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9156719</v>
      </c>
      <c r="H1558">
        <f>IFERROR(VLOOKUP(A1558,'[2]Exportar Planilha'!$A:$I,4,FALSE),0)</f>
        <v>0</v>
      </c>
      <c r="I1558">
        <f>IFERROR(VLOOKUP(A1558,'[2]Exportar Planilha'!$A:$I,5,FALSE),0)</f>
        <v>0</v>
      </c>
      <c r="J1558">
        <f>IFERROR(VLOOKUP(A1558,'[2]Exportar Planilha'!$A:$I,6,FALSE),0)</f>
        <v>0</v>
      </c>
      <c r="K1558">
        <f>IFERROR(VLOOKUP(A1558,'[2]Exportar Planilha'!$A:$I,7,FALSE),0)</f>
        <v>0</v>
      </c>
      <c r="L1558">
        <f>IFERROR(VLOOKUP(A1558,'[2]Exportar Planilha'!$A:$I,8,FALSE),0)</f>
        <v>0</v>
      </c>
      <c r="M1558">
        <f>IFERROR(VLOOKUP(A1558,'[2]Exportar Planilha'!$A:$I,9,FALSE),0)</f>
        <v>0</v>
      </c>
      <c r="N1558">
        <f>IFERROR(VLOOKUP(A1558,[3]soaBnafar!$A:$G,2,FALSE),0)</f>
        <v>11834</v>
      </c>
      <c r="O1558">
        <f>IFERROR(VLOOKUP(A1558,[3]soaBnafar!$A:$G,3,FALSE),0)</f>
        <v>162886</v>
      </c>
      <c r="P1558">
        <f>IFERROR(VLOOKUP(A1558,[3]soaBnafar!$A:$G,4,FALSE),0)</f>
        <v>23082</v>
      </c>
      <c r="Q1558">
        <f>IFERROR(VLOOKUP(A1558,[3]soaBnafar!$A:$G,5,FALSE),0)</f>
        <v>335810</v>
      </c>
      <c r="R1558">
        <f>IFERROR(VLOOKUP(A1558,[3]soaBnafar!$A:$G,6,FALSE),0)</f>
        <v>0</v>
      </c>
      <c r="S1558">
        <f>IFERROR(VLOOKUP(A1558,[3]soaBnafar!$A:$G,7,FALSE),0)</f>
        <v>363381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13109</v>
      </c>
      <c r="E1559">
        <f>IFERROR(VLOOKUP(A1559,[1]Monitoramento_Base_somente_disp!$A:$J,8,FALSE),0)</f>
        <v>67376409</v>
      </c>
      <c r="F1559">
        <f>IFERROR(VLOOKUP(A1559,[1]Monitoramento_Base_somente_disp!$A:$J,9,FALSE),0)</f>
        <v>1955</v>
      </c>
      <c r="G1559">
        <f>IFERROR(VLOOKUP(A1559,[1]Monitoramento_Base_somente_disp!$A:$J,10,FALSE),0)</f>
        <v>29779574</v>
      </c>
      <c r="H1559">
        <f>IFERROR(VLOOKUP(A1559,'[2]Exportar Planilha'!$A:$I,4,FALSE),0)</f>
        <v>0</v>
      </c>
      <c r="I1559">
        <f>IFERROR(VLOOKUP(A1559,'[2]Exportar Planilha'!$A:$I,5,FALSE),0)</f>
        <v>0</v>
      </c>
      <c r="J1559">
        <f>IFERROR(VLOOKUP(A1559,'[2]Exportar Planilha'!$A:$I,6,FALSE),0)</f>
        <v>0</v>
      </c>
      <c r="K1559">
        <f>IFERROR(VLOOKUP(A1559,'[2]Exportar Planilha'!$A:$I,7,FALSE),0)</f>
        <v>0</v>
      </c>
      <c r="L1559">
        <f>IFERROR(VLOOKUP(A1559,'[2]Exportar Planilha'!$A:$I,8,FALSE),0)</f>
        <v>0</v>
      </c>
      <c r="M1559">
        <f>IFERROR(VLOOKUP(A1559,'[2]Exportar Planilha'!$A:$I,9,FALSE),0)</f>
        <v>0</v>
      </c>
      <c r="N1559">
        <f>IFERROR(VLOOKUP(A1559,[3]soaBnafar!$A:$G,2,FALSE),0)</f>
        <v>0</v>
      </c>
      <c r="O1559">
        <f>IFERROR(VLOOKUP(A1559,[3]soaBnafar!$A:$G,3,FALSE),0)</f>
        <v>0</v>
      </c>
      <c r="P1559">
        <f>IFERROR(VLOOKUP(A1559,[3]soaBnafar!$A:$G,4,FALSE),0)</f>
        <v>0</v>
      </c>
      <c r="Q1559">
        <f>IFERROR(VLOOKUP(A1559,[3]soaBnafar!$A:$G,5,FALSE),0)</f>
        <v>0</v>
      </c>
      <c r="R1559">
        <f>IFERROR(VLOOKUP(A1559,[3]soaBnafar!$A:$G,6,FALSE),0)</f>
        <v>0</v>
      </c>
      <c r="S1559">
        <f>IFERROR(VLOOKUP(A1559,[3]soaBnafar!$A:$G,7,FALSE),0)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7452420</v>
      </c>
      <c r="F1560">
        <f>IFERROR(VLOOKUP(A1560,[1]Monitoramento_Base_somente_disp!$A:$J,9,FALSE),0)</f>
        <v>0</v>
      </c>
      <c r="G1560">
        <f>IFERROR(VLOOKUP(A1560,[1]Monitoramento_Base_somente_disp!$A:$J,10,FALSE),0)</f>
        <v>3229382</v>
      </c>
      <c r="H1560">
        <f>IFERROR(VLOOKUP(A1560,'[2]Exportar Planilha'!$A:$I,4,FALSE),0)</f>
        <v>0</v>
      </c>
      <c r="I1560">
        <f>IFERROR(VLOOKUP(A1560,'[2]Exportar Planilha'!$A:$I,5,FALSE),0)</f>
        <v>0</v>
      </c>
      <c r="J1560">
        <f>IFERROR(VLOOKUP(A1560,'[2]Exportar Planilha'!$A:$I,6,FALSE),0)</f>
        <v>0</v>
      </c>
      <c r="K1560">
        <f>IFERROR(VLOOKUP(A1560,'[2]Exportar Planilha'!$A:$I,7,FALSE),0)</f>
        <v>0</v>
      </c>
      <c r="L1560">
        <f>IFERROR(VLOOKUP(A1560,'[2]Exportar Planilha'!$A:$I,8,FALSE),0)</f>
        <v>0</v>
      </c>
      <c r="M1560">
        <f>IFERROR(VLOOKUP(A1560,'[2]Exportar Planilha'!$A:$I,9,FALSE),0)</f>
        <v>0</v>
      </c>
      <c r="N1560">
        <f>IFERROR(VLOOKUP(A1560,[3]soaBnafar!$A:$G,2,FALSE),0)</f>
        <v>0</v>
      </c>
      <c r="O1560">
        <f>IFERROR(VLOOKUP(A1560,[3]soaBnafar!$A:$G,3,FALSE),0)</f>
        <v>0</v>
      </c>
      <c r="P1560">
        <f>IFERROR(VLOOKUP(A1560,[3]soaBnafar!$A:$G,4,FALSE),0)</f>
        <v>0</v>
      </c>
      <c r="Q1560">
        <f>IFERROR(VLOOKUP(A1560,[3]soaBnafar!$A:$G,5,FALSE),0)</f>
        <v>0</v>
      </c>
      <c r="R1560">
        <f>IFERROR(VLOOKUP(A1560,[3]soaBnafar!$A:$G,6,FALSE),0)</f>
        <v>0</v>
      </c>
      <c r="S1560">
        <f>IFERROR(VLOOKUP(A1560,[3]soaBnafar!$A:$G,7,FALSE),0)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4331872</v>
      </c>
      <c r="F1561">
        <f>IFERROR(VLOOKUP(A1561,[1]Monitoramento_Base_somente_disp!$A:$J,9,FALSE),0)</f>
        <v>0</v>
      </c>
      <c r="G1561">
        <f>IFERROR(VLOOKUP(A1561,[1]Monitoramento_Base_somente_disp!$A:$J,10,FALSE),0)</f>
        <v>1960167</v>
      </c>
      <c r="H1561">
        <f>IFERROR(VLOOKUP(A1561,'[2]Exportar Planilha'!$A:$I,4,FALSE),0)</f>
        <v>0</v>
      </c>
      <c r="I1561">
        <f>IFERROR(VLOOKUP(A1561,'[2]Exportar Planilha'!$A:$I,5,FALSE),0)</f>
        <v>0</v>
      </c>
      <c r="J1561">
        <f>IFERROR(VLOOKUP(A1561,'[2]Exportar Planilha'!$A:$I,6,FALSE),0)</f>
        <v>0</v>
      </c>
      <c r="K1561">
        <f>IFERROR(VLOOKUP(A1561,'[2]Exportar Planilha'!$A:$I,7,FALSE),0)</f>
        <v>0</v>
      </c>
      <c r="L1561">
        <f>IFERROR(VLOOKUP(A1561,'[2]Exportar Planilha'!$A:$I,8,FALSE),0)</f>
        <v>0</v>
      </c>
      <c r="M1561">
        <f>IFERROR(VLOOKUP(A1561,'[2]Exportar Planilha'!$A:$I,9,FALSE),0)</f>
        <v>0</v>
      </c>
      <c r="N1561">
        <f>IFERROR(VLOOKUP(A1561,[3]soaBnafar!$A:$G,2,FALSE),0)</f>
        <v>0</v>
      </c>
      <c r="O1561">
        <f>IFERROR(VLOOKUP(A1561,[3]soaBnafar!$A:$G,3,FALSE),0)</f>
        <v>0</v>
      </c>
      <c r="P1561">
        <f>IFERROR(VLOOKUP(A1561,[3]soaBnafar!$A:$G,4,FALSE),0)</f>
        <v>0</v>
      </c>
      <c r="Q1561">
        <f>IFERROR(VLOOKUP(A1561,[3]soaBnafar!$A:$G,5,FALSE),0)</f>
        <v>0</v>
      </c>
      <c r="R1561">
        <f>IFERROR(VLOOKUP(A1561,[3]soaBnafar!$A:$G,6,FALSE),0)</f>
        <v>0</v>
      </c>
      <c r="S1561">
        <f>IFERROR(VLOOKUP(A1561,[3]soaBnafar!$A:$G,7,FALSE),0)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46905850</v>
      </c>
      <c r="F1562">
        <f>IFERROR(VLOOKUP(A1562,[1]Monitoramento_Base_somente_disp!$A:$J,9,FALSE),0)</f>
        <v>480</v>
      </c>
      <c r="G1562">
        <f>IFERROR(VLOOKUP(A1562,[1]Monitoramento_Base_somente_disp!$A:$J,10,FALSE),0)</f>
        <v>20404892</v>
      </c>
      <c r="H1562">
        <f>IFERROR(VLOOKUP(A1562,'[2]Exportar Planilha'!$A:$I,4,FALSE),0)</f>
        <v>0</v>
      </c>
      <c r="I1562">
        <f>IFERROR(VLOOKUP(A1562,'[2]Exportar Planilha'!$A:$I,5,FALSE),0)</f>
        <v>0</v>
      </c>
      <c r="J1562">
        <f>IFERROR(VLOOKUP(A1562,'[2]Exportar Planilha'!$A:$I,6,FALSE),0)</f>
        <v>0</v>
      </c>
      <c r="K1562">
        <f>IFERROR(VLOOKUP(A1562,'[2]Exportar Planilha'!$A:$I,7,FALSE),0)</f>
        <v>0</v>
      </c>
      <c r="L1562">
        <f>IFERROR(VLOOKUP(A1562,'[2]Exportar Planilha'!$A:$I,8,FALSE),0)</f>
        <v>0</v>
      </c>
      <c r="M1562">
        <f>IFERROR(VLOOKUP(A1562,'[2]Exportar Planilha'!$A:$I,9,FALSE),0)</f>
        <v>0</v>
      </c>
      <c r="N1562">
        <f>IFERROR(VLOOKUP(A1562,[3]soaBnafar!$A:$G,2,FALSE),0)</f>
        <v>0</v>
      </c>
      <c r="O1562">
        <f>IFERROR(VLOOKUP(A1562,[3]soaBnafar!$A:$G,3,FALSE),0)</f>
        <v>0</v>
      </c>
      <c r="P1562">
        <f>IFERROR(VLOOKUP(A1562,[3]soaBnafar!$A:$G,4,FALSE),0)</f>
        <v>0</v>
      </c>
      <c r="Q1562">
        <f>IFERROR(VLOOKUP(A1562,[3]soaBnafar!$A:$G,5,FALSE),0)</f>
        <v>0</v>
      </c>
      <c r="R1562">
        <f>IFERROR(VLOOKUP(A1562,[3]soaBnafar!$A:$G,6,FALSE),0)</f>
        <v>0</v>
      </c>
      <c r="S1562">
        <f>IFERROR(VLOOKUP(A1562,[3]soaBnafar!$A:$G,7,FALSE),0)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IFERROR(VLOOKUP(A1563,'[2]Exportar Planilha'!$A:$I,4,FALSE),0)</f>
        <v>0</v>
      </c>
      <c r="I1563">
        <f>IFERROR(VLOOKUP(A1563,'[2]Exportar Planilha'!$A:$I,5,FALSE),0)</f>
        <v>0</v>
      </c>
      <c r="J1563">
        <f>IFERROR(VLOOKUP(A1563,'[2]Exportar Planilha'!$A:$I,6,FALSE),0)</f>
        <v>0</v>
      </c>
      <c r="K1563">
        <f>IFERROR(VLOOKUP(A1563,'[2]Exportar Planilha'!$A:$I,7,FALSE),0)</f>
        <v>0</v>
      </c>
      <c r="L1563">
        <f>IFERROR(VLOOKUP(A1563,'[2]Exportar Planilha'!$A:$I,8,FALSE),0)</f>
        <v>0</v>
      </c>
      <c r="M1563">
        <f>IFERROR(VLOOKUP(A1563,'[2]Exportar Planilha'!$A:$I,9,FALSE),0)</f>
        <v>0</v>
      </c>
      <c r="N1563">
        <f>IFERROR(VLOOKUP(A1563,[3]soaBnafar!$A:$G,2,FALSE),0)</f>
        <v>0</v>
      </c>
      <c r="O1563">
        <f>IFERROR(VLOOKUP(A1563,[3]soaBnafar!$A:$G,3,FALSE),0)</f>
        <v>0</v>
      </c>
      <c r="P1563">
        <f>IFERROR(VLOOKUP(A1563,[3]soaBnafar!$A:$G,4,FALSE),0)</f>
        <v>0</v>
      </c>
      <c r="Q1563">
        <f>IFERROR(VLOOKUP(A1563,[3]soaBnafar!$A:$G,5,FALSE),0)</f>
        <v>0</v>
      </c>
      <c r="R1563">
        <f>IFERROR(VLOOKUP(A1563,[3]soaBnafar!$A:$G,6,FALSE),0)</f>
        <v>0</v>
      </c>
      <c r="S1563">
        <f>IFERROR(VLOOKUP(A1563,[3]soaBnafar!$A:$G,7,FALSE),0)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2126839</v>
      </c>
      <c r="H1564">
        <f>IFERROR(VLOOKUP(A1564,'[2]Exportar Planilha'!$A:$I,4,FALSE),0)</f>
        <v>0</v>
      </c>
      <c r="I1564">
        <f>IFERROR(VLOOKUP(A1564,'[2]Exportar Planilha'!$A:$I,5,FALSE),0)</f>
        <v>0</v>
      </c>
      <c r="J1564">
        <f>IFERROR(VLOOKUP(A1564,'[2]Exportar Planilha'!$A:$I,6,FALSE),0)</f>
        <v>0</v>
      </c>
      <c r="K1564">
        <f>IFERROR(VLOOKUP(A1564,'[2]Exportar Planilha'!$A:$I,7,FALSE),0)</f>
        <v>0</v>
      </c>
      <c r="L1564">
        <f>IFERROR(VLOOKUP(A1564,'[2]Exportar Planilha'!$A:$I,8,FALSE),0)</f>
        <v>0</v>
      </c>
      <c r="M1564">
        <f>IFERROR(VLOOKUP(A1564,'[2]Exportar Planilha'!$A:$I,9,FALSE),0)</f>
        <v>0</v>
      </c>
      <c r="N1564">
        <f>IFERROR(VLOOKUP(A1564,[3]soaBnafar!$A:$G,2,FALSE),0)</f>
        <v>0</v>
      </c>
      <c r="O1564">
        <f>IFERROR(VLOOKUP(A1564,[3]soaBnafar!$A:$G,3,FALSE),0)</f>
        <v>0</v>
      </c>
      <c r="P1564">
        <f>IFERROR(VLOOKUP(A1564,[3]soaBnafar!$A:$G,4,FALSE),0)</f>
        <v>0</v>
      </c>
      <c r="Q1564">
        <f>IFERROR(VLOOKUP(A1564,[3]soaBnafar!$A:$G,5,FALSE),0)</f>
        <v>0</v>
      </c>
      <c r="R1564">
        <f>IFERROR(VLOOKUP(A1564,[3]soaBnafar!$A:$G,6,FALSE),0)</f>
        <v>0</v>
      </c>
      <c r="S1564">
        <f>IFERROR(VLOOKUP(A1564,[3]soaBnafar!$A:$G,7,FALSE),0)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IFERROR(VLOOKUP(A1565,'[2]Exportar Planilha'!$A:$I,4,FALSE),0)</f>
        <v>0</v>
      </c>
      <c r="I1565">
        <f>IFERROR(VLOOKUP(A1565,'[2]Exportar Planilha'!$A:$I,5,FALSE),0)</f>
        <v>0</v>
      </c>
      <c r="J1565">
        <f>IFERROR(VLOOKUP(A1565,'[2]Exportar Planilha'!$A:$I,6,FALSE),0)</f>
        <v>0</v>
      </c>
      <c r="K1565">
        <f>IFERROR(VLOOKUP(A1565,'[2]Exportar Planilha'!$A:$I,7,FALSE),0)</f>
        <v>0</v>
      </c>
      <c r="L1565">
        <f>IFERROR(VLOOKUP(A1565,'[2]Exportar Planilha'!$A:$I,8,FALSE),0)</f>
        <v>0</v>
      </c>
      <c r="M1565">
        <f>IFERROR(VLOOKUP(A1565,'[2]Exportar Planilha'!$A:$I,9,FALSE),0)</f>
        <v>0</v>
      </c>
      <c r="N1565">
        <f>IFERROR(VLOOKUP(A1565,[3]soaBnafar!$A:$G,2,FALSE),0)</f>
        <v>0</v>
      </c>
      <c r="O1565">
        <f>IFERROR(VLOOKUP(A1565,[3]soaBnafar!$A:$G,3,FALSE),0)</f>
        <v>0</v>
      </c>
      <c r="P1565">
        <f>IFERROR(VLOOKUP(A1565,[3]soaBnafar!$A:$G,4,FALSE),0)</f>
        <v>0</v>
      </c>
      <c r="Q1565">
        <f>IFERROR(VLOOKUP(A1565,[3]soaBnafar!$A:$G,5,FALSE),0)</f>
        <v>0</v>
      </c>
      <c r="R1565">
        <f>IFERROR(VLOOKUP(A1565,[3]soaBnafar!$A:$G,6,FALSE),0)</f>
        <v>0</v>
      </c>
      <c r="S1565">
        <f>IFERROR(VLOOKUP(A1565,[3]soaBnafar!$A:$G,7,FALSE),0)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13348751</v>
      </c>
      <c r="H1566">
        <f>IFERROR(VLOOKUP(A1566,'[2]Exportar Planilha'!$A:$I,4,FALSE),0)</f>
        <v>0</v>
      </c>
      <c r="I1566">
        <f>IFERROR(VLOOKUP(A1566,'[2]Exportar Planilha'!$A:$I,5,FALSE),0)</f>
        <v>0</v>
      </c>
      <c r="J1566">
        <f>IFERROR(VLOOKUP(A1566,'[2]Exportar Planilha'!$A:$I,6,FALSE),0)</f>
        <v>0</v>
      </c>
      <c r="K1566">
        <f>IFERROR(VLOOKUP(A1566,'[2]Exportar Planilha'!$A:$I,7,FALSE),0)</f>
        <v>0</v>
      </c>
      <c r="L1566">
        <f>IFERROR(VLOOKUP(A1566,'[2]Exportar Planilha'!$A:$I,8,FALSE),0)</f>
        <v>0</v>
      </c>
      <c r="M1566">
        <f>IFERROR(VLOOKUP(A1566,'[2]Exportar Planilha'!$A:$I,9,FALSE),0)</f>
        <v>0</v>
      </c>
      <c r="N1566">
        <f>IFERROR(VLOOKUP(A1566,[3]soaBnafar!$A:$G,2,FALSE),0)</f>
        <v>0</v>
      </c>
      <c r="O1566">
        <f>IFERROR(VLOOKUP(A1566,[3]soaBnafar!$A:$G,3,FALSE),0)</f>
        <v>0</v>
      </c>
      <c r="P1566">
        <f>IFERROR(VLOOKUP(A1566,[3]soaBnafar!$A:$G,4,FALSE),0)</f>
        <v>0</v>
      </c>
      <c r="Q1566">
        <f>IFERROR(VLOOKUP(A1566,[3]soaBnafar!$A:$G,5,FALSE),0)</f>
        <v>0</v>
      </c>
      <c r="R1566">
        <f>IFERROR(VLOOKUP(A1566,[3]soaBnafar!$A:$G,6,FALSE),0)</f>
        <v>0</v>
      </c>
      <c r="S1566">
        <f>IFERROR(VLOOKUP(A1566,[3]soaBnafar!$A:$G,7,FALSE),0)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IFERROR(VLOOKUP(A1567,'[2]Exportar Planilha'!$A:$I,4,FALSE),0)</f>
        <v>0</v>
      </c>
      <c r="I1567">
        <f>IFERROR(VLOOKUP(A1567,'[2]Exportar Planilha'!$A:$I,5,FALSE),0)</f>
        <v>0</v>
      </c>
      <c r="J1567">
        <f>IFERROR(VLOOKUP(A1567,'[2]Exportar Planilha'!$A:$I,6,FALSE),0)</f>
        <v>0</v>
      </c>
      <c r="K1567">
        <f>IFERROR(VLOOKUP(A1567,'[2]Exportar Planilha'!$A:$I,7,FALSE),0)</f>
        <v>0</v>
      </c>
      <c r="L1567">
        <f>IFERROR(VLOOKUP(A1567,'[2]Exportar Planilha'!$A:$I,8,FALSE),0)</f>
        <v>0</v>
      </c>
      <c r="M1567">
        <f>IFERROR(VLOOKUP(A1567,'[2]Exportar Planilha'!$A:$I,9,FALSE),0)</f>
        <v>0</v>
      </c>
      <c r="N1567">
        <f>IFERROR(VLOOKUP(A1567,[3]soaBnafar!$A:$G,2,FALSE),0)</f>
        <v>0</v>
      </c>
      <c r="O1567">
        <f>IFERROR(VLOOKUP(A1567,[3]soaBnafar!$A:$G,3,FALSE),0)</f>
        <v>0</v>
      </c>
      <c r="P1567">
        <f>IFERROR(VLOOKUP(A1567,[3]soaBnafar!$A:$G,4,FALSE),0)</f>
        <v>0</v>
      </c>
      <c r="Q1567">
        <f>IFERROR(VLOOKUP(A1567,[3]soaBnafar!$A:$G,5,FALSE),0)</f>
        <v>0</v>
      </c>
      <c r="R1567">
        <f>IFERROR(VLOOKUP(A1567,[3]soaBnafar!$A:$G,6,FALSE),0)</f>
        <v>0</v>
      </c>
      <c r="S1567">
        <f>IFERROR(VLOOKUP(A1567,[3]soaBnafar!$A:$G,7,FALSE),0)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10139376</v>
      </c>
      <c r="H1568">
        <f>IFERROR(VLOOKUP(A1568,'[2]Exportar Planilha'!$A:$I,4,FALSE),0)</f>
        <v>0</v>
      </c>
      <c r="I1568">
        <f>IFERROR(VLOOKUP(A1568,'[2]Exportar Planilha'!$A:$I,5,FALSE),0)</f>
        <v>0</v>
      </c>
      <c r="J1568">
        <f>IFERROR(VLOOKUP(A1568,'[2]Exportar Planilha'!$A:$I,6,FALSE),0)</f>
        <v>0</v>
      </c>
      <c r="K1568">
        <f>IFERROR(VLOOKUP(A1568,'[2]Exportar Planilha'!$A:$I,7,FALSE),0)</f>
        <v>0</v>
      </c>
      <c r="L1568">
        <f>IFERROR(VLOOKUP(A1568,'[2]Exportar Planilha'!$A:$I,8,FALSE),0)</f>
        <v>0</v>
      </c>
      <c r="M1568">
        <f>IFERROR(VLOOKUP(A1568,'[2]Exportar Planilha'!$A:$I,9,FALSE),0)</f>
        <v>0</v>
      </c>
      <c r="N1568">
        <f>IFERROR(VLOOKUP(A1568,[3]soaBnafar!$A:$G,2,FALSE),0)</f>
        <v>0</v>
      </c>
      <c r="O1568">
        <f>IFERROR(VLOOKUP(A1568,[3]soaBnafar!$A:$G,3,FALSE),0)</f>
        <v>0</v>
      </c>
      <c r="P1568">
        <f>IFERROR(VLOOKUP(A1568,[3]soaBnafar!$A:$G,4,FALSE),0)</f>
        <v>0</v>
      </c>
      <c r="Q1568">
        <f>IFERROR(VLOOKUP(A1568,[3]soaBnafar!$A:$G,5,FALSE),0)</f>
        <v>0</v>
      </c>
      <c r="R1568">
        <f>IFERROR(VLOOKUP(A1568,[3]soaBnafar!$A:$G,6,FALSE),0)</f>
        <v>0</v>
      </c>
      <c r="S1568">
        <f>IFERROR(VLOOKUP(A1568,[3]soaBnafar!$A:$G,7,FALSE),0)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89856</v>
      </c>
      <c r="E1569">
        <f>IFERROR(VLOOKUP(A1569,[1]Monitoramento_Base_somente_disp!$A:$J,8,FALSE),0)</f>
        <v>19331375</v>
      </c>
      <c r="F1569">
        <f>IFERROR(VLOOKUP(A1569,[1]Monitoramento_Base_somente_disp!$A:$J,9,FALSE),0)</f>
        <v>41915</v>
      </c>
      <c r="G1569">
        <f>IFERROR(VLOOKUP(A1569,[1]Monitoramento_Base_somente_disp!$A:$J,10,FALSE),0)</f>
        <v>8675184</v>
      </c>
      <c r="H1569">
        <f>IFERROR(VLOOKUP(A1569,'[2]Exportar Planilha'!$A:$I,4,FALSE),0)</f>
        <v>0</v>
      </c>
      <c r="I1569">
        <f>IFERROR(VLOOKUP(A1569,'[2]Exportar Planilha'!$A:$I,5,FALSE),0)</f>
        <v>0</v>
      </c>
      <c r="J1569">
        <f>IFERROR(VLOOKUP(A1569,'[2]Exportar Planilha'!$A:$I,6,FALSE),0)</f>
        <v>0</v>
      </c>
      <c r="K1569">
        <f>IFERROR(VLOOKUP(A1569,'[2]Exportar Planilha'!$A:$I,7,FALSE),0)</f>
        <v>0</v>
      </c>
      <c r="L1569">
        <f>IFERROR(VLOOKUP(A1569,'[2]Exportar Planilha'!$A:$I,8,FALSE),0)</f>
        <v>0</v>
      </c>
      <c r="M1569">
        <f>IFERROR(VLOOKUP(A1569,'[2]Exportar Planilha'!$A:$I,9,FALSE),0)</f>
        <v>0</v>
      </c>
      <c r="N1569">
        <f>IFERROR(VLOOKUP(A1569,[3]soaBnafar!$A:$G,2,FALSE),0)</f>
        <v>0</v>
      </c>
      <c r="O1569">
        <f>IFERROR(VLOOKUP(A1569,[3]soaBnafar!$A:$G,3,FALSE),0)</f>
        <v>0</v>
      </c>
      <c r="P1569">
        <f>IFERROR(VLOOKUP(A1569,[3]soaBnafar!$A:$G,4,FALSE),0)</f>
        <v>0</v>
      </c>
      <c r="Q1569">
        <f>IFERROR(VLOOKUP(A1569,[3]soaBnafar!$A:$G,5,FALSE),0)</f>
        <v>0</v>
      </c>
      <c r="R1569">
        <f>IFERROR(VLOOKUP(A1569,[3]soaBnafar!$A:$G,6,FALSE),0)</f>
        <v>0</v>
      </c>
      <c r="S1569">
        <f>IFERROR(VLOOKUP(A1569,[3]soaBnafar!$A:$G,7,FALSE),0)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3510</v>
      </c>
      <c r="H1570">
        <f>IFERROR(VLOOKUP(A1570,'[2]Exportar Planilha'!$A:$I,4,FALSE),0)</f>
        <v>0</v>
      </c>
      <c r="I1570">
        <f>IFERROR(VLOOKUP(A1570,'[2]Exportar Planilha'!$A:$I,5,FALSE),0)</f>
        <v>0</v>
      </c>
      <c r="J1570">
        <f>IFERROR(VLOOKUP(A1570,'[2]Exportar Planilha'!$A:$I,6,FALSE),0)</f>
        <v>0</v>
      </c>
      <c r="K1570">
        <f>IFERROR(VLOOKUP(A1570,'[2]Exportar Planilha'!$A:$I,7,FALSE),0)</f>
        <v>0</v>
      </c>
      <c r="L1570">
        <f>IFERROR(VLOOKUP(A1570,'[2]Exportar Planilha'!$A:$I,8,FALSE),0)</f>
        <v>0</v>
      </c>
      <c r="M1570">
        <f>IFERROR(VLOOKUP(A1570,'[2]Exportar Planilha'!$A:$I,9,FALSE),0)</f>
        <v>0</v>
      </c>
      <c r="N1570">
        <f>IFERROR(VLOOKUP(A1570,[3]soaBnafar!$A:$G,2,FALSE),0)</f>
        <v>0</v>
      </c>
      <c r="O1570">
        <f>IFERROR(VLOOKUP(A1570,[3]soaBnafar!$A:$G,3,FALSE),0)</f>
        <v>0</v>
      </c>
      <c r="P1570">
        <f>IFERROR(VLOOKUP(A1570,[3]soaBnafar!$A:$G,4,FALSE),0)</f>
        <v>0</v>
      </c>
      <c r="Q1570">
        <f>IFERROR(VLOOKUP(A1570,[3]soaBnafar!$A:$G,5,FALSE),0)</f>
        <v>0</v>
      </c>
      <c r="R1570">
        <f>IFERROR(VLOOKUP(A1570,[3]soaBnafar!$A:$G,6,FALSE),0)</f>
        <v>0</v>
      </c>
      <c r="S1570">
        <f>IFERROR(VLOOKUP(A1570,[3]soaBnafar!$A:$G,7,FALSE),0)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4455</v>
      </c>
      <c r="E1571">
        <f>IFERROR(VLOOKUP(A1571,[1]Monitoramento_Base_somente_disp!$A:$J,8,FALSE),0)</f>
        <v>4123507</v>
      </c>
      <c r="F1571">
        <f>IFERROR(VLOOKUP(A1571,[1]Monitoramento_Base_somente_disp!$A:$J,9,FALSE),0)</f>
        <v>3609</v>
      </c>
      <c r="G1571">
        <f>IFERROR(VLOOKUP(A1571,[1]Monitoramento_Base_somente_disp!$A:$J,10,FALSE),0)</f>
        <v>1738394</v>
      </c>
      <c r="H1571">
        <f>IFERROR(VLOOKUP(A1571,'[2]Exportar Planilha'!$A:$I,4,FALSE),0)</f>
        <v>0</v>
      </c>
      <c r="I1571">
        <f>IFERROR(VLOOKUP(A1571,'[2]Exportar Planilha'!$A:$I,5,FALSE),0)</f>
        <v>0</v>
      </c>
      <c r="J1571">
        <f>IFERROR(VLOOKUP(A1571,'[2]Exportar Planilha'!$A:$I,6,FALSE),0)</f>
        <v>0</v>
      </c>
      <c r="K1571">
        <f>IFERROR(VLOOKUP(A1571,'[2]Exportar Planilha'!$A:$I,7,FALSE),0)</f>
        <v>0</v>
      </c>
      <c r="L1571">
        <f>IFERROR(VLOOKUP(A1571,'[2]Exportar Planilha'!$A:$I,8,FALSE),0)</f>
        <v>0</v>
      </c>
      <c r="M1571">
        <f>IFERROR(VLOOKUP(A1571,'[2]Exportar Planilha'!$A:$I,9,FALSE),0)</f>
        <v>0</v>
      </c>
      <c r="N1571">
        <f>IFERROR(VLOOKUP(A1571,[3]soaBnafar!$A:$G,2,FALSE),0)</f>
        <v>0</v>
      </c>
      <c r="O1571">
        <f>IFERROR(VLOOKUP(A1571,[3]soaBnafar!$A:$G,3,FALSE),0)</f>
        <v>0</v>
      </c>
      <c r="P1571">
        <f>IFERROR(VLOOKUP(A1571,[3]soaBnafar!$A:$G,4,FALSE),0)</f>
        <v>0</v>
      </c>
      <c r="Q1571">
        <f>IFERROR(VLOOKUP(A1571,[3]soaBnafar!$A:$G,5,FALSE),0)</f>
        <v>0</v>
      </c>
      <c r="R1571">
        <f>IFERROR(VLOOKUP(A1571,[3]soaBnafar!$A:$G,6,FALSE),0)</f>
        <v>0</v>
      </c>
      <c r="S1571">
        <f>IFERROR(VLOOKUP(A1571,[3]soaBnafar!$A:$G,7,FALSE),0)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23290496</v>
      </c>
      <c r="F1572">
        <f>IFERROR(VLOOKUP(A1572,[1]Monitoramento_Base_somente_disp!$A:$J,9,FALSE),0)</f>
        <v>0</v>
      </c>
      <c r="G1572">
        <f>IFERROR(VLOOKUP(A1572,[1]Monitoramento_Base_somente_disp!$A:$J,10,FALSE),0)</f>
        <v>9656406</v>
      </c>
      <c r="H1572">
        <f>IFERROR(VLOOKUP(A1572,'[2]Exportar Planilha'!$A:$I,4,FALSE),0)</f>
        <v>0</v>
      </c>
      <c r="I1572">
        <f>IFERROR(VLOOKUP(A1572,'[2]Exportar Planilha'!$A:$I,5,FALSE),0)</f>
        <v>0</v>
      </c>
      <c r="J1572">
        <f>IFERROR(VLOOKUP(A1572,'[2]Exportar Planilha'!$A:$I,6,FALSE),0)</f>
        <v>0</v>
      </c>
      <c r="K1572">
        <f>IFERROR(VLOOKUP(A1572,'[2]Exportar Planilha'!$A:$I,7,FALSE),0)</f>
        <v>0</v>
      </c>
      <c r="L1572">
        <f>IFERROR(VLOOKUP(A1572,'[2]Exportar Planilha'!$A:$I,8,FALSE),0)</f>
        <v>0</v>
      </c>
      <c r="M1572">
        <f>IFERROR(VLOOKUP(A1572,'[2]Exportar Planilha'!$A:$I,9,FALSE),0)</f>
        <v>0</v>
      </c>
      <c r="N1572">
        <f>IFERROR(VLOOKUP(A1572,[3]soaBnafar!$A:$G,2,FALSE),0)</f>
        <v>0</v>
      </c>
      <c r="O1572">
        <f>IFERROR(VLOOKUP(A1572,[3]soaBnafar!$A:$G,3,FALSE),0)</f>
        <v>0</v>
      </c>
      <c r="P1572">
        <f>IFERROR(VLOOKUP(A1572,[3]soaBnafar!$A:$G,4,FALSE),0)</f>
        <v>0</v>
      </c>
      <c r="Q1572">
        <f>IFERROR(VLOOKUP(A1572,[3]soaBnafar!$A:$G,5,FALSE),0)</f>
        <v>0</v>
      </c>
      <c r="R1572">
        <f>IFERROR(VLOOKUP(A1572,[3]soaBnafar!$A:$G,6,FALSE),0)</f>
        <v>0</v>
      </c>
      <c r="S1572">
        <f>IFERROR(VLOOKUP(A1572,[3]soaBnafar!$A:$G,7,FALSE),0)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77384</v>
      </c>
      <c r="E1573">
        <f>IFERROR(VLOOKUP(A1573,[1]Monitoramento_Base_somente_disp!$A:$J,8,FALSE),0)</f>
        <v>17514383</v>
      </c>
      <c r="F1573">
        <f>IFERROR(VLOOKUP(A1573,[1]Monitoramento_Base_somente_disp!$A:$J,9,FALSE),0)</f>
        <v>38401</v>
      </c>
      <c r="G1573">
        <f>IFERROR(VLOOKUP(A1573,[1]Monitoramento_Base_somente_disp!$A:$J,10,FALSE),0)</f>
        <v>7088667</v>
      </c>
      <c r="H1573">
        <f>IFERROR(VLOOKUP(A1573,'[2]Exportar Planilha'!$A:$I,4,FALSE),0)</f>
        <v>0</v>
      </c>
      <c r="I1573">
        <f>IFERROR(VLOOKUP(A1573,'[2]Exportar Planilha'!$A:$I,5,FALSE),0)</f>
        <v>0</v>
      </c>
      <c r="J1573">
        <f>IFERROR(VLOOKUP(A1573,'[2]Exportar Planilha'!$A:$I,6,FALSE),0)</f>
        <v>0</v>
      </c>
      <c r="K1573">
        <f>IFERROR(VLOOKUP(A1573,'[2]Exportar Planilha'!$A:$I,7,FALSE),0)</f>
        <v>0</v>
      </c>
      <c r="L1573">
        <f>IFERROR(VLOOKUP(A1573,'[2]Exportar Planilha'!$A:$I,8,FALSE),0)</f>
        <v>0</v>
      </c>
      <c r="M1573">
        <f>IFERROR(VLOOKUP(A1573,'[2]Exportar Planilha'!$A:$I,9,FALSE),0)</f>
        <v>0</v>
      </c>
      <c r="N1573">
        <f>IFERROR(VLOOKUP(A1573,[3]soaBnafar!$A:$G,2,FALSE),0)</f>
        <v>0</v>
      </c>
      <c r="O1573">
        <f>IFERROR(VLOOKUP(A1573,[3]soaBnafar!$A:$G,3,FALSE),0)</f>
        <v>0</v>
      </c>
      <c r="P1573">
        <f>IFERROR(VLOOKUP(A1573,[3]soaBnafar!$A:$G,4,FALSE),0)</f>
        <v>0</v>
      </c>
      <c r="Q1573">
        <f>IFERROR(VLOOKUP(A1573,[3]soaBnafar!$A:$G,5,FALSE),0)</f>
        <v>0</v>
      </c>
      <c r="R1573">
        <f>IFERROR(VLOOKUP(A1573,[3]soaBnafar!$A:$G,6,FALSE),0)</f>
        <v>0</v>
      </c>
      <c r="S1573">
        <f>IFERROR(VLOOKUP(A1573,[3]soaBnafar!$A:$G,7,FALSE),0)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14317108</v>
      </c>
      <c r="H1574">
        <f>IFERROR(VLOOKUP(A1574,'[2]Exportar Planilha'!$A:$I,4,FALSE),0)</f>
        <v>0</v>
      </c>
      <c r="I1574">
        <f>IFERROR(VLOOKUP(A1574,'[2]Exportar Planilha'!$A:$I,5,FALSE),0)</f>
        <v>0</v>
      </c>
      <c r="J1574">
        <f>IFERROR(VLOOKUP(A1574,'[2]Exportar Planilha'!$A:$I,6,FALSE),0)</f>
        <v>0</v>
      </c>
      <c r="K1574">
        <f>IFERROR(VLOOKUP(A1574,'[2]Exportar Planilha'!$A:$I,7,FALSE),0)</f>
        <v>0</v>
      </c>
      <c r="L1574">
        <f>IFERROR(VLOOKUP(A1574,'[2]Exportar Planilha'!$A:$I,8,FALSE),0)</f>
        <v>0</v>
      </c>
      <c r="M1574">
        <f>IFERROR(VLOOKUP(A1574,'[2]Exportar Planilha'!$A:$I,9,FALSE),0)</f>
        <v>0</v>
      </c>
      <c r="N1574">
        <f>IFERROR(VLOOKUP(A1574,[3]soaBnafar!$A:$G,2,FALSE),0)</f>
        <v>0</v>
      </c>
      <c r="O1574">
        <f>IFERROR(VLOOKUP(A1574,[3]soaBnafar!$A:$G,3,FALSE),0)</f>
        <v>0</v>
      </c>
      <c r="P1574">
        <f>IFERROR(VLOOKUP(A1574,[3]soaBnafar!$A:$G,4,FALSE),0)</f>
        <v>0</v>
      </c>
      <c r="Q1574">
        <f>IFERROR(VLOOKUP(A1574,[3]soaBnafar!$A:$G,5,FALSE),0)</f>
        <v>0</v>
      </c>
      <c r="R1574">
        <f>IFERROR(VLOOKUP(A1574,[3]soaBnafar!$A:$G,6,FALSE),0)</f>
        <v>0</v>
      </c>
      <c r="S1574">
        <f>IFERROR(VLOOKUP(A1574,[3]soaBnafar!$A:$G,7,FALSE),0)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65908</v>
      </c>
      <c r="E1575">
        <f>IFERROR(VLOOKUP(A1575,[1]Monitoramento_Base_somente_disp!$A:$J,8,FALSE),0)</f>
        <v>1654254738</v>
      </c>
      <c r="F1575">
        <f>IFERROR(VLOOKUP(A1575,[1]Monitoramento_Base_somente_disp!$A:$J,9,FALSE),0)</f>
        <v>144352</v>
      </c>
      <c r="G1575">
        <f>IFERROR(VLOOKUP(A1575,[1]Monitoramento_Base_somente_disp!$A:$J,10,FALSE),0)</f>
        <v>717384401</v>
      </c>
      <c r="H1575">
        <f>IFERROR(VLOOKUP(A1575,'[2]Exportar Planilha'!$A:$I,4,FALSE),0)</f>
        <v>0</v>
      </c>
      <c r="I1575">
        <f>IFERROR(VLOOKUP(A1575,'[2]Exportar Planilha'!$A:$I,5,FALSE),0)</f>
        <v>0</v>
      </c>
      <c r="J1575">
        <f>IFERROR(VLOOKUP(A1575,'[2]Exportar Planilha'!$A:$I,6,FALSE),0)</f>
        <v>0</v>
      </c>
      <c r="K1575">
        <f>IFERROR(VLOOKUP(A1575,'[2]Exportar Planilha'!$A:$I,7,FALSE),0)</f>
        <v>0</v>
      </c>
      <c r="L1575">
        <f>IFERROR(VLOOKUP(A1575,'[2]Exportar Planilha'!$A:$I,8,FALSE),0)</f>
        <v>0</v>
      </c>
      <c r="M1575">
        <f>IFERROR(VLOOKUP(A1575,'[2]Exportar Planilha'!$A:$I,9,FALSE),0)</f>
        <v>0</v>
      </c>
      <c r="N1575">
        <f>IFERROR(VLOOKUP(A1575,[3]soaBnafar!$A:$G,2,FALSE),0)</f>
        <v>0</v>
      </c>
      <c r="O1575">
        <f>IFERROR(VLOOKUP(A1575,[3]soaBnafar!$A:$G,3,FALSE),0)</f>
        <v>0</v>
      </c>
      <c r="P1575">
        <f>IFERROR(VLOOKUP(A1575,[3]soaBnafar!$A:$G,4,FALSE),0)</f>
        <v>0</v>
      </c>
      <c r="Q1575">
        <f>IFERROR(VLOOKUP(A1575,[3]soaBnafar!$A:$G,5,FALSE),0)</f>
        <v>0</v>
      </c>
      <c r="R1575">
        <f>IFERROR(VLOOKUP(A1575,[3]soaBnafar!$A:$G,6,FALSE),0)</f>
        <v>0</v>
      </c>
      <c r="S1575">
        <f>IFERROR(VLOOKUP(A1575,[3]soaBnafar!$A:$G,7,FALSE),0)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19030115</v>
      </c>
      <c r="H1576">
        <f>IFERROR(VLOOKUP(A1576,'[2]Exportar Planilha'!$A:$I,4,FALSE),0)</f>
        <v>0</v>
      </c>
      <c r="I1576">
        <f>IFERROR(VLOOKUP(A1576,'[2]Exportar Planilha'!$A:$I,5,FALSE),0)</f>
        <v>0</v>
      </c>
      <c r="J1576">
        <f>IFERROR(VLOOKUP(A1576,'[2]Exportar Planilha'!$A:$I,6,FALSE),0)</f>
        <v>0</v>
      </c>
      <c r="K1576">
        <f>IFERROR(VLOOKUP(A1576,'[2]Exportar Planilha'!$A:$I,7,FALSE),0)</f>
        <v>0</v>
      </c>
      <c r="L1576">
        <f>IFERROR(VLOOKUP(A1576,'[2]Exportar Planilha'!$A:$I,8,FALSE),0)</f>
        <v>0</v>
      </c>
      <c r="M1576">
        <f>IFERROR(VLOOKUP(A1576,'[2]Exportar Planilha'!$A:$I,9,FALSE),0)</f>
        <v>0</v>
      </c>
      <c r="N1576">
        <f>IFERROR(VLOOKUP(A1576,[3]soaBnafar!$A:$G,2,FALSE),0)</f>
        <v>0</v>
      </c>
      <c r="O1576">
        <f>IFERROR(VLOOKUP(A1576,[3]soaBnafar!$A:$G,3,FALSE),0)</f>
        <v>0</v>
      </c>
      <c r="P1576">
        <f>IFERROR(VLOOKUP(A1576,[3]soaBnafar!$A:$G,4,FALSE),0)</f>
        <v>0</v>
      </c>
      <c r="Q1576">
        <f>IFERROR(VLOOKUP(A1576,[3]soaBnafar!$A:$G,5,FALSE),0)</f>
        <v>0</v>
      </c>
      <c r="R1576">
        <f>IFERROR(VLOOKUP(A1576,[3]soaBnafar!$A:$G,6,FALSE),0)</f>
        <v>0</v>
      </c>
      <c r="S1576">
        <f>IFERROR(VLOOKUP(A1576,[3]soaBnafar!$A:$G,7,FALSE),0)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11794410</v>
      </c>
      <c r="F1577">
        <f>IFERROR(VLOOKUP(A1577,[1]Monitoramento_Base_somente_disp!$A:$J,9,FALSE),0)</f>
        <v>540</v>
      </c>
      <c r="G1577">
        <f>IFERROR(VLOOKUP(A1577,[1]Monitoramento_Base_somente_disp!$A:$J,10,FALSE),0)</f>
        <v>5105713</v>
      </c>
      <c r="H1577">
        <f>IFERROR(VLOOKUP(A1577,'[2]Exportar Planilha'!$A:$I,4,FALSE),0)</f>
        <v>0</v>
      </c>
      <c r="I1577">
        <f>IFERROR(VLOOKUP(A1577,'[2]Exportar Planilha'!$A:$I,5,FALSE),0)</f>
        <v>0</v>
      </c>
      <c r="J1577">
        <f>IFERROR(VLOOKUP(A1577,'[2]Exportar Planilha'!$A:$I,6,FALSE),0)</f>
        <v>0</v>
      </c>
      <c r="K1577">
        <f>IFERROR(VLOOKUP(A1577,'[2]Exportar Planilha'!$A:$I,7,FALSE),0)</f>
        <v>0</v>
      </c>
      <c r="L1577">
        <f>IFERROR(VLOOKUP(A1577,'[2]Exportar Planilha'!$A:$I,8,FALSE),0)</f>
        <v>0</v>
      </c>
      <c r="M1577">
        <f>IFERROR(VLOOKUP(A1577,'[2]Exportar Planilha'!$A:$I,9,FALSE),0)</f>
        <v>0</v>
      </c>
      <c r="N1577">
        <f>IFERROR(VLOOKUP(A1577,[3]soaBnafar!$A:$G,2,FALSE),0)</f>
        <v>0</v>
      </c>
      <c r="O1577">
        <f>IFERROR(VLOOKUP(A1577,[3]soaBnafar!$A:$G,3,FALSE),0)</f>
        <v>0</v>
      </c>
      <c r="P1577">
        <f>IFERROR(VLOOKUP(A1577,[3]soaBnafar!$A:$G,4,FALSE),0)</f>
        <v>0</v>
      </c>
      <c r="Q1577">
        <f>IFERROR(VLOOKUP(A1577,[3]soaBnafar!$A:$G,5,FALSE),0)</f>
        <v>0</v>
      </c>
      <c r="R1577">
        <f>IFERROR(VLOOKUP(A1577,[3]soaBnafar!$A:$G,6,FALSE),0)</f>
        <v>0</v>
      </c>
      <c r="S1577">
        <f>IFERROR(VLOOKUP(A1577,[3]soaBnafar!$A:$G,7,FALSE),0)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16911388</v>
      </c>
      <c r="H1578">
        <f>IFERROR(VLOOKUP(A1578,'[2]Exportar Planilha'!$A:$I,4,FALSE),0)</f>
        <v>0</v>
      </c>
      <c r="I1578">
        <f>IFERROR(VLOOKUP(A1578,'[2]Exportar Planilha'!$A:$I,5,FALSE),0)</f>
        <v>0</v>
      </c>
      <c r="J1578">
        <f>IFERROR(VLOOKUP(A1578,'[2]Exportar Planilha'!$A:$I,6,FALSE),0)</f>
        <v>0</v>
      </c>
      <c r="K1578">
        <f>IFERROR(VLOOKUP(A1578,'[2]Exportar Planilha'!$A:$I,7,FALSE),0)</f>
        <v>0</v>
      </c>
      <c r="L1578">
        <f>IFERROR(VLOOKUP(A1578,'[2]Exportar Planilha'!$A:$I,8,FALSE),0)</f>
        <v>0</v>
      </c>
      <c r="M1578">
        <f>IFERROR(VLOOKUP(A1578,'[2]Exportar Planilha'!$A:$I,9,FALSE),0)</f>
        <v>0</v>
      </c>
      <c r="N1578">
        <f>IFERROR(VLOOKUP(A1578,[3]soaBnafar!$A:$G,2,FALSE),0)</f>
        <v>0</v>
      </c>
      <c r="O1578">
        <f>IFERROR(VLOOKUP(A1578,[3]soaBnafar!$A:$G,3,FALSE),0)</f>
        <v>0</v>
      </c>
      <c r="P1578">
        <f>IFERROR(VLOOKUP(A1578,[3]soaBnafar!$A:$G,4,FALSE),0)</f>
        <v>0</v>
      </c>
      <c r="Q1578">
        <f>IFERROR(VLOOKUP(A1578,[3]soaBnafar!$A:$G,5,FALSE),0)</f>
        <v>0</v>
      </c>
      <c r="R1578">
        <f>IFERROR(VLOOKUP(A1578,[3]soaBnafar!$A:$G,6,FALSE),0)</f>
        <v>0</v>
      </c>
      <c r="S1578">
        <f>IFERROR(VLOOKUP(A1578,[3]soaBnafar!$A:$G,7,FALSE),0)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2500</v>
      </c>
      <c r="E1579">
        <f>IFERROR(VLOOKUP(A1579,[1]Monitoramento_Base_somente_disp!$A:$J,8,FALSE),0)</f>
        <v>101016380</v>
      </c>
      <c r="F1579">
        <f>IFERROR(VLOOKUP(A1579,[1]Monitoramento_Base_somente_disp!$A:$J,9,FALSE),0)</f>
        <v>1614</v>
      </c>
      <c r="G1579">
        <f>IFERROR(VLOOKUP(A1579,[1]Monitoramento_Base_somente_disp!$A:$J,10,FALSE),0)</f>
        <v>43744742</v>
      </c>
      <c r="H1579">
        <f>IFERROR(VLOOKUP(A1579,'[2]Exportar Planilha'!$A:$I,4,FALSE),0)</f>
        <v>0</v>
      </c>
      <c r="I1579">
        <f>IFERROR(VLOOKUP(A1579,'[2]Exportar Planilha'!$A:$I,5,FALSE),0)</f>
        <v>0</v>
      </c>
      <c r="J1579">
        <f>IFERROR(VLOOKUP(A1579,'[2]Exportar Planilha'!$A:$I,6,FALSE),0)</f>
        <v>0</v>
      </c>
      <c r="K1579">
        <f>IFERROR(VLOOKUP(A1579,'[2]Exportar Planilha'!$A:$I,7,FALSE),0)</f>
        <v>0</v>
      </c>
      <c r="L1579">
        <f>IFERROR(VLOOKUP(A1579,'[2]Exportar Planilha'!$A:$I,8,FALSE),0)</f>
        <v>0</v>
      </c>
      <c r="M1579">
        <f>IFERROR(VLOOKUP(A1579,'[2]Exportar Planilha'!$A:$I,9,FALSE),0)</f>
        <v>0</v>
      </c>
      <c r="N1579">
        <f>IFERROR(VLOOKUP(A1579,[3]soaBnafar!$A:$G,2,FALSE),0)</f>
        <v>0</v>
      </c>
      <c r="O1579">
        <f>IFERROR(VLOOKUP(A1579,[3]soaBnafar!$A:$G,3,FALSE),0)</f>
        <v>0</v>
      </c>
      <c r="P1579">
        <f>IFERROR(VLOOKUP(A1579,[3]soaBnafar!$A:$G,4,FALSE),0)</f>
        <v>0</v>
      </c>
      <c r="Q1579">
        <f>IFERROR(VLOOKUP(A1579,[3]soaBnafar!$A:$G,5,FALSE),0)</f>
        <v>0</v>
      </c>
      <c r="R1579">
        <f>IFERROR(VLOOKUP(A1579,[3]soaBnafar!$A:$G,6,FALSE),0)</f>
        <v>0</v>
      </c>
      <c r="S1579">
        <f>IFERROR(VLOOKUP(A1579,[3]soaBnafar!$A:$G,7,FALSE),0)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IFERROR(VLOOKUP(A1580,'[2]Exportar Planilha'!$A:$I,4,FALSE),0)</f>
        <v>0</v>
      </c>
      <c r="I1580">
        <f>IFERROR(VLOOKUP(A1580,'[2]Exportar Planilha'!$A:$I,5,FALSE),0)</f>
        <v>0</v>
      </c>
      <c r="J1580">
        <f>IFERROR(VLOOKUP(A1580,'[2]Exportar Planilha'!$A:$I,6,FALSE),0)</f>
        <v>0</v>
      </c>
      <c r="K1580">
        <f>IFERROR(VLOOKUP(A1580,'[2]Exportar Planilha'!$A:$I,7,FALSE),0)</f>
        <v>0</v>
      </c>
      <c r="L1580">
        <f>IFERROR(VLOOKUP(A1580,'[2]Exportar Planilha'!$A:$I,8,FALSE),0)</f>
        <v>0</v>
      </c>
      <c r="M1580">
        <f>IFERROR(VLOOKUP(A1580,'[2]Exportar Planilha'!$A:$I,9,FALSE),0)</f>
        <v>0</v>
      </c>
      <c r="N1580">
        <f>IFERROR(VLOOKUP(A1580,[3]soaBnafar!$A:$G,2,FALSE),0)</f>
        <v>0</v>
      </c>
      <c r="O1580">
        <f>IFERROR(VLOOKUP(A1580,[3]soaBnafar!$A:$G,3,FALSE),0)</f>
        <v>0</v>
      </c>
      <c r="P1580">
        <f>IFERROR(VLOOKUP(A1580,[3]soaBnafar!$A:$G,4,FALSE),0)</f>
        <v>0</v>
      </c>
      <c r="Q1580">
        <f>IFERROR(VLOOKUP(A1580,[3]soaBnafar!$A:$G,5,FALSE),0)</f>
        <v>0</v>
      </c>
      <c r="R1580">
        <f>IFERROR(VLOOKUP(A1580,[3]soaBnafar!$A:$G,6,FALSE),0)</f>
        <v>0</v>
      </c>
      <c r="S1580">
        <f>IFERROR(VLOOKUP(A1580,[3]soaBnafar!$A:$G,7,FALSE),0)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4272</v>
      </c>
      <c r="E1581">
        <f>IFERROR(VLOOKUP(A1581,[1]Monitoramento_Base_somente_disp!$A:$J,8,FALSE),0)</f>
        <v>41410810</v>
      </c>
      <c r="F1581">
        <f>IFERROR(VLOOKUP(A1581,[1]Monitoramento_Base_somente_disp!$A:$J,9,FALSE),0)</f>
        <v>69</v>
      </c>
      <c r="G1581">
        <f>IFERROR(VLOOKUP(A1581,[1]Monitoramento_Base_somente_disp!$A:$J,10,FALSE),0)</f>
        <v>18008650</v>
      </c>
      <c r="H1581">
        <f>IFERROR(VLOOKUP(A1581,'[2]Exportar Planilha'!$A:$I,4,FALSE),0)</f>
        <v>0</v>
      </c>
      <c r="I1581">
        <f>IFERROR(VLOOKUP(A1581,'[2]Exportar Planilha'!$A:$I,5,FALSE),0)</f>
        <v>0</v>
      </c>
      <c r="J1581">
        <f>IFERROR(VLOOKUP(A1581,'[2]Exportar Planilha'!$A:$I,6,FALSE),0)</f>
        <v>0</v>
      </c>
      <c r="K1581">
        <f>IFERROR(VLOOKUP(A1581,'[2]Exportar Planilha'!$A:$I,7,FALSE),0)</f>
        <v>0</v>
      </c>
      <c r="L1581">
        <f>IFERROR(VLOOKUP(A1581,'[2]Exportar Planilha'!$A:$I,8,FALSE),0)</f>
        <v>0</v>
      </c>
      <c r="M1581">
        <f>IFERROR(VLOOKUP(A1581,'[2]Exportar Planilha'!$A:$I,9,FALSE),0)</f>
        <v>0</v>
      </c>
      <c r="N1581">
        <f>IFERROR(VLOOKUP(A1581,[3]soaBnafar!$A:$G,2,FALSE),0)</f>
        <v>0</v>
      </c>
      <c r="O1581">
        <f>IFERROR(VLOOKUP(A1581,[3]soaBnafar!$A:$G,3,FALSE),0)</f>
        <v>0</v>
      </c>
      <c r="P1581">
        <f>IFERROR(VLOOKUP(A1581,[3]soaBnafar!$A:$G,4,FALSE),0)</f>
        <v>0</v>
      </c>
      <c r="Q1581">
        <f>IFERROR(VLOOKUP(A1581,[3]soaBnafar!$A:$G,5,FALSE),0)</f>
        <v>0</v>
      </c>
      <c r="R1581">
        <f>IFERROR(VLOOKUP(A1581,[3]soaBnafar!$A:$G,6,FALSE),0)</f>
        <v>0</v>
      </c>
      <c r="S1581">
        <f>IFERROR(VLOOKUP(A1581,[3]soaBnafar!$A:$G,7,FALSE),0)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48220</v>
      </c>
      <c r="E1582">
        <f>IFERROR(VLOOKUP(A1582,[1]Monitoramento_Base_somente_disp!$A:$J,8,FALSE),0)</f>
        <v>4842791</v>
      </c>
      <c r="F1582">
        <f>IFERROR(VLOOKUP(A1582,[1]Monitoramento_Base_somente_disp!$A:$J,9,FALSE),0)</f>
        <v>16815</v>
      </c>
      <c r="G1582">
        <f>IFERROR(VLOOKUP(A1582,[1]Monitoramento_Base_somente_disp!$A:$J,10,FALSE),0)</f>
        <v>2280740</v>
      </c>
      <c r="H1582">
        <f>IFERROR(VLOOKUP(A1582,'[2]Exportar Planilha'!$A:$I,4,FALSE),0)</f>
        <v>0</v>
      </c>
      <c r="I1582">
        <f>IFERROR(VLOOKUP(A1582,'[2]Exportar Planilha'!$A:$I,5,FALSE),0)</f>
        <v>0</v>
      </c>
      <c r="J1582">
        <f>IFERROR(VLOOKUP(A1582,'[2]Exportar Planilha'!$A:$I,6,FALSE),0)</f>
        <v>0</v>
      </c>
      <c r="K1582">
        <f>IFERROR(VLOOKUP(A1582,'[2]Exportar Planilha'!$A:$I,7,FALSE),0)</f>
        <v>0</v>
      </c>
      <c r="L1582">
        <f>IFERROR(VLOOKUP(A1582,'[2]Exportar Planilha'!$A:$I,8,FALSE),0)</f>
        <v>0</v>
      </c>
      <c r="M1582">
        <f>IFERROR(VLOOKUP(A1582,'[2]Exportar Planilha'!$A:$I,9,FALSE),0)</f>
        <v>0</v>
      </c>
      <c r="N1582">
        <f>IFERROR(VLOOKUP(A1582,[3]soaBnafar!$A:$G,2,FALSE),0)</f>
        <v>0</v>
      </c>
      <c r="O1582">
        <f>IFERROR(VLOOKUP(A1582,[3]soaBnafar!$A:$G,3,FALSE),0)</f>
        <v>0</v>
      </c>
      <c r="P1582">
        <f>IFERROR(VLOOKUP(A1582,[3]soaBnafar!$A:$G,4,FALSE),0)</f>
        <v>0</v>
      </c>
      <c r="Q1582">
        <f>IFERROR(VLOOKUP(A1582,[3]soaBnafar!$A:$G,5,FALSE),0)</f>
        <v>0</v>
      </c>
      <c r="R1582">
        <f>IFERROR(VLOOKUP(A1582,[3]soaBnafar!$A:$G,6,FALSE),0)</f>
        <v>0</v>
      </c>
      <c r="S1582">
        <f>IFERROR(VLOOKUP(A1582,[3]soaBnafar!$A:$G,7,FALSE),0)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IFERROR(VLOOKUP(A1583,'[2]Exportar Planilha'!$A:$I,4,FALSE),0)</f>
        <v>0</v>
      </c>
      <c r="I1583">
        <f>IFERROR(VLOOKUP(A1583,'[2]Exportar Planilha'!$A:$I,5,FALSE),0)</f>
        <v>0</v>
      </c>
      <c r="J1583">
        <f>IFERROR(VLOOKUP(A1583,'[2]Exportar Planilha'!$A:$I,6,FALSE),0)</f>
        <v>0</v>
      </c>
      <c r="K1583">
        <f>IFERROR(VLOOKUP(A1583,'[2]Exportar Planilha'!$A:$I,7,FALSE),0)</f>
        <v>0</v>
      </c>
      <c r="L1583">
        <f>IFERROR(VLOOKUP(A1583,'[2]Exportar Planilha'!$A:$I,8,FALSE),0)</f>
        <v>0</v>
      </c>
      <c r="M1583">
        <f>IFERROR(VLOOKUP(A1583,'[2]Exportar Planilha'!$A:$I,9,FALSE),0)</f>
        <v>0</v>
      </c>
      <c r="N1583">
        <f>IFERROR(VLOOKUP(A1583,[3]soaBnafar!$A:$G,2,FALSE),0)</f>
        <v>0</v>
      </c>
      <c r="O1583">
        <f>IFERROR(VLOOKUP(A1583,[3]soaBnafar!$A:$G,3,FALSE),0)</f>
        <v>0</v>
      </c>
      <c r="P1583">
        <f>IFERROR(VLOOKUP(A1583,[3]soaBnafar!$A:$G,4,FALSE),0)</f>
        <v>0</v>
      </c>
      <c r="Q1583">
        <f>IFERROR(VLOOKUP(A1583,[3]soaBnafar!$A:$G,5,FALSE),0)</f>
        <v>0</v>
      </c>
      <c r="R1583">
        <f>IFERROR(VLOOKUP(A1583,[3]soaBnafar!$A:$G,6,FALSE),0)</f>
        <v>0</v>
      </c>
      <c r="S1583">
        <f>IFERROR(VLOOKUP(A1583,[3]soaBnafar!$A:$G,7,FALSE),0)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29122</v>
      </c>
      <c r="E1584">
        <f>IFERROR(VLOOKUP(A1584,[1]Monitoramento_Base_somente_disp!$A:$J,8,FALSE),0)</f>
        <v>21226196</v>
      </c>
      <c r="F1584">
        <f>IFERROR(VLOOKUP(A1584,[1]Monitoramento_Base_somente_disp!$A:$J,9,FALSE),0)</f>
        <v>19657</v>
      </c>
      <c r="G1584">
        <f>IFERROR(VLOOKUP(A1584,[1]Monitoramento_Base_somente_disp!$A:$J,10,FALSE),0)</f>
        <v>9621621</v>
      </c>
      <c r="H1584">
        <f>IFERROR(VLOOKUP(A1584,'[2]Exportar Planilha'!$A:$I,4,FALSE),0)</f>
        <v>0</v>
      </c>
      <c r="I1584">
        <f>IFERROR(VLOOKUP(A1584,'[2]Exportar Planilha'!$A:$I,5,FALSE),0)</f>
        <v>0</v>
      </c>
      <c r="J1584">
        <f>IFERROR(VLOOKUP(A1584,'[2]Exportar Planilha'!$A:$I,6,FALSE),0)</f>
        <v>0</v>
      </c>
      <c r="K1584">
        <f>IFERROR(VLOOKUP(A1584,'[2]Exportar Planilha'!$A:$I,7,FALSE),0)</f>
        <v>0</v>
      </c>
      <c r="L1584">
        <f>IFERROR(VLOOKUP(A1584,'[2]Exportar Planilha'!$A:$I,8,FALSE),0)</f>
        <v>0</v>
      </c>
      <c r="M1584">
        <f>IFERROR(VLOOKUP(A1584,'[2]Exportar Planilha'!$A:$I,9,FALSE),0)</f>
        <v>0</v>
      </c>
      <c r="N1584">
        <f>IFERROR(VLOOKUP(A1584,[3]soaBnafar!$A:$G,2,FALSE),0)</f>
        <v>0</v>
      </c>
      <c r="O1584">
        <f>IFERROR(VLOOKUP(A1584,[3]soaBnafar!$A:$G,3,FALSE),0)</f>
        <v>0</v>
      </c>
      <c r="P1584">
        <f>IFERROR(VLOOKUP(A1584,[3]soaBnafar!$A:$G,4,FALSE),0)</f>
        <v>0</v>
      </c>
      <c r="Q1584">
        <f>IFERROR(VLOOKUP(A1584,[3]soaBnafar!$A:$G,5,FALSE),0)</f>
        <v>0</v>
      </c>
      <c r="R1584">
        <f>IFERROR(VLOOKUP(A1584,[3]soaBnafar!$A:$G,6,FALSE),0)</f>
        <v>0</v>
      </c>
      <c r="S1584">
        <f>IFERROR(VLOOKUP(A1584,[3]soaBnafar!$A:$G,7,FALSE),0)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46194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23518</v>
      </c>
      <c r="E1585">
        <f>IFERROR(VLOOKUP(A1585,[1]Monitoramento_Base_somente_disp!$A:$J,8,FALSE),0)</f>
        <v>2676198</v>
      </c>
      <c r="F1585">
        <f>IFERROR(VLOOKUP(A1585,[1]Monitoramento_Base_somente_disp!$A:$J,9,FALSE),0)</f>
        <v>14129</v>
      </c>
      <c r="G1585">
        <f>IFERROR(VLOOKUP(A1585,[1]Monitoramento_Base_somente_disp!$A:$J,10,FALSE),0)</f>
        <v>927586</v>
      </c>
      <c r="H1585">
        <f>IFERROR(VLOOKUP(A1585,'[2]Exportar Planilha'!$A:$I,4,FALSE),0)</f>
        <v>0</v>
      </c>
      <c r="I1585">
        <f>IFERROR(VLOOKUP(A1585,'[2]Exportar Planilha'!$A:$I,5,FALSE),0)</f>
        <v>0</v>
      </c>
      <c r="J1585">
        <f>IFERROR(VLOOKUP(A1585,'[2]Exportar Planilha'!$A:$I,6,FALSE),0)</f>
        <v>0</v>
      </c>
      <c r="K1585">
        <f>IFERROR(VLOOKUP(A1585,'[2]Exportar Planilha'!$A:$I,7,FALSE),0)</f>
        <v>0</v>
      </c>
      <c r="L1585">
        <f>IFERROR(VLOOKUP(A1585,'[2]Exportar Planilha'!$A:$I,8,FALSE),0)</f>
        <v>0</v>
      </c>
      <c r="M1585">
        <f>IFERROR(VLOOKUP(A1585,'[2]Exportar Planilha'!$A:$I,9,FALSE),0)</f>
        <v>0</v>
      </c>
      <c r="N1585">
        <f>IFERROR(VLOOKUP(A1585,[3]soaBnafar!$A:$G,2,FALSE),0)</f>
        <v>0</v>
      </c>
      <c r="O1585">
        <f>IFERROR(VLOOKUP(A1585,[3]soaBnafar!$A:$G,3,FALSE),0)</f>
        <v>0</v>
      </c>
      <c r="P1585">
        <f>IFERROR(VLOOKUP(A1585,[3]soaBnafar!$A:$G,4,FALSE),0)</f>
        <v>0</v>
      </c>
      <c r="Q1585">
        <f>IFERROR(VLOOKUP(A1585,[3]soaBnafar!$A:$G,5,FALSE),0)</f>
        <v>0</v>
      </c>
      <c r="R1585">
        <f>IFERROR(VLOOKUP(A1585,[3]soaBnafar!$A:$G,6,FALSE),0)</f>
        <v>0</v>
      </c>
      <c r="S1585">
        <f>IFERROR(VLOOKUP(A1585,[3]soaBnafar!$A:$G,7,FALSE),0)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16582670</v>
      </c>
      <c r="H1586">
        <f>IFERROR(VLOOKUP(A1586,'[2]Exportar Planilha'!$A:$I,4,FALSE),0)</f>
        <v>0</v>
      </c>
      <c r="I1586">
        <f>IFERROR(VLOOKUP(A1586,'[2]Exportar Planilha'!$A:$I,5,FALSE),0)</f>
        <v>0</v>
      </c>
      <c r="J1586">
        <f>IFERROR(VLOOKUP(A1586,'[2]Exportar Planilha'!$A:$I,6,FALSE),0)</f>
        <v>0</v>
      </c>
      <c r="K1586">
        <f>IFERROR(VLOOKUP(A1586,'[2]Exportar Planilha'!$A:$I,7,FALSE),0)</f>
        <v>0</v>
      </c>
      <c r="L1586">
        <f>IFERROR(VLOOKUP(A1586,'[2]Exportar Planilha'!$A:$I,8,FALSE),0)</f>
        <v>0</v>
      </c>
      <c r="M1586">
        <f>IFERROR(VLOOKUP(A1586,'[2]Exportar Planilha'!$A:$I,9,FALSE),0)</f>
        <v>0</v>
      </c>
      <c r="N1586">
        <f>IFERROR(VLOOKUP(A1586,[3]soaBnafar!$A:$G,2,FALSE),0)</f>
        <v>0</v>
      </c>
      <c r="O1586">
        <f>IFERROR(VLOOKUP(A1586,[3]soaBnafar!$A:$G,3,FALSE),0)</f>
        <v>0</v>
      </c>
      <c r="P1586">
        <f>IFERROR(VLOOKUP(A1586,[3]soaBnafar!$A:$G,4,FALSE),0)</f>
        <v>0</v>
      </c>
      <c r="Q1586">
        <f>IFERROR(VLOOKUP(A1586,[3]soaBnafar!$A:$G,5,FALSE),0)</f>
        <v>0</v>
      </c>
      <c r="R1586">
        <f>IFERROR(VLOOKUP(A1586,[3]soaBnafar!$A:$G,6,FALSE),0)</f>
        <v>0</v>
      </c>
      <c r="S1586">
        <f>IFERROR(VLOOKUP(A1586,[3]soaBnafar!$A:$G,7,FALSE),0)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195709</v>
      </c>
      <c r="E1587">
        <f>IFERROR(VLOOKUP(A1587,[1]Monitoramento_Base_somente_disp!$A:$J,8,FALSE),0)</f>
        <v>20208199</v>
      </c>
      <c r="F1587">
        <f>IFERROR(VLOOKUP(A1587,[1]Monitoramento_Base_somente_disp!$A:$J,9,FALSE),0)</f>
        <v>97372</v>
      </c>
      <c r="G1587">
        <f>IFERROR(VLOOKUP(A1587,[1]Monitoramento_Base_somente_disp!$A:$J,10,FALSE),0)</f>
        <v>7715638</v>
      </c>
      <c r="H1587">
        <f>IFERROR(VLOOKUP(A1587,'[2]Exportar Planilha'!$A:$I,4,FALSE),0)</f>
        <v>0</v>
      </c>
      <c r="I1587">
        <f>IFERROR(VLOOKUP(A1587,'[2]Exportar Planilha'!$A:$I,5,FALSE),0)</f>
        <v>0</v>
      </c>
      <c r="J1587">
        <f>IFERROR(VLOOKUP(A1587,'[2]Exportar Planilha'!$A:$I,6,FALSE),0)</f>
        <v>0</v>
      </c>
      <c r="K1587">
        <f>IFERROR(VLOOKUP(A1587,'[2]Exportar Planilha'!$A:$I,7,FALSE),0)</f>
        <v>0</v>
      </c>
      <c r="L1587">
        <f>IFERROR(VLOOKUP(A1587,'[2]Exportar Planilha'!$A:$I,8,FALSE),0)</f>
        <v>0</v>
      </c>
      <c r="M1587">
        <f>IFERROR(VLOOKUP(A1587,'[2]Exportar Planilha'!$A:$I,9,FALSE),0)</f>
        <v>0</v>
      </c>
      <c r="N1587">
        <f>IFERROR(VLOOKUP(A1587,[3]soaBnafar!$A:$G,2,FALSE),0)</f>
        <v>0</v>
      </c>
      <c r="O1587">
        <f>IFERROR(VLOOKUP(A1587,[3]soaBnafar!$A:$G,3,FALSE),0)</f>
        <v>0</v>
      </c>
      <c r="P1587">
        <f>IFERROR(VLOOKUP(A1587,[3]soaBnafar!$A:$G,4,FALSE),0)</f>
        <v>0</v>
      </c>
      <c r="Q1587">
        <f>IFERROR(VLOOKUP(A1587,[3]soaBnafar!$A:$G,5,FALSE),0)</f>
        <v>0</v>
      </c>
      <c r="R1587">
        <f>IFERROR(VLOOKUP(A1587,[3]soaBnafar!$A:$G,6,FALSE),0)</f>
        <v>0</v>
      </c>
      <c r="S1587">
        <f>IFERROR(VLOOKUP(A1587,[3]soaBnafar!$A:$G,7,FALSE),0)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222721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235074</v>
      </c>
      <c r="E1588">
        <f>IFERROR(VLOOKUP(A1588,[1]Monitoramento_Base_somente_disp!$A:$J,8,FALSE),0)</f>
        <v>63296878</v>
      </c>
      <c r="F1588">
        <f>IFERROR(VLOOKUP(A1588,[1]Monitoramento_Base_somente_disp!$A:$J,9,FALSE),0)</f>
        <v>138667</v>
      </c>
      <c r="G1588">
        <f>IFERROR(VLOOKUP(A1588,[1]Monitoramento_Base_somente_disp!$A:$J,10,FALSE),0)</f>
        <v>27410590</v>
      </c>
      <c r="H1588">
        <f>IFERROR(VLOOKUP(A1588,'[2]Exportar Planilha'!$A:$I,4,FALSE),0)</f>
        <v>0</v>
      </c>
      <c r="I1588">
        <f>IFERROR(VLOOKUP(A1588,'[2]Exportar Planilha'!$A:$I,5,FALSE),0)</f>
        <v>0</v>
      </c>
      <c r="J1588">
        <f>IFERROR(VLOOKUP(A1588,'[2]Exportar Planilha'!$A:$I,6,FALSE),0)</f>
        <v>0</v>
      </c>
      <c r="K1588">
        <f>IFERROR(VLOOKUP(A1588,'[2]Exportar Planilha'!$A:$I,7,FALSE),0)</f>
        <v>0</v>
      </c>
      <c r="L1588">
        <f>IFERROR(VLOOKUP(A1588,'[2]Exportar Planilha'!$A:$I,8,FALSE),0)</f>
        <v>0</v>
      </c>
      <c r="M1588">
        <f>IFERROR(VLOOKUP(A1588,'[2]Exportar Planilha'!$A:$I,9,FALSE),0)</f>
        <v>0</v>
      </c>
      <c r="N1588">
        <f>IFERROR(VLOOKUP(A1588,[3]soaBnafar!$A:$G,2,FALSE),0)</f>
        <v>0</v>
      </c>
      <c r="O1588">
        <f>IFERROR(VLOOKUP(A1588,[3]soaBnafar!$A:$G,3,FALSE),0)</f>
        <v>0</v>
      </c>
      <c r="P1588">
        <f>IFERROR(VLOOKUP(A1588,[3]soaBnafar!$A:$G,4,FALSE),0)</f>
        <v>0</v>
      </c>
      <c r="Q1588">
        <f>IFERROR(VLOOKUP(A1588,[3]soaBnafar!$A:$G,5,FALSE),0)</f>
        <v>0</v>
      </c>
      <c r="R1588">
        <f>IFERROR(VLOOKUP(A1588,[3]soaBnafar!$A:$G,6,FALSE),0)</f>
        <v>0</v>
      </c>
      <c r="S1588">
        <f>IFERROR(VLOOKUP(A1588,[3]soaBnafar!$A:$G,7,FALSE),0)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39344</v>
      </c>
      <c r="E1589">
        <f>IFERROR(VLOOKUP(A1589,[1]Monitoramento_Base_somente_disp!$A:$J,8,FALSE),0)</f>
        <v>60359338</v>
      </c>
      <c r="F1589">
        <f>IFERROR(VLOOKUP(A1589,[1]Monitoramento_Base_somente_disp!$A:$J,9,FALSE),0)</f>
        <v>26678</v>
      </c>
      <c r="G1589">
        <f>IFERROR(VLOOKUP(A1589,[1]Monitoramento_Base_somente_disp!$A:$J,10,FALSE),0)</f>
        <v>27994488</v>
      </c>
      <c r="H1589">
        <f>IFERROR(VLOOKUP(A1589,'[2]Exportar Planilha'!$A:$I,4,FALSE),0)</f>
        <v>0</v>
      </c>
      <c r="I1589">
        <f>IFERROR(VLOOKUP(A1589,'[2]Exportar Planilha'!$A:$I,5,FALSE),0)</f>
        <v>0</v>
      </c>
      <c r="J1589">
        <f>IFERROR(VLOOKUP(A1589,'[2]Exportar Planilha'!$A:$I,6,FALSE),0)</f>
        <v>0</v>
      </c>
      <c r="K1589">
        <f>IFERROR(VLOOKUP(A1589,'[2]Exportar Planilha'!$A:$I,7,FALSE),0)</f>
        <v>0</v>
      </c>
      <c r="L1589">
        <f>IFERROR(VLOOKUP(A1589,'[2]Exportar Planilha'!$A:$I,8,FALSE),0)</f>
        <v>0</v>
      </c>
      <c r="M1589">
        <f>IFERROR(VLOOKUP(A1589,'[2]Exportar Planilha'!$A:$I,9,FALSE),0)</f>
        <v>0</v>
      </c>
      <c r="N1589">
        <f>IFERROR(VLOOKUP(A1589,[3]soaBnafar!$A:$G,2,FALSE),0)</f>
        <v>0</v>
      </c>
      <c r="O1589">
        <f>IFERROR(VLOOKUP(A1589,[3]soaBnafar!$A:$G,3,FALSE),0)</f>
        <v>0</v>
      </c>
      <c r="P1589">
        <f>IFERROR(VLOOKUP(A1589,[3]soaBnafar!$A:$G,4,FALSE),0)</f>
        <v>0</v>
      </c>
      <c r="Q1589">
        <f>IFERROR(VLOOKUP(A1589,[3]soaBnafar!$A:$G,5,FALSE),0)</f>
        <v>0</v>
      </c>
      <c r="R1589">
        <f>IFERROR(VLOOKUP(A1589,[3]soaBnafar!$A:$G,6,FALSE),0)</f>
        <v>0</v>
      </c>
      <c r="S1589">
        <f>IFERROR(VLOOKUP(A1589,[3]soaBnafar!$A:$G,7,FALSE),0)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203420</v>
      </c>
      <c r="E1590">
        <f>IFERROR(VLOOKUP(A1590,[1]Monitoramento_Base_somente_disp!$A:$J,8,FALSE),0)</f>
        <v>142092962</v>
      </c>
      <c r="F1590">
        <f>IFERROR(VLOOKUP(A1590,[1]Monitoramento_Base_somente_disp!$A:$J,9,FALSE),0)</f>
        <v>93800</v>
      </c>
      <c r="G1590">
        <f>IFERROR(VLOOKUP(A1590,[1]Monitoramento_Base_somente_disp!$A:$J,10,FALSE),0)</f>
        <v>56165259</v>
      </c>
      <c r="H1590">
        <f>IFERROR(VLOOKUP(A1590,'[2]Exportar Planilha'!$A:$I,4,FALSE),0)</f>
        <v>0</v>
      </c>
      <c r="I1590">
        <f>IFERROR(VLOOKUP(A1590,'[2]Exportar Planilha'!$A:$I,5,FALSE),0)</f>
        <v>0</v>
      </c>
      <c r="J1590">
        <f>IFERROR(VLOOKUP(A1590,'[2]Exportar Planilha'!$A:$I,6,FALSE),0)</f>
        <v>0</v>
      </c>
      <c r="K1590">
        <f>IFERROR(VLOOKUP(A1590,'[2]Exportar Planilha'!$A:$I,7,FALSE),0)</f>
        <v>0</v>
      </c>
      <c r="L1590">
        <f>IFERROR(VLOOKUP(A1590,'[2]Exportar Planilha'!$A:$I,8,FALSE),0)</f>
        <v>0</v>
      </c>
      <c r="M1590">
        <f>IFERROR(VLOOKUP(A1590,'[2]Exportar Planilha'!$A:$I,9,FALSE),0)</f>
        <v>0</v>
      </c>
      <c r="N1590">
        <f>IFERROR(VLOOKUP(A1590,[3]soaBnafar!$A:$G,2,FALSE),0)</f>
        <v>0</v>
      </c>
      <c r="O1590">
        <f>IFERROR(VLOOKUP(A1590,[3]soaBnafar!$A:$G,3,FALSE),0)</f>
        <v>0</v>
      </c>
      <c r="P1590">
        <f>IFERROR(VLOOKUP(A1590,[3]soaBnafar!$A:$G,4,FALSE),0)</f>
        <v>0</v>
      </c>
      <c r="Q1590">
        <f>IFERROR(VLOOKUP(A1590,[3]soaBnafar!$A:$G,5,FALSE),0)</f>
        <v>0</v>
      </c>
      <c r="R1590">
        <f>IFERROR(VLOOKUP(A1590,[3]soaBnafar!$A:$G,6,FALSE),0)</f>
        <v>0</v>
      </c>
      <c r="S1590">
        <f>IFERROR(VLOOKUP(A1590,[3]soaBnafar!$A:$G,7,FALSE),0)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930</v>
      </c>
      <c r="E1591">
        <f>IFERROR(VLOOKUP(A1591,[1]Monitoramento_Base_somente_disp!$A:$J,8,FALSE),0)</f>
        <v>17040840</v>
      </c>
      <c r="F1591">
        <f>IFERROR(VLOOKUP(A1591,[1]Monitoramento_Base_somente_disp!$A:$J,9,FALSE),0)</f>
        <v>660</v>
      </c>
      <c r="G1591">
        <f>IFERROR(VLOOKUP(A1591,[1]Monitoramento_Base_somente_disp!$A:$J,10,FALSE),0)</f>
        <v>7375332</v>
      </c>
      <c r="H1591">
        <f>IFERROR(VLOOKUP(A1591,'[2]Exportar Planilha'!$A:$I,4,FALSE),0)</f>
        <v>0</v>
      </c>
      <c r="I1591">
        <f>IFERROR(VLOOKUP(A1591,'[2]Exportar Planilha'!$A:$I,5,FALSE),0)</f>
        <v>0</v>
      </c>
      <c r="J1591">
        <f>IFERROR(VLOOKUP(A1591,'[2]Exportar Planilha'!$A:$I,6,FALSE),0)</f>
        <v>0</v>
      </c>
      <c r="K1591">
        <f>IFERROR(VLOOKUP(A1591,'[2]Exportar Planilha'!$A:$I,7,FALSE),0)</f>
        <v>0</v>
      </c>
      <c r="L1591">
        <f>IFERROR(VLOOKUP(A1591,'[2]Exportar Planilha'!$A:$I,8,FALSE),0)</f>
        <v>0</v>
      </c>
      <c r="M1591">
        <f>IFERROR(VLOOKUP(A1591,'[2]Exportar Planilha'!$A:$I,9,FALSE),0)</f>
        <v>0</v>
      </c>
      <c r="N1591">
        <f>IFERROR(VLOOKUP(A1591,[3]soaBnafar!$A:$G,2,FALSE),0)</f>
        <v>0</v>
      </c>
      <c r="O1591">
        <f>IFERROR(VLOOKUP(A1591,[3]soaBnafar!$A:$G,3,FALSE),0)</f>
        <v>0</v>
      </c>
      <c r="P1591">
        <f>IFERROR(VLOOKUP(A1591,[3]soaBnafar!$A:$G,4,FALSE),0)</f>
        <v>0</v>
      </c>
      <c r="Q1591">
        <f>IFERROR(VLOOKUP(A1591,[3]soaBnafar!$A:$G,5,FALSE),0)</f>
        <v>0</v>
      </c>
      <c r="R1591">
        <f>IFERROR(VLOOKUP(A1591,[3]soaBnafar!$A:$G,6,FALSE),0)</f>
        <v>0</v>
      </c>
      <c r="S1591">
        <f>IFERROR(VLOOKUP(A1591,[3]soaBnafar!$A:$G,7,FALSE),0)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2334800</v>
      </c>
      <c r="H1592">
        <f>IFERROR(VLOOKUP(A1592,'[2]Exportar Planilha'!$A:$I,4,FALSE),0)</f>
        <v>0</v>
      </c>
      <c r="I1592">
        <f>IFERROR(VLOOKUP(A1592,'[2]Exportar Planilha'!$A:$I,5,FALSE),0)</f>
        <v>0</v>
      </c>
      <c r="J1592">
        <f>IFERROR(VLOOKUP(A1592,'[2]Exportar Planilha'!$A:$I,6,FALSE),0)</f>
        <v>0</v>
      </c>
      <c r="K1592">
        <f>IFERROR(VLOOKUP(A1592,'[2]Exportar Planilha'!$A:$I,7,FALSE),0)</f>
        <v>0</v>
      </c>
      <c r="L1592">
        <f>IFERROR(VLOOKUP(A1592,'[2]Exportar Planilha'!$A:$I,8,FALSE),0)</f>
        <v>0</v>
      </c>
      <c r="M1592">
        <f>IFERROR(VLOOKUP(A1592,'[2]Exportar Planilha'!$A:$I,9,FALSE),0)</f>
        <v>0</v>
      </c>
      <c r="N1592">
        <f>IFERROR(VLOOKUP(A1592,[3]soaBnafar!$A:$G,2,FALSE),0)</f>
        <v>0</v>
      </c>
      <c r="O1592">
        <f>IFERROR(VLOOKUP(A1592,[3]soaBnafar!$A:$G,3,FALSE),0)</f>
        <v>0</v>
      </c>
      <c r="P1592">
        <f>IFERROR(VLOOKUP(A1592,[3]soaBnafar!$A:$G,4,FALSE),0)</f>
        <v>0</v>
      </c>
      <c r="Q1592">
        <f>IFERROR(VLOOKUP(A1592,[3]soaBnafar!$A:$G,5,FALSE),0)</f>
        <v>0</v>
      </c>
      <c r="R1592">
        <f>IFERROR(VLOOKUP(A1592,[3]soaBnafar!$A:$G,6,FALSE),0)</f>
        <v>0</v>
      </c>
      <c r="S1592">
        <f>IFERROR(VLOOKUP(A1592,[3]soaBnafar!$A:$G,7,FALSE),0)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8658</v>
      </c>
      <c r="E1593">
        <f>IFERROR(VLOOKUP(A1593,[1]Monitoramento_Base_somente_disp!$A:$J,8,FALSE),0)</f>
        <v>40960144</v>
      </c>
      <c r="F1593">
        <f>IFERROR(VLOOKUP(A1593,[1]Monitoramento_Base_somente_disp!$A:$J,9,FALSE),0)</f>
        <v>12408</v>
      </c>
      <c r="G1593">
        <f>IFERROR(VLOOKUP(A1593,[1]Monitoramento_Base_somente_disp!$A:$J,10,FALSE),0)</f>
        <v>17683624</v>
      </c>
      <c r="H1593">
        <f>IFERROR(VLOOKUP(A1593,'[2]Exportar Planilha'!$A:$I,4,FALSE),0)</f>
        <v>0</v>
      </c>
      <c r="I1593">
        <f>IFERROR(VLOOKUP(A1593,'[2]Exportar Planilha'!$A:$I,5,FALSE),0)</f>
        <v>0</v>
      </c>
      <c r="J1593">
        <f>IFERROR(VLOOKUP(A1593,'[2]Exportar Planilha'!$A:$I,6,FALSE),0)</f>
        <v>0</v>
      </c>
      <c r="K1593">
        <f>IFERROR(VLOOKUP(A1593,'[2]Exportar Planilha'!$A:$I,7,FALSE),0)</f>
        <v>0</v>
      </c>
      <c r="L1593">
        <f>IFERROR(VLOOKUP(A1593,'[2]Exportar Planilha'!$A:$I,8,FALSE),0)</f>
        <v>0</v>
      </c>
      <c r="M1593">
        <f>IFERROR(VLOOKUP(A1593,'[2]Exportar Planilha'!$A:$I,9,FALSE),0)</f>
        <v>0</v>
      </c>
      <c r="N1593">
        <f>IFERROR(VLOOKUP(A1593,[3]soaBnafar!$A:$G,2,FALSE),0)</f>
        <v>0</v>
      </c>
      <c r="O1593">
        <f>IFERROR(VLOOKUP(A1593,[3]soaBnafar!$A:$G,3,FALSE),0)</f>
        <v>0</v>
      </c>
      <c r="P1593">
        <f>IFERROR(VLOOKUP(A1593,[3]soaBnafar!$A:$G,4,FALSE),0)</f>
        <v>0</v>
      </c>
      <c r="Q1593">
        <f>IFERROR(VLOOKUP(A1593,[3]soaBnafar!$A:$G,5,FALSE),0)</f>
        <v>0</v>
      </c>
      <c r="R1593">
        <f>IFERROR(VLOOKUP(A1593,[3]soaBnafar!$A:$G,6,FALSE),0)</f>
        <v>0</v>
      </c>
      <c r="S1593">
        <f>IFERROR(VLOOKUP(A1593,[3]soaBnafar!$A:$G,7,FALSE),0)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4668404</v>
      </c>
      <c r="H1594">
        <f>IFERROR(VLOOKUP(A1594,'[2]Exportar Planilha'!$A:$I,4,FALSE),0)</f>
        <v>0</v>
      </c>
      <c r="I1594">
        <f>IFERROR(VLOOKUP(A1594,'[2]Exportar Planilha'!$A:$I,5,FALSE),0)</f>
        <v>0</v>
      </c>
      <c r="J1594">
        <f>IFERROR(VLOOKUP(A1594,'[2]Exportar Planilha'!$A:$I,6,FALSE),0)</f>
        <v>0</v>
      </c>
      <c r="K1594">
        <f>IFERROR(VLOOKUP(A1594,'[2]Exportar Planilha'!$A:$I,7,FALSE),0)</f>
        <v>0</v>
      </c>
      <c r="L1594">
        <f>IFERROR(VLOOKUP(A1594,'[2]Exportar Planilha'!$A:$I,8,FALSE),0)</f>
        <v>0</v>
      </c>
      <c r="M1594">
        <f>IFERROR(VLOOKUP(A1594,'[2]Exportar Planilha'!$A:$I,9,FALSE),0)</f>
        <v>0</v>
      </c>
      <c r="N1594">
        <f>IFERROR(VLOOKUP(A1594,[3]soaBnafar!$A:$G,2,FALSE),0)</f>
        <v>0</v>
      </c>
      <c r="O1594">
        <f>IFERROR(VLOOKUP(A1594,[3]soaBnafar!$A:$G,3,FALSE),0)</f>
        <v>0</v>
      </c>
      <c r="P1594">
        <f>IFERROR(VLOOKUP(A1594,[3]soaBnafar!$A:$G,4,FALSE),0)</f>
        <v>0</v>
      </c>
      <c r="Q1594">
        <f>IFERROR(VLOOKUP(A1594,[3]soaBnafar!$A:$G,5,FALSE),0)</f>
        <v>0</v>
      </c>
      <c r="R1594">
        <f>IFERROR(VLOOKUP(A1594,[3]soaBnafar!$A:$G,6,FALSE),0)</f>
        <v>0</v>
      </c>
      <c r="S1594">
        <f>IFERROR(VLOOKUP(A1594,[3]soaBnafar!$A:$G,7,FALSE),0)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39463</v>
      </c>
      <c r="E1595">
        <f>IFERROR(VLOOKUP(A1595,[1]Monitoramento_Base_somente_disp!$A:$J,8,FALSE),0)</f>
        <v>16518786</v>
      </c>
      <c r="F1595">
        <f>IFERROR(VLOOKUP(A1595,[1]Monitoramento_Base_somente_disp!$A:$J,9,FALSE),0)</f>
        <v>8773</v>
      </c>
      <c r="G1595">
        <f>IFERROR(VLOOKUP(A1595,[1]Monitoramento_Base_somente_disp!$A:$J,10,FALSE),0)</f>
        <v>6870877</v>
      </c>
      <c r="H1595">
        <f>IFERROR(VLOOKUP(A1595,'[2]Exportar Planilha'!$A:$I,4,FALSE),0)</f>
        <v>0</v>
      </c>
      <c r="I1595">
        <f>IFERROR(VLOOKUP(A1595,'[2]Exportar Planilha'!$A:$I,5,FALSE),0)</f>
        <v>0</v>
      </c>
      <c r="J1595">
        <f>IFERROR(VLOOKUP(A1595,'[2]Exportar Planilha'!$A:$I,6,FALSE),0)</f>
        <v>0</v>
      </c>
      <c r="K1595">
        <f>IFERROR(VLOOKUP(A1595,'[2]Exportar Planilha'!$A:$I,7,FALSE),0)</f>
        <v>0</v>
      </c>
      <c r="L1595">
        <f>IFERROR(VLOOKUP(A1595,'[2]Exportar Planilha'!$A:$I,8,FALSE),0)</f>
        <v>0</v>
      </c>
      <c r="M1595">
        <f>IFERROR(VLOOKUP(A1595,'[2]Exportar Planilha'!$A:$I,9,FALSE),0)</f>
        <v>0</v>
      </c>
      <c r="N1595">
        <f>IFERROR(VLOOKUP(A1595,[3]soaBnafar!$A:$G,2,FALSE),0)</f>
        <v>0</v>
      </c>
      <c r="O1595">
        <f>IFERROR(VLOOKUP(A1595,[3]soaBnafar!$A:$G,3,FALSE),0)</f>
        <v>0</v>
      </c>
      <c r="P1595">
        <f>IFERROR(VLOOKUP(A1595,[3]soaBnafar!$A:$G,4,FALSE),0)</f>
        <v>0</v>
      </c>
      <c r="Q1595">
        <f>IFERROR(VLOOKUP(A1595,[3]soaBnafar!$A:$G,5,FALSE),0)</f>
        <v>0</v>
      </c>
      <c r="R1595">
        <f>IFERROR(VLOOKUP(A1595,[3]soaBnafar!$A:$G,6,FALSE),0)</f>
        <v>0</v>
      </c>
      <c r="S1595">
        <f>IFERROR(VLOOKUP(A1595,[3]soaBnafar!$A:$G,7,FALSE),0)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129407040</v>
      </c>
      <c r="F1596">
        <f>IFERROR(VLOOKUP(A1596,[1]Monitoramento_Base_somente_disp!$A:$J,9,FALSE),0)</f>
        <v>941</v>
      </c>
      <c r="G1596">
        <f>IFERROR(VLOOKUP(A1596,[1]Monitoramento_Base_somente_disp!$A:$J,10,FALSE),0)</f>
        <v>56074502</v>
      </c>
      <c r="H1596">
        <f>IFERROR(VLOOKUP(A1596,'[2]Exportar Planilha'!$A:$I,4,FALSE),0)</f>
        <v>0</v>
      </c>
      <c r="I1596">
        <f>IFERROR(VLOOKUP(A1596,'[2]Exportar Planilha'!$A:$I,5,FALSE),0)</f>
        <v>0</v>
      </c>
      <c r="J1596">
        <f>IFERROR(VLOOKUP(A1596,'[2]Exportar Planilha'!$A:$I,6,FALSE),0)</f>
        <v>0</v>
      </c>
      <c r="K1596">
        <f>IFERROR(VLOOKUP(A1596,'[2]Exportar Planilha'!$A:$I,7,FALSE),0)</f>
        <v>0</v>
      </c>
      <c r="L1596">
        <f>IFERROR(VLOOKUP(A1596,'[2]Exportar Planilha'!$A:$I,8,FALSE),0)</f>
        <v>0</v>
      </c>
      <c r="M1596">
        <f>IFERROR(VLOOKUP(A1596,'[2]Exportar Planilha'!$A:$I,9,FALSE),0)</f>
        <v>0</v>
      </c>
      <c r="N1596">
        <f>IFERROR(VLOOKUP(A1596,[3]soaBnafar!$A:$G,2,FALSE),0)</f>
        <v>0</v>
      </c>
      <c r="O1596">
        <f>IFERROR(VLOOKUP(A1596,[3]soaBnafar!$A:$G,3,FALSE),0)</f>
        <v>0</v>
      </c>
      <c r="P1596">
        <f>IFERROR(VLOOKUP(A1596,[3]soaBnafar!$A:$G,4,FALSE),0)</f>
        <v>0</v>
      </c>
      <c r="Q1596">
        <f>IFERROR(VLOOKUP(A1596,[3]soaBnafar!$A:$G,5,FALSE),0)</f>
        <v>0</v>
      </c>
      <c r="R1596">
        <f>IFERROR(VLOOKUP(A1596,[3]soaBnafar!$A:$G,6,FALSE),0)</f>
        <v>0</v>
      </c>
      <c r="S1596">
        <f>IFERROR(VLOOKUP(A1596,[3]soaBnafar!$A:$G,7,FALSE),0)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60131</v>
      </c>
      <c r="E1597">
        <f>IFERROR(VLOOKUP(A1597,[1]Monitoramento_Base_somente_disp!$A:$J,8,FALSE),0)</f>
        <v>21350500</v>
      </c>
      <c r="F1597">
        <f>IFERROR(VLOOKUP(A1597,[1]Monitoramento_Base_somente_disp!$A:$J,9,FALSE),0)</f>
        <v>24337</v>
      </c>
      <c r="G1597">
        <f>IFERROR(VLOOKUP(A1597,[1]Monitoramento_Base_somente_disp!$A:$J,10,FALSE),0)</f>
        <v>9842778</v>
      </c>
      <c r="H1597">
        <f>IFERROR(VLOOKUP(A1597,'[2]Exportar Planilha'!$A:$I,4,FALSE),0)</f>
        <v>0</v>
      </c>
      <c r="I1597">
        <f>IFERROR(VLOOKUP(A1597,'[2]Exportar Planilha'!$A:$I,5,FALSE),0)</f>
        <v>0</v>
      </c>
      <c r="J1597">
        <f>IFERROR(VLOOKUP(A1597,'[2]Exportar Planilha'!$A:$I,6,FALSE),0)</f>
        <v>0</v>
      </c>
      <c r="K1597">
        <f>IFERROR(VLOOKUP(A1597,'[2]Exportar Planilha'!$A:$I,7,FALSE),0)</f>
        <v>0</v>
      </c>
      <c r="L1597">
        <f>IFERROR(VLOOKUP(A1597,'[2]Exportar Planilha'!$A:$I,8,FALSE),0)</f>
        <v>0</v>
      </c>
      <c r="M1597">
        <f>IFERROR(VLOOKUP(A1597,'[2]Exportar Planilha'!$A:$I,9,FALSE),0)</f>
        <v>0</v>
      </c>
      <c r="N1597">
        <f>IFERROR(VLOOKUP(A1597,[3]soaBnafar!$A:$G,2,FALSE),0)</f>
        <v>0</v>
      </c>
      <c r="O1597">
        <f>IFERROR(VLOOKUP(A1597,[3]soaBnafar!$A:$G,3,FALSE),0)</f>
        <v>0</v>
      </c>
      <c r="P1597">
        <f>IFERROR(VLOOKUP(A1597,[3]soaBnafar!$A:$G,4,FALSE),0)</f>
        <v>0</v>
      </c>
      <c r="Q1597">
        <f>IFERROR(VLOOKUP(A1597,[3]soaBnafar!$A:$G,5,FALSE),0)</f>
        <v>0</v>
      </c>
      <c r="R1597">
        <f>IFERROR(VLOOKUP(A1597,[3]soaBnafar!$A:$G,6,FALSE),0)</f>
        <v>0</v>
      </c>
      <c r="S1597">
        <f>IFERROR(VLOOKUP(A1597,[3]soaBnafar!$A:$G,7,FALSE),0)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41542</v>
      </c>
      <c r="E1598">
        <f>IFERROR(VLOOKUP(A1598,[1]Monitoramento_Base_somente_disp!$A:$J,8,FALSE),0)</f>
        <v>43389253</v>
      </c>
      <c r="F1598">
        <f>IFERROR(VLOOKUP(A1598,[1]Monitoramento_Base_somente_disp!$A:$J,9,FALSE),0)</f>
        <v>61572</v>
      </c>
      <c r="G1598">
        <f>IFERROR(VLOOKUP(A1598,[1]Monitoramento_Base_somente_disp!$A:$J,10,FALSE),0)</f>
        <v>19680020</v>
      </c>
      <c r="H1598">
        <f>IFERROR(VLOOKUP(A1598,'[2]Exportar Planilha'!$A:$I,4,FALSE),0)</f>
        <v>0</v>
      </c>
      <c r="I1598">
        <f>IFERROR(VLOOKUP(A1598,'[2]Exportar Planilha'!$A:$I,5,FALSE),0)</f>
        <v>0</v>
      </c>
      <c r="J1598">
        <f>IFERROR(VLOOKUP(A1598,'[2]Exportar Planilha'!$A:$I,6,FALSE),0)</f>
        <v>0</v>
      </c>
      <c r="K1598">
        <f>IFERROR(VLOOKUP(A1598,'[2]Exportar Planilha'!$A:$I,7,FALSE),0)</f>
        <v>0</v>
      </c>
      <c r="L1598">
        <f>IFERROR(VLOOKUP(A1598,'[2]Exportar Planilha'!$A:$I,8,FALSE),0)</f>
        <v>0</v>
      </c>
      <c r="M1598">
        <f>IFERROR(VLOOKUP(A1598,'[2]Exportar Planilha'!$A:$I,9,FALSE),0)</f>
        <v>0</v>
      </c>
      <c r="N1598">
        <f>IFERROR(VLOOKUP(A1598,[3]soaBnafar!$A:$G,2,FALSE),0)</f>
        <v>0</v>
      </c>
      <c r="O1598">
        <f>IFERROR(VLOOKUP(A1598,[3]soaBnafar!$A:$G,3,FALSE),0)</f>
        <v>0</v>
      </c>
      <c r="P1598">
        <f>IFERROR(VLOOKUP(A1598,[3]soaBnafar!$A:$G,4,FALSE),0)</f>
        <v>0</v>
      </c>
      <c r="Q1598">
        <f>IFERROR(VLOOKUP(A1598,[3]soaBnafar!$A:$G,5,FALSE),0)</f>
        <v>0</v>
      </c>
      <c r="R1598">
        <f>IFERROR(VLOOKUP(A1598,[3]soaBnafar!$A:$G,6,FALSE),0)</f>
        <v>0</v>
      </c>
      <c r="S1598">
        <f>IFERROR(VLOOKUP(A1598,[3]soaBnafar!$A:$G,7,FALSE),0)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133708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149258</v>
      </c>
      <c r="E1599">
        <f>IFERROR(VLOOKUP(A1599,[1]Monitoramento_Base_somente_disp!$A:$J,8,FALSE),0)</f>
        <v>3864546474</v>
      </c>
      <c r="F1599">
        <f>IFERROR(VLOOKUP(A1599,[1]Monitoramento_Base_somente_disp!$A:$J,9,FALSE),0)</f>
        <v>75175</v>
      </c>
      <c r="G1599">
        <f>IFERROR(VLOOKUP(A1599,[1]Monitoramento_Base_somente_disp!$A:$J,10,FALSE),0)</f>
        <v>1673901058</v>
      </c>
      <c r="H1599">
        <f>IFERROR(VLOOKUP(A1599,'[2]Exportar Planilha'!$A:$I,4,FALSE),0)</f>
        <v>0</v>
      </c>
      <c r="I1599">
        <f>IFERROR(VLOOKUP(A1599,'[2]Exportar Planilha'!$A:$I,5,FALSE),0)</f>
        <v>0</v>
      </c>
      <c r="J1599">
        <f>IFERROR(VLOOKUP(A1599,'[2]Exportar Planilha'!$A:$I,6,FALSE),0)</f>
        <v>0</v>
      </c>
      <c r="K1599">
        <f>IFERROR(VLOOKUP(A1599,'[2]Exportar Planilha'!$A:$I,7,FALSE),0)</f>
        <v>0</v>
      </c>
      <c r="L1599">
        <f>IFERROR(VLOOKUP(A1599,'[2]Exportar Planilha'!$A:$I,8,FALSE),0)</f>
        <v>0</v>
      </c>
      <c r="M1599">
        <f>IFERROR(VLOOKUP(A1599,'[2]Exportar Planilha'!$A:$I,9,FALSE),0)</f>
        <v>0</v>
      </c>
      <c r="N1599">
        <f>IFERROR(VLOOKUP(A1599,[3]soaBnafar!$A:$G,2,FALSE),0)</f>
        <v>0</v>
      </c>
      <c r="O1599">
        <f>IFERROR(VLOOKUP(A1599,[3]soaBnafar!$A:$G,3,FALSE),0)</f>
        <v>0</v>
      </c>
      <c r="P1599">
        <f>IFERROR(VLOOKUP(A1599,[3]soaBnafar!$A:$G,4,FALSE),0)</f>
        <v>0</v>
      </c>
      <c r="Q1599">
        <f>IFERROR(VLOOKUP(A1599,[3]soaBnafar!$A:$G,5,FALSE),0)</f>
        <v>0</v>
      </c>
      <c r="R1599">
        <f>IFERROR(VLOOKUP(A1599,[3]soaBnafar!$A:$G,6,FALSE),0)</f>
        <v>0</v>
      </c>
      <c r="S1599">
        <f>IFERROR(VLOOKUP(A1599,[3]soaBnafar!$A:$G,7,FALSE),0)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3142</v>
      </c>
      <c r="E1600">
        <f>IFERROR(VLOOKUP(A1600,[1]Monitoramento_Base_somente_disp!$A:$J,8,FALSE),0)</f>
        <v>15319319</v>
      </c>
      <c r="F1600">
        <f>IFERROR(VLOOKUP(A1600,[1]Monitoramento_Base_somente_disp!$A:$J,9,FALSE),0)</f>
        <v>6833</v>
      </c>
      <c r="G1600">
        <f>IFERROR(VLOOKUP(A1600,[1]Monitoramento_Base_somente_disp!$A:$J,10,FALSE),0)</f>
        <v>7102849</v>
      </c>
      <c r="H1600">
        <f>IFERROR(VLOOKUP(A1600,'[2]Exportar Planilha'!$A:$I,4,FALSE),0)</f>
        <v>0</v>
      </c>
      <c r="I1600">
        <f>IFERROR(VLOOKUP(A1600,'[2]Exportar Planilha'!$A:$I,5,FALSE),0)</f>
        <v>0</v>
      </c>
      <c r="J1600">
        <f>IFERROR(VLOOKUP(A1600,'[2]Exportar Planilha'!$A:$I,6,FALSE),0)</f>
        <v>0</v>
      </c>
      <c r="K1600">
        <f>IFERROR(VLOOKUP(A1600,'[2]Exportar Planilha'!$A:$I,7,FALSE),0)</f>
        <v>0</v>
      </c>
      <c r="L1600">
        <f>IFERROR(VLOOKUP(A1600,'[2]Exportar Planilha'!$A:$I,8,FALSE),0)</f>
        <v>0</v>
      </c>
      <c r="M1600">
        <f>IFERROR(VLOOKUP(A1600,'[2]Exportar Planilha'!$A:$I,9,FALSE),0)</f>
        <v>0</v>
      </c>
      <c r="N1600">
        <f>IFERROR(VLOOKUP(A1600,[3]soaBnafar!$A:$G,2,FALSE),0)</f>
        <v>0</v>
      </c>
      <c r="O1600">
        <f>IFERROR(VLOOKUP(A1600,[3]soaBnafar!$A:$G,3,FALSE),0)</f>
        <v>0</v>
      </c>
      <c r="P1600">
        <f>IFERROR(VLOOKUP(A1600,[3]soaBnafar!$A:$G,4,FALSE),0)</f>
        <v>0</v>
      </c>
      <c r="Q1600">
        <f>IFERROR(VLOOKUP(A1600,[3]soaBnafar!$A:$G,5,FALSE),0)</f>
        <v>0</v>
      </c>
      <c r="R1600">
        <f>IFERROR(VLOOKUP(A1600,[3]soaBnafar!$A:$G,6,FALSE),0)</f>
        <v>0</v>
      </c>
      <c r="S1600">
        <f>IFERROR(VLOOKUP(A1600,[3]soaBnafar!$A:$G,7,FALSE),0)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75238254</v>
      </c>
      <c r="H1601">
        <f>IFERROR(VLOOKUP(A1601,'[2]Exportar Planilha'!$A:$I,4,FALSE),0)</f>
        <v>0</v>
      </c>
      <c r="I1601">
        <f>IFERROR(VLOOKUP(A1601,'[2]Exportar Planilha'!$A:$I,5,FALSE),0)</f>
        <v>0</v>
      </c>
      <c r="J1601">
        <f>IFERROR(VLOOKUP(A1601,'[2]Exportar Planilha'!$A:$I,6,FALSE),0)</f>
        <v>0</v>
      </c>
      <c r="K1601">
        <f>IFERROR(VLOOKUP(A1601,'[2]Exportar Planilha'!$A:$I,7,FALSE),0)</f>
        <v>0</v>
      </c>
      <c r="L1601">
        <f>IFERROR(VLOOKUP(A1601,'[2]Exportar Planilha'!$A:$I,8,FALSE),0)</f>
        <v>0</v>
      </c>
      <c r="M1601">
        <f>IFERROR(VLOOKUP(A1601,'[2]Exportar Planilha'!$A:$I,9,FALSE),0)</f>
        <v>0</v>
      </c>
      <c r="N1601">
        <f>IFERROR(VLOOKUP(A1601,[3]soaBnafar!$A:$G,2,FALSE),0)</f>
        <v>0</v>
      </c>
      <c r="O1601">
        <f>IFERROR(VLOOKUP(A1601,[3]soaBnafar!$A:$G,3,FALSE),0)</f>
        <v>0</v>
      </c>
      <c r="P1601">
        <f>IFERROR(VLOOKUP(A1601,[3]soaBnafar!$A:$G,4,FALSE),0)</f>
        <v>0</v>
      </c>
      <c r="Q1601">
        <f>IFERROR(VLOOKUP(A1601,[3]soaBnafar!$A:$G,5,FALSE),0)</f>
        <v>0</v>
      </c>
      <c r="R1601">
        <f>IFERROR(VLOOKUP(A1601,[3]soaBnafar!$A:$G,6,FALSE),0)</f>
        <v>0</v>
      </c>
      <c r="S1601">
        <f>IFERROR(VLOOKUP(A1601,[3]soaBnafar!$A:$G,7,FALSE),0)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1986380</v>
      </c>
      <c r="F1602">
        <f>IFERROR(VLOOKUP(A1602,[1]Monitoramento_Base_somente_disp!$A:$J,9,FALSE),0)</f>
        <v>0</v>
      </c>
      <c r="G1602">
        <f>IFERROR(VLOOKUP(A1602,[1]Monitoramento_Base_somente_disp!$A:$J,10,FALSE),0)</f>
        <v>884845</v>
      </c>
      <c r="H1602">
        <f>IFERROR(VLOOKUP(A1602,'[2]Exportar Planilha'!$A:$I,4,FALSE),0)</f>
        <v>0</v>
      </c>
      <c r="I1602">
        <f>IFERROR(VLOOKUP(A1602,'[2]Exportar Planilha'!$A:$I,5,FALSE),0)</f>
        <v>0</v>
      </c>
      <c r="J1602">
        <f>IFERROR(VLOOKUP(A1602,'[2]Exportar Planilha'!$A:$I,6,FALSE),0)</f>
        <v>0</v>
      </c>
      <c r="K1602">
        <f>IFERROR(VLOOKUP(A1602,'[2]Exportar Planilha'!$A:$I,7,FALSE),0)</f>
        <v>0</v>
      </c>
      <c r="L1602">
        <f>IFERROR(VLOOKUP(A1602,'[2]Exportar Planilha'!$A:$I,8,FALSE),0)</f>
        <v>0</v>
      </c>
      <c r="M1602">
        <f>IFERROR(VLOOKUP(A1602,'[2]Exportar Planilha'!$A:$I,9,FALSE),0)</f>
        <v>0</v>
      </c>
      <c r="N1602">
        <f>IFERROR(VLOOKUP(A1602,[3]soaBnafar!$A:$G,2,FALSE),0)</f>
        <v>0</v>
      </c>
      <c r="O1602">
        <f>IFERROR(VLOOKUP(A1602,[3]soaBnafar!$A:$G,3,FALSE),0)</f>
        <v>0</v>
      </c>
      <c r="P1602">
        <f>IFERROR(VLOOKUP(A1602,[3]soaBnafar!$A:$G,4,FALSE),0)</f>
        <v>0</v>
      </c>
      <c r="Q1602">
        <f>IFERROR(VLOOKUP(A1602,[3]soaBnafar!$A:$G,5,FALSE),0)</f>
        <v>0</v>
      </c>
      <c r="R1602">
        <f>IFERROR(VLOOKUP(A1602,[3]soaBnafar!$A:$G,6,FALSE),0)</f>
        <v>0</v>
      </c>
      <c r="S1602">
        <f>IFERROR(VLOOKUP(A1602,[3]soaBnafar!$A:$G,7,FALSE),0)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IFERROR(VLOOKUP(A1603,'[2]Exportar Planilha'!$A:$I,4,FALSE),0)</f>
        <v>0</v>
      </c>
      <c r="I1603">
        <f>IFERROR(VLOOKUP(A1603,'[2]Exportar Planilha'!$A:$I,5,FALSE),0)</f>
        <v>0</v>
      </c>
      <c r="J1603">
        <f>IFERROR(VLOOKUP(A1603,'[2]Exportar Planilha'!$A:$I,6,FALSE),0)</f>
        <v>0</v>
      </c>
      <c r="K1603">
        <f>IFERROR(VLOOKUP(A1603,'[2]Exportar Planilha'!$A:$I,7,FALSE),0)</f>
        <v>0</v>
      </c>
      <c r="L1603">
        <f>IFERROR(VLOOKUP(A1603,'[2]Exportar Planilha'!$A:$I,8,FALSE),0)</f>
        <v>0</v>
      </c>
      <c r="M1603">
        <f>IFERROR(VLOOKUP(A1603,'[2]Exportar Planilha'!$A:$I,9,FALSE),0)</f>
        <v>0</v>
      </c>
      <c r="N1603">
        <f>IFERROR(VLOOKUP(A1603,[3]soaBnafar!$A:$G,2,FALSE),0)</f>
        <v>57619</v>
      </c>
      <c r="O1603">
        <f>IFERROR(VLOOKUP(A1603,[3]soaBnafar!$A:$G,3,FALSE),0)</f>
        <v>682780</v>
      </c>
      <c r="P1603">
        <f>IFERROR(VLOOKUP(A1603,[3]soaBnafar!$A:$G,4,FALSE),0)</f>
        <v>138651</v>
      </c>
      <c r="Q1603">
        <f>IFERROR(VLOOKUP(A1603,[3]soaBnafar!$A:$G,5,FALSE),0)</f>
        <v>707989</v>
      </c>
      <c r="R1603">
        <f>IFERROR(VLOOKUP(A1603,[3]soaBnafar!$A:$G,6,FALSE),0)</f>
        <v>0</v>
      </c>
      <c r="S1603">
        <f>IFERROR(VLOOKUP(A1603,[3]soaBnafar!$A:$G,7,FALSE),0)</f>
        <v>876981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0</v>
      </c>
      <c r="G1604">
        <f>IFERROR(VLOOKUP(A1604,[1]Monitoramento_Base_somente_disp!$A:$J,10,FALSE),0)</f>
        <v>1343771</v>
      </c>
      <c r="H1604">
        <f>IFERROR(VLOOKUP(A1604,'[2]Exportar Planilha'!$A:$I,4,FALSE),0)</f>
        <v>0</v>
      </c>
      <c r="I1604">
        <f>IFERROR(VLOOKUP(A1604,'[2]Exportar Planilha'!$A:$I,5,FALSE),0)</f>
        <v>0</v>
      </c>
      <c r="J1604">
        <f>IFERROR(VLOOKUP(A1604,'[2]Exportar Planilha'!$A:$I,6,FALSE),0)</f>
        <v>0</v>
      </c>
      <c r="K1604">
        <f>IFERROR(VLOOKUP(A1604,'[2]Exportar Planilha'!$A:$I,7,FALSE),0)</f>
        <v>0</v>
      </c>
      <c r="L1604">
        <f>IFERROR(VLOOKUP(A1604,'[2]Exportar Planilha'!$A:$I,8,FALSE),0)</f>
        <v>0</v>
      </c>
      <c r="M1604">
        <f>IFERROR(VLOOKUP(A1604,'[2]Exportar Planilha'!$A:$I,9,FALSE),0)</f>
        <v>0</v>
      </c>
      <c r="N1604">
        <f>IFERROR(VLOOKUP(A1604,[3]soaBnafar!$A:$G,2,FALSE),0)</f>
        <v>0</v>
      </c>
      <c r="O1604">
        <f>IFERROR(VLOOKUP(A1604,[3]soaBnafar!$A:$G,3,FALSE),0)</f>
        <v>0</v>
      </c>
      <c r="P1604">
        <f>IFERROR(VLOOKUP(A1604,[3]soaBnafar!$A:$G,4,FALSE),0)</f>
        <v>0</v>
      </c>
      <c r="Q1604">
        <f>IFERROR(VLOOKUP(A1604,[3]soaBnafar!$A:$G,5,FALSE),0)</f>
        <v>0</v>
      </c>
      <c r="R1604">
        <f>IFERROR(VLOOKUP(A1604,[3]soaBnafar!$A:$G,6,FALSE),0)</f>
        <v>0</v>
      </c>
      <c r="S1604">
        <f>IFERROR(VLOOKUP(A1604,[3]soaBnafar!$A:$G,7,FALSE),0)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7607795</v>
      </c>
      <c r="H1605">
        <f>IFERROR(VLOOKUP(A1605,'[2]Exportar Planilha'!$A:$I,4,FALSE),0)</f>
        <v>0</v>
      </c>
      <c r="I1605">
        <f>IFERROR(VLOOKUP(A1605,'[2]Exportar Planilha'!$A:$I,5,FALSE),0)</f>
        <v>0</v>
      </c>
      <c r="J1605">
        <f>IFERROR(VLOOKUP(A1605,'[2]Exportar Planilha'!$A:$I,6,FALSE),0)</f>
        <v>0</v>
      </c>
      <c r="K1605">
        <f>IFERROR(VLOOKUP(A1605,'[2]Exportar Planilha'!$A:$I,7,FALSE),0)</f>
        <v>0</v>
      </c>
      <c r="L1605">
        <f>IFERROR(VLOOKUP(A1605,'[2]Exportar Planilha'!$A:$I,8,FALSE),0)</f>
        <v>0</v>
      </c>
      <c r="M1605">
        <f>IFERROR(VLOOKUP(A1605,'[2]Exportar Planilha'!$A:$I,9,FALSE),0)</f>
        <v>0</v>
      </c>
      <c r="N1605">
        <f>IFERROR(VLOOKUP(A1605,[3]soaBnafar!$A:$G,2,FALSE),0)</f>
        <v>0</v>
      </c>
      <c r="O1605">
        <f>IFERROR(VLOOKUP(A1605,[3]soaBnafar!$A:$G,3,FALSE),0)</f>
        <v>0</v>
      </c>
      <c r="P1605">
        <f>IFERROR(VLOOKUP(A1605,[3]soaBnafar!$A:$G,4,FALSE),0)</f>
        <v>0</v>
      </c>
      <c r="Q1605">
        <f>IFERROR(VLOOKUP(A1605,[3]soaBnafar!$A:$G,5,FALSE),0)</f>
        <v>0</v>
      </c>
      <c r="R1605">
        <f>IFERROR(VLOOKUP(A1605,[3]soaBnafar!$A:$G,6,FALSE),0)</f>
        <v>0</v>
      </c>
      <c r="S1605">
        <f>IFERROR(VLOOKUP(A1605,[3]soaBnafar!$A:$G,7,FALSE),0)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19510</v>
      </c>
      <c r="E1606">
        <f>IFERROR(VLOOKUP(A1606,[1]Monitoramento_Base_somente_disp!$A:$J,8,FALSE),0)</f>
        <v>5905821</v>
      </c>
      <c r="F1606">
        <f>IFERROR(VLOOKUP(A1606,[1]Monitoramento_Base_somente_disp!$A:$J,9,FALSE),0)</f>
        <v>12749</v>
      </c>
      <c r="G1606">
        <f>IFERROR(VLOOKUP(A1606,[1]Monitoramento_Base_somente_disp!$A:$J,10,FALSE),0)</f>
        <v>2527109</v>
      </c>
      <c r="H1606">
        <f>IFERROR(VLOOKUP(A1606,'[2]Exportar Planilha'!$A:$I,4,FALSE),0)</f>
        <v>0</v>
      </c>
      <c r="I1606">
        <f>IFERROR(VLOOKUP(A1606,'[2]Exportar Planilha'!$A:$I,5,FALSE),0)</f>
        <v>0</v>
      </c>
      <c r="J1606">
        <f>IFERROR(VLOOKUP(A1606,'[2]Exportar Planilha'!$A:$I,6,FALSE),0)</f>
        <v>0</v>
      </c>
      <c r="K1606">
        <f>IFERROR(VLOOKUP(A1606,'[2]Exportar Planilha'!$A:$I,7,FALSE),0)</f>
        <v>0</v>
      </c>
      <c r="L1606">
        <f>IFERROR(VLOOKUP(A1606,'[2]Exportar Planilha'!$A:$I,8,FALSE),0)</f>
        <v>0</v>
      </c>
      <c r="M1606">
        <f>IFERROR(VLOOKUP(A1606,'[2]Exportar Planilha'!$A:$I,9,FALSE),0)</f>
        <v>0</v>
      </c>
      <c r="N1606">
        <f>IFERROR(VLOOKUP(A1606,[3]soaBnafar!$A:$G,2,FALSE),0)</f>
        <v>0</v>
      </c>
      <c r="O1606">
        <f>IFERROR(VLOOKUP(A1606,[3]soaBnafar!$A:$G,3,FALSE),0)</f>
        <v>0</v>
      </c>
      <c r="P1606">
        <f>IFERROR(VLOOKUP(A1606,[3]soaBnafar!$A:$G,4,FALSE),0)</f>
        <v>0</v>
      </c>
      <c r="Q1606">
        <f>IFERROR(VLOOKUP(A1606,[3]soaBnafar!$A:$G,5,FALSE),0)</f>
        <v>0</v>
      </c>
      <c r="R1606">
        <f>IFERROR(VLOOKUP(A1606,[3]soaBnafar!$A:$G,6,FALSE),0)</f>
        <v>0</v>
      </c>
      <c r="S1606">
        <f>IFERROR(VLOOKUP(A1606,[3]soaBnafar!$A:$G,7,FALSE),0)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122825</v>
      </c>
      <c r="E1607">
        <f>IFERROR(VLOOKUP(A1607,[1]Monitoramento_Base_somente_disp!$A:$J,8,FALSE),0)</f>
        <v>4639892248</v>
      </c>
      <c r="F1607">
        <f>IFERROR(VLOOKUP(A1607,[1]Monitoramento_Base_somente_disp!$A:$J,9,FALSE),0)</f>
        <v>102316</v>
      </c>
      <c r="G1607">
        <f>IFERROR(VLOOKUP(A1607,[1]Monitoramento_Base_somente_disp!$A:$J,10,FALSE),0)</f>
        <v>2010394837</v>
      </c>
      <c r="H1607">
        <f>IFERROR(VLOOKUP(A1607,'[2]Exportar Planilha'!$A:$I,4,FALSE),0)</f>
        <v>0</v>
      </c>
      <c r="I1607">
        <f>IFERROR(VLOOKUP(A1607,'[2]Exportar Planilha'!$A:$I,5,FALSE),0)</f>
        <v>0</v>
      </c>
      <c r="J1607">
        <f>IFERROR(VLOOKUP(A1607,'[2]Exportar Planilha'!$A:$I,6,FALSE),0)</f>
        <v>0</v>
      </c>
      <c r="K1607">
        <f>IFERROR(VLOOKUP(A1607,'[2]Exportar Planilha'!$A:$I,7,FALSE),0)</f>
        <v>0</v>
      </c>
      <c r="L1607">
        <f>IFERROR(VLOOKUP(A1607,'[2]Exportar Planilha'!$A:$I,8,FALSE),0)</f>
        <v>0</v>
      </c>
      <c r="M1607">
        <f>IFERROR(VLOOKUP(A1607,'[2]Exportar Planilha'!$A:$I,9,FALSE),0)</f>
        <v>0</v>
      </c>
      <c r="N1607">
        <f>IFERROR(VLOOKUP(A1607,[3]soaBnafar!$A:$G,2,FALSE),0)</f>
        <v>0</v>
      </c>
      <c r="O1607">
        <f>IFERROR(VLOOKUP(A1607,[3]soaBnafar!$A:$G,3,FALSE),0)</f>
        <v>0</v>
      </c>
      <c r="P1607">
        <f>IFERROR(VLOOKUP(A1607,[3]soaBnafar!$A:$G,4,FALSE),0)</f>
        <v>0</v>
      </c>
      <c r="Q1607">
        <f>IFERROR(VLOOKUP(A1607,[3]soaBnafar!$A:$G,5,FALSE),0)</f>
        <v>0</v>
      </c>
      <c r="R1607">
        <f>IFERROR(VLOOKUP(A1607,[3]soaBnafar!$A:$G,6,FALSE),0)</f>
        <v>0</v>
      </c>
      <c r="S1607">
        <f>IFERROR(VLOOKUP(A1607,[3]soaBnafar!$A:$G,7,FALSE),0)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10707619</v>
      </c>
      <c r="H1608">
        <f>IFERROR(VLOOKUP(A1608,'[2]Exportar Planilha'!$A:$I,4,FALSE),0)</f>
        <v>0</v>
      </c>
      <c r="I1608">
        <f>IFERROR(VLOOKUP(A1608,'[2]Exportar Planilha'!$A:$I,5,FALSE),0)</f>
        <v>0</v>
      </c>
      <c r="J1608">
        <f>IFERROR(VLOOKUP(A1608,'[2]Exportar Planilha'!$A:$I,6,FALSE),0)</f>
        <v>0</v>
      </c>
      <c r="K1608">
        <f>IFERROR(VLOOKUP(A1608,'[2]Exportar Planilha'!$A:$I,7,FALSE),0)</f>
        <v>0</v>
      </c>
      <c r="L1608">
        <f>IFERROR(VLOOKUP(A1608,'[2]Exportar Planilha'!$A:$I,8,FALSE),0)</f>
        <v>0</v>
      </c>
      <c r="M1608">
        <f>IFERROR(VLOOKUP(A1608,'[2]Exportar Planilha'!$A:$I,9,FALSE),0)</f>
        <v>0</v>
      </c>
      <c r="N1608">
        <f>IFERROR(VLOOKUP(A1608,[3]soaBnafar!$A:$G,2,FALSE),0)</f>
        <v>0</v>
      </c>
      <c r="O1608">
        <f>IFERROR(VLOOKUP(A1608,[3]soaBnafar!$A:$G,3,FALSE),0)</f>
        <v>0</v>
      </c>
      <c r="P1608">
        <f>IFERROR(VLOOKUP(A1608,[3]soaBnafar!$A:$G,4,FALSE),0)</f>
        <v>0</v>
      </c>
      <c r="Q1608">
        <f>IFERROR(VLOOKUP(A1608,[3]soaBnafar!$A:$G,5,FALSE),0)</f>
        <v>0</v>
      </c>
      <c r="R1608">
        <f>IFERROR(VLOOKUP(A1608,[3]soaBnafar!$A:$G,6,FALSE),0)</f>
        <v>0</v>
      </c>
      <c r="S1608">
        <f>IFERROR(VLOOKUP(A1608,[3]soaBnafar!$A:$G,7,FALSE),0)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242099</v>
      </c>
      <c r="E1609">
        <f>IFERROR(VLOOKUP(A1609,[1]Monitoramento_Base_somente_disp!$A:$J,8,FALSE),0)</f>
        <v>25606551</v>
      </c>
      <c r="F1609">
        <f>IFERROR(VLOOKUP(A1609,[1]Monitoramento_Base_somente_disp!$A:$J,9,FALSE),0)</f>
        <v>113114</v>
      </c>
      <c r="G1609">
        <f>IFERROR(VLOOKUP(A1609,[1]Monitoramento_Base_somente_disp!$A:$J,10,FALSE),0)</f>
        <v>8007734</v>
      </c>
      <c r="H1609">
        <f>IFERROR(VLOOKUP(A1609,'[2]Exportar Planilha'!$A:$I,4,FALSE),0)</f>
        <v>0</v>
      </c>
      <c r="I1609">
        <f>IFERROR(VLOOKUP(A1609,'[2]Exportar Planilha'!$A:$I,5,FALSE),0)</f>
        <v>0</v>
      </c>
      <c r="J1609">
        <f>IFERROR(VLOOKUP(A1609,'[2]Exportar Planilha'!$A:$I,6,FALSE),0)</f>
        <v>0</v>
      </c>
      <c r="K1609">
        <f>IFERROR(VLOOKUP(A1609,'[2]Exportar Planilha'!$A:$I,7,FALSE),0)</f>
        <v>0</v>
      </c>
      <c r="L1609">
        <f>IFERROR(VLOOKUP(A1609,'[2]Exportar Planilha'!$A:$I,8,FALSE),0)</f>
        <v>0</v>
      </c>
      <c r="M1609">
        <f>IFERROR(VLOOKUP(A1609,'[2]Exportar Planilha'!$A:$I,9,FALSE),0)</f>
        <v>0</v>
      </c>
      <c r="N1609">
        <f>IFERROR(VLOOKUP(A1609,[3]soaBnafar!$A:$G,2,FALSE),0)</f>
        <v>0</v>
      </c>
      <c r="O1609">
        <f>IFERROR(VLOOKUP(A1609,[3]soaBnafar!$A:$G,3,FALSE),0)</f>
        <v>0</v>
      </c>
      <c r="P1609">
        <f>IFERROR(VLOOKUP(A1609,[3]soaBnafar!$A:$G,4,FALSE),0)</f>
        <v>0</v>
      </c>
      <c r="Q1609">
        <f>IFERROR(VLOOKUP(A1609,[3]soaBnafar!$A:$G,5,FALSE),0)</f>
        <v>0</v>
      </c>
      <c r="R1609">
        <f>IFERROR(VLOOKUP(A1609,[3]soaBnafar!$A:$G,6,FALSE),0)</f>
        <v>0</v>
      </c>
      <c r="S1609">
        <f>IFERROR(VLOOKUP(A1609,[3]soaBnafar!$A:$G,7,FALSE),0)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1969292</v>
      </c>
      <c r="H1610">
        <f>IFERROR(VLOOKUP(A1610,'[2]Exportar Planilha'!$A:$I,4,FALSE),0)</f>
        <v>0</v>
      </c>
      <c r="I1610">
        <f>IFERROR(VLOOKUP(A1610,'[2]Exportar Planilha'!$A:$I,5,FALSE),0)</f>
        <v>0</v>
      </c>
      <c r="J1610">
        <f>IFERROR(VLOOKUP(A1610,'[2]Exportar Planilha'!$A:$I,6,FALSE),0)</f>
        <v>0</v>
      </c>
      <c r="K1610">
        <f>IFERROR(VLOOKUP(A1610,'[2]Exportar Planilha'!$A:$I,7,FALSE),0)</f>
        <v>0</v>
      </c>
      <c r="L1610">
        <f>IFERROR(VLOOKUP(A1610,'[2]Exportar Planilha'!$A:$I,8,FALSE),0)</f>
        <v>0</v>
      </c>
      <c r="M1610">
        <f>IFERROR(VLOOKUP(A1610,'[2]Exportar Planilha'!$A:$I,9,FALSE),0)</f>
        <v>0</v>
      </c>
      <c r="N1610">
        <f>IFERROR(VLOOKUP(A1610,[3]soaBnafar!$A:$G,2,FALSE),0)</f>
        <v>3553</v>
      </c>
      <c r="O1610">
        <f>IFERROR(VLOOKUP(A1610,[3]soaBnafar!$A:$G,3,FALSE),0)</f>
        <v>113718</v>
      </c>
      <c r="P1610">
        <f>IFERROR(VLOOKUP(A1610,[3]soaBnafar!$A:$G,4,FALSE),0)</f>
        <v>46712</v>
      </c>
      <c r="Q1610">
        <f>IFERROR(VLOOKUP(A1610,[3]soaBnafar!$A:$G,5,FALSE),0)</f>
        <v>21909</v>
      </c>
      <c r="R1610">
        <f>IFERROR(VLOOKUP(A1610,[3]soaBnafar!$A:$G,6,FALSE),0)</f>
        <v>0</v>
      </c>
      <c r="S1610">
        <f>IFERROR(VLOOKUP(A1610,[3]soaBnafar!$A:$G,7,FALSE),0)</f>
        <v>78349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29513</v>
      </c>
      <c r="E1611">
        <f>IFERROR(VLOOKUP(A1611,[1]Monitoramento_Base_somente_disp!$A:$J,8,FALSE),0)</f>
        <v>29144951</v>
      </c>
      <c r="F1611">
        <f>IFERROR(VLOOKUP(A1611,[1]Monitoramento_Base_somente_disp!$A:$J,9,FALSE),0)</f>
        <v>3295</v>
      </c>
      <c r="G1611">
        <f>IFERROR(VLOOKUP(A1611,[1]Monitoramento_Base_somente_disp!$A:$J,10,FALSE),0)</f>
        <v>11421357</v>
      </c>
      <c r="H1611">
        <f>IFERROR(VLOOKUP(A1611,'[2]Exportar Planilha'!$A:$I,4,FALSE),0)</f>
        <v>0</v>
      </c>
      <c r="I1611">
        <f>IFERROR(VLOOKUP(A1611,'[2]Exportar Planilha'!$A:$I,5,FALSE),0)</f>
        <v>0</v>
      </c>
      <c r="J1611">
        <f>IFERROR(VLOOKUP(A1611,'[2]Exportar Planilha'!$A:$I,6,FALSE),0)</f>
        <v>0</v>
      </c>
      <c r="K1611">
        <f>IFERROR(VLOOKUP(A1611,'[2]Exportar Planilha'!$A:$I,7,FALSE),0)</f>
        <v>0</v>
      </c>
      <c r="L1611">
        <f>IFERROR(VLOOKUP(A1611,'[2]Exportar Planilha'!$A:$I,8,FALSE),0)</f>
        <v>0</v>
      </c>
      <c r="M1611">
        <f>IFERROR(VLOOKUP(A1611,'[2]Exportar Planilha'!$A:$I,9,FALSE),0)</f>
        <v>0</v>
      </c>
      <c r="N1611">
        <f>IFERROR(VLOOKUP(A1611,[3]soaBnafar!$A:$G,2,FALSE),0)</f>
        <v>0</v>
      </c>
      <c r="O1611">
        <f>IFERROR(VLOOKUP(A1611,[3]soaBnafar!$A:$G,3,FALSE),0)</f>
        <v>0</v>
      </c>
      <c r="P1611">
        <f>IFERROR(VLOOKUP(A1611,[3]soaBnafar!$A:$G,4,FALSE),0)</f>
        <v>0</v>
      </c>
      <c r="Q1611">
        <f>IFERROR(VLOOKUP(A1611,[3]soaBnafar!$A:$G,5,FALSE),0)</f>
        <v>0</v>
      </c>
      <c r="R1611">
        <f>IFERROR(VLOOKUP(A1611,[3]soaBnafar!$A:$G,6,FALSE),0)</f>
        <v>0</v>
      </c>
      <c r="S1611">
        <f>IFERROR(VLOOKUP(A1611,[3]soaBnafar!$A:$G,7,FALSE),0)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17341</v>
      </c>
      <c r="E1612">
        <f>IFERROR(VLOOKUP(A1612,[1]Monitoramento_Base_somente_disp!$A:$J,8,FALSE),0)</f>
        <v>6612673</v>
      </c>
      <c r="F1612">
        <f>IFERROR(VLOOKUP(A1612,[1]Monitoramento_Base_somente_disp!$A:$J,9,FALSE),0)</f>
        <v>4770</v>
      </c>
      <c r="G1612">
        <f>IFERROR(VLOOKUP(A1612,[1]Monitoramento_Base_somente_disp!$A:$J,10,FALSE),0)</f>
        <v>3249130</v>
      </c>
      <c r="H1612">
        <f>IFERROR(VLOOKUP(A1612,'[2]Exportar Planilha'!$A:$I,4,FALSE),0)</f>
        <v>0</v>
      </c>
      <c r="I1612">
        <f>IFERROR(VLOOKUP(A1612,'[2]Exportar Planilha'!$A:$I,5,FALSE),0)</f>
        <v>0</v>
      </c>
      <c r="J1612">
        <f>IFERROR(VLOOKUP(A1612,'[2]Exportar Planilha'!$A:$I,6,FALSE),0)</f>
        <v>0</v>
      </c>
      <c r="K1612">
        <f>IFERROR(VLOOKUP(A1612,'[2]Exportar Planilha'!$A:$I,7,FALSE),0)</f>
        <v>0</v>
      </c>
      <c r="L1612">
        <f>IFERROR(VLOOKUP(A1612,'[2]Exportar Planilha'!$A:$I,8,FALSE),0)</f>
        <v>0</v>
      </c>
      <c r="M1612">
        <f>IFERROR(VLOOKUP(A1612,'[2]Exportar Planilha'!$A:$I,9,FALSE),0)</f>
        <v>0</v>
      </c>
      <c r="N1612">
        <f>IFERROR(VLOOKUP(A1612,[3]soaBnafar!$A:$G,2,FALSE),0)</f>
        <v>0</v>
      </c>
      <c r="O1612">
        <f>IFERROR(VLOOKUP(A1612,[3]soaBnafar!$A:$G,3,FALSE),0)</f>
        <v>0</v>
      </c>
      <c r="P1612">
        <f>IFERROR(VLOOKUP(A1612,[3]soaBnafar!$A:$G,4,FALSE),0)</f>
        <v>0</v>
      </c>
      <c r="Q1612">
        <f>IFERROR(VLOOKUP(A1612,[3]soaBnafar!$A:$G,5,FALSE),0)</f>
        <v>0</v>
      </c>
      <c r="R1612">
        <f>IFERROR(VLOOKUP(A1612,[3]soaBnafar!$A:$G,6,FALSE),0)</f>
        <v>0</v>
      </c>
      <c r="S1612">
        <f>IFERROR(VLOOKUP(A1612,[3]soaBnafar!$A:$G,7,FALSE),0)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139222</v>
      </c>
      <c r="E1613">
        <f>IFERROR(VLOOKUP(A1613,[1]Monitoramento_Base_somente_disp!$A:$J,8,FALSE),0)</f>
        <v>70786486</v>
      </c>
      <c r="F1613">
        <f>IFERROR(VLOOKUP(A1613,[1]Monitoramento_Base_somente_disp!$A:$J,9,FALSE),0)</f>
        <v>82786</v>
      </c>
      <c r="G1613">
        <f>IFERROR(VLOOKUP(A1613,[1]Monitoramento_Base_somente_disp!$A:$J,10,FALSE),0)</f>
        <v>30380649</v>
      </c>
      <c r="H1613">
        <f>IFERROR(VLOOKUP(A1613,'[2]Exportar Planilha'!$A:$I,4,FALSE),0)</f>
        <v>0</v>
      </c>
      <c r="I1613">
        <f>IFERROR(VLOOKUP(A1613,'[2]Exportar Planilha'!$A:$I,5,FALSE),0)</f>
        <v>0</v>
      </c>
      <c r="J1613">
        <f>IFERROR(VLOOKUP(A1613,'[2]Exportar Planilha'!$A:$I,6,FALSE),0)</f>
        <v>0</v>
      </c>
      <c r="K1613">
        <f>IFERROR(VLOOKUP(A1613,'[2]Exportar Planilha'!$A:$I,7,FALSE),0)</f>
        <v>0</v>
      </c>
      <c r="L1613">
        <f>IFERROR(VLOOKUP(A1613,'[2]Exportar Planilha'!$A:$I,8,FALSE),0)</f>
        <v>0</v>
      </c>
      <c r="M1613">
        <f>IFERROR(VLOOKUP(A1613,'[2]Exportar Planilha'!$A:$I,9,FALSE),0)</f>
        <v>0</v>
      </c>
      <c r="N1613">
        <f>IFERROR(VLOOKUP(A1613,[3]soaBnafar!$A:$G,2,FALSE),0)</f>
        <v>0</v>
      </c>
      <c r="O1613">
        <f>IFERROR(VLOOKUP(A1613,[3]soaBnafar!$A:$G,3,FALSE),0)</f>
        <v>0</v>
      </c>
      <c r="P1613">
        <f>IFERROR(VLOOKUP(A1613,[3]soaBnafar!$A:$G,4,FALSE),0)</f>
        <v>0</v>
      </c>
      <c r="Q1613">
        <f>IFERROR(VLOOKUP(A1613,[3]soaBnafar!$A:$G,5,FALSE),0)</f>
        <v>0</v>
      </c>
      <c r="R1613">
        <f>IFERROR(VLOOKUP(A1613,[3]soaBnafar!$A:$G,6,FALSE),0)</f>
        <v>0</v>
      </c>
      <c r="S1613">
        <f>IFERROR(VLOOKUP(A1613,[3]soaBnafar!$A:$G,7,FALSE),0)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14255</v>
      </c>
      <c r="E1614">
        <f>IFERROR(VLOOKUP(A1614,[1]Monitoramento_Base_somente_disp!$A:$J,8,FALSE),0)</f>
        <v>47371377</v>
      </c>
      <c r="F1614">
        <f>IFERROR(VLOOKUP(A1614,[1]Monitoramento_Base_somente_disp!$A:$J,9,FALSE),0)</f>
        <v>1025</v>
      </c>
      <c r="G1614">
        <f>IFERROR(VLOOKUP(A1614,[1]Monitoramento_Base_somente_disp!$A:$J,10,FALSE),0)</f>
        <v>21290095</v>
      </c>
      <c r="H1614">
        <f>IFERROR(VLOOKUP(A1614,'[2]Exportar Planilha'!$A:$I,4,FALSE),0)</f>
        <v>0</v>
      </c>
      <c r="I1614">
        <f>IFERROR(VLOOKUP(A1614,'[2]Exportar Planilha'!$A:$I,5,FALSE),0)</f>
        <v>0</v>
      </c>
      <c r="J1614">
        <f>IFERROR(VLOOKUP(A1614,'[2]Exportar Planilha'!$A:$I,6,FALSE),0)</f>
        <v>0</v>
      </c>
      <c r="K1614">
        <f>IFERROR(VLOOKUP(A1614,'[2]Exportar Planilha'!$A:$I,7,FALSE),0)</f>
        <v>0</v>
      </c>
      <c r="L1614">
        <f>IFERROR(VLOOKUP(A1614,'[2]Exportar Planilha'!$A:$I,8,FALSE),0)</f>
        <v>0</v>
      </c>
      <c r="M1614">
        <f>IFERROR(VLOOKUP(A1614,'[2]Exportar Planilha'!$A:$I,9,FALSE),0)</f>
        <v>0</v>
      </c>
      <c r="N1614">
        <f>IFERROR(VLOOKUP(A1614,[3]soaBnafar!$A:$G,2,FALSE),0)</f>
        <v>0</v>
      </c>
      <c r="O1614">
        <f>IFERROR(VLOOKUP(A1614,[3]soaBnafar!$A:$G,3,FALSE),0)</f>
        <v>0</v>
      </c>
      <c r="P1614">
        <f>IFERROR(VLOOKUP(A1614,[3]soaBnafar!$A:$G,4,FALSE),0)</f>
        <v>0</v>
      </c>
      <c r="Q1614">
        <f>IFERROR(VLOOKUP(A1614,[3]soaBnafar!$A:$G,5,FALSE),0)</f>
        <v>0</v>
      </c>
      <c r="R1614">
        <f>IFERROR(VLOOKUP(A1614,[3]soaBnafar!$A:$G,6,FALSE),0)</f>
        <v>0</v>
      </c>
      <c r="S1614">
        <f>IFERROR(VLOOKUP(A1614,[3]soaBnafar!$A:$G,7,FALSE),0)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22915</v>
      </c>
      <c r="E1615">
        <f>IFERROR(VLOOKUP(A1615,[1]Monitoramento_Base_somente_disp!$A:$J,8,FALSE),0)</f>
        <v>63029702</v>
      </c>
      <c r="F1615">
        <f>IFERROR(VLOOKUP(A1615,[1]Monitoramento_Base_somente_disp!$A:$J,9,FALSE),0)</f>
        <v>5037</v>
      </c>
      <c r="G1615">
        <f>IFERROR(VLOOKUP(A1615,[1]Monitoramento_Base_somente_disp!$A:$J,10,FALSE),0)</f>
        <v>28084352</v>
      </c>
      <c r="H1615">
        <f>IFERROR(VLOOKUP(A1615,'[2]Exportar Planilha'!$A:$I,4,FALSE),0)</f>
        <v>0</v>
      </c>
      <c r="I1615">
        <f>IFERROR(VLOOKUP(A1615,'[2]Exportar Planilha'!$A:$I,5,FALSE),0)</f>
        <v>0</v>
      </c>
      <c r="J1615">
        <f>IFERROR(VLOOKUP(A1615,'[2]Exportar Planilha'!$A:$I,6,FALSE),0)</f>
        <v>0</v>
      </c>
      <c r="K1615">
        <f>IFERROR(VLOOKUP(A1615,'[2]Exportar Planilha'!$A:$I,7,FALSE),0)</f>
        <v>0</v>
      </c>
      <c r="L1615">
        <f>IFERROR(VLOOKUP(A1615,'[2]Exportar Planilha'!$A:$I,8,FALSE),0)</f>
        <v>0</v>
      </c>
      <c r="M1615">
        <f>IFERROR(VLOOKUP(A1615,'[2]Exportar Planilha'!$A:$I,9,FALSE),0)</f>
        <v>0</v>
      </c>
      <c r="N1615">
        <f>IFERROR(VLOOKUP(A1615,[3]soaBnafar!$A:$G,2,FALSE),0)</f>
        <v>0</v>
      </c>
      <c r="O1615">
        <f>IFERROR(VLOOKUP(A1615,[3]soaBnafar!$A:$G,3,FALSE),0)</f>
        <v>0</v>
      </c>
      <c r="P1615">
        <f>IFERROR(VLOOKUP(A1615,[3]soaBnafar!$A:$G,4,FALSE),0)</f>
        <v>0</v>
      </c>
      <c r="Q1615">
        <f>IFERROR(VLOOKUP(A1615,[3]soaBnafar!$A:$G,5,FALSE),0)</f>
        <v>0</v>
      </c>
      <c r="R1615">
        <f>IFERROR(VLOOKUP(A1615,[3]soaBnafar!$A:$G,6,FALSE),0)</f>
        <v>0</v>
      </c>
      <c r="S1615">
        <f>IFERROR(VLOOKUP(A1615,[3]soaBnafar!$A:$G,7,FALSE),0)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IFERROR(VLOOKUP(A1616,'[2]Exportar Planilha'!$A:$I,4,FALSE),0)</f>
        <v>0</v>
      </c>
      <c r="I1616">
        <f>IFERROR(VLOOKUP(A1616,'[2]Exportar Planilha'!$A:$I,5,FALSE),0)</f>
        <v>0</v>
      </c>
      <c r="J1616">
        <f>IFERROR(VLOOKUP(A1616,'[2]Exportar Planilha'!$A:$I,6,FALSE),0)</f>
        <v>0</v>
      </c>
      <c r="K1616">
        <f>IFERROR(VLOOKUP(A1616,'[2]Exportar Planilha'!$A:$I,7,FALSE),0)</f>
        <v>0</v>
      </c>
      <c r="L1616">
        <f>IFERROR(VLOOKUP(A1616,'[2]Exportar Planilha'!$A:$I,8,FALSE),0)</f>
        <v>0</v>
      </c>
      <c r="M1616">
        <f>IFERROR(VLOOKUP(A1616,'[2]Exportar Planilha'!$A:$I,9,FALSE),0)</f>
        <v>0</v>
      </c>
      <c r="N1616">
        <f>IFERROR(VLOOKUP(A1616,[3]soaBnafar!$A:$G,2,FALSE),0)</f>
        <v>0</v>
      </c>
      <c r="O1616">
        <f>IFERROR(VLOOKUP(A1616,[3]soaBnafar!$A:$G,3,FALSE),0)</f>
        <v>0</v>
      </c>
      <c r="P1616">
        <f>IFERROR(VLOOKUP(A1616,[3]soaBnafar!$A:$G,4,FALSE),0)</f>
        <v>0</v>
      </c>
      <c r="Q1616">
        <f>IFERROR(VLOOKUP(A1616,[3]soaBnafar!$A:$G,5,FALSE),0)</f>
        <v>0</v>
      </c>
      <c r="R1616">
        <f>IFERROR(VLOOKUP(A1616,[3]soaBnafar!$A:$G,6,FALSE),0)</f>
        <v>0</v>
      </c>
      <c r="S1616">
        <f>IFERROR(VLOOKUP(A1616,[3]soaBnafar!$A:$G,7,FALSE),0)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3705</v>
      </c>
      <c r="E1617">
        <f>IFERROR(VLOOKUP(A1617,[1]Monitoramento_Base_somente_disp!$A:$J,8,FALSE),0)</f>
        <v>11516924</v>
      </c>
      <c r="F1617">
        <f>IFERROR(VLOOKUP(A1617,[1]Monitoramento_Base_somente_disp!$A:$J,9,FALSE),0)</f>
        <v>2904</v>
      </c>
      <c r="G1617">
        <f>IFERROR(VLOOKUP(A1617,[1]Monitoramento_Base_somente_disp!$A:$J,10,FALSE),0)</f>
        <v>4953630</v>
      </c>
      <c r="H1617">
        <f>IFERROR(VLOOKUP(A1617,'[2]Exportar Planilha'!$A:$I,4,FALSE),0)</f>
        <v>0</v>
      </c>
      <c r="I1617">
        <f>IFERROR(VLOOKUP(A1617,'[2]Exportar Planilha'!$A:$I,5,FALSE),0)</f>
        <v>0</v>
      </c>
      <c r="J1617">
        <f>IFERROR(VLOOKUP(A1617,'[2]Exportar Planilha'!$A:$I,6,FALSE),0)</f>
        <v>0</v>
      </c>
      <c r="K1617">
        <f>IFERROR(VLOOKUP(A1617,'[2]Exportar Planilha'!$A:$I,7,FALSE),0)</f>
        <v>0</v>
      </c>
      <c r="L1617">
        <f>IFERROR(VLOOKUP(A1617,'[2]Exportar Planilha'!$A:$I,8,FALSE),0)</f>
        <v>0</v>
      </c>
      <c r="M1617">
        <f>IFERROR(VLOOKUP(A1617,'[2]Exportar Planilha'!$A:$I,9,FALSE),0)</f>
        <v>0</v>
      </c>
      <c r="N1617">
        <f>IFERROR(VLOOKUP(A1617,[3]soaBnafar!$A:$G,2,FALSE),0)</f>
        <v>0</v>
      </c>
      <c r="O1617">
        <f>IFERROR(VLOOKUP(A1617,[3]soaBnafar!$A:$G,3,FALSE),0)</f>
        <v>0</v>
      </c>
      <c r="P1617">
        <f>IFERROR(VLOOKUP(A1617,[3]soaBnafar!$A:$G,4,FALSE),0)</f>
        <v>0</v>
      </c>
      <c r="Q1617">
        <f>IFERROR(VLOOKUP(A1617,[3]soaBnafar!$A:$G,5,FALSE),0)</f>
        <v>0</v>
      </c>
      <c r="R1617">
        <f>IFERROR(VLOOKUP(A1617,[3]soaBnafar!$A:$G,6,FALSE),0)</f>
        <v>0</v>
      </c>
      <c r="S1617">
        <f>IFERROR(VLOOKUP(A1617,[3]soaBnafar!$A:$G,7,FALSE),0)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IFERROR(VLOOKUP(A1618,'[2]Exportar Planilha'!$A:$I,4,FALSE),0)</f>
        <v>0</v>
      </c>
      <c r="I1618">
        <f>IFERROR(VLOOKUP(A1618,'[2]Exportar Planilha'!$A:$I,5,FALSE),0)</f>
        <v>0</v>
      </c>
      <c r="J1618">
        <f>IFERROR(VLOOKUP(A1618,'[2]Exportar Planilha'!$A:$I,6,FALSE),0)</f>
        <v>0</v>
      </c>
      <c r="K1618">
        <f>IFERROR(VLOOKUP(A1618,'[2]Exportar Planilha'!$A:$I,7,FALSE),0)</f>
        <v>0</v>
      </c>
      <c r="L1618">
        <f>IFERROR(VLOOKUP(A1618,'[2]Exportar Planilha'!$A:$I,8,FALSE),0)</f>
        <v>0</v>
      </c>
      <c r="M1618">
        <f>IFERROR(VLOOKUP(A1618,'[2]Exportar Planilha'!$A:$I,9,FALSE),0)</f>
        <v>0</v>
      </c>
      <c r="N1618">
        <f>IFERROR(VLOOKUP(A1618,[3]soaBnafar!$A:$G,2,FALSE),0)</f>
        <v>0</v>
      </c>
      <c r="O1618">
        <f>IFERROR(VLOOKUP(A1618,[3]soaBnafar!$A:$G,3,FALSE),0)</f>
        <v>0</v>
      </c>
      <c r="P1618">
        <f>IFERROR(VLOOKUP(A1618,[3]soaBnafar!$A:$G,4,FALSE),0)</f>
        <v>0</v>
      </c>
      <c r="Q1618">
        <f>IFERROR(VLOOKUP(A1618,[3]soaBnafar!$A:$G,5,FALSE),0)</f>
        <v>0</v>
      </c>
      <c r="R1618">
        <f>IFERROR(VLOOKUP(A1618,[3]soaBnafar!$A:$G,6,FALSE),0)</f>
        <v>0</v>
      </c>
      <c r="S1618">
        <f>IFERROR(VLOOKUP(A1618,[3]soaBnafar!$A:$G,7,FALSE),0)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7971158</v>
      </c>
      <c r="H1619">
        <f>IFERROR(VLOOKUP(A1619,'[2]Exportar Planilha'!$A:$I,4,FALSE),0)</f>
        <v>0</v>
      </c>
      <c r="I1619">
        <f>IFERROR(VLOOKUP(A1619,'[2]Exportar Planilha'!$A:$I,5,FALSE),0)</f>
        <v>0</v>
      </c>
      <c r="J1619">
        <f>IFERROR(VLOOKUP(A1619,'[2]Exportar Planilha'!$A:$I,6,FALSE),0)</f>
        <v>0</v>
      </c>
      <c r="K1619">
        <f>IFERROR(VLOOKUP(A1619,'[2]Exportar Planilha'!$A:$I,7,FALSE),0)</f>
        <v>0</v>
      </c>
      <c r="L1619">
        <f>IFERROR(VLOOKUP(A1619,'[2]Exportar Planilha'!$A:$I,8,FALSE),0)</f>
        <v>0</v>
      </c>
      <c r="M1619">
        <f>IFERROR(VLOOKUP(A1619,'[2]Exportar Planilha'!$A:$I,9,FALSE),0)</f>
        <v>0</v>
      </c>
      <c r="N1619">
        <f>IFERROR(VLOOKUP(A1619,[3]soaBnafar!$A:$G,2,FALSE),0)</f>
        <v>0</v>
      </c>
      <c r="O1619">
        <f>IFERROR(VLOOKUP(A1619,[3]soaBnafar!$A:$G,3,FALSE),0)</f>
        <v>0</v>
      </c>
      <c r="P1619">
        <f>IFERROR(VLOOKUP(A1619,[3]soaBnafar!$A:$G,4,FALSE),0)</f>
        <v>0</v>
      </c>
      <c r="Q1619">
        <f>IFERROR(VLOOKUP(A1619,[3]soaBnafar!$A:$G,5,FALSE),0)</f>
        <v>0</v>
      </c>
      <c r="R1619">
        <f>IFERROR(VLOOKUP(A1619,[3]soaBnafar!$A:$G,6,FALSE),0)</f>
        <v>0</v>
      </c>
      <c r="S1619">
        <f>IFERROR(VLOOKUP(A1619,[3]soaBnafar!$A:$G,7,FALSE),0)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126368</v>
      </c>
      <c r="E1620">
        <f>IFERROR(VLOOKUP(A1620,[1]Monitoramento_Base_somente_disp!$A:$J,8,FALSE),0)</f>
        <v>42721147</v>
      </c>
      <c r="F1620">
        <f>IFERROR(VLOOKUP(A1620,[1]Monitoramento_Base_somente_disp!$A:$J,9,FALSE),0)</f>
        <v>57070</v>
      </c>
      <c r="G1620">
        <f>IFERROR(VLOOKUP(A1620,[1]Monitoramento_Base_somente_disp!$A:$J,10,FALSE),0)</f>
        <v>20061622</v>
      </c>
      <c r="H1620">
        <f>IFERROR(VLOOKUP(A1620,'[2]Exportar Planilha'!$A:$I,4,FALSE),0)</f>
        <v>0</v>
      </c>
      <c r="I1620">
        <f>IFERROR(VLOOKUP(A1620,'[2]Exportar Planilha'!$A:$I,5,FALSE),0)</f>
        <v>0</v>
      </c>
      <c r="J1620">
        <f>IFERROR(VLOOKUP(A1620,'[2]Exportar Planilha'!$A:$I,6,FALSE),0)</f>
        <v>0</v>
      </c>
      <c r="K1620">
        <f>IFERROR(VLOOKUP(A1620,'[2]Exportar Planilha'!$A:$I,7,FALSE),0)</f>
        <v>0</v>
      </c>
      <c r="L1620">
        <f>IFERROR(VLOOKUP(A1620,'[2]Exportar Planilha'!$A:$I,8,FALSE),0)</f>
        <v>0</v>
      </c>
      <c r="M1620">
        <f>IFERROR(VLOOKUP(A1620,'[2]Exportar Planilha'!$A:$I,9,FALSE),0)</f>
        <v>0</v>
      </c>
      <c r="N1620">
        <f>IFERROR(VLOOKUP(A1620,[3]soaBnafar!$A:$G,2,FALSE),0)</f>
        <v>0</v>
      </c>
      <c r="O1620">
        <f>IFERROR(VLOOKUP(A1620,[3]soaBnafar!$A:$G,3,FALSE),0)</f>
        <v>0</v>
      </c>
      <c r="P1620">
        <f>IFERROR(VLOOKUP(A1620,[3]soaBnafar!$A:$G,4,FALSE),0)</f>
        <v>0</v>
      </c>
      <c r="Q1620">
        <f>IFERROR(VLOOKUP(A1620,[3]soaBnafar!$A:$G,5,FALSE),0)</f>
        <v>0</v>
      </c>
      <c r="R1620">
        <f>IFERROR(VLOOKUP(A1620,[3]soaBnafar!$A:$G,6,FALSE),0)</f>
        <v>0</v>
      </c>
      <c r="S1620">
        <f>IFERROR(VLOOKUP(A1620,[3]soaBnafar!$A:$G,7,FALSE),0)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17892090</v>
      </c>
      <c r="F1621">
        <f>IFERROR(VLOOKUP(A1621,[1]Monitoramento_Base_somente_disp!$A:$J,9,FALSE),0)</f>
        <v>9855</v>
      </c>
      <c r="G1621">
        <f>IFERROR(VLOOKUP(A1621,[1]Monitoramento_Base_somente_disp!$A:$J,10,FALSE),0)</f>
        <v>7988277</v>
      </c>
      <c r="H1621">
        <f>IFERROR(VLOOKUP(A1621,'[2]Exportar Planilha'!$A:$I,4,FALSE),0)</f>
        <v>0</v>
      </c>
      <c r="I1621">
        <f>IFERROR(VLOOKUP(A1621,'[2]Exportar Planilha'!$A:$I,5,FALSE),0)</f>
        <v>0</v>
      </c>
      <c r="J1621">
        <f>IFERROR(VLOOKUP(A1621,'[2]Exportar Planilha'!$A:$I,6,FALSE),0)</f>
        <v>0</v>
      </c>
      <c r="K1621">
        <f>IFERROR(VLOOKUP(A1621,'[2]Exportar Planilha'!$A:$I,7,FALSE),0)</f>
        <v>0</v>
      </c>
      <c r="L1621">
        <f>IFERROR(VLOOKUP(A1621,'[2]Exportar Planilha'!$A:$I,8,FALSE),0)</f>
        <v>0</v>
      </c>
      <c r="M1621">
        <f>IFERROR(VLOOKUP(A1621,'[2]Exportar Planilha'!$A:$I,9,FALSE),0)</f>
        <v>0</v>
      </c>
      <c r="N1621">
        <f>IFERROR(VLOOKUP(A1621,[3]soaBnafar!$A:$G,2,FALSE),0)</f>
        <v>0</v>
      </c>
      <c r="O1621">
        <f>IFERROR(VLOOKUP(A1621,[3]soaBnafar!$A:$G,3,FALSE),0)</f>
        <v>0</v>
      </c>
      <c r="P1621">
        <f>IFERROR(VLOOKUP(A1621,[3]soaBnafar!$A:$G,4,FALSE),0)</f>
        <v>0</v>
      </c>
      <c r="Q1621">
        <f>IFERROR(VLOOKUP(A1621,[3]soaBnafar!$A:$G,5,FALSE),0)</f>
        <v>0</v>
      </c>
      <c r="R1621">
        <f>IFERROR(VLOOKUP(A1621,[3]soaBnafar!$A:$G,6,FALSE),0)</f>
        <v>0</v>
      </c>
      <c r="S1621">
        <f>IFERROR(VLOOKUP(A1621,[3]soaBnafar!$A:$G,7,FALSE),0)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526</v>
      </c>
      <c r="E1622">
        <f>IFERROR(VLOOKUP(A1622,[1]Monitoramento_Base_somente_disp!$A:$J,8,FALSE),0)</f>
        <v>33543904</v>
      </c>
      <c r="F1622">
        <f>IFERROR(VLOOKUP(A1622,[1]Monitoramento_Base_somente_disp!$A:$J,9,FALSE),0)</f>
        <v>0</v>
      </c>
      <c r="G1622">
        <f>IFERROR(VLOOKUP(A1622,[1]Monitoramento_Base_somente_disp!$A:$J,10,FALSE),0)</f>
        <v>14518036</v>
      </c>
      <c r="H1622">
        <f>IFERROR(VLOOKUP(A1622,'[2]Exportar Planilha'!$A:$I,4,FALSE),0)</f>
        <v>0</v>
      </c>
      <c r="I1622">
        <f>IFERROR(VLOOKUP(A1622,'[2]Exportar Planilha'!$A:$I,5,FALSE),0)</f>
        <v>0</v>
      </c>
      <c r="J1622">
        <f>IFERROR(VLOOKUP(A1622,'[2]Exportar Planilha'!$A:$I,6,FALSE),0)</f>
        <v>0</v>
      </c>
      <c r="K1622">
        <f>IFERROR(VLOOKUP(A1622,'[2]Exportar Planilha'!$A:$I,7,FALSE),0)</f>
        <v>0</v>
      </c>
      <c r="L1622">
        <f>IFERROR(VLOOKUP(A1622,'[2]Exportar Planilha'!$A:$I,8,FALSE),0)</f>
        <v>0</v>
      </c>
      <c r="M1622">
        <f>IFERROR(VLOOKUP(A1622,'[2]Exportar Planilha'!$A:$I,9,FALSE),0)</f>
        <v>0</v>
      </c>
      <c r="N1622">
        <f>IFERROR(VLOOKUP(A1622,[3]soaBnafar!$A:$G,2,FALSE),0)</f>
        <v>0</v>
      </c>
      <c r="O1622">
        <f>IFERROR(VLOOKUP(A1622,[3]soaBnafar!$A:$G,3,FALSE),0)</f>
        <v>0</v>
      </c>
      <c r="P1622">
        <f>IFERROR(VLOOKUP(A1622,[3]soaBnafar!$A:$G,4,FALSE),0)</f>
        <v>0</v>
      </c>
      <c r="Q1622">
        <f>IFERROR(VLOOKUP(A1622,[3]soaBnafar!$A:$G,5,FALSE),0)</f>
        <v>0</v>
      </c>
      <c r="R1622">
        <f>IFERROR(VLOOKUP(A1622,[3]soaBnafar!$A:$G,6,FALSE),0)</f>
        <v>0</v>
      </c>
      <c r="S1622">
        <f>IFERROR(VLOOKUP(A1622,[3]soaBnafar!$A:$G,7,FALSE),0)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316597710</v>
      </c>
      <c r="F1623">
        <f>IFERROR(VLOOKUP(A1623,[1]Monitoramento_Base_somente_disp!$A:$J,9,FALSE),0)</f>
        <v>0</v>
      </c>
      <c r="G1623">
        <f>IFERROR(VLOOKUP(A1623,[1]Monitoramento_Base_somente_disp!$A:$J,10,FALSE),0)</f>
        <v>137192341</v>
      </c>
      <c r="H1623">
        <f>IFERROR(VLOOKUP(A1623,'[2]Exportar Planilha'!$A:$I,4,FALSE),0)</f>
        <v>0</v>
      </c>
      <c r="I1623">
        <f>IFERROR(VLOOKUP(A1623,'[2]Exportar Planilha'!$A:$I,5,FALSE),0)</f>
        <v>0</v>
      </c>
      <c r="J1623">
        <f>IFERROR(VLOOKUP(A1623,'[2]Exportar Planilha'!$A:$I,6,FALSE),0)</f>
        <v>0</v>
      </c>
      <c r="K1623">
        <f>IFERROR(VLOOKUP(A1623,'[2]Exportar Planilha'!$A:$I,7,FALSE),0)</f>
        <v>0</v>
      </c>
      <c r="L1623">
        <f>IFERROR(VLOOKUP(A1623,'[2]Exportar Planilha'!$A:$I,8,FALSE),0)</f>
        <v>0</v>
      </c>
      <c r="M1623">
        <f>IFERROR(VLOOKUP(A1623,'[2]Exportar Planilha'!$A:$I,9,FALSE),0)</f>
        <v>0</v>
      </c>
      <c r="N1623">
        <f>IFERROR(VLOOKUP(A1623,[3]soaBnafar!$A:$G,2,FALSE),0)</f>
        <v>0</v>
      </c>
      <c r="O1623">
        <f>IFERROR(VLOOKUP(A1623,[3]soaBnafar!$A:$G,3,FALSE),0)</f>
        <v>0</v>
      </c>
      <c r="P1623">
        <f>IFERROR(VLOOKUP(A1623,[3]soaBnafar!$A:$G,4,FALSE),0)</f>
        <v>0</v>
      </c>
      <c r="Q1623">
        <f>IFERROR(VLOOKUP(A1623,[3]soaBnafar!$A:$G,5,FALSE),0)</f>
        <v>0</v>
      </c>
      <c r="R1623">
        <f>IFERROR(VLOOKUP(A1623,[3]soaBnafar!$A:$G,6,FALSE),0)</f>
        <v>0</v>
      </c>
      <c r="S1623">
        <f>IFERROR(VLOOKUP(A1623,[3]soaBnafar!$A:$G,7,FALSE),0)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51843900</v>
      </c>
      <c r="F1624">
        <f>IFERROR(VLOOKUP(A1624,[1]Monitoramento_Base_somente_disp!$A:$J,9,FALSE),0)</f>
        <v>0</v>
      </c>
      <c r="G1624">
        <f>IFERROR(VLOOKUP(A1624,[1]Monitoramento_Base_somente_disp!$A:$J,10,FALSE),0)</f>
        <v>22465690</v>
      </c>
      <c r="H1624">
        <f>IFERROR(VLOOKUP(A1624,'[2]Exportar Planilha'!$A:$I,4,FALSE),0)</f>
        <v>0</v>
      </c>
      <c r="I1624">
        <f>IFERROR(VLOOKUP(A1624,'[2]Exportar Planilha'!$A:$I,5,FALSE),0)</f>
        <v>0</v>
      </c>
      <c r="J1624">
        <f>IFERROR(VLOOKUP(A1624,'[2]Exportar Planilha'!$A:$I,6,FALSE),0)</f>
        <v>0</v>
      </c>
      <c r="K1624">
        <f>IFERROR(VLOOKUP(A1624,'[2]Exportar Planilha'!$A:$I,7,FALSE),0)</f>
        <v>0</v>
      </c>
      <c r="L1624">
        <f>IFERROR(VLOOKUP(A1624,'[2]Exportar Planilha'!$A:$I,8,FALSE),0)</f>
        <v>0</v>
      </c>
      <c r="M1624">
        <f>IFERROR(VLOOKUP(A1624,'[2]Exportar Planilha'!$A:$I,9,FALSE),0)</f>
        <v>0</v>
      </c>
      <c r="N1624">
        <f>IFERROR(VLOOKUP(A1624,[3]soaBnafar!$A:$G,2,FALSE),0)</f>
        <v>0</v>
      </c>
      <c r="O1624">
        <f>IFERROR(VLOOKUP(A1624,[3]soaBnafar!$A:$G,3,FALSE),0)</f>
        <v>0</v>
      </c>
      <c r="P1624">
        <f>IFERROR(VLOOKUP(A1624,[3]soaBnafar!$A:$G,4,FALSE),0)</f>
        <v>0</v>
      </c>
      <c r="Q1624">
        <f>IFERROR(VLOOKUP(A1624,[3]soaBnafar!$A:$G,5,FALSE),0)</f>
        <v>0</v>
      </c>
      <c r="R1624">
        <f>IFERROR(VLOOKUP(A1624,[3]soaBnafar!$A:$G,6,FALSE),0)</f>
        <v>0</v>
      </c>
      <c r="S1624">
        <f>IFERROR(VLOOKUP(A1624,[3]soaBnafar!$A:$G,7,FALSE),0)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IFERROR(VLOOKUP(A1625,'[2]Exportar Planilha'!$A:$I,4,FALSE),0)</f>
        <v>0</v>
      </c>
      <c r="I1625">
        <f>IFERROR(VLOOKUP(A1625,'[2]Exportar Planilha'!$A:$I,5,FALSE),0)</f>
        <v>0</v>
      </c>
      <c r="J1625">
        <f>IFERROR(VLOOKUP(A1625,'[2]Exportar Planilha'!$A:$I,6,FALSE),0)</f>
        <v>0</v>
      </c>
      <c r="K1625">
        <f>IFERROR(VLOOKUP(A1625,'[2]Exportar Planilha'!$A:$I,7,FALSE),0)</f>
        <v>0</v>
      </c>
      <c r="L1625">
        <f>IFERROR(VLOOKUP(A1625,'[2]Exportar Planilha'!$A:$I,8,FALSE),0)</f>
        <v>0</v>
      </c>
      <c r="M1625">
        <f>IFERROR(VLOOKUP(A1625,'[2]Exportar Planilha'!$A:$I,9,FALSE),0)</f>
        <v>0</v>
      </c>
      <c r="N1625">
        <f>IFERROR(VLOOKUP(A1625,[3]soaBnafar!$A:$G,2,FALSE),0)</f>
        <v>0</v>
      </c>
      <c r="O1625">
        <f>IFERROR(VLOOKUP(A1625,[3]soaBnafar!$A:$G,3,FALSE),0)</f>
        <v>0</v>
      </c>
      <c r="P1625">
        <f>IFERROR(VLOOKUP(A1625,[3]soaBnafar!$A:$G,4,FALSE),0)</f>
        <v>0</v>
      </c>
      <c r="Q1625">
        <f>IFERROR(VLOOKUP(A1625,[3]soaBnafar!$A:$G,5,FALSE),0)</f>
        <v>0</v>
      </c>
      <c r="R1625">
        <f>IFERROR(VLOOKUP(A1625,[3]soaBnafar!$A:$G,6,FALSE),0)</f>
        <v>0</v>
      </c>
      <c r="S1625">
        <f>IFERROR(VLOOKUP(A1625,[3]soaBnafar!$A:$G,7,FALSE),0)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73618</v>
      </c>
      <c r="E1626">
        <f>IFERROR(VLOOKUP(A1626,[1]Monitoramento_Base_somente_disp!$A:$J,8,FALSE),0)</f>
        <v>60532773</v>
      </c>
      <c r="F1626">
        <f>IFERROR(VLOOKUP(A1626,[1]Monitoramento_Base_somente_disp!$A:$J,9,FALSE),0)</f>
        <v>67217</v>
      </c>
      <c r="G1626">
        <f>IFERROR(VLOOKUP(A1626,[1]Monitoramento_Base_somente_disp!$A:$J,10,FALSE),0)</f>
        <v>26828867</v>
      </c>
      <c r="H1626">
        <f>IFERROR(VLOOKUP(A1626,'[2]Exportar Planilha'!$A:$I,4,FALSE),0)</f>
        <v>0</v>
      </c>
      <c r="I1626">
        <f>IFERROR(VLOOKUP(A1626,'[2]Exportar Planilha'!$A:$I,5,FALSE),0)</f>
        <v>0</v>
      </c>
      <c r="J1626">
        <f>IFERROR(VLOOKUP(A1626,'[2]Exportar Planilha'!$A:$I,6,FALSE),0)</f>
        <v>0</v>
      </c>
      <c r="K1626">
        <f>IFERROR(VLOOKUP(A1626,'[2]Exportar Planilha'!$A:$I,7,FALSE),0)</f>
        <v>0</v>
      </c>
      <c r="L1626">
        <f>IFERROR(VLOOKUP(A1626,'[2]Exportar Planilha'!$A:$I,8,FALSE),0)</f>
        <v>0</v>
      </c>
      <c r="M1626">
        <f>IFERROR(VLOOKUP(A1626,'[2]Exportar Planilha'!$A:$I,9,FALSE),0)</f>
        <v>0</v>
      </c>
      <c r="N1626">
        <f>IFERROR(VLOOKUP(A1626,[3]soaBnafar!$A:$G,2,FALSE),0)</f>
        <v>0</v>
      </c>
      <c r="O1626">
        <f>IFERROR(VLOOKUP(A1626,[3]soaBnafar!$A:$G,3,FALSE),0)</f>
        <v>0</v>
      </c>
      <c r="P1626">
        <f>IFERROR(VLOOKUP(A1626,[3]soaBnafar!$A:$G,4,FALSE),0)</f>
        <v>0</v>
      </c>
      <c r="Q1626">
        <f>IFERROR(VLOOKUP(A1626,[3]soaBnafar!$A:$G,5,FALSE),0)</f>
        <v>0</v>
      </c>
      <c r="R1626">
        <f>IFERROR(VLOOKUP(A1626,[3]soaBnafar!$A:$G,6,FALSE),0)</f>
        <v>0</v>
      </c>
      <c r="S1626">
        <f>IFERROR(VLOOKUP(A1626,[3]soaBnafar!$A:$G,7,FALSE),0)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26644710</v>
      </c>
      <c r="F1627">
        <f>IFERROR(VLOOKUP(A1627,[1]Monitoramento_Base_somente_disp!$A:$J,9,FALSE),0)</f>
        <v>63</v>
      </c>
      <c r="G1627">
        <f>IFERROR(VLOOKUP(A1627,[1]Monitoramento_Base_somente_disp!$A:$J,10,FALSE),0)</f>
        <v>12282915</v>
      </c>
      <c r="H1627">
        <f>IFERROR(VLOOKUP(A1627,'[2]Exportar Planilha'!$A:$I,4,FALSE),0)</f>
        <v>0</v>
      </c>
      <c r="I1627">
        <f>IFERROR(VLOOKUP(A1627,'[2]Exportar Planilha'!$A:$I,5,FALSE),0)</f>
        <v>0</v>
      </c>
      <c r="J1627">
        <f>IFERROR(VLOOKUP(A1627,'[2]Exportar Planilha'!$A:$I,6,FALSE),0)</f>
        <v>0</v>
      </c>
      <c r="K1627">
        <f>IFERROR(VLOOKUP(A1627,'[2]Exportar Planilha'!$A:$I,7,FALSE),0)</f>
        <v>0</v>
      </c>
      <c r="L1627">
        <f>IFERROR(VLOOKUP(A1627,'[2]Exportar Planilha'!$A:$I,8,FALSE),0)</f>
        <v>0</v>
      </c>
      <c r="M1627">
        <f>IFERROR(VLOOKUP(A1627,'[2]Exportar Planilha'!$A:$I,9,FALSE),0)</f>
        <v>0</v>
      </c>
      <c r="N1627">
        <f>IFERROR(VLOOKUP(A1627,[3]soaBnafar!$A:$G,2,FALSE),0)</f>
        <v>0</v>
      </c>
      <c r="O1627">
        <f>IFERROR(VLOOKUP(A1627,[3]soaBnafar!$A:$G,3,FALSE),0)</f>
        <v>0</v>
      </c>
      <c r="P1627">
        <f>IFERROR(VLOOKUP(A1627,[3]soaBnafar!$A:$G,4,FALSE),0)</f>
        <v>0</v>
      </c>
      <c r="Q1627">
        <f>IFERROR(VLOOKUP(A1627,[3]soaBnafar!$A:$G,5,FALSE),0)</f>
        <v>0</v>
      </c>
      <c r="R1627">
        <f>IFERROR(VLOOKUP(A1627,[3]soaBnafar!$A:$G,6,FALSE),0)</f>
        <v>0</v>
      </c>
      <c r="S1627">
        <f>IFERROR(VLOOKUP(A1627,[3]soaBnafar!$A:$G,7,FALSE),0)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24324130</v>
      </c>
      <c r="F1628">
        <f>IFERROR(VLOOKUP(A1628,[1]Monitoramento_Base_somente_disp!$A:$J,9,FALSE),0)</f>
        <v>0</v>
      </c>
      <c r="G1628">
        <f>IFERROR(VLOOKUP(A1628,[1]Monitoramento_Base_somente_disp!$A:$J,10,FALSE),0)</f>
        <v>3790886</v>
      </c>
      <c r="H1628">
        <f>IFERROR(VLOOKUP(A1628,'[2]Exportar Planilha'!$A:$I,4,FALSE),0)</f>
        <v>0</v>
      </c>
      <c r="I1628">
        <f>IFERROR(VLOOKUP(A1628,'[2]Exportar Planilha'!$A:$I,5,FALSE),0)</f>
        <v>0</v>
      </c>
      <c r="J1628">
        <f>IFERROR(VLOOKUP(A1628,'[2]Exportar Planilha'!$A:$I,6,FALSE),0)</f>
        <v>0</v>
      </c>
      <c r="K1628">
        <f>IFERROR(VLOOKUP(A1628,'[2]Exportar Planilha'!$A:$I,7,FALSE),0)</f>
        <v>0</v>
      </c>
      <c r="L1628">
        <f>IFERROR(VLOOKUP(A1628,'[2]Exportar Planilha'!$A:$I,8,FALSE),0)</f>
        <v>0</v>
      </c>
      <c r="M1628">
        <f>IFERROR(VLOOKUP(A1628,'[2]Exportar Planilha'!$A:$I,9,FALSE),0)</f>
        <v>0</v>
      </c>
      <c r="N1628">
        <f>IFERROR(VLOOKUP(A1628,[3]soaBnafar!$A:$G,2,FALSE),0)</f>
        <v>0</v>
      </c>
      <c r="O1628">
        <f>IFERROR(VLOOKUP(A1628,[3]soaBnafar!$A:$G,3,FALSE),0)</f>
        <v>0</v>
      </c>
      <c r="P1628">
        <f>IFERROR(VLOOKUP(A1628,[3]soaBnafar!$A:$G,4,FALSE),0)</f>
        <v>0</v>
      </c>
      <c r="Q1628">
        <f>IFERROR(VLOOKUP(A1628,[3]soaBnafar!$A:$G,5,FALSE),0)</f>
        <v>0</v>
      </c>
      <c r="R1628">
        <f>IFERROR(VLOOKUP(A1628,[3]soaBnafar!$A:$G,6,FALSE),0)</f>
        <v>0</v>
      </c>
      <c r="S1628">
        <f>IFERROR(VLOOKUP(A1628,[3]soaBnafar!$A:$G,7,FALSE),0)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17450</v>
      </c>
      <c r="E1629">
        <f>IFERROR(VLOOKUP(A1629,[1]Monitoramento_Base_somente_disp!$A:$J,8,FALSE),0)</f>
        <v>785469650</v>
      </c>
      <c r="F1629">
        <f>IFERROR(VLOOKUP(A1629,[1]Monitoramento_Base_somente_disp!$A:$J,9,FALSE),0)</f>
        <v>6325</v>
      </c>
      <c r="G1629">
        <f>IFERROR(VLOOKUP(A1629,[1]Monitoramento_Base_somente_disp!$A:$J,10,FALSE),0)</f>
        <v>340233024</v>
      </c>
      <c r="H1629">
        <f>IFERROR(VLOOKUP(A1629,'[2]Exportar Planilha'!$A:$I,4,FALSE),0)</f>
        <v>0</v>
      </c>
      <c r="I1629">
        <f>IFERROR(VLOOKUP(A1629,'[2]Exportar Planilha'!$A:$I,5,FALSE),0)</f>
        <v>0</v>
      </c>
      <c r="J1629">
        <f>IFERROR(VLOOKUP(A1629,'[2]Exportar Planilha'!$A:$I,6,FALSE),0)</f>
        <v>0</v>
      </c>
      <c r="K1629">
        <f>IFERROR(VLOOKUP(A1629,'[2]Exportar Planilha'!$A:$I,7,FALSE),0)</f>
        <v>0</v>
      </c>
      <c r="L1629">
        <f>IFERROR(VLOOKUP(A1629,'[2]Exportar Planilha'!$A:$I,8,FALSE),0)</f>
        <v>0</v>
      </c>
      <c r="M1629">
        <f>IFERROR(VLOOKUP(A1629,'[2]Exportar Planilha'!$A:$I,9,FALSE),0)</f>
        <v>0</v>
      </c>
      <c r="N1629">
        <f>IFERROR(VLOOKUP(A1629,[3]soaBnafar!$A:$G,2,FALSE),0)</f>
        <v>0</v>
      </c>
      <c r="O1629">
        <f>IFERROR(VLOOKUP(A1629,[3]soaBnafar!$A:$G,3,FALSE),0)</f>
        <v>0</v>
      </c>
      <c r="P1629">
        <f>IFERROR(VLOOKUP(A1629,[3]soaBnafar!$A:$G,4,FALSE),0)</f>
        <v>0</v>
      </c>
      <c r="Q1629">
        <f>IFERROR(VLOOKUP(A1629,[3]soaBnafar!$A:$G,5,FALSE),0)</f>
        <v>0</v>
      </c>
      <c r="R1629">
        <f>IFERROR(VLOOKUP(A1629,[3]soaBnafar!$A:$G,6,FALSE),0)</f>
        <v>0</v>
      </c>
      <c r="S1629">
        <f>IFERROR(VLOOKUP(A1629,[3]soaBnafar!$A:$G,7,FALSE),0)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39331</v>
      </c>
      <c r="E1630">
        <f>IFERROR(VLOOKUP(A1630,[1]Monitoramento_Base_somente_disp!$A:$J,8,FALSE),0)</f>
        <v>23973688</v>
      </c>
      <c r="F1630">
        <f>IFERROR(VLOOKUP(A1630,[1]Monitoramento_Base_somente_disp!$A:$J,9,FALSE),0)</f>
        <v>12728</v>
      </c>
      <c r="G1630">
        <f>IFERROR(VLOOKUP(A1630,[1]Monitoramento_Base_somente_disp!$A:$J,10,FALSE),0)</f>
        <v>10999260</v>
      </c>
      <c r="H1630">
        <f>IFERROR(VLOOKUP(A1630,'[2]Exportar Planilha'!$A:$I,4,FALSE),0)</f>
        <v>0</v>
      </c>
      <c r="I1630">
        <f>IFERROR(VLOOKUP(A1630,'[2]Exportar Planilha'!$A:$I,5,FALSE),0)</f>
        <v>0</v>
      </c>
      <c r="J1630">
        <f>IFERROR(VLOOKUP(A1630,'[2]Exportar Planilha'!$A:$I,6,FALSE),0)</f>
        <v>0</v>
      </c>
      <c r="K1630">
        <f>IFERROR(VLOOKUP(A1630,'[2]Exportar Planilha'!$A:$I,7,FALSE),0)</f>
        <v>0</v>
      </c>
      <c r="L1630">
        <f>IFERROR(VLOOKUP(A1630,'[2]Exportar Planilha'!$A:$I,8,FALSE),0)</f>
        <v>0</v>
      </c>
      <c r="M1630">
        <f>IFERROR(VLOOKUP(A1630,'[2]Exportar Planilha'!$A:$I,9,FALSE),0)</f>
        <v>0</v>
      </c>
      <c r="N1630">
        <f>IFERROR(VLOOKUP(A1630,[3]soaBnafar!$A:$G,2,FALSE),0)</f>
        <v>0</v>
      </c>
      <c r="O1630">
        <f>IFERROR(VLOOKUP(A1630,[3]soaBnafar!$A:$G,3,FALSE),0)</f>
        <v>0</v>
      </c>
      <c r="P1630">
        <f>IFERROR(VLOOKUP(A1630,[3]soaBnafar!$A:$G,4,FALSE),0)</f>
        <v>0</v>
      </c>
      <c r="Q1630">
        <f>IFERROR(VLOOKUP(A1630,[3]soaBnafar!$A:$G,5,FALSE),0)</f>
        <v>0</v>
      </c>
      <c r="R1630">
        <f>IFERROR(VLOOKUP(A1630,[3]soaBnafar!$A:$G,6,FALSE),0)</f>
        <v>0</v>
      </c>
      <c r="S1630">
        <f>IFERROR(VLOOKUP(A1630,[3]soaBnafar!$A:$G,7,FALSE),0)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311363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266566</v>
      </c>
      <c r="E1631">
        <f>IFERROR(VLOOKUP(A1631,[1]Monitoramento_Base_somente_disp!$A:$J,8,FALSE),0)</f>
        <v>111033125</v>
      </c>
      <c r="F1631">
        <f>IFERROR(VLOOKUP(A1631,[1]Monitoramento_Base_somente_disp!$A:$J,9,FALSE),0)</f>
        <v>142567</v>
      </c>
      <c r="G1631">
        <f>IFERROR(VLOOKUP(A1631,[1]Monitoramento_Base_somente_disp!$A:$J,10,FALSE),0)</f>
        <v>41997155</v>
      </c>
      <c r="H1631">
        <f>IFERROR(VLOOKUP(A1631,'[2]Exportar Planilha'!$A:$I,4,FALSE),0)</f>
        <v>0</v>
      </c>
      <c r="I1631">
        <f>IFERROR(VLOOKUP(A1631,'[2]Exportar Planilha'!$A:$I,5,FALSE),0)</f>
        <v>0</v>
      </c>
      <c r="J1631">
        <f>IFERROR(VLOOKUP(A1631,'[2]Exportar Planilha'!$A:$I,6,FALSE),0)</f>
        <v>0</v>
      </c>
      <c r="K1631">
        <f>IFERROR(VLOOKUP(A1631,'[2]Exportar Planilha'!$A:$I,7,FALSE),0)</f>
        <v>0</v>
      </c>
      <c r="L1631">
        <f>IFERROR(VLOOKUP(A1631,'[2]Exportar Planilha'!$A:$I,8,FALSE),0)</f>
        <v>0</v>
      </c>
      <c r="M1631">
        <f>IFERROR(VLOOKUP(A1631,'[2]Exportar Planilha'!$A:$I,9,FALSE),0)</f>
        <v>0</v>
      </c>
      <c r="N1631">
        <f>IFERROR(VLOOKUP(A1631,[3]soaBnafar!$A:$G,2,FALSE),0)</f>
        <v>0</v>
      </c>
      <c r="O1631">
        <f>IFERROR(VLOOKUP(A1631,[3]soaBnafar!$A:$G,3,FALSE),0)</f>
        <v>0</v>
      </c>
      <c r="P1631">
        <f>IFERROR(VLOOKUP(A1631,[3]soaBnafar!$A:$G,4,FALSE),0)</f>
        <v>0</v>
      </c>
      <c r="Q1631">
        <f>IFERROR(VLOOKUP(A1631,[3]soaBnafar!$A:$G,5,FALSE),0)</f>
        <v>0</v>
      </c>
      <c r="R1631">
        <f>IFERROR(VLOOKUP(A1631,[3]soaBnafar!$A:$G,6,FALSE),0)</f>
        <v>0</v>
      </c>
      <c r="S1631">
        <f>IFERROR(VLOOKUP(A1631,[3]soaBnafar!$A:$G,7,FALSE),0)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6917053</v>
      </c>
      <c r="H1632">
        <f>IFERROR(VLOOKUP(A1632,'[2]Exportar Planilha'!$A:$I,4,FALSE),0)</f>
        <v>0</v>
      </c>
      <c r="I1632">
        <f>IFERROR(VLOOKUP(A1632,'[2]Exportar Planilha'!$A:$I,5,FALSE),0)</f>
        <v>0</v>
      </c>
      <c r="J1632">
        <f>IFERROR(VLOOKUP(A1632,'[2]Exportar Planilha'!$A:$I,6,FALSE),0)</f>
        <v>0</v>
      </c>
      <c r="K1632">
        <f>IFERROR(VLOOKUP(A1632,'[2]Exportar Planilha'!$A:$I,7,FALSE),0)</f>
        <v>0</v>
      </c>
      <c r="L1632">
        <f>IFERROR(VLOOKUP(A1632,'[2]Exportar Planilha'!$A:$I,8,FALSE),0)</f>
        <v>0</v>
      </c>
      <c r="M1632">
        <f>IFERROR(VLOOKUP(A1632,'[2]Exportar Planilha'!$A:$I,9,FALSE),0)</f>
        <v>0</v>
      </c>
      <c r="N1632">
        <f>IFERROR(VLOOKUP(A1632,[3]soaBnafar!$A:$G,2,FALSE),0)</f>
        <v>0</v>
      </c>
      <c r="O1632">
        <f>IFERROR(VLOOKUP(A1632,[3]soaBnafar!$A:$G,3,FALSE),0)</f>
        <v>0</v>
      </c>
      <c r="P1632">
        <f>IFERROR(VLOOKUP(A1632,[3]soaBnafar!$A:$G,4,FALSE),0)</f>
        <v>0</v>
      </c>
      <c r="Q1632">
        <f>IFERROR(VLOOKUP(A1632,[3]soaBnafar!$A:$G,5,FALSE),0)</f>
        <v>0</v>
      </c>
      <c r="R1632">
        <f>IFERROR(VLOOKUP(A1632,[3]soaBnafar!$A:$G,6,FALSE),0)</f>
        <v>0</v>
      </c>
      <c r="S1632">
        <f>IFERROR(VLOOKUP(A1632,[3]soaBnafar!$A:$G,7,FALSE),0)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41101</v>
      </c>
      <c r="E1633">
        <f>IFERROR(VLOOKUP(A1633,[1]Monitoramento_Base_somente_disp!$A:$J,8,FALSE),0)</f>
        <v>4521109</v>
      </c>
      <c r="F1633">
        <f>IFERROR(VLOOKUP(A1633,[1]Monitoramento_Base_somente_disp!$A:$J,9,FALSE),0)</f>
        <v>25375</v>
      </c>
      <c r="G1633">
        <f>IFERROR(VLOOKUP(A1633,[1]Monitoramento_Base_somente_disp!$A:$J,10,FALSE),0)</f>
        <v>2648168</v>
      </c>
      <c r="H1633">
        <f>IFERROR(VLOOKUP(A1633,'[2]Exportar Planilha'!$A:$I,4,FALSE),0)</f>
        <v>0</v>
      </c>
      <c r="I1633">
        <f>IFERROR(VLOOKUP(A1633,'[2]Exportar Planilha'!$A:$I,5,FALSE),0)</f>
        <v>0</v>
      </c>
      <c r="J1633">
        <f>IFERROR(VLOOKUP(A1633,'[2]Exportar Planilha'!$A:$I,6,FALSE),0)</f>
        <v>0</v>
      </c>
      <c r="K1633">
        <f>IFERROR(VLOOKUP(A1633,'[2]Exportar Planilha'!$A:$I,7,FALSE),0)</f>
        <v>0</v>
      </c>
      <c r="L1633">
        <f>IFERROR(VLOOKUP(A1633,'[2]Exportar Planilha'!$A:$I,8,FALSE),0)</f>
        <v>0</v>
      </c>
      <c r="M1633">
        <f>IFERROR(VLOOKUP(A1633,'[2]Exportar Planilha'!$A:$I,9,FALSE),0)</f>
        <v>0</v>
      </c>
      <c r="N1633">
        <f>IFERROR(VLOOKUP(A1633,[3]soaBnafar!$A:$G,2,FALSE),0)</f>
        <v>0</v>
      </c>
      <c r="O1633">
        <f>IFERROR(VLOOKUP(A1633,[3]soaBnafar!$A:$G,3,FALSE),0)</f>
        <v>0</v>
      </c>
      <c r="P1633">
        <f>IFERROR(VLOOKUP(A1633,[3]soaBnafar!$A:$G,4,FALSE),0)</f>
        <v>0</v>
      </c>
      <c r="Q1633">
        <f>IFERROR(VLOOKUP(A1633,[3]soaBnafar!$A:$G,5,FALSE),0)</f>
        <v>0</v>
      </c>
      <c r="R1633">
        <f>IFERROR(VLOOKUP(A1633,[3]soaBnafar!$A:$G,6,FALSE),0)</f>
        <v>0</v>
      </c>
      <c r="S1633">
        <f>IFERROR(VLOOKUP(A1633,[3]soaBnafar!$A:$G,7,FALSE),0)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10631</v>
      </c>
      <c r="E1634">
        <f>IFERROR(VLOOKUP(A1634,[1]Monitoramento_Base_somente_disp!$A:$J,8,FALSE),0)</f>
        <v>244082434</v>
      </c>
      <c r="F1634">
        <f>IFERROR(VLOOKUP(A1634,[1]Monitoramento_Base_somente_disp!$A:$J,9,FALSE),0)</f>
        <v>8145</v>
      </c>
      <c r="G1634">
        <f>IFERROR(VLOOKUP(A1634,[1]Monitoramento_Base_somente_disp!$A:$J,10,FALSE),0)</f>
        <v>106735205</v>
      </c>
      <c r="H1634">
        <f>IFERROR(VLOOKUP(A1634,'[2]Exportar Planilha'!$A:$I,4,FALSE),0)</f>
        <v>0</v>
      </c>
      <c r="I1634">
        <f>IFERROR(VLOOKUP(A1634,'[2]Exportar Planilha'!$A:$I,5,FALSE),0)</f>
        <v>0</v>
      </c>
      <c r="J1634">
        <f>IFERROR(VLOOKUP(A1634,'[2]Exportar Planilha'!$A:$I,6,FALSE),0)</f>
        <v>0</v>
      </c>
      <c r="K1634">
        <f>IFERROR(VLOOKUP(A1634,'[2]Exportar Planilha'!$A:$I,7,FALSE),0)</f>
        <v>0</v>
      </c>
      <c r="L1634">
        <f>IFERROR(VLOOKUP(A1634,'[2]Exportar Planilha'!$A:$I,8,FALSE),0)</f>
        <v>0</v>
      </c>
      <c r="M1634">
        <f>IFERROR(VLOOKUP(A1634,'[2]Exportar Planilha'!$A:$I,9,FALSE),0)</f>
        <v>0</v>
      </c>
      <c r="N1634">
        <f>IFERROR(VLOOKUP(A1634,[3]soaBnafar!$A:$G,2,FALSE),0)</f>
        <v>0</v>
      </c>
      <c r="O1634">
        <f>IFERROR(VLOOKUP(A1634,[3]soaBnafar!$A:$G,3,FALSE),0)</f>
        <v>0</v>
      </c>
      <c r="P1634">
        <f>IFERROR(VLOOKUP(A1634,[3]soaBnafar!$A:$G,4,FALSE),0)</f>
        <v>0</v>
      </c>
      <c r="Q1634">
        <f>IFERROR(VLOOKUP(A1634,[3]soaBnafar!$A:$G,5,FALSE),0)</f>
        <v>0</v>
      </c>
      <c r="R1634">
        <f>IFERROR(VLOOKUP(A1634,[3]soaBnafar!$A:$G,6,FALSE),0)</f>
        <v>0</v>
      </c>
      <c r="S1634">
        <f>IFERROR(VLOOKUP(A1634,[3]soaBnafar!$A:$G,7,FALSE),0)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4654169</v>
      </c>
      <c r="H1635">
        <f>IFERROR(VLOOKUP(A1635,'[2]Exportar Planilha'!$A:$I,4,FALSE),0)</f>
        <v>0</v>
      </c>
      <c r="I1635">
        <f>IFERROR(VLOOKUP(A1635,'[2]Exportar Planilha'!$A:$I,5,FALSE),0)</f>
        <v>0</v>
      </c>
      <c r="J1635">
        <f>IFERROR(VLOOKUP(A1635,'[2]Exportar Planilha'!$A:$I,6,FALSE),0)</f>
        <v>0</v>
      </c>
      <c r="K1635">
        <f>IFERROR(VLOOKUP(A1635,'[2]Exportar Planilha'!$A:$I,7,FALSE),0)</f>
        <v>0</v>
      </c>
      <c r="L1635">
        <f>IFERROR(VLOOKUP(A1635,'[2]Exportar Planilha'!$A:$I,8,FALSE),0)</f>
        <v>0</v>
      </c>
      <c r="M1635">
        <f>IFERROR(VLOOKUP(A1635,'[2]Exportar Planilha'!$A:$I,9,FALSE),0)</f>
        <v>0</v>
      </c>
      <c r="N1635">
        <f>IFERROR(VLOOKUP(A1635,[3]soaBnafar!$A:$G,2,FALSE),0)</f>
        <v>0</v>
      </c>
      <c r="O1635">
        <f>IFERROR(VLOOKUP(A1635,[3]soaBnafar!$A:$G,3,FALSE),0)</f>
        <v>0</v>
      </c>
      <c r="P1635">
        <f>IFERROR(VLOOKUP(A1635,[3]soaBnafar!$A:$G,4,FALSE),0)</f>
        <v>0</v>
      </c>
      <c r="Q1635">
        <f>IFERROR(VLOOKUP(A1635,[3]soaBnafar!$A:$G,5,FALSE),0)</f>
        <v>0</v>
      </c>
      <c r="R1635">
        <f>IFERROR(VLOOKUP(A1635,[3]soaBnafar!$A:$G,6,FALSE),0)</f>
        <v>0</v>
      </c>
      <c r="S1635">
        <f>IFERROR(VLOOKUP(A1635,[3]soaBnafar!$A:$G,7,FALSE),0)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5767</v>
      </c>
      <c r="E1636">
        <f>IFERROR(VLOOKUP(A1636,[1]Monitoramento_Base_somente_disp!$A:$J,8,FALSE),0)</f>
        <v>71357984</v>
      </c>
      <c r="F1636">
        <f>IFERROR(VLOOKUP(A1636,[1]Monitoramento_Base_somente_disp!$A:$J,9,FALSE),0)</f>
        <v>460</v>
      </c>
      <c r="G1636">
        <f>IFERROR(VLOOKUP(A1636,[1]Monitoramento_Base_somente_disp!$A:$J,10,FALSE),0)</f>
        <v>30833726</v>
      </c>
      <c r="H1636">
        <f>IFERROR(VLOOKUP(A1636,'[2]Exportar Planilha'!$A:$I,4,FALSE),0)</f>
        <v>0</v>
      </c>
      <c r="I1636">
        <f>IFERROR(VLOOKUP(A1636,'[2]Exportar Planilha'!$A:$I,5,FALSE),0)</f>
        <v>0</v>
      </c>
      <c r="J1636">
        <f>IFERROR(VLOOKUP(A1636,'[2]Exportar Planilha'!$A:$I,6,FALSE),0)</f>
        <v>0</v>
      </c>
      <c r="K1636">
        <f>IFERROR(VLOOKUP(A1636,'[2]Exportar Planilha'!$A:$I,7,FALSE),0)</f>
        <v>0</v>
      </c>
      <c r="L1636">
        <f>IFERROR(VLOOKUP(A1636,'[2]Exportar Planilha'!$A:$I,8,FALSE),0)</f>
        <v>0</v>
      </c>
      <c r="M1636">
        <f>IFERROR(VLOOKUP(A1636,'[2]Exportar Planilha'!$A:$I,9,FALSE),0)</f>
        <v>0</v>
      </c>
      <c r="N1636">
        <f>IFERROR(VLOOKUP(A1636,[3]soaBnafar!$A:$G,2,FALSE),0)</f>
        <v>0</v>
      </c>
      <c r="O1636">
        <f>IFERROR(VLOOKUP(A1636,[3]soaBnafar!$A:$G,3,FALSE),0)</f>
        <v>0</v>
      </c>
      <c r="P1636">
        <f>IFERROR(VLOOKUP(A1636,[3]soaBnafar!$A:$G,4,FALSE),0)</f>
        <v>0</v>
      </c>
      <c r="Q1636">
        <f>IFERROR(VLOOKUP(A1636,[3]soaBnafar!$A:$G,5,FALSE),0)</f>
        <v>0</v>
      </c>
      <c r="R1636">
        <f>IFERROR(VLOOKUP(A1636,[3]soaBnafar!$A:$G,6,FALSE),0)</f>
        <v>0</v>
      </c>
      <c r="S1636">
        <f>IFERROR(VLOOKUP(A1636,[3]soaBnafar!$A:$G,7,FALSE),0)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4132</v>
      </c>
      <c r="E1637">
        <f>IFERROR(VLOOKUP(A1637,[1]Monitoramento_Base_somente_disp!$A:$J,8,FALSE),0)</f>
        <v>14652680</v>
      </c>
      <c r="F1637">
        <f>IFERROR(VLOOKUP(A1637,[1]Monitoramento_Base_somente_disp!$A:$J,9,FALSE),0)</f>
        <v>7398</v>
      </c>
      <c r="G1637">
        <f>IFERROR(VLOOKUP(A1637,[1]Monitoramento_Base_somente_disp!$A:$J,10,FALSE),0)</f>
        <v>6288843</v>
      </c>
      <c r="H1637">
        <f>IFERROR(VLOOKUP(A1637,'[2]Exportar Planilha'!$A:$I,4,FALSE),0)</f>
        <v>0</v>
      </c>
      <c r="I1637">
        <f>IFERROR(VLOOKUP(A1637,'[2]Exportar Planilha'!$A:$I,5,FALSE),0)</f>
        <v>0</v>
      </c>
      <c r="J1637">
        <f>IFERROR(VLOOKUP(A1637,'[2]Exportar Planilha'!$A:$I,6,FALSE),0)</f>
        <v>0</v>
      </c>
      <c r="K1637">
        <f>IFERROR(VLOOKUP(A1637,'[2]Exportar Planilha'!$A:$I,7,FALSE),0)</f>
        <v>0</v>
      </c>
      <c r="L1637">
        <f>IFERROR(VLOOKUP(A1637,'[2]Exportar Planilha'!$A:$I,8,FALSE),0)</f>
        <v>0</v>
      </c>
      <c r="M1637">
        <f>IFERROR(VLOOKUP(A1637,'[2]Exportar Planilha'!$A:$I,9,FALSE),0)</f>
        <v>0</v>
      </c>
      <c r="N1637">
        <f>IFERROR(VLOOKUP(A1637,[3]soaBnafar!$A:$G,2,FALSE),0)</f>
        <v>0</v>
      </c>
      <c r="O1637">
        <f>IFERROR(VLOOKUP(A1637,[3]soaBnafar!$A:$G,3,FALSE),0)</f>
        <v>0</v>
      </c>
      <c r="P1637">
        <f>IFERROR(VLOOKUP(A1637,[3]soaBnafar!$A:$G,4,FALSE),0)</f>
        <v>0</v>
      </c>
      <c r="Q1637">
        <f>IFERROR(VLOOKUP(A1637,[3]soaBnafar!$A:$G,5,FALSE),0)</f>
        <v>0</v>
      </c>
      <c r="R1637">
        <f>IFERROR(VLOOKUP(A1637,[3]soaBnafar!$A:$G,6,FALSE),0)</f>
        <v>0</v>
      </c>
      <c r="S1637">
        <f>IFERROR(VLOOKUP(A1637,[3]soaBnafar!$A:$G,7,FALSE),0)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IFERROR(VLOOKUP(A1638,'[2]Exportar Planilha'!$A:$I,4,FALSE),0)</f>
        <v>0</v>
      </c>
      <c r="I1638">
        <f>IFERROR(VLOOKUP(A1638,'[2]Exportar Planilha'!$A:$I,5,FALSE),0)</f>
        <v>0</v>
      </c>
      <c r="J1638">
        <f>IFERROR(VLOOKUP(A1638,'[2]Exportar Planilha'!$A:$I,6,FALSE),0)</f>
        <v>0</v>
      </c>
      <c r="K1638">
        <f>IFERROR(VLOOKUP(A1638,'[2]Exportar Planilha'!$A:$I,7,FALSE),0)</f>
        <v>0</v>
      </c>
      <c r="L1638">
        <f>IFERROR(VLOOKUP(A1638,'[2]Exportar Planilha'!$A:$I,8,FALSE),0)</f>
        <v>0</v>
      </c>
      <c r="M1638">
        <f>IFERROR(VLOOKUP(A1638,'[2]Exportar Planilha'!$A:$I,9,FALSE),0)</f>
        <v>0</v>
      </c>
      <c r="N1638">
        <f>IFERROR(VLOOKUP(A1638,[3]soaBnafar!$A:$G,2,FALSE),0)</f>
        <v>0</v>
      </c>
      <c r="O1638">
        <f>IFERROR(VLOOKUP(A1638,[3]soaBnafar!$A:$G,3,FALSE),0)</f>
        <v>0</v>
      </c>
      <c r="P1638">
        <f>IFERROR(VLOOKUP(A1638,[3]soaBnafar!$A:$G,4,FALSE),0)</f>
        <v>0</v>
      </c>
      <c r="Q1638">
        <f>IFERROR(VLOOKUP(A1638,[3]soaBnafar!$A:$G,5,FALSE),0)</f>
        <v>0</v>
      </c>
      <c r="R1638">
        <f>IFERROR(VLOOKUP(A1638,[3]soaBnafar!$A:$G,6,FALSE),0)</f>
        <v>0</v>
      </c>
      <c r="S1638">
        <f>IFERROR(VLOOKUP(A1638,[3]soaBnafar!$A:$G,7,FALSE),0)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1643280</v>
      </c>
      <c r="F1639">
        <f>IFERROR(VLOOKUP(A1639,[1]Monitoramento_Base_somente_disp!$A:$J,9,FALSE),0)</f>
        <v>738</v>
      </c>
      <c r="G1639">
        <f>IFERROR(VLOOKUP(A1639,[1]Monitoramento_Base_somente_disp!$A:$J,10,FALSE),0)</f>
        <v>1609779</v>
      </c>
      <c r="H1639">
        <f>IFERROR(VLOOKUP(A1639,'[2]Exportar Planilha'!$A:$I,4,FALSE),0)</f>
        <v>0</v>
      </c>
      <c r="I1639">
        <f>IFERROR(VLOOKUP(A1639,'[2]Exportar Planilha'!$A:$I,5,FALSE),0)</f>
        <v>0</v>
      </c>
      <c r="J1639">
        <f>IFERROR(VLOOKUP(A1639,'[2]Exportar Planilha'!$A:$I,6,FALSE),0)</f>
        <v>0</v>
      </c>
      <c r="K1639">
        <f>IFERROR(VLOOKUP(A1639,'[2]Exportar Planilha'!$A:$I,7,FALSE),0)</f>
        <v>0</v>
      </c>
      <c r="L1639">
        <f>IFERROR(VLOOKUP(A1639,'[2]Exportar Planilha'!$A:$I,8,FALSE),0)</f>
        <v>0</v>
      </c>
      <c r="M1639">
        <f>IFERROR(VLOOKUP(A1639,'[2]Exportar Planilha'!$A:$I,9,FALSE),0)</f>
        <v>0</v>
      </c>
      <c r="N1639">
        <f>IFERROR(VLOOKUP(A1639,[3]soaBnafar!$A:$G,2,FALSE),0)</f>
        <v>0</v>
      </c>
      <c r="O1639">
        <f>IFERROR(VLOOKUP(A1639,[3]soaBnafar!$A:$G,3,FALSE),0)</f>
        <v>0</v>
      </c>
      <c r="P1639">
        <f>IFERROR(VLOOKUP(A1639,[3]soaBnafar!$A:$G,4,FALSE),0)</f>
        <v>0</v>
      </c>
      <c r="Q1639">
        <f>IFERROR(VLOOKUP(A1639,[3]soaBnafar!$A:$G,5,FALSE),0)</f>
        <v>0</v>
      </c>
      <c r="R1639">
        <f>IFERROR(VLOOKUP(A1639,[3]soaBnafar!$A:$G,6,FALSE),0)</f>
        <v>0</v>
      </c>
      <c r="S1639">
        <f>IFERROR(VLOOKUP(A1639,[3]soaBnafar!$A:$G,7,FALSE),0)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9615</v>
      </c>
      <c r="E1640">
        <f>IFERROR(VLOOKUP(A1640,[1]Monitoramento_Base_somente_disp!$A:$J,8,FALSE),0)</f>
        <v>11277014</v>
      </c>
      <c r="F1640">
        <f>IFERROR(VLOOKUP(A1640,[1]Monitoramento_Base_somente_disp!$A:$J,9,FALSE),0)</f>
        <v>10205</v>
      </c>
      <c r="G1640">
        <f>IFERROR(VLOOKUP(A1640,[1]Monitoramento_Base_somente_disp!$A:$J,10,FALSE),0)</f>
        <v>5399614</v>
      </c>
      <c r="H1640">
        <f>IFERROR(VLOOKUP(A1640,'[2]Exportar Planilha'!$A:$I,4,FALSE),0)</f>
        <v>0</v>
      </c>
      <c r="I1640">
        <f>IFERROR(VLOOKUP(A1640,'[2]Exportar Planilha'!$A:$I,5,FALSE),0)</f>
        <v>0</v>
      </c>
      <c r="J1640">
        <f>IFERROR(VLOOKUP(A1640,'[2]Exportar Planilha'!$A:$I,6,FALSE),0)</f>
        <v>0</v>
      </c>
      <c r="K1640">
        <f>IFERROR(VLOOKUP(A1640,'[2]Exportar Planilha'!$A:$I,7,FALSE),0)</f>
        <v>0</v>
      </c>
      <c r="L1640">
        <f>IFERROR(VLOOKUP(A1640,'[2]Exportar Planilha'!$A:$I,8,FALSE),0)</f>
        <v>0</v>
      </c>
      <c r="M1640">
        <f>IFERROR(VLOOKUP(A1640,'[2]Exportar Planilha'!$A:$I,9,FALSE),0)</f>
        <v>0</v>
      </c>
      <c r="N1640">
        <f>IFERROR(VLOOKUP(A1640,[3]soaBnafar!$A:$G,2,FALSE),0)</f>
        <v>0</v>
      </c>
      <c r="O1640">
        <f>IFERROR(VLOOKUP(A1640,[3]soaBnafar!$A:$G,3,FALSE),0)</f>
        <v>0</v>
      </c>
      <c r="P1640">
        <f>IFERROR(VLOOKUP(A1640,[3]soaBnafar!$A:$G,4,FALSE),0)</f>
        <v>0</v>
      </c>
      <c r="Q1640">
        <f>IFERROR(VLOOKUP(A1640,[3]soaBnafar!$A:$G,5,FALSE),0)</f>
        <v>0</v>
      </c>
      <c r="R1640">
        <f>IFERROR(VLOOKUP(A1640,[3]soaBnafar!$A:$G,6,FALSE),0)</f>
        <v>0</v>
      </c>
      <c r="S1640">
        <f>IFERROR(VLOOKUP(A1640,[3]soaBnafar!$A:$G,7,FALSE),0)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57286</v>
      </c>
      <c r="E1641">
        <f>IFERROR(VLOOKUP(A1641,[1]Monitoramento_Base_somente_disp!$A:$J,8,FALSE),0)</f>
        <v>111319074</v>
      </c>
      <c r="F1641">
        <f>IFERROR(VLOOKUP(A1641,[1]Monitoramento_Base_somente_disp!$A:$J,9,FALSE),0)</f>
        <v>37385</v>
      </c>
      <c r="G1641">
        <f>IFERROR(VLOOKUP(A1641,[1]Monitoramento_Base_somente_disp!$A:$J,10,FALSE),0)</f>
        <v>50147639</v>
      </c>
      <c r="H1641">
        <f>IFERROR(VLOOKUP(A1641,'[2]Exportar Planilha'!$A:$I,4,FALSE),0)</f>
        <v>0</v>
      </c>
      <c r="I1641">
        <f>IFERROR(VLOOKUP(A1641,'[2]Exportar Planilha'!$A:$I,5,FALSE),0)</f>
        <v>0</v>
      </c>
      <c r="J1641">
        <f>IFERROR(VLOOKUP(A1641,'[2]Exportar Planilha'!$A:$I,6,FALSE),0)</f>
        <v>0</v>
      </c>
      <c r="K1641">
        <f>IFERROR(VLOOKUP(A1641,'[2]Exportar Planilha'!$A:$I,7,FALSE),0)</f>
        <v>0</v>
      </c>
      <c r="L1641">
        <f>IFERROR(VLOOKUP(A1641,'[2]Exportar Planilha'!$A:$I,8,FALSE),0)</f>
        <v>0</v>
      </c>
      <c r="M1641">
        <f>IFERROR(VLOOKUP(A1641,'[2]Exportar Planilha'!$A:$I,9,FALSE),0)</f>
        <v>0</v>
      </c>
      <c r="N1641">
        <f>IFERROR(VLOOKUP(A1641,[3]soaBnafar!$A:$G,2,FALSE),0)</f>
        <v>0</v>
      </c>
      <c r="O1641">
        <f>IFERROR(VLOOKUP(A1641,[3]soaBnafar!$A:$G,3,FALSE),0)</f>
        <v>0</v>
      </c>
      <c r="P1641">
        <f>IFERROR(VLOOKUP(A1641,[3]soaBnafar!$A:$G,4,FALSE),0)</f>
        <v>0</v>
      </c>
      <c r="Q1641">
        <f>IFERROR(VLOOKUP(A1641,[3]soaBnafar!$A:$G,5,FALSE),0)</f>
        <v>0</v>
      </c>
      <c r="R1641">
        <f>IFERROR(VLOOKUP(A1641,[3]soaBnafar!$A:$G,6,FALSE),0)</f>
        <v>0</v>
      </c>
      <c r="S1641">
        <f>IFERROR(VLOOKUP(A1641,[3]soaBnafar!$A:$G,7,FALSE),0)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42186</v>
      </c>
      <c r="E1642">
        <f>IFERROR(VLOOKUP(A1642,[1]Monitoramento_Base_somente_disp!$A:$J,8,FALSE),0)</f>
        <v>112408619</v>
      </c>
      <c r="F1642">
        <f>IFERROR(VLOOKUP(A1642,[1]Monitoramento_Base_somente_disp!$A:$J,9,FALSE),0)</f>
        <v>10590</v>
      </c>
      <c r="G1642">
        <f>IFERROR(VLOOKUP(A1642,[1]Monitoramento_Base_somente_disp!$A:$J,10,FALSE),0)</f>
        <v>48554349</v>
      </c>
      <c r="H1642">
        <f>IFERROR(VLOOKUP(A1642,'[2]Exportar Planilha'!$A:$I,4,FALSE),0)</f>
        <v>0</v>
      </c>
      <c r="I1642">
        <f>IFERROR(VLOOKUP(A1642,'[2]Exportar Planilha'!$A:$I,5,FALSE),0)</f>
        <v>0</v>
      </c>
      <c r="J1642">
        <f>IFERROR(VLOOKUP(A1642,'[2]Exportar Planilha'!$A:$I,6,FALSE),0)</f>
        <v>0</v>
      </c>
      <c r="K1642">
        <f>IFERROR(VLOOKUP(A1642,'[2]Exportar Planilha'!$A:$I,7,FALSE),0)</f>
        <v>0</v>
      </c>
      <c r="L1642">
        <f>IFERROR(VLOOKUP(A1642,'[2]Exportar Planilha'!$A:$I,8,FALSE),0)</f>
        <v>0</v>
      </c>
      <c r="M1642">
        <f>IFERROR(VLOOKUP(A1642,'[2]Exportar Planilha'!$A:$I,9,FALSE),0)</f>
        <v>0</v>
      </c>
      <c r="N1642">
        <f>IFERROR(VLOOKUP(A1642,[3]soaBnafar!$A:$G,2,FALSE),0)</f>
        <v>0</v>
      </c>
      <c r="O1642">
        <f>IFERROR(VLOOKUP(A1642,[3]soaBnafar!$A:$G,3,FALSE),0)</f>
        <v>0</v>
      </c>
      <c r="P1642">
        <f>IFERROR(VLOOKUP(A1642,[3]soaBnafar!$A:$G,4,FALSE),0)</f>
        <v>0</v>
      </c>
      <c r="Q1642">
        <f>IFERROR(VLOOKUP(A1642,[3]soaBnafar!$A:$G,5,FALSE),0)</f>
        <v>0</v>
      </c>
      <c r="R1642">
        <f>IFERROR(VLOOKUP(A1642,[3]soaBnafar!$A:$G,6,FALSE),0)</f>
        <v>0</v>
      </c>
      <c r="S1642">
        <f>IFERROR(VLOOKUP(A1642,[3]soaBnafar!$A:$G,7,FALSE),0)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13759</v>
      </c>
      <c r="E1643">
        <f>IFERROR(VLOOKUP(A1643,[1]Monitoramento_Base_somente_disp!$A:$J,8,FALSE),0)</f>
        <v>152260699</v>
      </c>
      <c r="F1643">
        <f>IFERROR(VLOOKUP(A1643,[1]Monitoramento_Base_somente_disp!$A:$J,9,FALSE),0)</f>
        <v>5615</v>
      </c>
      <c r="G1643">
        <f>IFERROR(VLOOKUP(A1643,[1]Monitoramento_Base_somente_disp!$A:$J,10,FALSE),0)</f>
        <v>66982345</v>
      </c>
      <c r="H1643">
        <f>IFERROR(VLOOKUP(A1643,'[2]Exportar Planilha'!$A:$I,4,FALSE),0)</f>
        <v>0</v>
      </c>
      <c r="I1643">
        <f>IFERROR(VLOOKUP(A1643,'[2]Exportar Planilha'!$A:$I,5,FALSE),0)</f>
        <v>0</v>
      </c>
      <c r="J1643">
        <f>IFERROR(VLOOKUP(A1643,'[2]Exportar Planilha'!$A:$I,6,FALSE),0)</f>
        <v>0</v>
      </c>
      <c r="K1643">
        <f>IFERROR(VLOOKUP(A1643,'[2]Exportar Planilha'!$A:$I,7,FALSE),0)</f>
        <v>0</v>
      </c>
      <c r="L1643">
        <f>IFERROR(VLOOKUP(A1643,'[2]Exportar Planilha'!$A:$I,8,FALSE),0)</f>
        <v>0</v>
      </c>
      <c r="M1643">
        <f>IFERROR(VLOOKUP(A1643,'[2]Exportar Planilha'!$A:$I,9,FALSE),0)</f>
        <v>0</v>
      </c>
      <c r="N1643">
        <f>IFERROR(VLOOKUP(A1643,[3]soaBnafar!$A:$G,2,FALSE),0)</f>
        <v>0</v>
      </c>
      <c r="O1643">
        <f>IFERROR(VLOOKUP(A1643,[3]soaBnafar!$A:$G,3,FALSE),0)</f>
        <v>0</v>
      </c>
      <c r="P1643">
        <f>IFERROR(VLOOKUP(A1643,[3]soaBnafar!$A:$G,4,FALSE),0)</f>
        <v>0</v>
      </c>
      <c r="Q1643">
        <f>IFERROR(VLOOKUP(A1643,[3]soaBnafar!$A:$G,5,FALSE),0)</f>
        <v>0</v>
      </c>
      <c r="R1643">
        <f>IFERROR(VLOOKUP(A1643,[3]soaBnafar!$A:$G,6,FALSE),0)</f>
        <v>0</v>
      </c>
      <c r="S1643">
        <f>IFERROR(VLOOKUP(A1643,[3]soaBnafar!$A:$G,7,FALSE),0)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14508</v>
      </c>
      <c r="H1644">
        <f>IFERROR(VLOOKUP(A1644,'[2]Exportar Planilha'!$A:$I,4,FALSE),0)</f>
        <v>0</v>
      </c>
      <c r="I1644">
        <f>IFERROR(VLOOKUP(A1644,'[2]Exportar Planilha'!$A:$I,5,FALSE),0)</f>
        <v>0</v>
      </c>
      <c r="J1644">
        <f>IFERROR(VLOOKUP(A1644,'[2]Exportar Planilha'!$A:$I,6,FALSE),0)</f>
        <v>0</v>
      </c>
      <c r="K1644">
        <f>IFERROR(VLOOKUP(A1644,'[2]Exportar Planilha'!$A:$I,7,FALSE),0)</f>
        <v>0</v>
      </c>
      <c r="L1644">
        <f>IFERROR(VLOOKUP(A1644,'[2]Exportar Planilha'!$A:$I,8,FALSE),0)</f>
        <v>0</v>
      </c>
      <c r="M1644">
        <f>IFERROR(VLOOKUP(A1644,'[2]Exportar Planilha'!$A:$I,9,FALSE),0)</f>
        <v>0</v>
      </c>
      <c r="N1644">
        <f>IFERROR(VLOOKUP(A1644,[3]soaBnafar!$A:$G,2,FALSE),0)</f>
        <v>0</v>
      </c>
      <c r="O1644">
        <f>IFERROR(VLOOKUP(A1644,[3]soaBnafar!$A:$G,3,FALSE),0)</f>
        <v>0</v>
      </c>
      <c r="P1644">
        <f>IFERROR(VLOOKUP(A1644,[3]soaBnafar!$A:$G,4,FALSE),0)</f>
        <v>0</v>
      </c>
      <c r="Q1644">
        <f>IFERROR(VLOOKUP(A1644,[3]soaBnafar!$A:$G,5,FALSE),0)</f>
        <v>0</v>
      </c>
      <c r="R1644">
        <f>IFERROR(VLOOKUP(A1644,[3]soaBnafar!$A:$G,6,FALSE),0)</f>
        <v>0</v>
      </c>
      <c r="S1644">
        <f>IFERROR(VLOOKUP(A1644,[3]soaBnafar!$A:$G,7,FALSE),0)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270</v>
      </c>
      <c r="E1645">
        <f>IFERROR(VLOOKUP(A1645,[1]Monitoramento_Base_somente_disp!$A:$J,8,FALSE),0)</f>
        <v>7748790</v>
      </c>
      <c r="F1645">
        <f>IFERROR(VLOOKUP(A1645,[1]Monitoramento_Base_somente_disp!$A:$J,9,FALSE),0)</f>
        <v>0</v>
      </c>
      <c r="G1645">
        <f>IFERROR(VLOOKUP(A1645,[1]Monitoramento_Base_somente_disp!$A:$J,10,FALSE),0)</f>
        <v>3355820</v>
      </c>
      <c r="H1645">
        <f>IFERROR(VLOOKUP(A1645,'[2]Exportar Planilha'!$A:$I,4,FALSE),0)</f>
        <v>0</v>
      </c>
      <c r="I1645">
        <f>IFERROR(VLOOKUP(A1645,'[2]Exportar Planilha'!$A:$I,5,FALSE),0)</f>
        <v>0</v>
      </c>
      <c r="J1645">
        <f>IFERROR(VLOOKUP(A1645,'[2]Exportar Planilha'!$A:$I,6,FALSE),0)</f>
        <v>0</v>
      </c>
      <c r="K1645">
        <f>IFERROR(VLOOKUP(A1645,'[2]Exportar Planilha'!$A:$I,7,FALSE),0)</f>
        <v>0</v>
      </c>
      <c r="L1645">
        <f>IFERROR(VLOOKUP(A1645,'[2]Exportar Planilha'!$A:$I,8,FALSE),0)</f>
        <v>0</v>
      </c>
      <c r="M1645">
        <f>IFERROR(VLOOKUP(A1645,'[2]Exportar Planilha'!$A:$I,9,FALSE),0)</f>
        <v>0</v>
      </c>
      <c r="N1645">
        <f>IFERROR(VLOOKUP(A1645,[3]soaBnafar!$A:$G,2,FALSE),0)</f>
        <v>0</v>
      </c>
      <c r="O1645">
        <f>IFERROR(VLOOKUP(A1645,[3]soaBnafar!$A:$G,3,FALSE),0)</f>
        <v>0</v>
      </c>
      <c r="P1645">
        <f>IFERROR(VLOOKUP(A1645,[3]soaBnafar!$A:$G,4,FALSE),0)</f>
        <v>0</v>
      </c>
      <c r="Q1645">
        <f>IFERROR(VLOOKUP(A1645,[3]soaBnafar!$A:$G,5,FALSE),0)</f>
        <v>0</v>
      </c>
      <c r="R1645">
        <f>IFERROR(VLOOKUP(A1645,[3]soaBnafar!$A:$G,6,FALSE),0)</f>
        <v>0</v>
      </c>
      <c r="S1645">
        <f>IFERROR(VLOOKUP(A1645,[3]soaBnafar!$A:$G,7,FALSE),0)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3961308</v>
      </c>
      <c r="H1646">
        <f>IFERROR(VLOOKUP(A1646,'[2]Exportar Planilha'!$A:$I,4,FALSE),0)</f>
        <v>0</v>
      </c>
      <c r="I1646">
        <f>IFERROR(VLOOKUP(A1646,'[2]Exportar Planilha'!$A:$I,5,FALSE),0)</f>
        <v>0</v>
      </c>
      <c r="J1646">
        <f>IFERROR(VLOOKUP(A1646,'[2]Exportar Planilha'!$A:$I,6,FALSE),0)</f>
        <v>0</v>
      </c>
      <c r="K1646">
        <f>IFERROR(VLOOKUP(A1646,'[2]Exportar Planilha'!$A:$I,7,FALSE),0)</f>
        <v>0</v>
      </c>
      <c r="L1646">
        <f>IFERROR(VLOOKUP(A1646,'[2]Exportar Planilha'!$A:$I,8,FALSE),0)</f>
        <v>0</v>
      </c>
      <c r="M1646">
        <f>IFERROR(VLOOKUP(A1646,'[2]Exportar Planilha'!$A:$I,9,FALSE),0)</f>
        <v>0</v>
      </c>
      <c r="N1646">
        <f>IFERROR(VLOOKUP(A1646,[3]soaBnafar!$A:$G,2,FALSE),0)</f>
        <v>0</v>
      </c>
      <c r="O1646">
        <f>IFERROR(VLOOKUP(A1646,[3]soaBnafar!$A:$G,3,FALSE),0)</f>
        <v>0</v>
      </c>
      <c r="P1646">
        <f>IFERROR(VLOOKUP(A1646,[3]soaBnafar!$A:$G,4,FALSE),0)</f>
        <v>0</v>
      </c>
      <c r="Q1646">
        <f>IFERROR(VLOOKUP(A1646,[3]soaBnafar!$A:$G,5,FALSE),0)</f>
        <v>0</v>
      </c>
      <c r="R1646">
        <f>IFERROR(VLOOKUP(A1646,[3]soaBnafar!$A:$G,6,FALSE),0)</f>
        <v>0</v>
      </c>
      <c r="S1646">
        <f>IFERROR(VLOOKUP(A1646,[3]soaBnafar!$A:$G,7,FALSE),0)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2209753</v>
      </c>
      <c r="H1647">
        <f>IFERROR(VLOOKUP(A1647,'[2]Exportar Planilha'!$A:$I,4,FALSE),0)</f>
        <v>0</v>
      </c>
      <c r="I1647">
        <f>IFERROR(VLOOKUP(A1647,'[2]Exportar Planilha'!$A:$I,5,FALSE),0)</f>
        <v>0</v>
      </c>
      <c r="J1647">
        <f>IFERROR(VLOOKUP(A1647,'[2]Exportar Planilha'!$A:$I,6,FALSE),0)</f>
        <v>0</v>
      </c>
      <c r="K1647">
        <f>IFERROR(VLOOKUP(A1647,'[2]Exportar Planilha'!$A:$I,7,FALSE),0)</f>
        <v>0</v>
      </c>
      <c r="L1647">
        <f>IFERROR(VLOOKUP(A1647,'[2]Exportar Planilha'!$A:$I,8,FALSE),0)</f>
        <v>0</v>
      </c>
      <c r="M1647">
        <f>IFERROR(VLOOKUP(A1647,'[2]Exportar Planilha'!$A:$I,9,FALSE),0)</f>
        <v>0</v>
      </c>
      <c r="N1647">
        <f>IFERROR(VLOOKUP(A1647,[3]soaBnafar!$A:$G,2,FALSE),0)</f>
        <v>0</v>
      </c>
      <c r="O1647">
        <f>IFERROR(VLOOKUP(A1647,[3]soaBnafar!$A:$G,3,FALSE),0)</f>
        <v>0</v>
      </c>
      <c r="P1647">
        <f>IFERROR(VLOOKUP(A1647,[3]soaBnafar!$A:$G,4,FALSE),0)</f>
        <v>0</v>
      </c>
      <c r="Q1647">
        <f>IFERROR(VLOOKUP(A1647,[3]soaBnafar!$A:$G,5,FALSE),0)</f>
        <v>0</v>
      </c>
      <c r="R1647">
        <f>IFERROR(VLOOKUP(A1647,[3]soaBnafar!$A:$G,6,FALSE),0)</f>
        <v>0</v>
      </c>
      <c r="S1647">
        <f>IFERROR(VLOOKUP(A1647,[3]soaBnafar!$A:$G,7,FALSE),0)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26498</v>
      </c>
      <c r="E1648">
        <f>IFERROR(VLOOKUP(A1648,[1]Monitoramento_Base_somente_disp!$A:$J,8,FALSE),0)</f>
        <v>17449848</v>
      </c>
      <c r="F1648">
        <f>IFERROR(VLOOKUP(A1648,[1]Monitoramento_Base_somente_disp!$A:$J,9,FALSE),0)</f>
        <v>15815</v>
      </c>
      <c r="G1648">
        <f>IFERROR(VLOOKUP(A1648,[1]Monitoramento_Base_somente_disp!$A:$J,10,FALSE),0)</f>
        <v>7512217</v>
      </c>
      <c r="H1648">
        <f>IFERROR(VLOOKUP(A1648,'[2]Exportar Planilha'!$A:$I,4,FALSE),0)</f>
        <v>0</v>
      </c>
      <c r="I1648">
        <f>IFERROR(VLOOKUP(A1648,'[2]Exportar Planilha'!$A:$I,5,FALSE),0)</f>
        <v>0</v>
      </c>
      <c r="J1648">
        <f>IFERROR(VLOOKUP(A1648,'[2]Exportar Planilha'!$A:$I,6,FALSE),0)</f>
        <v>0</v>
      </c>
      <c r="K1648">
        <f>IFERROR(VLOOKUP(A1648,'[2]Exportar Planilha'!$A:$I,7,FALSE),0)</f>
        <v>0</v>
      </c>
      <c r="L1648">
        <f>IFERROR(VLOOKUP(A1648,'[2]Exportar Planilha'!$A:$I,8,FALSE),0)</f>
        <v>0</v>
      </c>
      <c r="M1648">
        <f>IFERROR(VLOOKUP(A1648,'[2]Exportar Planilha'!$A:$I,9,FALSE),0)</f>
        <v>0</v>
      </c>
      <c r="N1648">
        <f>IFERROR(VLOOKUP(A1648,[3]soaBnafar!$A:$G,2,FALSE),0)</f>
        <v>0</v>
      </c>
      <c r="O1648">
        <f>IFERROR(VLOOKUP(A1648,[3]soaBnafar!$A:$G,3,FALSE),0)</f>
        <v>0</v>
      </c>
      <c r="P1648">
        <f>IFERROR(VLOOKUP(A1648,[3]soaBnafar!$A:$G,4,FALSE),0)</f>
        <v>0</v>
      </c>
      <c r="Q1648">
        <f>IFERROR(VLOOKUP(A1648,[3]soaBnafar!$A:$G,5,FALSE),0)</f>
        <v>0</v>
      </c>
      <c r="R1648">
        <f>IFERROR(VLOOKUP(A1648,[3]soaBnafar!$A:$G,6,FALSE),0)</f>
        <v>0</v>
      </c>
      <c r="S1648">
        <f>IFERROR(VLOOKUP(A1648,[3]soaBnafar!$A:$G,7,FALSE),0)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22138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12558</v>
      </c>
      <c r="E1649">
        <f>IFERROR(VLOOKUP(A1649,[1]Monitoramento_Base_somente_disp!$A:$J,8,FALSE),0)</f>
        <v>15036159</v>
      </c>
      <c r="F1649">
        <f>IFERROR(VLOOKUP(A1649,[1]Monitoramento_Base_somente_disp!$A:$J,9,FALSE),0)</f>
        <v>23770</v>
      </c>
      <c r="G1649">
        <f>IFERROR(VLOOKUP(A1649,[1]Monitoramento_Base_somente_disp!$A:$J,10,FALSE),0)</f>
        <v>7665075</v>
      </c>
      <c r="H1649">
        <f>IFERROR(VLOOKUP(A1649,'[2]Exportar Planilha'!$A:$I,4,FALSE),0)</f>
        <v>0</v>
      </c>
      <c r="I1649">
        <f>IFERROR(VLOOKUP(A1649,'[2]Exportar Planilha'!$A:$I,5,FALSE),0)</f>
        <v>0</v>
      </c>
      <c r="J1649">
        <f>IFERROR(VLOOKUP(A1649,'[2]Exportar Planilha'!$A:$I,6,FALSE),0)</f>
        <v>0</v>
      </c>
      <c r="K1649">
        <f>IFERROR(VLOOKUP(A1649,'[2]Exportar Planilha'!$A:$I,7,FALSE),0)</f>
        <v>0</v>
      </c>
      <c r="L1649">
        <f>IFERROR(VLOOKUP(A1649,'[2]Exportar Planilha'!$A:$I,8,FALSE),0)</f>
        <v>0</v>
      </c>
      <c r="M1649">
        <f>IFERROR(VLOOKUP(A1649,'[2]Exportar Planilha'!$A:$I,9,FALSE),0)</f>
        <v>0</v>
      </c>
      <c r="N1649">
        <f>IFERROR(VLOOKUP(A1649,[3]soaBnafar!$A:$G,2,FALSE),0)</f>
        <v>0</v>
      </c>
      <c r="O1649">
        <f>IFERROR(VLOOKUP(A1649,[3]soaBnafar!$A:$G,3,FALSE),0)</f>
        <v>0</v>
      </c>
      <c r="P1649">
        <f>IFERROR(VLOOKUP(A1649,[3]soaBnafar!$A:$G,4,FALSE),0)</f>
        <v>0</v>
      </c>
      <c r="Q1649">
        <f>IFERROR(VLOOKUP(A1649,[3]soaBnafar!$A:$G,5,FALSE),0)</f>
        <v>0</v>
      </c>
      <c r="R1649">
        <f>IFERROR(VLOOKUP(A1649,[3]soaBnafar!$A:$G,6,FALSE),0)</f>
        <v>0</v>
      </c>
      <c r="S1649">
        <f>IFERROR(VLOOKUP(A1649,[3]soaBnafar!$A:$G,7,FALSE),0)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2270138</v>
      </c>
      <c r="H1650">
        <f>IFERROR(VLOOKUP(A1650,'[2]Exportar Planilha'!$A:$I,4,FALSE),0)</f>
        <v>0</v>
      </c>
      <c r="I1650">
        <f>IFERROR(VLOOKUP(A1650,'[2]Exportar Planilha'!$A:$I,5,FALSE),0)</f>
        <v>0</v>
      </c>
      <c r="J1650">
        <f>IFERROR(VLOOKUP(A1650,'[2]Exportar Planilha'!$A:$I,6,FALSE),0)</f>
        <v>0</v>
      </c>
      <c r="K1650">
        <f>IFERROR(VLOOKUP(A1650,'[2]Exportar Planilha'!$A:$I,7,FALSE),0)</f>
        <v>0</v>
      </c>
      <c r="L1650">
        <f>IFERROR(VLOOKUP(A1650,'[2]Exportar Planilha'!$A:$I,8,FALSE),0)</f>
        <v>0</v>
      </c>
      <c r="M1650">
        <f>IFERROR(VLOOKUP(A1650,'[2]Exportar Planilha'!$A:$I,9,FALSE),0)</f>
        <v>0</v>
      </c>
      <c r="N1650">
        <f>IFERROR(VLOOKUP(A1650,[3]soaBnafar!$A:$G,2,FALSE),0)</f>
        <v>87622</v>
      </c>
      <c r="O1650">
        <f>IFERROR(VLOOKUP(A1650,[3]soaBnafar!$A:$G,3,FALSE),0)</f>
        <v>24357291</v>
      </c>
      <c r="P1650">
        <f>IFERROR(VLOOKUP(A1650,[3]soaBnafar!$A:$G,4,FALSE),0)</f>
        <v>20693</v>
      </c>
      <c r="Q1650">
        <f>IFERROR(VLOOKUP(A1650,[3]soaBnafar!$A:$G,5,FALSE),0)</f>
        <v>24708242</v>
      </c>
      <c r="R1650">
        <f>IFERROR(VLOOKUP(A1650,[3]soaBnafar!$A:$G,6,FALSE),0)</f>
        <v>0</v>
      </c>
      <c r="S1650">
        <f>IFERROR(VLOOKUP(A1650,[3]soaBnafar!$A:$G,7,FALSE),0)</f>
        <v>24901478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9650290</v>
      </c>
      <c r="H1651">
        <f>IFERROR(VLOOKUP(A1651,'[2]Exportar Planilha'!$A:$I,4,FALSE),0)</f>
        <v>0</v>
      </c>
      <c r="I1651">
        <f>IFERROR(VLOOKUP(A1651,'[2]Exportar Planilha'!$A:$I,5,FALSE),0)</f>
        <v>0</v>
      </c>
      <c r="J1651">
        <f>IFERROR(VLOOKUP(A1651,'[2]Exportar Planilha'!$A:$I,6,FALSE),0)</f>
        <v>0</v>
      </c>
      <c r="K1651">
        <f>IFERROR(VLOOKUP(A1651,'[2]Exportar Planilha'!$A:$I,7,FALSE),0)</f>
        <v>0</v>
      </c>
      <c r="L1651">
        <f>IFERROR(VLOOKUP(A1651,'[2]Exportar Planilha'!$A:$I,8,FALSE),0)</f>
        <v>0</v>
      </c>
      <c r="M1651">
        <f>IFERROR(VLOOKUP(A1651,'[2]Exportar Planilha'!$A:$I,9,FALSE),0)</f>
        <v>0</v>
      </c>
      <c r="N1651">
        <f>IFERROR(VLOOKUP(A1651,[3]soaBnafar!$A:$G,2,FALSE),0)</f>
        <v>0</v>
      </c>
      <c r="O1651">
        <f>IFERROR(VLOOKUP(A1651,[3]soaBnafar!$A:$G,3,FALSE),0)</f>
        <v>0</v>
      </c>
      <c r="P1651">
        <f>IFERROR(VLOOKUP(A1651,[3]soaBnafar!$A:$G,4,FALSE),0)</f>
        <v>0</v>
      </c>
      <c r="Q1651">
        <f>IFERROR(VLOOKUP(A1651,[3]soaBnafar!$A:$G,5,FALSE),0)</f>
        <v>0</v>
      </c>
      <c r="R1651">
        <f>IFERROR(VLOOKUP(A1651,[3]soaBnafar!$A:$G,6,FALSE),0)</f>
        <v>0</v>
      </c>
      <c r="S1651">
        <f>IFERROR(VLOOKUP(A1651,[3]soaBnafar!$A:$G,7,FALSE),0)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3982563</v>
      </c>
      <c r="H1652">
        <f>IFERROR(VLOOKUP(A1652,'[2]Exportar Planilha'!$A:$I,4,FALSE),0)</f>
        <v>0</v>
      </c>
      <c r="I1652">
        <f>IFERROR(VLOOKUP(A1652,'[2]Exportar Planilha'!$A:$I,5,FALSE),0)</f>
        <v>0</v>
      </c>
      <c r="J1652">
        <f>IFERROR(VLOOKUP(A1652,'[2]Exportar Planilha'!$A:$I,6,FALSE),0)</f>
        <v>0</v>
      </c>
      <c r="K1652">
        <f>IFERROR(VLOOKUP(A1652,'[2]Exportar Planilha'!$A:$I,7,FALSE),0)</f>
        <v>0</v>
      </c>
      <c r="L1652">
        <f>IFERROR(VLOOKUP(A1652,'[2]Exportar Planilha'!$A:$I,8,FALSE),0)</f>
        <v>0</v>
      </c>
      <c r="M1652">
        <f>IFERROR(VLOOKUP(A1652,'[2]Exportar Planilha'!$A:$I,9,FALSE),0)</f>
        <v>0</v>
      </c>
      <c r="N1652">
        <f>IFERROR(VLOOKUP(A1652,[3]soaBnafar!$A:$G,2,FALSE),0)</f>
        <v>0</v>
      </c>
      <c r="O1652">
        <f>IFERROR(VLOOKUP(A1652,[3]soaBnafar!$A:$G,3,FALSE),0)</f>
        <v>0</v>
      </c>
      <c r="P1652">
        <f>IFERROR(VLOOKUP(A1652,[3]soaBnafar!$A:$G,4,FALSE),0)</f>
        <v>0</v>
      </c>
      <c r="Q1652">
        <f>IFERROR(VLOOKUP(A1652,[3]soaBnafar!$A:$G,5,FALSE),0)</f>
        <v>0</v>
      </c>
      <c r="R1652">
        <f>IFERROR(VLOOKUP(A1652,[3]soaBnafar!$A:$G,6,FALSE),0)</f>
        <v>0</v>
      </c>
      <c r="S1652">
        <f>IFERROR(VLOOKUP(A1652,[3]soaBnafar!$A:$G,7,FALSE),0)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52755</v>
      </c>
      <c r="E1653">
        <f>IFERROR(VLOOKUP(A1653,[1]Monitoramento_Base_somente_disp!$A:$J,8,FALSE),0)</f>
        <v>14716730</v>
      </c>
      <c r="F1653">
        <f>IFERROR(VLOOKUP(A1653,[1]Monitoramento_Base_somente_disp!$A:$J,9,FALSE),0)</f>
        <v>8861</v>
      </c>
      <c r="G1653">
        <f>IFERROR(VLOOKUP(A1653,[1]Monitoramento_Base_somente_disp!$A:$J,10,FALSE),0)</f>
        <v>5967654</v>
      </c>
      <c r="H1653">
        <f>IFERROR(VLOOKUP(A1653,'[2]Exportar Planilha'!$A:$I,4,FALSE),0)</f>
        <v>0</v>
      </c>
      <c r="I1653">
        <f>IFERROR(VLOOKUP(A1653,'[2]Exportar Planilha'!$A:$I,5,FALSE),0)</f>
        <v>0</v>
      </c>
      <c r="J1653">
        <f>IFERROR(VLOOKUP(A1653,'[2]Exportar Planilha'!$A:$I,6,FALSE),0)</f>
        <v>0</v>
      </c>
      <c r="K1653">
        <f>IFERROR(VLOOKUP(A1653,'[2]Exportar Planilha'!$A:$I,7,FALSE),0)</f>
        <v>0</v>
      </c>
      <c r="L1653">
        <f>IFERROR(VLOOKUP(A1653,'[2]Exportar Planilha'!$A:$I,8,FALSE),0)</f>
        <v>0</v>
      </c>
      <c r="M1653">
        <f>IFERROR(VLOOKUP(A1653,'[2]Exportar Planilha'!$A:$I,9,FALSE),0)</f>
        <v>0</v>
      </c>
      <c r="N1653">
        <f>IFERROR(VLOOKUP(A1653,[3]soaBnafar!$A:$G,2,FALSE),0)</f>
        <v>0</v>
      </c>
      <c r="O1653">
        <f>IFERROR(VLOOKUP(A1653,[3]soaBnafar!$A:$G,3,FALSE),0)</f>
        <v>0</v>
      </c>
      <c r="P1653">
        <f>IFERROR(VLOOKUP(A1653,[3]soaBnafar!$A:$G,4,FALSE),0)</f>
        <v>0</v>
      </c>
      <c r="Q1653">
        <f>IFERROR(VLOOKUP(A1653,[3]soaBnafar!$A:$G,5,FALSE),0)</f>
        <v>0</v>
      </c>
      <c r="R1653">
        <f>IFERROR(VLOOKUP(A1653,[3]soaBnafar!$A:$G,6,FALSE),0)</f>
        <v>0</v>
      </c>
      <c r="S1653">
        <f>IFERROR(VLOOKUP(A1653,[3]soaBnafar!$A:$G,7,FALSE),0)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50719</v>
      </c>
      <c r="E1654">
        <f>IFERROR(VLOOKUP(A1654,[1]Monitoramento_Base_somente_disp!$A:$J,8,FALSE),0)</f>
        <v>5671071</v>
      </c>
      <c r="F1654">
        <f>IFERROR(VLOOKUP(A1654,[1]Monitoramento_Base_somente_disp!$A:$J,9,FALSE),0)</f>
        <v>56406</v>
      </c>
      <c r="G1654">
        <f>IFERROR(VLOOKUP(A1654,[1]Monitoramento_Base_somente_disp!$A:$J,10,FALSE),0)</f>
        <v>3316687</v>
      </c>
      <c r="H1654">
        <f>IFERROR(VLOOKUP(A1654,'[2]Exportar Planilha'!$A:$I,4,FALSE),0)</f>
        <v>0</v>
      </c>
      <c r="I1654">
        <f>IFERROR(VLOOKUP(A1654,'[2]Exportar Planilha'!$A:$I,5,FALSE),0)</f>
        <v>0</v>
      </c>
      <c r="J1654">
        <f>IFERROR(VLOOKUP(A1654,'[2]Exportar Planilha'!$A:$I,6,FALSE),0)</f>
        <v>0</v>
      </c>
      <c r="K1654">
        <f>IFERROR(VLOOKUP(A1654,'[2]Exportar Planilha'!$A:$I,7,FALSE),0)</f>
        <v>0</v>
      </c>
      <c r="L1654">
        <f>IFERROR(VLOOKUP(A1654,'[2]Exportar Planilha'!$A:$I,8,FALSE),0)</f>
        <v>0</v>
      </c>
      <c r="M1654">
        <f>IFERROR(VLOOKUP(A1654,'[2]Exportar Planilha'!$A:$I,9,FALSE),0)</f>
        <v>0</v>
      </c>
      <c r="N1654">
        <f>IFERROR(VLOOKUP(A1654,[3]soaBnafar!$A:$G,2,FALSE),0)</f>
        <v>0</v>
      </c>
      <c r="O1654">
        <f>IFERROR(VLOOKUP(A1654,[3]soaBnafar!$A:$G,3,FALSE),0)</f>
        <v>0</v>
      </c>
      <c r="P1654">
        <f>IFERROR(VLOOKUP(A1654,[3]soaBnafar!$A:$G,4,FALSE),0)</f>
        <v>0</v>
      </c>
      <c r="Q1654">
        <f>IFERROR(VLOOKUP(A1654,[3]soaBnafar!$A:$G,5,FALSE),0)</f>
        <v>0</v>
      </c>
      <c r="R1654">
        <f>IFERROR(VLOOKUP(A1654,[3]soaBnafar!$A:$G,6,FALSE),0)</f>
        <v>0</v>
      </c>
      <c r="S1654">
        <f>IFERROR(VLOOKUP(A1654,[3]soaBnafar!$A:$G,7,FALSE),0)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IFERROR(VLOOKUP(A1655,'[2]Exportar Planilha'!$A:$I,4,FALSE),0)</f>
        <v>0</v>
      </c>
      <c r="I1655">
        <f>IFERROR(VLOOKUP(A1655,'[2]Exportar Planilha'!$A:$I,5,FALSE),0)</f>
        <v>0</v>
      </c>
      <c r="J1655">
        <f>IFERROR(VLOOKUP(A1655,'[2]Exportar Planilha'!$A:$I,6,FALSE),0)</f>
        <v>0</v>
      </c>
      <c r="K1655">
        <f>IFERROR(VLOOKUP(A1655,'[2]Exportar Planilha'!$A:$I,7,FALSE),0)</f>
        <v>0</v>
      </c>
      <c r="L1655">
        <f>IFERROR(VLOOKUP(A1655,'[2]Exportar Planilha'!$A:$I,8,FALSE),0)</f>
        <v>0</v>
      </c>
      <c r="M1655">
        <f>IFERROR(VLOOKUP(A1655,'[2]Exportar Planilha'!$A:$I,9,FALSE),0)</f>
        <v>0</v>
      </c>
      <c r="N1655">
        <f>IFERROR(VLOOKUP(A1655,[3]soaBnafar!$A:$G,2,FALSE),0)</f>
        <v>0</v>
      </c>
      <c r="O1655">
        <f>IFERROR(VLOOKUP(A1655,[3]soaBnafar!$A:$G,3,FALSE),0)</f>
        <v>0</v>
      </c>
      <c r="P1655">
        <f>IFERROR(VLOOKUP(A1655,[3]soaBnafar!$A:$G,4,FALSE),0)</f>
        <v>0</v>
      </c>
      <c r="Q1655">
        <f>IFERROR(VLOOKUP(A1655,[3]soaBnafar!$A:$G,5,FALSE),0)</f>
        <v>0</v>
      </c>
      <c r="R1655">
        <f>IFERROR(VLOOKUP(A1655,[3]soaBnafar!$A:$G,6,FALSE),0)</f>
        <v>0</v>
      </c>
      <c r="S1655">
        <f>IFERROR(VLOOKUP(A1655,[3]soaBnafar!$A:$G,7,FALSE),0)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3880760</v>
      </c>
      <c r="H1656">
        <f>IFERROR(VLOOKUP(A1656,'[2]Exportar Planilha'!$A:$I,4,FALSE),0)</f>
        <v>0</v>
      </c>
      <c r="I1656">
        <f>IFERROR(VLOOKUP(A1656,'[2]Exportar Planilha'!$A:$I,5,FALSE),0)</f>
        <v>0</v>
      </c>
      <c r="J1656">
        <f>IFERROR(VLOOKUP(A1656,'[2]Exportar Planilha'!$A:$I,6,FALSE),0)</f>
        <v>0</v>
      </c>
      <c r="K1656">
        <f>IFERROR(VLOOKUP(A1656,'[2]Exportar Planilha'!$A:$I,7,FALSE),0)</f>
        <v>0</v>
      </c>
      <c r="L1656">
        <f>IFERROR(VLOOKUP(A1656,'[2]Exportar Planilha'!$A:$I,8,FALSE),0)</f>
        <v>0</v>
      </c>
      <c r="M1656">
        <f>IFERROR(VLOOKUP(A1656,'[2]Exportar Planilha'!$A:$I,9,FALSE),0)</f>
        <v>0</v>
      </c>
      <c r="N1656">
        <f>IFERROR(VLOOKUP(A1656,[3]soaBnafar!$A:$G,2,FALSE),0)</f>
        <v>0</v>
      </c>
      <c r="O1656">
        <f>IFERROR(VLOOKUP(A1656,[3]soaBnafar!$A:$G,3,FALSE),0)</f>
        <v>0</v>
      </c>
      <c r="P1656">
        <f>IFERROR(VLOOKUP(A1656,[3]soaBnafar!$A:$G,4,FALSE),0)</f>
        <v>0</v>
      </c>
      <c r="Q1656">
        <f>IFERROR(VLOOKUP(A1656,[3]soaBnafar!$A:$G,5,FALSE),0)</f>
        <v>0</v>
      </c>
      <c r="R1656">
        <f>IFERROR(VLOOKUP(A1656,[3]soaBnafar!$A:$G,6,FALSE),0)</f>
        <v>0</v>
      </c>
      <c r="S1656">
        <f>IFERROR(VLOOKUP(A1656,[3]soaBnafar!$A:$G,7,FALSE),0)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540</v>
      </c>
      <c r="E1657">
        <f>IFERROR(VLOOKUP(A1657,[1]Monitoramento_Base_somente_disp!$A:$J,8,FALSE),0)</f>
        <v>50576526</v>
      </c>
      <c r="F1657">
        <f>IFERROR(VLOOKUP(A1657,[1]Monitoramento_Base_somente_disp!$A:$J,9,FALSE),0)</f>
        <v>0</v>
      </c>
      <c r="G1657">
        <f>IFERROR(VLOOKUP(A1657,[1]Monitoramento_Base_somente_disp!$A:$J,10,FALSE),0)</f>
        <v>21195622</v>
      </c>
      <c r="H1657">
        <f>IFERROR(VLOOKUP(A1657,'[2]Exportar Planilha'!$A:$I,4,FALSE),0)</f>
        <v>0</v>
      </c>
      <c r="I1657">
        <f>IFERROR(VLOOKUP(A1657,'[2]Exportar Planilha'!$A:$I,5,FALSE),0)</f>
        <v>0</v>
      </c>
      <c r="J1657">
        <f>IFERROR(VLOOKUP(A1657,'[2]Exportar Planilha'!$A:$I,6,FALSE),0)</f>
        <v>0</v>
      </c>
      <c r="K1657">
        <f>IFERROR(VLOOKUP(A1657,'[2]Exportar Planilha'!$A:$I,7,FALSE),0)</f>
        <v>0</v>
      </c>
      <c r="L1657">
        <f>IFERROR(VLOOKUP(A1657,'[2]Exportar Planilha'!$A:$I,8,FALSE),0)</f>
        <v>0</v>
      </c>
      <c r="M1657">
        <f>IFERROR(VLOOKUP(A1657,'[2]Exportar Planilha'!$A:$I,9,FALSE),0)</f>
        <v>0</v>
      </c>
      <c r="N1657">
        <f>IFERROR(VLOOKUP(A1657,[3]soaBnafar!$A:$G,2,FALSE),0)</f>
        <v>0</v>
      </c>
      <c r="O1657">
        <f>IFERROR(VLOOKUP(A1657,[3]soaBnafar!$A:$G,3,FALSE),0)</f>
        <v>0</v>
      </c>
      <c r="P1657">
        <f>IFERROR(VLOOKUP(A1657,[3]soaBnafar!$A:$G,4,FALSE),0)</f>
        <v>0</v>
      </c>
      <c r="Q1657">
        <f>IFERROR(VLOOKUP(A1657,[3]soaBnafar!$A:$G,5,FALSE),0)</f>
        <v>0</v>
      </c>
      <c r="R1657">
        <f>IFERROR(VLOOKUP(A1657,[3]soaBnafar!$A:$G,6,FALSE),0)</f>
        <v>0</v>
      </c>
      <c r="S1657">
        <f>IFERROR(VLOOKUP(A1657,[3]soaBnafar!$A:$G,7,FALSE),0)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12617</v>
      </c>
      <c r="E1658">
        <f>IFERROR(VLOOKUP(A1658,[1]Monitoramento_Base_somente_disp!$A:$J,8,FALSE),0)</f>
        <v>1515373</v>
      </c>
      <c r="F1658">
        <f>IFERROR(VLOOKUP(A1658,[1]Monitoramento_Base_somente_disp!$A:$J,9,FALSE),0)</f>
        <v>6547</v>
      </c>
      <c r="G1658">
        <f>IFERROR(VLOOKUP(A1658,[1]Monitoramento_Base_somente_disp!$A:$J,10,FALSE),0)</f>
        <v>588206</v>
      </c>
      <c r="H1658">
        <f>IFERROR(VLOOKUP(A1658,'[2]Exportar Planilha'!$A:$I,4,FALSE),0)</f>
        <v>0</v>
      </c>
      <c r="I1658">
        <f>IFERROR(VLOOKUP(A1658,'[2]Exportar Planilha'!$A:$I,5,FALSE),0)</f>
        <v>0</v>
      </c>
      <c r="J1658">
        <f>IFERROR(VLOOKUP(A1658,'[2]Exportar Planilha'!$A:$I,6,FALSE),0)</f>
        <v>0</v>
      </c>
      <c r="K1658">
        <f>IFERROR(VLOOKUP(A1658,'[2]Exportar Planilha'!$A:$I,7,FALSE),0)</f>
        <v>0</v>
      </c>
      <c r="L1658">
        <f>IFERROR(VLOOKUP(A1658,'[2]Exportar Planilha'!$A:$I,8,FALSE),0)</f>
        <v>0</v>
      </c>
      <c r="M1658">
        <f>IFERROR(VLOOKUP(A1658,'[2]Exportar Planilha'!$A:$I,9,FALSE),0)</f>
        <v>0</v>
      </c>
      <c r="N1658">
        <f>IFERROR(VLOOKUP(A1658,[3]soaBnafar!$A:$G,2,FALSE),0)</f>
        <v>0</v>
      </c>
      <c r="O1658">
        <f>IFERROR(VLOOKUP(A1658,[3]soaBnafar!$A:$G,3,FALSE),0)</f>
        <v>0</v>
      </c>
      <c r="P1658">
        <f>IFERROR(VLOOKUP(A1658,[3]soaBnafar!$A:$G,4,FALSE),0)</f>
        <v>0</v>
      </c>
      <c r="Q1658">
        <f>IFERROR(VLOOKUP(A1658,[3]soaBnafar!$A:$G,5,FALSE),0)</f>
        <v>0</v>
      </c>
      <c r="R1658">
        <f>IFERROR(VLOOKUP(A1658,[3]soaBnafar!$A:$G,6,FALSE),0)</f>
        <v>0</v>
      </c>
      <c r="S1658">
        <f>IFERROR(VLOOKUP(A1658,[3]soaBnafar!$A:$G,7,FALSE),0)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68830227</v>
      </c>
      <c r="F1659">
        <f>IFERROR(VLOOKUP(A1659,[1]Monitoramento_Base_somente_disp!$A:$J,9,FALSE),0)</f>
        <v>0</v>
      </c>
      <c r="G1659">
        <f>IFERROR(VLOOKUP(A1659,[1]Monitoramento_Base_somente_disp!$A:$J,10,FALSE),0)</f>
        <v>34938933</v>
      </c>
      <c r="H1659">
        <f>IFERROR(VLOOKUP(A1659,'[2]Exportar Planilha'!$A:$I,4,FALSE),0)</f>
        <v>0</v>
      </c>
      <c r="I1659">
        <f>IFERROR(VLOOKUP(A1659,'[2]Exportar Planilha'!$A:$I,5,FALSE),0)</f>
        <v>0</v>
      </c>
      <c r="J1659">
        <f>IFERROR(VLOOKUP(A1659,'[2]Exportar Planilha'!$A:$I,6,FALSE),0)</f>
        <v>0</v>
      </c>
      <c r="K1659">
        <f>IFERROR(VLOOKUP(A1659,'[2]Exportar Planilha'!$A:$I,7,FALSE),0)</f>
        <v>0</v>
      </c>
      <c r="L1659">
        <f>IFERROR(VLOOKUP(A1659,'[2]Exportar Planilha'!$A:$I,8,FALSE),0)</f>
        <v>0</v>
      </c>
      <c r="M1659">
        <f>IFERROR(VLOOKUP(A1659,'[2]Exportar Planilha'!$A:$I,9,FALSE),0)</f>
        <v>0</v>
      </c>
      <c r="N1659">
        <f>IFERROR(VLOOKUP(A1659,[3]soaBnafar!$A:$G,2,FALSE),0)</f>
        <v>0</v>
      </c>
      <c r="O1659">
        <f>IFERROR(VLOOKUP(A1659,[3]soaBnafar!$A:$G,3,FALSE),0)</f>
        <v>0</v>
      </c>
      <c r="P1659">
        <f>IFERROR(VLOOKUP(A1659,[3]soaBnafar!$A:$G,4,FALSE),0)</f>
        <v>0</v>
      </c>
      <c r="Q1659">
        <f>IFERROR(VLOOKUP(A1659,[3]soaBnafar!$A:$G,5,FALSE),0)</f>
        <v>0</v>
      </c>
      <c r="R1659">
        <f>IFERROR(VLOOKUP(A1659,[3]soaBnafar!$A:$G,6,FALSE),0)</f>
        <v>0</v>
      </c>
      <c r="S1659">
        <f>IFERROR(VLOOKUP(A1659,[3]soaBnafar!$A:$G,7,FALSE),0)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65575</v>
      </c>
      <c r="E1660">
        <f>IFERROR(VLOOKUP(A1660,[1]Monitoramento_Base_somente_disp!$A:$J,8,FALSE),0)</f>
        <v>21460494</v>
      </c>
      <c r="F1660">
        <f>IFERROR(VLOOKUP(A1660,[1]Monitoramento_Base_somente_disp!$A:$J,9,FALSE),0)</f>
        <v>37496</v>
      </c>
      <c r="G1660">
        <f>IFERROR(VLOOKUP(A1660,[1]Monitoramento_Base_somente_disp!$A:$J,10,FALSE),0)</f>
        <v>9634925</v>
      </c>
      <c r="H1660">
        <f>IFERROR(VLOOKUP(A1660,'[2]Exportar Planilha'!$A:$I,4,FALSE),0)</f>
        <v>0</v>
      </c>
      <c r="I1660">
        <f>IFERROR(VLOOKUP(A1660,'[2]Exportar Planilha'!$A:$I,5,FALSE),0)</f>
        <v>0</v>
      </c>
      <c r="J1660">
        <f>IFERROR(VLOOKUP(A1660,'[2]Exportar Planilha'!$A:$I,6,FALSE),0)</f>
        <v>0</v>
      </c>
      <c r="K1660">
        <f>IFERROR(VLOOKUP(A1660,'[2]Exportar Planilha'!$A:$I,7,FALSE),0)</f>
        <v>0</v>
      </c>
      <c r="L1660">
        <f>IFERROR(VLOOKUP(A1660,'[2]Exportar Planilha'!$A:$I,8,FALSE),0)</f>
        <v>0</v>
      </c>
      <c r="M1660">
        <f>IFERROR(VLOOKUP(A1660,'[2]Exportar Planilha'!$A:$I,9,FALSE),0)</f>
        <v>0</v>
      </c>
      <c r="N1660">
        <f>IFERROR(VLOOKUP(A1660,[3]soaBnafar!$A:$G,2,FALSE),0)</f>
        <v>0</v>
      </c>
      <c r="O1660">
        <f>IFERROR(VLOOKUP(A1660,[3]soaBnafar!$A:$G,3,FALSE),0)</f>
        <v>0</v>
      </c>
      <c r="P1660">
        <f>IFERROR(VLOOKUP(A1660,[3]soaBnafar!$A:$G,4,FALSE),0)</f>
        <v>0</v>
      </c>
      <c r="Q1660">
        <f>IFERROR(VLOOKUP(A1660,[3]soaBnafar!$A:$G,5,FALSE),0)</f>
        <v>0</v>
      </c>
      <c r="R1660">
        <f>IFERROR(VLOOKUP(A1660,[3]soaBnafar!$A:$G,6,FALSE),0)</f>
        <v>0</v>
      </c>
      <c r="S1660">
        <f>IFERROR(VLOOKUP(A1660,[3]soaBnafar!$A:$G,7,FALSE),0)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56878</v>
      </c>
      <c r="E1661">
        <f>IFERROR(VLOOKUP(A1661,[1]Monitoramento_Base_somente_disp!$A:$J,8,FALSE),0)</f>
        <v>25115088</v>
      </c>
      <c r="F1661">
        <f>IFERROR(VLOOKUP(A1661,[1]Monitoramento_Base_somente_disp!$A:$J,9,FALSE),0)</f>
        <v>33573</v>
      </c>
      <c r="G1661">
        <f>IFERROR(VLOOKUP(A1661,[1]Monitoramento_Base_somente_disp!$A:$J,10,FALSE),0)</f>
        <v>10328407</v>
      </c>
      <c r="H1661">
        <f>IFERROR(VLOOKUP(A1661,'[2]Exportar Planilha'!$A:$I,4,FALSE),0)</f>
        <v>0</v>
      </c>
      <c r="I1661">
        <f>IFERROR(VLOOKUP(A1661,'[2]Exportar Planilha'!$A:$I,5,FALSE),0)</f>
        <v>0</v>
      </c>
      <c r="J1661">
        <f>IFERROR(VLOOKUP(A1661,'[2]Exportar Planilha'!$A:$I,6,FALSE),0)</f>
        <v>0</v>
      </c>
      <c r="K1661">
        <f>IFERROR(VLOOKUP(A1661,'[2]Exportar Planilha'!$A:$I,7,FALSE),0)</f>
        <v>0</v>
      </c>
      <c r="L1661">
        <f>IFERROR(VLOOKUP(A1661,'[2]Exportar Planilha'!$A:$I,8,FALSE),0)</f>
        <v>0</v>
      </c>
      <c r="M1661">
        <f>IFERROR(VLOOKUP(A1661,'[2]Exportar Planilha'!$A:$I,9,FALSE),0)</f>
        <v>0</v>
      </c>
      <c r="N1661">
        <f>IFERROR(VLOOKUP(A1661,[3]soaBnafar!$A:$G,2,FALSE),0)</f>
        <v>0</v>
      </c>
      <c r="O1661">
        <f>IFERROR(VLOOKUP(A1661,[3]soaBnafar!$A:$G,3,FALSE),0)</f>
        <v>0</v>
      </c>
      <c r="P1661">
        <f>IFERROR(VLOOKUP(A1661,[3]soaBnafar!$A:$G,4,FALSE),0)</f>
        <v>0</v>
      </c>
      <c r="Q1661">
        <f>IFERROR(VLOOKUP(A1661,[3]soaBnafar!$A:$G,5,FALSE),0)</f>
        <v>0</v>
      </c>
      <c r="R1661">
        <f>IFERROR(VLOOKUP(A1661,[3]soaBnafar!$A:$G,6,FALSE),0)</f>
        <v>0</v>
      </c>
      <c r="S1661">
        <f>IFERROR(VLOOKUP(A1661,[3]soaBnafar!$A:$G,7,FALSE),0)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21828</v>
      </c>
      <c r="E1662">
        <f>IFERROR(VLOOKUP(A1662,[1]Monitoramento_Base_somente_disp!$A:$J,8,FALSE),0)</f>
        <v>4372196</v>
      </c>
      <c r="F1662">
        <f>IFERROR(VLOOKUP(A1662,[1]Monitoramento_Base_somente_disp!$A:$J,9,FALSE),0)</f>
        <v>8168</v>
      </c>
      <c r="G1662">
        <f>IFERROR(VLOOKUP(A1662,[1]Monitoramento_Base_somente_disp!$A:$J,10,FALSE),0)</f>
        <v>1725231</v>
      </c>
      <c r="H1662">
        <f>IFERROR(VLOOKUP(A1662,'[2]Exportar Planilha'!$A:$I,4,FALSE),0)</f>
        <v>0</v>
      </c>
      <c r="I1662">
        <f>IFERROR(VLOOKUP(A1662,'[2]Exportar Planilha'!$A:$I,5,FALSE),0)</f>
        <v>0</v>
      </c>
      <c r="J1662">
        <f>IFERROR(VLOOKUP(A1662,'[2]Exportar Planilha'!$A:$I,6,FALSE),0)</f>
        <v>0</v>
      </c>
      <c r="K1662">
        <f>IFERROR(VLOOKUP(A1662,'[2]Exportar Planilha'!$A:$I,7,FALSE),0)</f>
        <v>0</v>
      </c>
      <c r="L1662">
        <f>IFERROR(VLOOKUP(A1662,'[2]Exportar Planilha'!$A:$I,8,FALSE),0)</f>
        <v>0</v>
      </c>
      <c r="M1662">
        <f>IFERROR(VLOOKUP(A1662,'[2]Exportar Planilha'!$A:$I,9,FALSE),0)</f>
        <v>0</v>
      </c>
      <c r="N1662">
        <f>IFERROR(VLOOKUP(A1662,[3]soaBnafar!$A:$G,2,FALSE),0)</f>
        <v>0</v>
      </c>
      <c r="O1662">
        <f>IFERROR(VLOOKUP(A1662,[3]soaBnafar!$A:$G,3,FALSE),0)</f>
        <v>0</v>
      </c>
      <c r="P1662">
        <f>IFERROR(VLOOKUP(A1662,[3]soaBnafar!$A:$G,4,FALSE),0)</f>
        <v>0</v>
      </c>
      <c r="Q1662">
        <f>IFERROR(VLOOKUP(A1662,[3]soaBnafar!$A:$G,5,FALSE),0)</f>
        <v>0</v>
      </c>
      <c r="R1662">
        <f>IFERROR(VLOOKUP(A1662,[3]soaBnafar!$A:$G,6,FALSE),0)</f>
        <v>0</v>
      </c>
      <c r="S1662">
        <f>IFERROR(VLOOKUP(A1662,[3]soaBnafar!$A:$G,7,FALSE),0)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9061735</v>
      </c>
      <c r="F1663">
        <f>IFERROR(VLOOKUP(A1663,[1]Monitoramento_Base_somente_disp!$A:$J,9,FALSE),0)</f>
        <v>5675</v>
      </c>
      <c r="G1663">
        <f>IFERROR(VLOOKUP(A1663,[1]Monitoramento_Base_somente_disp!$A:$J,10,FALSE),0)</f>
        <v>4532853</v>
      </c>
      <c r="H1663">
        <f>IFERROR(VLOOKUP(A1663,'[2]Exportar Planilha'!$A:$I,4,FALSE),0)</f>
        <v>0</v>
      </c>
      <c r="I1663">
        <f>IFERROR(VLOOKUP(A1663,'[2]Exportar Planilha'!$A:$I,5,FALSE),0)</f>
        <v>0</v>
      </c>
      <c r="J1663">
        <f>IFERROR(VLOOKUP(A1663,'[2]Exportar Planilha'!$A:$I,6,FALSE),0)</f>
        <v>0</v>
      </c>
      <c r="K1663">
        <f>IFERROR(VLOOKUP(A1663,'[2]Exportar Planilha'!$A:$I,7,FALSE),0)</f>
        <v>0</v>
      </c>
      <c r="L1663">
        <f>IFERROR(VLOOKUP(A1663,'[2]Exportar Planilha'!$A:$I,8,FALSE),0)</f>
        <v>0</v>
      </c>
      <c r="M1663">
        <f>IFERROR(VLOOKUP(A1663,'[2]Exportar Planilha'!$A:$I,9,FALSE),0)</f>
        <v>0</v>
      </c>
      <c r="N1663">
        <f>IFERROR(VLOOKUP(A1663,[3]soaBnafar!$A:$G,2,FALSE),0)</f>
        <v>0</v>
      </c>
      <c r="O1663">
        <f>IFERROR(VLOOKUP(A1663,[3]soaBnafar!$A:$G,3,FALSE),0)</f>
        <v>0</v>
      </c>
      <c r="P1663">
        <f>IFERROR(VLOOKUP(A1663,[3]soaBnafar!$A:$G,4,FALSE),0)</f>
        <v>0</v>
      </c>
      <c r="Q1663">
        <f>IFERROR(VLOOKUP(A1663,[3]soaBnafar!$A:$G,5,FALSE),0)</f>
        <v>0</v>
      </c>
      <c r="R1663">
        <f>IFERROR(VLOOKUP(A1663,[3]soaBnafar!$A:$G,6,FALSE),0)</f>
        <v>0</v>
      </c>
      <c r="S1663">
        <f>IFERROR(VLOOKUP(A1663,[3]soaBnafar!$A:$G,7,FALSE),0)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IFERROR(VLOOKUP(A1664,'[2]Exportar Planilha'!$A:$I,4,FALSE),0)</f>
        <v>0</v>
      </c>
      <c r="I1664">
        <f>IFERROR(VLOOKUP(A1664,'[2]Exportar Planilha'!$A:$I,5,FALSE),0)</f>
        <v>0</v>
      </c>
      <c r="J1664">
        <f>IFERROR(VLOOKUP(A1664,'[2]Exportar Planilha'!$A:$I,6,FALSE),0)</f>
        <v>0</v>
      </c>
      <c r="K1664">
        <f>IFERROR(VLOOKUP(A1664,'[2]Exportar Planilha'!$A:$I,7,FALSE),0)</f>
        <v>0</v>
      </c>
      <c r="L1664">
        <f>IFERROR(VLOOKUP(A1664,'[2]Exportar Planilha'!$A:$I,8,FALSE),0)</f>
        <v>0</v>
      </c>
      <c r="M1664">
        <f>IFERROR(VLOOKUP(A1664,'[2]Exportar Planilha'!$A:$I,9,FALSE),0)</f>
        <v>0</v>
      </c>
      <c r="N1664">
        <f>IFERROR(VLOOKUP(A1664,[3]soaBnafar!$A:$G,2,FALSE),0)</f>
        <v>0</v>
      </c>
      <c r="O1664">
        <f>IFERROR(VLOOKUP(A1664,[3]soaBnafar!$A:$G,3,FALSE),0)</f>
        <v>0</v>
      </c>
      <c r="P1664">
        <f>IFERROR(VLOOKUP(A1664,[3]soaBnafar!$A:$G,4,FALSE),0)</f>
        <v>0</v>
      </c>
      <c r="Q1664">
        <f>IFERROR(VLOOKUP(A1664,[3]soaBnafar!$A:$G,5,FALSE),0)</f>
        <v>0</v>
      </c>
      <c r="R1664">
        <f>IFERROR(VLOOKUP(A1664,[3]soaBnafar!$A:$G,6,FALSE),0)</f>
        <v>0</v>
      </c>
      <c r="S1664">
        <f>IFERROR(VLOOKUP(A1664,[3]soaBnafar!$A:$G,7,FALSE),0)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1865290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1755912</v>
      </c>
      <c r="E1665">
        <f>IFERROR(VLOOKUP(A1665,[1]Monitoramento_Base_somente_disp!$A:$J,8,FALSE),0)</f>
        <v>265002045</v>
      </c>
      <c r="F1665">
        <f>IFERROR(VLOOKUP(A1665,[1]Monitoramento_Base_somente_disp!$A:$J,9,FALSE),0)</f>
        <v>954024</v>
      </c>
      <c r="G1665">
        <f>IFERROR(VLOOKUP(A1665,[1]Monitoramento_Base_somente_disp!$A:$J,10,FALSE),0)</f>
        <v>123810854</v>
      </c>
      <c r="H1665">
        <f>IFERROR(VLOOKUP(A1665,'[2]Exportar Planilha'!$A:$I,4,FALSE),0)</f>
        <v>0</v>
      </c>
      <c r="I1665">
        <f>IFERROR(VLOOKUP(A1665,'[2]Exportar Planilha'!$A:$I,5,FALSE),0)</f>
        <v>0</v>
      </c>
      <c r="J1665">
        <f>IFERROR(VLOOKUP(A1665,'[2]Exportar Planilha'!$A:$I,6,FALSE),0)</f>
        <v>0</v>
      </c>
      <c r="K1665">
        <f>IFERROR(VLOOKUP(A1665,'[2]Exportar Planilha'!$A:$I,7,FALSE),0)</f>
        <v>0</v>
      </c>
      <c r="L1665">
        <f>IFERROR(VLOOKUP(A1665,'[2]Exportar Planilha'!$A:$I,8,FALSE),0)</f>
        <v>0</v>
      </c>
      <c r="M1665">
        <f>IFERROR(VLOOKUP(A1665,'[2]Exportar Planilha'!$A:$I,9,FALSE),0)</f>
        <v>0</v>
      </c>
      <c r="N1665">
        <f>IFERROR(VLOOKUP(A1665,[3]soaBnafar!$A:$G,2,FALSE),0)</f>
        <v>0</v>
      </c>
      <c r="O1665">
        <f>IFERROR(VLOOKUP(A1665,[3]soaBnafar!$A:$G,3,FALSE),0)</f>
        <v>0</v>
      </c>
      <c r="P1665">
        <f>IFERROR(VLOOKUP(A1665,[3]soaBnafar!$A:$G,4,FALSE),0)</f>
        <v>0</v>
      </c>
      <c r="Q1665">
        <f>IFERROR(VLOOKUP(A1665,[3]soaBnafar!$A:$G,5,FALSE),0)</f>
        <v>0</v>
      </c>
      <c r="R1665">
        <f>IFERROR(VLOOKUP(A1665,[3]soaBnafar!$A:$G,6,FALSE),0)</f>
        <v>0</v>
      </c>
      <c r="S1665">
        <f>IFERROR(VLOOKUP(A1665,[3]soaBnafar!$A:$G,7,FALSE),0)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1956266</v>
      </c>
      <c r="H1666">
        <f>IFERROR(VLOOKUP(A1666,'[2]Exportar Planilha'!$A:$I,4,FALSE),0)</f>
        <v>0</v>
      </c>
      <c r="I1666">
        <f>IFERROR(VLOOKUP(A1666,'[2]Exportar Planilha'!$A:$I,5,FALSE),0)</f>
        <v>0</v>
      </c>
      <c r="J1666">
        <f>IFERROR(VLOOKUP(A1666,'[2]Exportar Planilha'!$A:$I,6,FALSE),0)</f>
        <v>0</v>
      </c>
      <c r="K1666">
        <f>IFERROR(VLOOKUP(A1666,'[2]Exportar Planilha'!$A:$I,7,FALSE),0)</f>
        <v>0</v>
      </c>
      <c r="L1666">
        <f>IFERROR(VLOOKUP(A1666,'[2]Exportar Planilha'!$A:$I,8,FALSE),0)</f>
        <v>0</v>
      </c>
      <c r="M1666">
        <f>IFERROR(VLOOKUP(A1666,'[2]Exportar Planilha'!$A:$I,9,FALSE),0)</f>
        <v>0</v>
      </c>
      <c r="N1666">
        <f>IFERROR(VLOOKUP(A1666,[3]soaBnafar!$A:$G,2,FALSE),0)</f>
        <v>0</v>
      </c>
      <c r="O1666">
        <f>IFERROR(VLOOKUP(A1666,[3]soaBnafar!$A:$G,3,FALSE),0)</f>
        <v>0</v>
      </c>
      <c r="P1666">
        <f>IFERROR(VLOOKUP(A1666,[3]soaBnafar!$A:$G,4,FALSE),0)</f>
        <v>0</v>
      </c>
      <c r="Q1666">
        <f>IFERROR(VLOOKUP(A1666,[3]soaBnafar!$A:$G,5,FALSE),0)</f>
        <v>0</v>
      </c>
      <c r="R1666">
        <f>IFERROR(VLOOKUP(A1666,[3]soaBnafar!$A:$G,6,FALSE),0)</f>
        <v>0</v>
      </c>
      <c r="S1666">
        <f>IFERROR(VLOOKUP(A1666,[3]soaBnafar!$A:$G,7,FALSE),0)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IFERROR(VLOOKUP(A1667,'[2]Exportar Planilha'!$A:$I,4,FALSE),0)</f>
        <v>0</v>
      </c>
      <c r="I1667">
        <f>IFERROR(VLOOKUP(A1667,'[2]Exportar Planilha'!$A:$I,5,FALSE),0)</f>
        <v>0</v>
      </c>
      <c r="J1667">
        <f>IFERROR(VLOOKUP(A1667,'[2]Exportar Planilha'!$A:$I,6,FALSE),0)</f>
        <v>0</v>
      </c>
      <c r="K1667">
        <f>IFERROR(VLOOKUP(A1667,'[2]Exportar Planilha'!$A:$I,7,FALSE),0)</f>
        <v>0</v>
      </c>
      <c r="L1667">
        <f>IFERROR(VLOOKUP(A1667,'[2]Exportar Planilha'!$A:$I,8,FALSE),0)</f>
        <v>0</v>
      </c>
      <c r="M1667">
        <f>IFERROR(VLOOKUP(A1667,'[2]Exportar Planilha'!$A:$I,9,FALSE),0)</f>
        <v>0</v>
      </c>
      <c r="N1667">
        <f>IFERROR(VLOOKUP(A1667,[3]soaBnafar!$A:$G,2,FALSE),0)</f>
        <v>0</v>
      </c>
      <c r="O1667">
        <f>IFERROR(VLOOKUP(A1667,[3]soaBnafar!$A:$G,3,FALSE),0)</f>
        <v>0</v>
      </c>
      <c r="P1667">
        <f>IFERROR(VLOOKUP(A1667,[3]soaBnafar!$A:$G,4,FALSE),0)</f>
        <v>0</v>
      </c>
      <c r="Q1667">
        <f>IFERROR(VLOOKUP(A1667,[3]soaBnafar!$A:$G,5,FALSE),0)</f>
        <v>0</v>
      </c>
      <c r="R1667">
        <f>IFERROR(VLOOKUP(A1667,[3]soaBnafar!$A:$G,6,FALSE),0)</f>
        <v>0</v>
      </c>
      <c r="S1667">
        <f>IFERROR(VLOOKUP(A1667,[3]soaBnafar!$A:$G,7,FALSE),0)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1181271</v>
      </c>
      <c r="H1668">
        <f>IFERROR(VLOOKUP(A1668,'[2]Exportar Planilha'!$A:$I,4,FALSE),0)</f>
        <v>0</v>
      </c>
      <c r="I1668">
        <f>IFERROR(VLOOKUP(A1668,'[2]Exportar Planilha'!$A:$I,5,FALSE),0)</f>
        <v>0</v>
      </c>
      <c r="J1668">
        <f>IFERROR(VLOOKUP(A1668,'[2]Exportar Planilha'!$A:$I,6,FALSE),0)</f>
        <v>0</v>
      </c>
      <c r="K1668">
        <f>IFERROR(VLOOKUP(A1668,'[2]Exportar Planilha'!$A:$I,7,FALSE),0)</f>
        <v>0</v>
      </c>
      <c r="L1668">
        <f>IFERROR(VLOOKUP(A1668,'[2]Exportar Planilha'!$A:$I,8,FALSE),0)</f>
        <v>0</v>
      </c>
      <c r="M1668">
        <f>IFERROR(VLOOKUP(A1668,'[2]Exportar Planilha'!$A:$I,9,FALSE),0)</f>
        <v>0</v>
      </c>
      <c r="N1668">
        <f>IFERROR(VLOOKUP(A1668,[3]soaBnafar!$A:$G,2,FALSE),0)</f>
        <v>0</v>
      </c>
      <c r="O1668">
        <f>IFERROR(VLOOKUP(A1668,[3]soaBnafar!$A:$G,3,FALSE),0)</f>
        <v>0</v>
      </c>
      <c r="P1668">
        <f>IFERROR(VLOOKUP(A1668,[3]soaBnafar!$A:$G,4,FALSE),0)</f>
        <v>0</v>
      </c>
      <c r="Q1668">
        <f>IFERROR(VLOOKUP(A1668,[3]soaBnafar!$A:$G,5,FALSE),0)</f>
        <v>0</v>
      </c>
      <c r="R1668">
        <f>IFERROR(VLOOKUP(A1668,[3]soaBnafar!$A:$G,6,FALSE),0)</f>
        <v>0</v>
      </c>
      <c r="S1668">
        <f>IFERROR(VLOOKUP(A1668,[3]soaBnafar!$A:$G,7,FALSE),0)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IFERROR(VLOOKUP(A1669,'[2]Exportar Planilha'!$A:$I,4,FALSE),0)</f>
        <v>0</v>
      </c>
      <c r="I1669">
        <f>IFERROR(VLOOKUP(A1669,'[2]Exportar Planilha'!$A:$I,5,FALSE),0)</f>
        <v>0</v>
      </c>
      <c r="J1669">
        <f>IFERROR(VLOOKUP(A1669,'[2]Exportar Planilha'!$A:$I,6,FALSE),0)</f>
        <v>0</v>
      </c>
      <c r="K1669">
        <f>IFERROR(VLOOKUP(A1669,'[2]Exportar Planilha'!$A:$I,7,FALSE),0)</f>
        <v>0</v>
      </c>
      <c r="L1669">
        <f>IFERROR(VLOOKUP(A1669,'[2]Exportar Planilha'!$A:$I,8,FALSE),0)</f>
        <v>0</v>
      </c>
      <c r="M1669">
        <f>IFERROR(VLOOKUP(A1669,'[2]Exportar Planilha'!$A:$I,9,FALSE),0)</f>
        <v>0</v>
      </c>
      <c r="N1669">
        <f>IFERROR(VLOOKUP(A1669,[3]soaBnafar!$A:$G,2,FALSE),0)</f>
        <v>0</v>
      </c>
      <c r="O1669">
        <f>IFERROR(VLOOKUP(A1669,[3]soaBnafar!$A:$G,3,FALSE),0)</f>
        <v>0</v>
      </c>
      <c r="P1669">
        <f>IFERROR(VLOOKUP(A1669,[3]soaBnafar!$A:$G,4,FALSE),0)</f>
        <v>0</v>
      </c>
      <c r="Q1669">
        <f>IFERROR(VLOOKUP(A1669,[3]soaBnafar!$A:$G,5,FALSE),0)</f>
        <v>0</v>
      </c>
      <c r="R1669">
        <f>IFERROR(VLOOKUP(A1669,[3]soaBnafar!$A:$G,6,FALSE),0)</f>
        <v>0</v>
      </c>
      <c r="S1669">
        <f>IFERROR(VLOOKUP(A1669,[3]soaBnafar!$A:$G,7,FALSE),0)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IFERROR(VLOOKUP(A1670,'[2]Exportar Planilha'!$A:$I,4,FALSE),0)</f>
        <v>0</v>
      </c>
      <c r="I1670">
        <f>IFERROR(VLOOKUP(A1670,'[2]Exportar Planilha'!$A:$I,5,FALSE),0)</f>
        <v>0</v>
      </c>
      <c r="J1670">
        <f>IFERROR(VLOOKUP(A1670,'[2]Exportar Planilha'!$A:$I,6,FALSE),0)</f>
        <v>0</v>
      </c>
      <c r="K1670">
        <f>IFERROR(VLOOKUP(A1670,'[2]Exportar Planilha'!$A:$I,7,FALSE),0)</f>
        <v>0</v>
      </c>
      <c r="L1670">
        <f>IFERROR(VLOOKUP(A1670,'[2]Exportar Planilha'!$A:$I,8,FALSE),0)</f>
        <v>0</v>
      </c>
      <c r="M1670">
        <f>IFERROR(VLOOKUP(A1670,'[2]Exportar Planilha'!$A:$I,9,FALSE),0)</f>
        <v>0</v>
      </c>
      <c r="N1670">
        <f>IFERROR(VLOOKUP(A1670,[3]soaBnafar!$A:$G,2,FALSE),0)</f>
        <v>0</v>
      </c>
      <c r="O1670">
        <f>IFERROR(VLOOKUP(A1670,[3]soaBnafar!$A:$G,3,FALSE),0)</f>
        <v>0</v>
      </c>
      <c r="P1670">
        <f>IFERROR(VLOOKUP(A1670,[3]soaBnafar!$A:$G,4,FALSE),0)</f>
        <v>0</v>
      </c>
      <c r="Q1670">
        <f>IFERROR(VLOOKUP(A1670,[3]soaBnafar!$A:$G,5,FALSE),0)</f>
        <v>0</v>
      </c>
      <c r="R1670">
        <f>IFERROR(VLOOKUP(A1670,[3]soaBnafar!$A:$G,6,FALSE),0)</f>
        <v>0</v>
      </c>
      <c r="S1670">
        <f>IFERROR(VLOOKUP(A1670,[3]soaBnafar!$A:$G,7,FALSE),0)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IFERROR(VLOOKUP(A1671,'[2]Exportar Planilha'!$A:$I,4,FALSE),0)</f>
        <v>0</v>
      </c>
      <c r="I1671">
        <f>IFERROR(VLOOKUP(A1671,'[2]Exportar Planilha'!$A:$I,5,FALSE),0)</f>
        <v>0</v>
      </c>
      <c r="J1671">
        <f>IFERROR(VLOOKUP(A1671,'[2]Exportar Planilha'!$A:$I,6,FALSE),0)</f>
        <v>0</v>
      </c>
      <c r="K1671">
        <f>IFERROR(VLOOKUP(A1671,'[2]Exportar Planilha'!$A:$I,7,FALSE),0)</f>
        <v>0</v>
      </c>
      <c r="L1671">
        <f>IFERROR(VLOOKUP(A1671,'[2]Exportar Planilha'!$A:$I,8,FALSE),0)</f>
        <v>0</v>
      </c>
      <c r="M1671">
        <f>IFERROR(VLOOKUP(A1671,'[2]Exportar Planilha'!$A:$I,9,FALSE),0)</f>
        <v>0</v>
      </c>
      <c r="N1671">
        <f>IFERROR(VLOOKUP(A1671,[3]soaBnafar!$A:$G,2,FALSE),0)</f>
        <v>0</v>
      </c>
      <c r="O1671">
        <f>IFERROR(VLOOKUP(A1671,[3]soaBnafar!$A:$G,3,FALSE),0)</f>
        <v>0</v>
      </c>
      <c r="P1671">
        <f>IFERROR(VLOOKUP(A1671,[3]soaBnafar!$A:$G,4,FALSE),0)</f>
        <v>0</v>
      </c>
      <c r="Q1671">
        <f>IFERROR(VLOOKUP(A1671,[3]soaBnafar!$A:$G,5,FALSE),0)</f>
        <v>0</v>
      </c>
      <c r="R1671">
        <f>IFERROR(VLOOKUP(A1671,[3]soaBnafar!$A:$G,6,FALSE),0)</f>
        <v>0</v>
      </c>
      <c r="S1671">
        <f>IFERROR(VLOOKUP(A1671,[3]soaBnafar!$A:$G,7,FALSE),0)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IFERROR(VLOOKUP(A1672,'[2]Exportar Planilha'!$A:$I,4,FALSE),0)</f>
        <v>0</v>
      </c>
      <c r="I1672">
        <f>IFERROR(VLOOKUP(A1672,'[2]Exportar Planilha'!$A:$I,5,FALSE),0)</f>
        <v>0</v>
      </c>
      <c r="J1672">
        <f>IFERROR(VLOOKUP(A1672,'[2]Exportar Planilha'!$A:$I,6,FALSE),0)</f>
        <v>0</v>
      </c>
      <c r="K1672">
        <f>IFERROR(VLOOKUP(A1672,'[2]Exportar Planilha'!$A:$I,7,FALSE),0)</f>
        <v>0</v>
      </c>
      <c r="L1672">
        <f>IFERROR(VLOOKUP(A1672,'[2]Exportar Planilha'!$A:$I,8,FALSE),0)</f>
        <v>0</v>
      </c>
      <c r="M1672">
        <f>IFERROR(VLOOKUP(A1672,'[2]Exportar Planilha'!$A:$I,9,FALSE),0)</f>
        <v>0</v>
      </c>
      <c r="N1672">
        <f>IFERROR(VLOOKUP(A1672,[3]soaBnafar!$A:$G,2,FALSE),0)</f>
        <v>0</v>
      </c>
      <c r="O1672">
        <f>IFERROR(VLOOKUP(A1672,[3]soaBnafar!$A:$G,3,FALSE),0)</f>
        <v>0</v>
      </c>
      <c r="P1672">
        <f>IFERROR(VLOOKUP(A1672,[3]soaBnafar!$A:$G,4,FALSE),0)</f>
        <v>0</v>
      </c>
      <c r="Q1672">
        <f>IFERROR(VLOOKUP(A1672,[3]soaBnafar!$A:$G,5,FALSE),0)</f>
        <v>0</v>
      </c>
      <c r="R1672">
        <f>IFERROR(VLOOKUP(A1672,[3]soaBnafar!$A:$G,6,FALSE),0)</f>
        <v>0</v>
      </c>
      <c r="S1672">
        <f>IFERROR(VLOOKUP(A1672,[3]soaBnafar!$A:$G,7,FALSE),0)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IFERROR(VLOOKUP(A1673,'[2]Exportar Planilha'!$A:$I,4,FALSE),0)</f>
        <v>0</v>
      </c>
      <c r="I1673">
        <f>IFERROR(VLOOKUP(A1673,'[2]Exportar Planilha'!$A:$I,5,FALSE),0)</f>
        <v>0</v>
      </c>
      <c r="J1673">
        <f>IFERROR(VLOOKUP(A1673,'[2]Exportar Planilha'!$A:$I,6,FALSE),0)</f>
        <v>0</v>
      </c>
      <c r="K1673">
        <f>IFERROR(VLOOKUP(A1673,'[2]Exportar Planilha'!$A:$I,7,FALSE),0)</f>
        <v>0</v>
      </c>
      <c r="L1673">
        <f>IFERROR(VLOOKUP(A1673,'[2]Exportar Planilha'!$A:$I,8,FALSE),0)</f>
        <v>0</v>
      </c>
      <c r="M1673">
        <f>IFERROR(VLOOKUP(A1673,'[2]Exportar Planilha'!$A:$I,9,FALSE),0)</f>
        <v>0</v>
      </c>
      <c r="N1673">
        <f>IFERROR(VLOOKUP(A1673,[3]soaBnafar!$A:$G,2,FALSE),0)</f>
        <v>0</v>
      </c>
      <c r="O1673">
        <f>IFERROR(VLOOKUP(A1673,[3]soaBnafar!$A:$G,3,FALSE),0)</f>
        <v>0</v>
      </c>
      <c r="P1673">
        <f>IFERROR(VLOOKUP(A1673,[3]soaBnafar!$A:$G,4,FALSE),0)</f>
        <v>0</v>
      </c>
      <c r="Q1673">
        <f>IFERROR(VLOOKUP(A1673,[3]soaBnafar!$A:$G,5,FALSE),0)</f>
        <v>0</v>
      </c>
      <c r="R1673">
        <f>IFERROR(VLOOKUP(A1673,[3]soaBnafar!$A:$G,6,FALSE),0)</f>
        <v>0</v>
      </c>
      <c r="S1673">
        <f>IFERROR(VLOOKUP(A1673,[3]soaBnafar!$A:$G,7,FALSE),0)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IFERROR(VLOOKUP(A1674,'[2]Exportar Planilha'!$A:$I,4,FALSE),0)</f>
        <v>0</v>
      </c>
      <c r="I1674">
        <f>IFERROR(VLOOKUP(A1674,'[2]Exportar Planilha'!$A:$I,5,FALSE),0)</f>
        <v>0</v>
      </c>
      <c r="J1674">
        <f>IFERROR(VLOOKUP(A1674,'[2]Exportar Planilha'!$A:$I,6,FALSE),0)</f>
        <v>0</v>
      </c>
      <c r="K1674">
        <f>IFERROR(VLOOKUP(A1674,'[2]Exportar Planilha'!$A:$I,7,FALSE),0)</f>
        <v>0</v>
      </c>
      <c r="L1674">
        <f>IFERROR(VLOOKUP(A1674,'[2]Exportar Planilha'!$A:$I,8,FALSE),0)</f>
        <v>0</v>
      </c>
      <c r="M1674">
        <f>IFERROR(VLOOKUP(A1674,'[2]Exportar Planilha'!$A:$I,9,FALSE),0)</f>
        <v>0</v>
      </c>
      <c r="N1674">
        <f>IFERROR(VLOOKUP(A1674,[3]soaBnafar!$A:$G,2,FALSE),0)</f>
        <v>0</v>
      </c>
      <c r="O1674">
        <f>IFERROR(VLOOKUP(A1674,[3]soaBnafar!$A:$G,3,FALSE),0)</f>
        <v>0</v>
      </c>
      <c r="P1674">
        <f>IFERROR(VLOOKUP(A1674,[3]soaBnafar!$A:$G,4,FALSE),0)</f>
        <v>0</v>
      </c>
      <c r="Q1674">
        <f>IFERROR(VLOOKUP(A1674,[3]soaBnafar!$A:$G,5,FALSE),0)</f>
        <v>0</v>
      </c>
      <c r="R1674">
        <f>IFERROR(VLOOKUP(A1674,[3]soaBnafar!$A:$G,6,FALSE),0)</f>
        <v>0</v>
      </c>
      <c r="S1674">
        <f>IFERROR(VLOOKUP(A1674,[3]soaBnafar!$A:$G,7,FALSE),0)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IFERROR(VLOOKUP(A1675,'[2]Exportar Planilha'!$A:$I,4,FALSE),0)</f>
        <v>0</v>
      </c>
      <c r="I1675">
        <f>IFERROR(VLOOKUP(A1675,'[2]Exportar Planilha'!$A:$I,5,FALSE),0)</f>
        <v>0</v>
      </c>
      <c r="J1675">
        <f>IFERROR(VLOOKUP(A1675,'[2]Exportar Planilha'!$A:$I,6,FALSE),0)</f>
        <v>0</v>
      </c>
      <c r="K1675">
        <f>IFERROR(VLOOKUP(A1675,'[2]Exportar Planilha'!$A:$I,7,FALSE),0)</f>
        <v>0</v>
      </c>
      <c r="L1675">
        <f>IFERROR(VLOOKUP(A1675,'[2]Exportar Planilha'!$A:$I,8,FALSE),0)</f>
        <v>0</v>
      </c>
      <c r="M1675">
        <f>IFERROR(VLOOKUP(A1675,'[2]Exportar Planilha'!$A:$I,9,FALSE),0)</f>
        <v>0</v>
      </c>
      <c r="N1675">
        <f>IFERROR(VLOOKUP(A1675,[3]soaBnafar!$A:$G,2,FALSE),0)</f>
        <v>0</v>
      </c>
      <c r="O1675">
        <f>IFERROR(VLOOKUP(A1675,[3]soaBnafar!$A:$G,3,FALSE),0)</f>
        <v>0</v>
      </c>
      <c r="P1675">
        <f>IFERROR(VLOOKUP(A1675,[3]soaBnafar!$A:$G,4,FALSE),0)</f>
        <v>0</v>
      </c>
      <c r="Q1675">
        <f>IFERROR(VLOOKUP(A1675,[3]soaBnafar!$A:$G,5,FALSE),0)</f>
        <v>0</v>
      </c>
      <c r="R1675">
        <f>IFERROR(VLOOKUP(A1675,[3]soaBnafar!$A:$G,6,FALSE),0)</f>
        <v>0</v>
      </c>
      <c r="S1675">
        <f>IFERROR(VLOOKUP(A1675,[3]soaBnafar!$A:$G,7,FALSE),0)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IFERROR(VLOOKUP(A1676,'[2]Exportar Planilha'!$A:$I,4,FALSE),0)</f>
        <v>0</v>
      </c>
      <c r="I1676">
        <f>IFERROR(VLOOKUP(A1676,'[2]Exportar Planilha'!$A:$I,5,FALSE),0)</f>
        <v>0</v>
      </c>
      <c r="J1676">
        <f>IFERROR(VLOOKUP(A1676,'[2]Exportar Planilha'!$A:$I,6,FALSE),0)</f>
        <v>0</v>
      </c>
      <c r="K1676">
        <f>IFERROR(VLOOKUP(A1676,'[2]Exportar Planilha'!$A:$I,7,FALSE),0)</f>
        <v>0</v>
      </c>
      <c r="L1676">
        <f>IFERROR(VLOOKUP(A1676,'[2]Exportar Planilha'!$A:$I,8,FALSE),0)</f>
        <v>0</v>
      </c>
      <c r="M1676">
        <f>IFERROR(VLOOKUP(A1676,'[2]Exportar Planilha'!$A:$I,9,FALSE),0)</f>
        <v>0</v>
      </c>
      <c r="N1676">
        <f>IFERROR(VLOOKUP(A1676,[3]soaBnafar!$A:$G,2,FALSE),0)</f>
        <v>0</v>
      </c>
      <c r="O1676">
        <f>IFERROR(VLOOKUP(A1676,[3]soaBnafar!$A:$G,3,FALSE),0)</f>
        <v>0</v>
      </c>
      <c r="P1676">
        <f>IFERROR(VLOOKUP(A1676,[3]soaBnafar!$A:$G,4,FALSE),0)</f>
        <v>0</v>
      </c>
      <c r="Q1676">
        <f>IFERROR(VLOOKUP(A1676,[3]soaBnafar!$A:$G,5,FALSE),0)</f>
        <v>0</v>
      </c>
      <c r="R1676">
        <f>IFERROR(VLOOKUP(A1676,[3]soaBnafar!$A:$G,6,FALSE),0)</f>
        <v>0</v>
      </c>
      <c r="S1676">
        <f>IFERROR(VLOOKUP(A1676,[3]soaBnafar!$A:$G,7,FALSE),0)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IFERROR(VLOOKUP(A1677,'[2]Exportar Planilha'!$A:$I,4,FALSE),0)</f>
        <v>0</v>
      </c>
      <c r="I1677">
        <f>IFERROR(VLOOKUP(A1677,'[2]Exportar Planilha'!$A:$I,5,FALSE),0)</f>
        <v>0</v>
      </c>
      <c r="J1677">
        <f>IFERROR(VLOOKUP(A1677,'[2]Exportar Planilha'!$A:$I,6,FALSE),0)</f>
        <v>0</v>
      </c>
      <c r="K1677">
        <f>IFERROR(VLOOKUP(A1677,'[2]Exportar Planilha'!$A:$I,7,FALSE),0)</f>
        <v>0</v>
      </c>
      <c r="L1677">
        <f>IFERROR(VLOOKUP(A1677,'[2]Exportar Planilha'!$A:$I,8,FALSE),0)</f>
        <v>0</v>
      </c>
      <c r="M1677">
        <f>IFERROR(VLOOKUP(A1677,'[2]Exportar Planilha'!$A:$I,9,FALSE),0)</f>
        <v>0</v>
      </c>
      <c r="N1677">
        <f>IFERROR(VLOOKUP(A1677,[3]soaBnafar!$A:$G,2,FALSE),0)</f>
        <v>0</v>
      </c>
      <c r="O1677">
        <f>IFERROR(VLOOKUP(A1677,[3]soaBnafar!$A:$G,3,FALSE),0)</f>
        <v>0</v>
      </c>
      <c r="P1677">
        <f>IFERROR(VLOOKUP(A1677,[3]soaBnafar!$A:$G,4,FALSE),0)</f>
        <v>0</v>
      </c>
      <c r="Q1677">
        <f>IFERROR(VLOOKUP(A1677,[3]soaBnafar!$A:$G,5,FALSE),0)</f>
        <v>0</v>
      </c>
      <c r="R1677">
        <f>IFERROR(VLOOKUP(A1677,[3]soaBnafar!$A:$G,6,FALSE),0)</f>
        <v>0</v>
      </c>
      <c r="S1677">
        <f>IFERROR(VLOOKUP(A1677,[3]soaBnafar!$A:$G,7,FALSE),0)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IFERROR(VLOOKUP(A1678,'[2]Exportar Planilha'!$A:$I,4,FALSE),0)</f>
        <v>0</v>
      </c>
      <c r="I1678">
        <f>IFERROR(VLOOKUP(A1678,'[2]Exportar Planilha'!$A:$I,5,FALSE),0)</f>
        <v>0</v>
      </c>
      <c r="J1678">
        <f>IFERROR(VLOOKUP(A1678,'[2]Exportar Planilha'!$A:$I,6,FALSE),0)</f>
        <v>0</v>
      </c>
      <c r="K1678">
        <f>IFERROR(VLOOKUP(A1678,'[2]Exportar Planilha'!$A:$I,7,FALSE),0)</f>
        <v>0</v>
      </c>
      <c r="L1678">
        <f>IFERROR(VLOOKUP(A1678,'[2]Exportar Planilha'!$A:$I,8,FALSE),0)</f>
        <v>0</v>
      </c>
      <c r="M1678">
        <f>IFERROR(VLOOKUP(A1678,'[2]Exportar Planilha'!$A:$I,9,FALSE),0)</f>
        <v>0</v>
      </c>
      <c r="N1678">
        <f>IFERROR(VLOOKUP(A1678,[3]soaBnafar!$A:$G,2,FALSE),0)</f>
        <v>0</v>
      </c>
      <c r="O1678">
        <f>IFERROR(VLOOKUP(A1678,[3]soaBnafar!$A:$G,3,FALSE),0)</f>
        <v>0</v>
      </c>
      <c r="P1678">
        <f>IFERROR(VLOOKUP(A1678,[3]soaBnafar!$A:$G,4,FALSE),0)</f>
        <v>0</v>
      </c>
      <c r="Q1678">
        <f>IFERROR(VLOOKUP(A1678,[3]soaBnafar!$A:$G,5,FALSE),0)</f>
        <v>0</v>
      </c>
      <c r="R1678">
        <f>IFERROR(VLOOKUP(A1678,[3]soaBnafar!$A:$G,6,FALSE),0)</f>
        <v>0</v>
      </c>
      <c r="S1678">
        <f>IFERROR(VLOOKUP(A1678,[3]soaBnafar!$A:$G,7,FALSE),0)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IFERROR(VLOOKUP(A1679,'[2]Exportar Planilha'!$A:$I,4,FALSE),0)</f>
        <v>0</v>
      </c>
      <c r="I1679">
        <f>IFERROR(VLOOKUP(A1679,'[2]Exportar Planilha'!$A:$I,5,FALSE),0)</f>
        <v>0</v>
      </c>
      <c r="J1679">
        <f>IFERROR(VLOOKUP(A1679,'[2]Exportar Planilha'!$A:$I,6,FALSE),0)</f>
        <v>0</v>
      </c>
      <c r="K1679">
        <f>IFERROR(VLOOKUP(A1679,'[2]Exportar Planilha'!$A:$I,7,FALSE),0)</f>
        <v>0</v>
      </c>
      <c r="L1679">
        <f>IFERROR(VLOOKUP(A1679,'[2]Exportar Planilha'!$A:$I,8,FALSE),0)</f>
        <v>0</v>
      </c>
      <c r="M1679">
        <f>IFERROR(VLOOKUP(A1679,'[2]Exportar Planilha'!$A:$I,9,FALSE),0)</f>
        <v>0</v>
      </c>
      <c r="N1679">
        <f>IFERROR(VLOOKUP(A1679,[3]soaBnafar!$A:$G,2,FALSE),0)</f>
        <v>0</v>
      </c>
      <c r="O1679">
        <f>IFERROR(VLOOKUP(A1679,[3]soaBnafar!$A:$G,3,FALSE),0)</f>
        <v>0</v>
      </c>
      <c r="P1679">
        <f>IFERROR(VLOOKUP(A1679,[3]soaBnafar!$A:$G,4,FALSE),0)</f>
        <v>0</v>
      </c>
      <c r="Q1679">
        <f>IFERROR(VLOOKUP(A1679,[3]soaBnafar!$A:$G,5,FALSE),0)</f>
        <v>0</v>
      </c>
      <c r="R1679">
        <f>IFERROR(VLOOKUP(A1679,[3]soaBnafar!$A:$G,6,FALSE),0)</f>
        <v>0</v>
      </c>
      <c r="S1679">
        <f>IFERROR(VLOOKUP(A1679,[3]soaBnafar!$A:$G,7,FALSE),0)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IFERROR(VLOOKUP(A1680,'[2]Exportar Planilha'!$A:$I,4,FALSE),0)</f>
        <v>0</v>
      </c>
      <c r="I1680">
        <f>IFERROR(VLOOKUP(A1680,'[2]Exportar Planilha'!$A:$I,5,FALSE),0)</f>
        <v>0</v>
      </c>
      <c r="J1680">
        <f>IFERROR(VLOOKUP(A1680,'[2]Exportar Planilha'!$A:$I,6,FALSE),0)</f>
        <v>0</v>
      </c>
      <c r="K1680">
        <f>IFERROR(VLOOKUP(A1680,'[2]Exportar Planilha'!$A:$I,7,FALSE),0)</f>
        <v>0</v>
      </c>
      <c r="L1680">
        <f>IFERROR(VLOOKUP(A1680,'[2]Exportar Planilha'!$A:$I,8,FALSE),0)</f>
        <v>0</v>
      </c>
      <c r="M1680">
        <f>IFERROR(VLOOKUP(A1680,'[2]Exportar Planilha'!$A:$I,9,FALSE),0)</f>
        <v>0</v>
      </c>
      <c r="N1680">
        <f>IFERROR(VLOOKUP(A1680,[3]soaBnafar!$A:$G,2,FALSE),0)</f>
        <v>0</v>
      </c>
      <c r="O1680">
        <f>IFERROR(VLOOKUP(A1680,[3]soaBnafar!$A:$G,3,FALSE),0)</f>
        <v>0</v>
      </c>
      <c r="P1680">
        <f>IFERROR(VLOOKUP(A1680,[3]soaBnafar!$A:$G,4,FALSE),0)</f>
        <v>0</v>
      </c>
      <c r="Q1680">
        <f>IFERROR(VLOOKUP(A1680,[3]soaBnafar!$A:$G,5,FALSE),0)</f>
        <v>0</v>
      </c>
      <c r="R1680">
        <f>IFERROR(VLOOKUP(A1680,[3]soaBnafar!$A:$G,6,FALSE),0)</f>
        <v>0</v>
      </c>
      <c r="S1680">
        <f>IFERROR(VLOOKUP(A1680,[3]soaBnafar!$A:$G,7,FALSE),0)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IFERROR(VLOOKUP(A1681,'[2]Exportar Planilha'!$A:$I,4,FALSE),0)</f>
        <v>0</v>
      </c>
      <c r="I1681">
        <f>IFERROR(VLOOKUP(A1681,'[2]Exportar Planilha'!$A:$I,5,FALSE),0)</f>
        <v>0</v>
      </c>
      <c r="J1681">
        <f>IFERROR(VLOOKUP(A1681,'[2]Exportar Planilha'!$A:$I,6,FALSE),0)</f>
        <v>0</v>
      </c>
      <c r="K1681">
        <f>IFERROR(VLOOKUP(A1681,'[2]Exportar Planilha'!$A:$I,7,FALSE),0)</f>
        <v>0</v>
      </c>
      <c r="L1681">
        <f>IFERROR(VLOOKUP(A1681,'[2]Exportar Planilha'!$A:$I,8,FALSE),0)</f>
        <v>0</v>
      </c>
      <c r="M1681">
        <f>IFERROR(VLOOKUP(A1681,'[2]Exportar Planilha'!$A:$I,9,FALSE),0)</f>
        <v>0</v>
      </c>
      <c r="N1681">
        <f>IFERROR(VLOOKUP(A1681,[3]soaBnafar!$A:$G,2,FALSE),0)</f>
        <v>0</v>
      </c>
      <c r="O1681">
        <f>IFERROR(VLOOKUP(A1681,[3]soaBnafar!$A:$G,3,FALSE),0)</f>
        <v>0</v>
      </c>
      <c r="P1681">
        <f>IFERROR(VLOOKUP(A1681,[3]soaBnafar!$A:$G,4,FALSE),0)</f>
        <v>0</v>
      </c>
      <c r="Q1681">
        <f>IFERROR(VLOOKUP(A1681,[3]soaBnafar!$A:$G,5,FALSE),0)</f>
        <v>0</v>
      </c>
      <c r="R1681">
        <f>IFERROR(VLOOKUP(A1681,[3]soaBnafar!$A:$G,6,FALSE),0)</f>
        <v>0</v>
      </c>
      <c r="S1681">
        <f>IFERROR(VLOOKUP(A1681,[3]soaBnafar!$A:$G,7,FALSE),0)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IFERROR(VLOOKUP(A1682,'[2]Exportar Planilha'!$A:$I,4,FALSE),0)</f>
        <v>0</v>
      </c>
      <c r="I1682">
        <f>IFERROR(VLOOKUP(A1682,'[2]Exportar Planilha'!$A:$I,5,FALSE),0)</f>
        <v>0</v>
      </c>
      <c r="J1682">
        <f>IFERROR(VLOOKUP(A1682,'[2]Exportar Planilha'!$A:$I,6,FALSE),0)</f>
        <v>0</v>
      </c>
      <c r="K1682">
        <f>IFERROR(VLOOKUP(A1682,'[2]Exportar Planilha'!$A:$I,7,FALSE),0)</f>
        <v>0</v>
      </c>
      <c r="L1682">
        <f>IFERROR(VLOOKUP(A1682,'[2]Exportar Planilha'!$A:$I,8,FALSE),0)</f>
        <v>0</v>
      </c>
      <c r="M1682">
        <f>IFERROR(VLOOKUP(A1682,'[2]Exportar Planilha'!$A:$I,9,FALSE),0)</f>
        <v>0</v>
      </c>
      <c r="N1682">
        <f>IFERROR(VLOOKUP(A1682,[3]soaBnafar!$A:$G,2,FALSE),0)</f>
        <v>0</v>
      </c>
      <c r="O1682">
        <f>IFERROR(VLOOKUP(A1682,[3]soaBnafar!$A:$G,3,FALSE),0)</f>
        <v>0</v>
      </c>
      <c r="P1682">
        <f>IFERROR(VLOOKUP(A1682,[3]soaBnafar!$A:$G,4,FALSE),0)</f>
        <v>0</v>
      </c>
      <c r="Q1682">
        <f>IFERROR(VLOOKUP(A1682,[3]soaBnafar!$A:$G,5,FALSE),0)</f>
        <v>0</v>
      </c>
      <c r="R1682">
        <f>IFERROR(VLOOKUP(A1682,[3]soaBnafar!$A:$G,6,FALSE),0)</f>
        <v>0</v>
      </c>
      <c r="S1682">
        <f>IFERROR(VLOOKUP(A1682,[3]soaBnafar!$A:$G,7,FALSE),0)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IFERROR(VLOOKUP(A1683,'[2]Exportar Planilha'!$A:$I,4,FALSE),0)</f>
        <v>0</v>
      </c>
      <c r="I1683">
        <f>IFERROR(VLOOKUP(A1683,'[2]Exportar Planilha'!$A:$I,5,FALSE),0)</f>
        <v>0</v>
      </c>
      <c r="J1683">
        <f>IFERROR(VLOOKUP(A1683,'[2]Exportar Planilha'!$A:$I,6,FALSE),0)</f>
        <v>0</v>
      </c>
      <c r="K1683">
        <f>IFERROR(VLOOKUP(A1683,'[2]Exportar Planilha'!$A:$I,7,FALSE),0)</f>
        <v>0</v>
      </c>
      <c r="L1683">
        <f>IFERROR(VLOOKUP(A1683,'[2]Exportar Planilha'!$A:$I,8,FALSE),0)</f>
        <v>0</v>
      </c>
      <c r="M1683">
        <f>IFERROR(VLOOKUP(A1683,'[2]Exportar Planilha'!$A:$I,9,FALSE),0)</f>
        <v>0</v>
      </c>
      <c r="N1683">
        <f>IFERROR(VLOOKUP(A1683,[3]soaBnafar!$A:$G,2,FALSE),0)</f>
        <v>0</v>
      </c>
      <c r="O1683">
        <f>IFERROR(VLOOKUP(A1683,[3]soaBnafar!$A:$G,3,FALSE),0)</f>
        <v>0</v>
      </c>
      <c r="P1683">
        <f>IFERROR(VLOOKUP(A1683,[3]soaBnafar!$A:$G,4,FALSE),0)</f>
        <v>0</v>
      </c>
      <c r="Q1683">
        <f>IFERROR(VLOOKUP(A1683,[3]soaBnafar!$A:$G,5,FALSE),0)</f>
        <v>0</v>
      </c>
      <c r="R1683">
        <f>IFERROR(VLOOKUP(A1683,[3]soaBnafar!$A:$G,6,FALSE),0)</f>
        <v>0</v>
      </c>
      <c r="S1683">
        <f>IFERROR(VLOOKUP(A1683,[3]soaBnafar!$A:$G,7,FALSE),0)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IFERROR(VLOOKUP(A1684,'[2]Exportar Planilha'!$A:$I,4,FALSE),0)</f>
        <v>0</v>
      </c>
      <c r="I1684">
        <f>IFERROR(VLOOKUP(A1684,'[2]Exportar Planilha'!$A:$I,5,FALSE),0)</f>
        <v>0</v>
      </c>
      <c r="J1684">
        <f>IFERROR(VLOOKUP(A1684,'[2]Exportar Planilha'!$A:$I,6,FALSE),0)</f>
        <v>0</v>
      </c>
      <c r="K1684">
        <f>IFERROR(VLOOKUP(A1684,'[2]Exportar Planilha'!$A:$I,7,FALSE),0)</f>
        <v>0</v>
      </c>
      <c r="L1684">
        <f>IFERROR(VLOOKUP(A1684,'[2]Exportar Planilha'!$A:$I,8,FALSE),0)</f>
        <v>0</v>
      </c>
      <c r="M1684">
        <f>IFERROR(VLOOKUP(A1684,'[2]Exportar Planilha'!$A:$I,9,FALSE),0)</f>
        <v>0</v>
      </c>
      <c r="N1684">
        <f>IFERROR(VLOOKUP(A1684,[3]soaBnafar!$A:$G,2,FALSE),0)</f>
        <v>0</v>
      </c>
      <c r="O1684">
        <f>IFERROR(VLOOKUP(A1684,[3]soaBnafar!$A:$G,3,FALSE),0)</f>
        <v>0</v>
      </c>
      <c r="P1684">
        <f>IFERROR(VLOOKUP(A1684,[3]soaBnafar!$A:$G,4,FALSE),0)</f>
        <v>0</v>
      </c>
      <c r="Q1684">
        <f>IFERROR(VLOOKUP(A1684,[3]soaBnafar!$A:$G,5,FALSE),0)</f>
        <v>0</v>
      </c>
      <c r="R1684">
        <f>IFERROR(VLOOKUP(A1684,[3]soaBnafar!$A:$G,6,FALSE),0)</f>
        <v>0</v>
      </c>
      <c r="S1684">
        <f>IFERROR(VLOOKUP(A1684,[3]soaBnafar!$A:$G,7,FALSE),0)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IFERROR(VLOOKUP(A1685,'[2]Exportar Planilha'!$A:$I,4,FALSE),0)</f>
        <v>0</v>
      </c>
      <c r="I1685">
        <f>IFERROR(VLOOKUP(A1685,'[2]Exportar Planilha'!$A:$I,5,FALSE),0)</f>
        <v>0</v>
      </c>
      <c r="J1685">
        <f>IFERROR(VLOOKUP(A1685,'[2]Exportar Planilha'!$A:$I,6,FALSE),0)</f>
        <v>0</v>
      </c>
      <c r="K1685">
        <f>IFERROR(VLOOKUP(A1685,'[2]Exportar Planilha'!$A:$I,7,FALSE),0)</f>
        <v>0</v>
      </c>
      <c r="L1685">
        <f>IFERROR(VLOOKUP(A1685,'[2]Exportar Planilha'!$A:$I,8,FALSE),0)</f>
        <v>0</v>
      </c>
      <c r="M1685">
        <f>IFERROR(VLOOKUP(A1685,'[2]Exportar Planilha'!$A:$I,9,FALSE),0)</f>
        <v>0</v>
      </c>
      <c r="N1685">
        <f>IFERROR(VLOOKUP(A1685,[3]soaBnafar!$A:$G,2,FALSE),0)</f>
        <v>0</v>
      </c>
      <c r="O1685">
        <f>IFERROR(VLOOKUP(A1685,[3]soaBnafar!$A:$G,3,FALSE),0)</f>
        <v>0</v>
      </c>
      <c r="P1685">
        <f>IFERROR(VLOOKUP(A1685,[3]soaBnafar!$A:$G,4,FALSE),0)</f>
        <v>0</v>
      </c>
      <c r="Q1685">
        <f>IFERROR(VLOOKUP(A1685,[3]soaBnafar!$A:$G,5,FALSE),0)</f>
        <v>0</v>
      </c>
      <c r="R1685">
        <f>IFERROR(VLOOKUP(A1685,[3]soaBnafar!$A:$G,6,FALSE),0)</f>
        <v>0</v>
      </c>
      <c r="S1685">
        <f>IFERROR(VLOOKUP(A1685,[3]soaBnafar!$A:$G,7,FALSE),0)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IFERROR(VLOOKUP(A1686,'[2]Exportar Planilha'!$A:$I,4,FALSE),0)</f>
        <v>0</v>
      </c>
      <c r="I1686">
        <f>IFERROR(VLOOKUP(A1686,'[2]Exportar Planilha'!$A:$I,5,FALSE),0)</f>
        <v>0</v>
      </c>
      <c r="J1686">
        <f>IFERROR(VLOOKUP(A1686,'[2]Exportar Planilha'!$A:$I,6,FALSE),0)</f>
        <v>0</v>
      </c>
      <c r="K1686">
        <f>IFERROR(VLOOKUP(A1686,'[2]Exportar Planilha'!$A:$I,7,FALSE),0)</f>
        <v>0</v>
      </c>
      <c r="L1686">
        <f>IFERROR(VLOOKUP(A1686,'[2]Exportar Planilha'!$A:$I,8,FALSE),0)</f>
        <v>0</v>
      </c>
      <c r="M1686">
        <f>IFERROR(VLOOKUP(A1686,'[2]Exportar Planilha'!$A:$I,9,FALSE),0)</f>
        <v>0</v>
      </c>
      <c r="N1686">
        <f>IFERROR(VLOOKUP(A1686,[3]soaBnafar!$A:$G,2,FALSE),0)</f>
        <v>0</v>
      </c>
      <c r="O1686">
        <f>IFERROR(VLOOKUP(A1686,[3]soaBnafar!$A:$G,3,FALSE),0)</f>
        <v>0</v>
      </c>
      <c r="P1686">
        <f>IFERROR(VLOOKUP(A1686,[3]soaBnafar!$A:$G,4,FALSE),0)</f>
        <v>0</v>
      </c>
      <c r="Q1686">
        <f>IFERROR(VLOOKUP(A1686,[3]soaBnafar!$A:$G,5,FALSE),0)</f>
        <v>0</v>
      </c>
      <c r="R1686">
        <f>IFERROR(VLOOKUP(A1686,[3]soaBnafar!$A:$G,6,FALSE),0)</f>
        <v>0</v>
      </c>
      <c r="S1686">
        <f>IFERROR(VLOOKUP(A1686,[3]soaBnafar!$A:$G,7,FALSE),0)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IFERROR(VLOOKUP(A1687,'[2]Exportar Planilha'!$A:$I,4,FALSE),0)</f>
        <v>0</v>
      </c>
      <c r="I1687">
        <f>IFERROR(VLOOKUP(A1687,'[2]Exportar Planilha'!$A:$I,5,FALSE),0)</f>
        <v>0</v>
      </c>
      <c r="J1687">
        <f>IFERROR(VLOOKUP(A1687,'[2]Exportar Planilha'!$A:$I,6,FALSE),0)</f>
        <v>0</v>
      </c>
      <c r="K1687">
        <f>IFERROR(VLOOKUP(A1687,'[2]Exportar Planilha'!$A:$I,7,FALSE),0)</f>
        <v>0</v>
      </c>
      <c r="L1687">
        <f>IFERROR(VLOOKUP(A1687,'[2]Exportar Planilha'!$A:$I,8,FALSE),0)</f>
        <v>0</v>
      </c>
      <c r="M1687">
        <f>IFERROR(VLOOKUP(A1687,'[2]Exportar Planilha'!$A:$I,9,FALSE),0)</f>
        <v>0</v>
      </c>
      <c r="N1687">
        <f>IFERROR(VLOOKUP(A1687,[3]soaBnafar!$A:$G,2,FALSE),0)</f>
        <v>0</v>
      </c>
      <c r="O1687">
        <f>IFERROR(VLOOKUP(A1687,[3]soaBnafar!$A:$G,3,FALSE),0)</f>
        <v>0</v>
      </c>
      <c r="P1687">
        <f>IFERROR(VLOOKUP(A1687,[3]soaBnafar!$A:$G,4,FALSE),0)</f>
        <v>0</v>
      </c>
      <c r="Q1687">
        <f>IFERROR(VLOOKUP(A1687,[3]soaBnafar!$A:$G,5,FALSE),0)</f>
        <v>0</v>
      </c>
      <c r="R1687">
        <f>IFERROR(VLOOKUP(A1687,[3]soaBnafar!$A:$G,6,FALSE),0)</f>
        <v>0</v>
      </c>
      <c r="S1687">
        <f>IFERROR(VLOOKUP(A1687,[3]soaBnafar!$A:$G,7,FALSE),0)</f>
        <v>0</v>
      </c>
      <c r="T1687" t="str">
        <f t="shared" si="157"/>
        <v>Não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IFERROR(VLOOKUP(A1688,'[2]Exportar Planilha'!$A:$I,4,FALSE),0)</f>
        <v>0</v>
      </c>
      <c r="I1688">
        <f>IFERROR(VLOOKUP(A1688,'[2]Exportar Planilha'!$A:$I,5,FALSE),0)</f>
        <v>0</v>
      </c>
      <c r="J1688">
        <f>IFERROR(VLOOKUP(A1688,'[2]Exportar Planilha'!$A:$I,6,FALSE),0)</f>
        <v>0</v>
      </c>
      <c r="K1688">
        <f>IFERROR(VLOOKUP(A1688,'[2]Exportar Planilha'!$A:$I,7,FALSE),0)</f>
        <v>0</v>
      </c>
      <c r="L1688">
        <f>IFERROR(VLOOKUP(A1688,'[2]Exportar Planilha'!$A:$I,8,FALSE),0)</f>
        <v>0</v>
      </c>
      <c r="M1688">
        <f>IFERROR(VLOOKUP(A1688,'[2]Exportar Planilha'!$A:$I,9,FALSE),0)</f>
        <v>0</v>
      </c>
      <c r="N1688">
        <f>IFERROR(VLOOKUP(A1688,[3]soaBnafar!$A:$G,2,FALSE),0)</f>
        <v>0</v>
      </c>
      <c r="O1688">
        <f>IFERROR(VLOOKUP(A1688,[3]soaBnafar!$A:$G,3,FALSE),0)</f>
        <v>0</v>
      </c>
      <c r="P1688">
        <f>IFERROR(VLOOKUP(A1688,[3]soaBnafar!$A:$G,4,FALSE),0)</f>
        <v>0</v>
      </c>
      <c r="Q1688">
        <f>IFERROR(VLOOKUP(A1688,[3]soaBnafar!$A:$G,5,FALSE),0)</f>
        <v>0</v>
      </c>
      <c r="R1688">
        <f>IFERROR(VLOOKUP(A1688,[3]soaBnafar!$A:$G,6,FALSE),0)</f>
        <v>0</v>
      </c>
      <c r="S1688">
        <f>IFERROR(VLOOKUP(A1688,[3]soaBnafar!$A:$G,7,FALSE),0)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IFERROR(VLOOKUP(A1689,'[2]Exportar Planilha'!$A:$I,4,FALSE),0)</f>
        <v>0</v>
      </c>
      <c r="I1689">
        <f>IFERROR(VLOOKUP(A1689,'[2]Exportar Planilha'!$A:$I,5,FALSE),0)</f>
        <v>0</v>
      </c>
      <c r="J1689">
        <f>IFERROR(VLOOKUP(A1689,'[2]Exportar Planilha'!$A:$I,6,FALSE),0)</f>
        <v>0</v>
      </c>
      <c r="K1689">
        <f>IFERROR(VLOOKUP(A1689,'[2]Exportar Planilha'!$A:$I,7,FALSE),0)</f>
        <v>0</v>
      </c>
      <c r="L1689">
        <f>IFERROR(VLOOKUP(A1689,'[2]Exportar Planilha'!$A:$I,8,FALSE),0)</f>
        <v>0</v>
      </c>
      <c r="M1689">
        <f>IFERROR(VLOOKUP(A1689,'[2]Exportar Planilha'!$A:$I,9,FALSE),0)</f>
        <v>0</v>
      </c>
      <c r="N1689">
        <f>IFERROR(VLOOKUP(A1689,[3]soaBnafar!$A:$G,2,FALSE),0)</f>
        <v>0</v>
      </c>
      <c r="O1689">
        <f>IFERROR(VLOOKUP(A1689,[3]soaBnafar!$A:$G,3,FALSE),0)</f>
        <v>0</v>
      </c>
      <c r="P1689">
        <f>IFERROR(VLOOKUP(A1689,[3]soaBnafar!$A:$G,4,FALSE),0)</f>
        <v>0</v>
      </c>
      <c r="Q1689">
        <f>IFERROR(VLOOKUP(A1689,[3]soaBnafar!$A:$G,5,FALSE),0)</f>
        <v>0</v>
      </c>
      <c r="R1689">
        <f>IFERROR(VLOOKUP(A1689,[3]soaBnafar!$A:$G,6,FALSE),0)</f>
        <v>0</v>
      </c>
      <c r="S1689">
        <f>IFERROR(VLOOKUP(A1689,[3]soaBnafar!$A:$G,7,FALSE),0)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IFERROR(VLOOKUP(A1690,'[2]Exportar Planilha'!$A:$I,4,FALSE),0)</f>
        <v>0</v>
      </c>
      <c r="I1690">
        <f>IFERROR(VLOOKUP(A1690,'[2]Exportar Planilha'!$A:$I,5,FALSE),0)</f>
        <v>0</v>
      </c>
      <c r="J1690">
        <f>IFERROR(VLOOKUP(A1690,'[2]Exportar Planilha'!$A:$I,6,FALSE),0)</f>
        <v>0</v>
      </c>
      <c r="K1690">
        <f>IFERROR(VLOOKUP(A1690,'[2]Exportar Planilha'!$A:$I,7,FALSE),0)</f>
        <v>0</v>
      </c>
      <c r="L1690">
        <f>IFERROR(VLOOKUP(A1690,'[2]Exportar Planilha'!$A:$I,8,FALSE),0)</f>
        <v>0</v>
      </c>
      <c r="M1690">
        <f>IFERROR(VLOOKUP(A1690,'[2]Exportar Planilha'!$A:$I,9,FALSE),0)</f>
        <v>0</v>
      </c>
      <c r="N1690">
        <f>IFERROR(VLOOKUP(A1690,[3]soaBnafar!$A:$G,2,FALSE),0)</f>
        <v>0</v>
      </c>
      <c r="O1690">
        <f>IFERROR(VLOOKUP(A1690,[3]soaBnafar!$A:$G,3,FALSE),0)</f>
        <v>0</v>
      </c>
      <c r="P1690">
        <f>IFERROR(VLOOKUP(A1690,[3]soaBnafar!$A:$G,4,FALSE),0)</f>
        <v>0</v>
      </c>
      <c r="Q1690">
        <f>IFERROR(VLOOKUP(A1690,[3]soaBnafar!$A:$G,5,FALSE),0)</f>
        <v>0</v>
      </c>
      <c r="R1690">
        <f>IFERROR(VLOOKUP(A1690,[3]soaBnafar!$A:$G,6,FALSE),0)</f>
        <v>0</v>
      </c>
      <c r="S1690">
        <f>IFERROR(VLOOKUP(A1690,[3]soaBnafar!$A:$G,7,FALSE),0)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IFERROR(VLOOKUP(A1691,'[2]Exportar Planilha'!$A:$I,4,FALSE),0)</f>
        <v>0</v>
      </c>
      <c r="I1691">
        <f>IFERROR(VLOOKUP(A1691,'[2]Exportar Planilha'!$A:$I,5,FALSE),0)</f>
        <v>0</v>
      </c>
      <c r="J1691">
        <f>IFERROR(VLOOKUP(A1691,'[2]Exportar Planilha'!$A:$I,6,FALSE),0)</f>
        <v>0</v>
      </c>
      <c r="K1691">
        <f>IFERROR(VLOOKUP(A1691,'[2]Exportar Planilha'!$A:$I,7,FALSE),0)</f>
        <v>0</v>
      </c>
      <c r="L1691">
        <f>IFERROR(VLOOKUP(A1691,'[2]Exportar Planilha'!$A:$I,8,FALSE),0)</f>
        <v>0</v>
      </c>
      <c r="M1691">
        <f>IFERROR(VLOOKUP(A1691,'[2]Exportar Planilha'!$A:$I,9,FALSE),0)</f>
        <v>0</v>
      </c>
      <c r="N1691">
        <f>IFERROR(VLOOKUP(A1691,[3]soaBnafar!$A:$G,2,FALSE),0)</f>
        <v>0</v>
      </c>
      <c r="O1691">
        <f>IFERROR(VLOOKUP(A1691,[3]soaBnafar!$A:$G,3,FALSE),0)</f>
        <v>0</v>
      </c>
      <c r="P1691">
        <f>IFERROR(VLOOKUP(A1691,[3]soaBnafar!$A:$G,4,FALSE),0)</f>
        <v>0</v>
      </c>
      <c r="Q1691">
        <f>IFERROR(VLOOKUP(A1691,[3]soaBnafar!$A:$G,5,FALSE),0)</f>
        <v>0</v>
      </c>
      <c r="R1691">
        <f>IFERROR(VLOOKUP(A1691,[3]soaBnafar!$A:$G,6,FALSE),0)</f>
        <v>0</v>
      </c>
      <c r="S1691">
        <f>IFERROR(VLOOKUP(A1691,[3]soaBnafar!$A:$G,7,FALSE),0)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IFERROR(VLOOKUP(A1692,'[2]Exportar Planilha'!$A:$I,4,FALSE),0)</f>
        <v>0</v>
      </c>
      <c r="I1692">
        <f>IFERROR(VLOOKUP(A1692,'[2]Exportar Planilha'!$A:$I,5,FALSE),0)</f>
        <v>0</v>
      </c>
      <c r="J1692">
        <f>IFERROR(VLOOKUP(A1692,'[2]Exportar Planilha'!$A:$I,6,FALSE),0)</f>
        <v>0</v>
      </c>
      <c r="K1692">
        <f>IFERROR(VLOOKUP(A1692,'[2]Exportar Planilha'!$A:$I,7,FALSE),0)</f>
        <v>0</v>
      </c>
      <c r="L1692">
        <f>IFERROR(VLOOKUP(A1692,'[2]Exportar Planilha'!$A:$I,8,FALSE),0)</f>
        <v>0</v>
      </c>
      <c r="M1692">
        <f>IFERROR(VLOOKUP(A1692,'[2]Exportar Planilha'!$A:$I,9,FALSE),0)</f>
        <v>0</v>
      </c>
      <c r="N1692">
        <f>IFERROR(VLOOKUP(A1692,[3]soaBnafar!$A:$G,2,FALSE),0)</f>
        <v>0</v>
      </c>
      <c r="O1692">
        <f>IFERROR(VLOOKUP(A1692,[3]soaBnafar!$A:$G,3,FALSE),0)</f>
        <v>0</v>
      </c>
      <c r="P1692">
        <f>IFERROR(VLOOKUP(A1692,[3]soaBnafar!$A:$G,4,FALSE),0)</f>
        <v>0</v>
      </c>
      <c r="Q1692">
        <f>IFERROR(VLOOKUP(A1692,[3]soaBnafar!$A:$G,5,FALSE),0)</f>
        <v>0</v>
      </c>
      <c r="R1692">
        <f>IFERROR(VLOOKUP(A1692,[3]soaBnafar!$A:$G,6,FALSE),0)</f>
        <v>0</v>
      </c>
      <c r="S1692">
        <f>IFERROR(VLOOKUP(A1692,[3]soaBnafar!$A:$G,7,FALSE),0)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IFERROR(VLOOKUP(A1693,'[2]Exportar Planilha'!$A:$I,4,FALSE),0)</f>
        <v>0</v>
      </c>
      <c r="I1693">
        <f>IFERROR(VLOOKUP(A1693,'[2]Exportar Planilha'!$A:$I,5,FALSE),0)</f>
        <v>0</v>
      </c>
      <c r="J1693">
        <f>IFERROR(VLOOKUP(A1693,'[2]Exportar Planilha'!$A:$I,6,FALSE),0)</f>
        <v>0</v>
      </c>
      <c r="K1693">
        <f>IFERROR(VLOOKUP(A1693,'[2]Exportar Planilha'!$A:$I,7,FALSE),0)</f>
        <v>0</v>
      </c>
      <c r="L1693">
        <f>IFERROR(VLOOKUP(A1693,'[2]Exportar Planilha'!$A:$I,8,FALSE),0)</f>
        <v>0</v>
      </c>
      <c r="M1693">
        <f>IFERROR(VLOOKUP(A1693,'[2]Exportar Planilha'!$A:$I,9,FALSE),0)</f>
        <v>0</v>
      </c>
      <c r="N1693">
        <f>IFERROR(VLOOKUP(A1693,[3]soaBnafar!$A:$G,2,FALSE),0)</f>
        <v>0</v>
      </c>
      <c r="O1693">
        <f>IFERROR(VLOOKUP(A1693,[3]soaBnafar!$A:$G,3,FALSE),0)</f>
        <v>0</v>
      </c>
      <c r="P1693">
        <f>IFERROR(VLOOKUP(A1693,[3]soaBnafar!$A:$G,4,FALSE),0)</f>
        <v>0</v>
      </c>
      <c r="Q1693">
        <f>IFERROR(VLOOKUP(A1693,[3]soaBnafar!$A:$G,5,FALSE),0)</f>
        <v>0</v>
      </c>
      <c r="R1693">
        <f>IFERROR(VLOOKUP(A1693,[3]soaBnafar!$A:$G,6,FALSE),0)</f>
        <v>0</v>
      </c>
      <c r="S1693">
        <f>IFERROR(VLOOKUP(A1693,[3]soaBnafar!$A:$G,7,FALSE),0)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IFERROR(VLOOKUP(A1694,'[2]Exportar Planilha'!$A:$I,4,FALSE),0)</f>
        <v>0</v>
      </c>
      <c r="I1694">
        <f>IFERROR(VLOOKUP(A1694,'[2]Exportar Planilha'!$A:$I,5,FALSE),0)</f>
        <v>0</v>
      </c>
      <c r="J1694">
        <f>IFERROR(VLOOKUP(A1694,'[2]Exportar Planilha'!$A:$I,6,FALSE),0)</f>
        <v>0</v>
      </c>
      <c r="K1694">
        <f>IFERROR(VLOOKUP(A1694,'[2]Exportar Planilha'!$A:$I,7,FALSE),0)</f>
        <v>0</v>
      </c>
      <c r="L1694">
        <f>IFERROR(VLOOKUP(A1694,'[2]Exportar Planilha'!$A:$I,8,FALSE),0)</f>
        <v>0</v>
      </c>
      <c r="M1694">
        <f>IFERROR(VLOOKUP(A1694,'[2]Exportar Planilha'!$A:$I,9,FALSE),0)</f>
        <v>0</v>
      </c>
      <c r="N1694">
        <f>IFERROR(VLOOKUP(A1694,[3]soaBnafar!$A:$G,2,FALSE),0)</f>
        <v>0</v>
      </c>
      <c r="O1694">
        <f>IFERROR(VLOOKUP(A1694,[3]soaBnafar!$A:$G,3,FALSE),0)</f>
        <v>0</v>
      </c>
      <c r="P1694">
        <f>IFERROR(VLOOKUP(A1694,[3]soaBnafar!$A:$G,4,FALSE),0)</f>
        <v>0</v>
      </c>
      <c r="Q1694">
        <f>IFERROR(VLOOKUP(A1694,[3]soaBnafar!$A:$G,5,FALSE),0)</f>
        <v>0</v>
      </c>
      <c r="R1694">
        <f>IFERROR(VLOOKUP(A1694,[3]soaBnafar!$A:$G,6,FALSE),0)</f>
        <v>0</v>
      </c>
      <c r="S1694">
        <f>IFERROR(VLOOKUP(A1694,[3]soaBnafar!$A:$G,7,FALSE),0)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IFERROR(VLOOKUP(A1695,'[2]Exportar Planilha'!$A:$I,4,FALSE),0)</f>
        <v>0</v>
      </c>
      <c r="I1695">
        <f>IFERROR(VLOOKUP(A1695,'[2]Exportar Planilha'!$A:$I,5,FALSE),0)</f>
        <v>0</v>
      </c>
      <c r="J1695">
        <f>IFERROR(VLOOKUP(A1695,'[2]Exportar Planilha'!$A:$I,6,FALSE),0)</f>
        <v>0</v>
      </c>
      <c r="K1695">
        <f>IFERROR(VLOOKUP(A1695,'[2]Exportar Planilha'!$A:$I,7,FALSE),0)</f>
        <v>0</v>
      </c>
      <c r="L1695">
        <f>IFERROR(VLOOKUP(A1695,'[2]Exportar Planilha'!$A:$I,8,FALSE),0)</f>
        <v>0</v>
      </c>
      <c r="M1695">
        <f>IFERROR(VLOOKUP(A1695,'[2]Exportar Planilha'!$A:$I,9,FALSE),0)</f>
        <v>0</v>
      </c>
      <c r="N1695">
        <f>IFERROR(VLOOKUP(A1695,[3]soaBnafar!$A:$G,2,FALSE),0)</f>
        <v>0</v>
      </c>
      <c r="O1695">
        <f>IFERROR(VLOOKUP(A1695,[3]soaBnafar!$A:$G,3,FALSE),0)</f>
        <v>0</v>
      </c>
      <c r="P1695">
        <f>IFERROR(VLOOKUP(A1695,[3]soaBnafar!$A:$G,4,FALSE),0)</f>
        <v>0</v>
      </c>
      <c r="Q1695">
        <f>IFERROR(VLOOKUP(A1695,[3]soaBnafar!$A:$G,5,FALSE),0)</f>
        <v>0</v>
      </c>
      <c r="R1695">
        <f>IFERROR(VLOOKUP(A1695,[3]soaBnafar!$A:$G,6,FALSE),0)</f>
        <v>0</v>
      </c>
      <c r="S1695">
        <f>IFERROR(VLOOKUP(A1695,[3]soaBnafar!$A:$G,7,FALSE),0)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IFERROR(VLOOKUP(A1696,'[2]Exportar Planilha'!$A:$I,4,FALSE),0)</f>
        <v>0</v>
      </c>
      <c r="I1696">
        <f>IFERROR(VLOOKUP(A1696,'[2]Exportar Planilha'!$A:$I,5,FALSE),0)</f>
        <v>0</v>
      </c>
      <c r="J1696">
        <f>IFERROR(VLOOKUP(A1696,'[2]Exportar Planilha'!$A:$I,6,FALSE),0)</f>
        <v>0</v>
      </c>
      <c r="K1696">
        <f>IFERROR(VLOOKUP(A1696,'[2]Exportar Planilha'!$A:$I,7,FALSE),0)</f>
        <v>0</v>
      </c>
      <c r="L1696">
        <f>IFERROR(VLOOKUP(A1696,'[2]Exportar Planilha'!$A:$I,8,FALSE),0)</f>
        <v>0</v>
      </c>
      <c r="M1696">
        <f>IFERROR(VLOOKUP(A1696,'[2]Exportar Planilha'!$A:$I,9,FALSE),0)</f>
        <v>0</v>
      </c>
      <c r="N1696">
        <f>IFERROR(VLOOKUP(A1696,[3]soaBnafar!$A:$G,2,FALSE),0)</f>
        <v>0</v>
      </c>
      <c r="O1696">
        <f>IFERROR(VLOOKUP(A1696,[3]soaBnafar!$A:$G,3,FALSE),0)</f>
        <v>0</v>
      </c>
      <c r="P1696">
        <f>IFERROR(VLOOKUP(A1696,[3]soaBnafar!$A:$G,4,FALSE),0)</f>
        <v>0</v>
      </c>
      <c r="Q1696">
        <f>IFERROR(VLOOKUP(A1696,[3]soaBnafar!$A:$G,5,FALSE),0)</f>
        <v>0</v>
      </c>
      <c r="R1696">
        <f>IFERROR(VLOOKUP(A1696,[3]soaBnafar!$A:$G,6,FALSE),0)</f>
        <v>0</v>
      </c>
      <c r="S1696">
        <f>IFERROR(VLOOKUP(A1696,[3]soaBnafar!$A:$G,7,FALSE),0)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IFERROR(VLOOKUP(A1697,'[2]Exportar Planilha'!$A:$I,4,FALSE),0)</f>
        <v>0</v>
      </c>
      <c r="I1697">
        <f>IFERROR(VLOOKUP(A1697,'[2]Exportar Planilha'!$A:$I,5,FALSE),0)</f>
        <v>0</v>
      </c>
      <c r="J1697">
        <f>IFERROR(VLOOKUP(A1697,'[2]Exportar Planilha'!$A:$I,6,FALSE),0)</f>
        <v>0</v>
      </c>
      <c r="K1697">
        <f>IFERROR(VLOOKUP(A1697,'[2]Exportar Planilha'!$A:$I,7,FALSE),0)</f>
        <v>0</v>
      </c>
      <c r="L1697">
        <f>IFERROR(VLOOKUP(A1697,'[2]Exportar Planilha'!$A:$I,8,FALSE),0)</f>
        <v>0</v>
      </c>
      <c r="M1697">
        <f>IFERROR(VLOOKUP(A1697,'[2]Exportar Planilha'!$A:$I,9,FALSE),0)</f>
        <v>0</v>
      </c>
      <c r="N1697">
        <f>IFERROR(VLOOKUP(A1697,[3]soaBnafar!$A:$G,2,FALSE),0)</f>
        <v>0</v>
      </c>
      <c r="O1697">
        <f>IFERROR(VLOOKUP(A1697,[3]soaBnafar!$A:$G,3,FALSE),0)</f>
        <v>0</v>
      </c>
      <c r="P1697">
        <f>IFERROR(VLOOKUP(A1697,[3]soaBnafar!$A:$G,4,FALSE),0)</f>
        <v>0</v>
      </c>
      <c r="Q1697">
        <f>IFERROR(VLOOKUP(A1697,[3]soaBnafar!$A:$G,5,FALSE),0)</f>
        <v>0</v>
      </c>
      <c r="R1697">
        <f>IFERROR(VLOOKUP(A1697,[3]soaBnafar!$A:$G,6,FALSE),0)</f>
        <v>0</v>
      </c>
      <c r="S1697">
        <f>IFERROR(VLOOKUP(A1697,[3]soaBnafar!$A:$G,7,FALSE),0)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IFERROR(VLOOKUP(A1698,'[2]Exportar Planilha'!$A:$I,4,FALSE),0)</f>
        <v>0</v>
      </c>
      <c r="I1698">
        <f>IFERROR(VLOOKUP(A1698,'[2]Exportar Planilha'!$A:$I,5,FALSE),0)</f>
        <v>0</v>
      </c>
      <c r="J1698">
        <f>IFERROR(VLOOKUP(A1698,'[2]Exportar Planilha'!$A:$I,6,FALSE),0)</f>
        <v>0</v>
      </c>
      <c r="K1698">
        <f>IFERROR(VLOOKUP(A1698,'[2]Exportar Planilha'!$A:$I,7,FALSE),0)</f>
        <v>0</v>
      </c>
      <c r="L1698">
        <f>IFERROR(VLOOKUP(A1698,'[2]Exportar Planilha'!$A:$I,8,FALSE),0)</f>
        <v>0</v>
      </c>
      <c r="M1698">
        <f>IFERROR(VLOOKUP(A1698,'[2]Exportar Planilha'!$A:$I,9,FALSE),0)</f>
        <v>0</v>
      </c>
      <c r="N1698">
        <f>IFERROR(VLOOKUP(A1698,[3]soaBnafar!$A:$G,2,FALSE),0)</f>
        <v>0</v>
      </c>
      <c r="O1698">
        <f>IFERROR(VLOOKUP(A1698,[3]soaBnafar!$A:$G,3,FALSE),0)</f>
        <v>0</v>
      </c>
      <c r="P1698">
        <f>IFERROR(VLOOKUP(A1698,[3]soaBnafar!$A:$G,4,FALSE),0)</f>
        <v>0</v>
      </c>
      <c r="Q1698">
        <f>IFERROR(VLOOKUP(A1698,[3]soaBnafar!$A:$G,5,FALSE),0)</f>
        <v>0</v>
      </c>
      <c r="R1698">
        <f>IFERROR(VLOOKUP(A1698,[3]soaBnafar!$A:$G,6,FALSE),0)</f>
        <v>0</v>
      </c>
      <c r="S1698">
        <f>IFERROR(VLOOKUP(A1698,[3]soaBnafar!$A:$G,7,FALSE),0)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IFERROR(VLOOKUP(A1699,'[2]Exportar Planilha'!$A:$I,4,FALSE),0)</f>
        <v>0</v>
      </c>
      <c r="I1699">
        <f>IFERROR(VLOOKUP(A1699,'[2]Exportar Planilha'!$A:$I,5,FALSE),0)</f>
        <v>0</v>
      </c>
      <c r="J1699">
        <f>IFERROR(VLOOKUP(A1699,'[2]Exportar Planilha'!$A:$I,6,FALSE),0)</f>
        <v>0</v>
      </c>
      <c r="K1699">
        <f>IFERROR(VLOOKUP(A1699,'[2]Exportar Planilha'!$A:$I,7,FALSE),0)</f>
        <v>0</v>
      </c>
      <c r="L1699">
        <f>IFERROR(VLOOKUP(A1699,'[2]Exportar Planilha'!$A:$I,8,FALSE),0)</f>
        <v>0</v>
      </c>
      <c r="M1699">
        <f>IFERROR(VLOOKUP(A1699,'[2]Exportar Planilha'!$A:$I,9,FALSE),0)</f>
        <v>0</v>
      </c>
      <c r="N1699">
        <f>IFERROR(VLOOKUP(A1699,[3]soaBnafar!$A:$G,2,FALSE),0)</f>
        <v>0</v>
      </c>
      <c r="O1699">
        <f>IFERROR(VLOOKUP(A1699,[3]soaBnafar!$A:$G,3,FALSE),0)</f>
        <v>0</v>
      </c>
      <c r="P1699">
        <f>IFERROR(VLOOKUP(A1699,[3]soaBnafar!$A:$G,4,FALSE),0)</f>
        <v>0</v>
      </c>
      <c r="Q1699">
        <f>IFERROR(VLOOKUP(A1699,[3]soaBnafar!$A:$G,5,FALSE),0)</f>
        <v>0</v>
      </c>
      <c r="R1699">
        <f>IFERROR(VLOOKUP(A1699,[3]soaBnafar!$A:$G,6,FALSE),0)</f>
        <v>0</v>
      </c>
      <c r="S1699">
        <f>IFERROR(VLOOKUP(A1699,[3]soaBnafar!$A:$G,7,FALSE),0)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IFERROR(VLOOKUP(A1700,'[2]Exportar Planilha'!$A:$I,4,FALSE),0)</f>
        <v>0</v>
      </c>
      <c r="I1700">
        <f>IFERROR(VLOOKUP(A1700,'[2]Exportar Planilha'!$A:$I,5,FALSE),0)</f>
        <v>0</v>
      </c>
      <c r="J1700">
        <f>IFERROR(VLOOKUP(A1700,'[2]Exportar Planilha'!$A:$I,6,FALSE),0)</f>
        <v>0</v>
      </c>
      <c r="K1700">
        <f>IFERROR(VLOOKUP(A1700,'[2]Exportar Planilha'!$A:$I,7,FALSE),0)</f>
        <v>0</v>
      </c>
      <c r="L1700">
        <f>IFERROR(VLOOKUP(A1700,'[2]Exportar Planilha'!$A:$I,8,FALSE),0)</f>
        <v>0</v>
      </c>
      <c r="M1700">
        <f>IFERROR(VLOOKUP(A1700,'[2]Exportar Planilha'!$A:$I,9,FALSE),0)</f>
        <v>0</v>
      </c>
      <c r="N1700">
        <f>IFERROR(VLOOKUP(A1700,[3]soaBnafar!$A:$G,2,FALSE),0)</f>
        <v>0</v>
      </c>
      <c r="O1700">
        <f>IFERROR(VLOOKUP(A1700,[3]soaBnafar!$A:$G,3,FALSE),0)</f>
        <v>0</v>
      </c>
      <c r="P1700">
        <f>IFERROR(VLOOKUP(A1700,[3]soaBnafar!$A:$G,4,FALSE),0)</f>
        <v>0</v>
      </c>
      <c r="Q1700">
        <f>IFERROR(VLOOKUP(A1700,[3]soaBnafar!$A:$G,5,FALSE),0)</f>
        <v>0</v>
      </c>
      <c r="R1700">
        <f>IFERROR(VLOOKUP(A1700,[3]soaBnafar!$A:$G,6,FALSE),0)</f>
        <v>0</v>
      </c>
      <c r="S1700">
        <f>IFERROR(VLOOKUP(A1700,[3]soaBnafar!$A:$G,7,FALSE),0)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IFERROR(VLOOKUP(A1701,'[2]Exportar Planilha'!$A:$I,4,FALSE),0)</f>
        <v>0</v>
      </c>
      <c r="I1701">
        <f>IFERROR(VLOOKUP(A1701,'[2]Exportar Planilha'!$A:$I,5,FALSE),0)</f>
        <v>0</v>
      </c>
      <c r="J1701">
        <f>IFERROR(VLOOKUP(A1701,'[2]Exportar Planilha'!$A:$I,6,FALSE),0)</f>
        <v>0</v>
      </c>
      <c r="K1701">
        <f>IFERROR(VLOOKUP(A1701,'[2]Exportar Planilha'!$A:$I,7,FALSE),0)</f>
        <v>0</v>
      </c>
      <c r="L1701">
        <f>IFERROR(VLOOKUP(A1701,'[2]Exportar Planilha'!$A:$I,8,FALSE),0)</f>
        <v>0</v>
      </c>
      <c r="M1701">
        <f>IFERROR(VLOOKUP(A1701,'[2]Exportar Planilha'!$A:$I,9,FALSE),0)</f>
        <v>0</v>
      </c>
      <c r="N1701">
        <f>IFERROR(VLOOKUP(A1701,[3]soaBnafar!$A:$G,2,FALSE),0)</f>
        <v>0</v>
      </c>
      <c r="O1701">
        <f>IFERROR(VLOOKUP(A1701,[3]soaBnafar!$A:$G,3,FALSE),0)</f>
        <v>0</v>
      </c>
      <c r="P1701">
        <f>IFERROR(VLOOKUP(A1701,[3]soaBnafar!$A:$G,4,FALSE),0)</f>
        <v>0</v>
      </c>
      <c r="Q1701">
        <f>IFERROR(VLOOKUP(A1701,[3]soaBnafar!$A:$G,5,FALSE),0)</f>
        <v>0</v>
      </c>
      <c r="R1701">
        <f>IFERROR(VLOOKUP(A1701,[3]soaBnafar!$A:$G,6,FALSE),0)</f>
        <v>0</v>
      </c>
      <c r="S1701">
        <f>IFERROR(VLOOKUP(A1701,[3]soaBnafar!$A:$G,7,FALSE),0)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IFERROR(VLOOKUP(A1702,'[2]Exportar Planilha'!$A:$I,4,FALSE),0)</f>
        <v>0</v>
      </c>
      <c r="I1702">
        <f>IFERROR(VLOOKUP(A1702,'[2]Exportar Planilha'!$A:$I,5,FALSE),0)</f>
        <v>0</v>
      </c>
      <c r="J1702">
        <f>IFERROR(VLOOKUP(A1702,'[2]Exportar Planilha'!$A:$I,6,FALSE),0)</f>
        <v>0</v>
      </c>
      <c r="K1702">
        <f>IFERROR(VLOOKUP(A1702,'[2]Exportar Planilha'!$A:$I,7,FALSE),0)</f>
        <v>0</v>
      </c>
      <c r="L1702">
        <f>IFERROR(VLOOKUP(A1702,'[2]Exportar Planilha'!$A:$I,8,FALSE),0)</f>
        <v>0</v>
      </c>
      <c r="M1702">
        <f>IFERROR(VLOOKUP(A1702,'[2]Exportar Planilha'!$A:$I,9,FALSE),0)</f>
        <v>0</v>
      </c>
      <c r="N1702">
        <f>IFERROR(VLOOKUP(A1702,[3]soaBnafar!$A:$G,2,FALSE),0)</f>
        <v>0</v>
      </c>
      <c r="O1702">
        <f>IFERROR(VLOOKUP(A1702,[3]soaBnafar!$A:$G,3,FALSE),0)</f>
        <v>0</v>
      </c>
      <c r="P1702">
        <f>IFERROR(VLOOKUP(A1702,[3]soaBnafar!$A:$G,4,FALSE),0)</f>
        <v>0</v>
      </c>
      <c r="Q1702">
        <f>IFERROR(VLOOKUP(A1702,[3]soaBnafar!$A:$G,5,FALSE),0)</f>
        <v>0</v>
      </c>
      <c r="R1702">
        <f>IFERROR(VLOOKUP(A1702,[3]soaBnafar!$A:$G,6,FALSE),0)</f>
        <v>0</v>
      </c>
      <c r="S1702">
        <f>IFERROR(VLOOKUP(A1702,[3]soaBnafar!$A:$G,7,FALSE),0)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IFERROR(VLOOKUP(A1703,'[2]Exportar Planilha'!$A:$I,4,FALSE),0)</f>
        <v>0</v>
      </c>
      <c r="I1703">
        <f>IFERROR(VLOOKUP(A1703,'[2]Exportar Planilha'!$A:$I,5,FALSE),0)</f>
        <v>0</v>
      </c>
      <c r="J1703">
        <f>IFERROR(VLOOKUP(A1703,'[2]Exportar Planilha'!$A:$I,6,FALSE),0)</f>
        <v>0</v>
      </c>
      <c r="K1703">
        <f>IFERROR(VLOOKUP(A1703,'[2]Exportar Planilha'!$A:$I,7,FALSE),0)</f>
        <v>0</v>
      </c>
      <c r="L1703">
        <f>IFERROR(VLOOKUP(A1703,'[2]Exportar Planilha'!$A:$I,8,FALSE),0)</f>
        <v>0</v>
      </c>
      <c r="M1703">
        <f>IFERROR(VLOOKUP(A1703,'[2]Exportar Planilha'!$A:$I,9,FALSE),0)</f>
        <v>0</v>
      </c>
      <c r="N1703">
        <f>IFERROR(VLOOKUP(A1703,[3]soaBnafar!$A:$G,2,FALSE),0)</f>
        <v>0</v>
      </c>
      <c r="O1703">
        <f>IFERROR(VLOOKUP(A1703,[3]soaBnafar!$A:$G,3,FALSE),0)</f>
        <v>0</v>
      </c>
      <c r="P1703">
        <f>IFERROR(VLOOKUP(A1703,[3]soaBnafar!$A:$G,4,FALSE),0)</f>
        <v>0</v>
      </c>
      <c r="Q1703">
        <f>IFERROR(VLOOKUP(A1703,[3]soaBnafar!$A:$G,5,FALSE),0)</f>
        <v>0</v>
      </c>
      <c r="R1703">
        <f>IFERROR(VLOOKUP(A1703,[3]soaBnafar!$A:$G,6,FALSE),0)</f>
        <v>0</v>
      </c>
      <c r="S1703">
        <f>IFERROR(VLOOKUP(A1703,[3]soaBnafar!$A:$G,7,FALSE),0)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IFERROR(VLOOKUP(A1704,'[2]Exportar Planilha'!$A:$I,4,FALSE),0)</f>
        <v>0</v>
      </c>
      <c r="I1704">
        <f>IFERROR(VLOOKUP(A1704,'[2]Exportar Planilha'!$A:$I,5,FALSE),0)</f>
        <v>0</v>
      </c>
      <c r="J1704">
        <f>IFERROR(VLOOKUP(A1704,'[2]Exportar Planilha'!$A:$I,6,FALSE),0)</f>
        <v>0</v>
      </c>
      <c r="K1704">
        <f>IFERROR(VLOOKUP(A1704,'[2]Exportar Planilha'!$A:$I,7,FALSE),0)</f>
        <v>0</v>
      </c>
      <c r="L1704">
        <f>IFERROR(VLOOKUP(A1704,'[2]Exportar Planilha'!$A:$I,8,FALSE),0)</f>
        <v>0</v>
      </c>
      <c r="M1704">
        <f>IFERROR(VLOOKUP(A1704,'[2]Exportar Planilha'!$A:$I,9,FALSE),0)</f>
        <v>0</v>
      </c>
      <c r="N1704">
        <f>IFERROR(VLOOKUP(A1704,[3]soaBnafar!$A:$G,2,FALSE),0)</f>
        <v>0</v>
      </c>
      <c r="O1704">
        <f>IFERROR(VLOOKUP(A1704,[3]soaBnafar!$A:$G,3,FALSE),0)</f>
        <v>0</v>
      </c>
      <c r="P1704">
        <f>IFERROR(VLOOKUP(A1704,[3]soaBnafar!$A:$G,4,FALSE),0)</f>
        <v>0</v>
      </c>
      <c r="Q1704">
        <f>IFERROR(VLOOKUP(A1704,[3]soaBnafar!$A:$G,5,FALSE),0)</f>
        <v>0</v>
      </c>
      <c r="R1704">
        <f>IFERROR(VLOOKUP(A1704,[3]soaBnafar!$A:$G,6,FALSE),0)</f>
        <v>0</v>
      </c>
      <c r="S1704">
        <f>IFERROR(VLOOKUP(A1704,[3]soaBnafar!$A:$G,7,FALSE),0)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IFERROR(VLOOKUP(A1705,'[2]Exportar Planilha'!$A:$I,4,FALSE),0)</f>
        <v>0</v>
      </c>
      <c r="I1705">
        <f>IFERROR(VLOOKUP(A1705,'[2]Exportar Planilha'!$A:$I,5,FALSE),0)</f>
        <v>0</v>
      </c>
      <c r="J1705">
        <f>IFERROR(VLOOKUP(A1705,'[2]Exportar Planilha'!$A:$I,6,FALSE),0)</f>
        <v>0</v>
      </c>
      <c r="K1705">
        <f>IFERROR(VLOOKUP(A1705,'[2]Exportar Planilha'!$A:$I,7,FALSE),0)</f>
        <v>0</v>
      </c>
      <c r="L1705">
        <f>IFERROR(VLOOKUP(A1705,'[2]Exportar Planilha'!$A:$I,8,FALSE),0)</f>
        <v>0</v>
      </c>
      <c r="M1705">
        <f>IFERROR(VLOOKUP(A1705,'[2]Exportar Planilha'!$A:$I,9,FALSE),0)</f>
        <v>0</v>
      </c>
      <c r="N1705">
        <f>IFERROR(VLOOKUP(A1705,[3]soaBnafar!$A:$G,2,FALSE),0)</f>
        <v>0</v>
      </c>
      <c r="O1705">
        <f>IFERROR(VLOOKUP(A1705,[3]soaBnafar!$A:$G,3,FALSE),0)</f>
        <v>0</v>
      </c>
      <c r="P1705">
        <f>IFERROR(VLOOKUP(A1705,[3]soaBnafar!$A:$G,4,FALSE),0)</f>
        <v>0</v>
      </c>
      <c r="Q1705">
        <f>IFERROR(VLOOKUP(A1705,[3]soaBnafar!$A:$G,5,FALSE),0)</f>
        <v>0</v>
      </c>
      <c r="R1705">
        <f>IFERROR(VLOOKUP(A1705,[3]soaBnafar!$A:$G,6,FALSE),0)</f>
        <v>0</v>
      </c>
      <c r="S1705">
        <f>IFERROR(VLOOKUP(A1705,[3]soaBnafar!$A:$G,7,FALSE),0)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IFERROR(VLOOKUP(A1706,'[2]Exportar Planilha'!$A:$I,4,FALSE),0)</f>
        <v>0</v>
      </c>
      <c r="I1706">
        <f>IFERROR(VLOOKUP(A1706,'[2]Exportar Planilha'!$A:$I,5,FALSE),0)</f>
        <v>0</v>
      </c>
      <c r="J1706">
        <f>IFERROR(VLOOKUP(A1706,'[2]Exportar Planilha'!$A:$I,6,FALSE),0)</f>
        <v>0</v>
      </c>
      <c r="K1706">
        <f>IFERROR(VLOOKUP(A1706,'[2]Exportar Planilha'!$A:$I,7,FALSE),0)</f>
        <v>0</v>
      </c>
      <c r="L1706">
        <f>IFERROR(VLOOKUP(A1706,'[2]Exportar Planilha'!$A:$I,8,FALSE),0)</f>
        <v>0</v>
      </c>
      <c r="M1706">
        <f>IFERROR(VLOOKUP(A1706,'[2]Exportar Planilha'!$A:$I,9,FALSE),0)</f>
        <v>0</v>
      </c>
      <c r="N1706">
        <f>IFERROR(VLOOKUP(A1706,[3]soaBnafar!$A:$G,2,FALSE),0)</f>
        <v>0</v>
      </c>
      <c r="O1706">
        <f>IFERROR(VLOOKUP(A1706,[3]soaBnafar!$A:$G,3,FALSE),0)</f>
        <v>0</v>
      </c>
      <c r="P1706">
        <f>IFERROR(VLOOKUP(A1706,[3]soaBnafar!$A:$G,4,FALSE),0)</f>
        <v>0</v>
      </c>
      <c r="Q1706">
        <f>IFERROR(VLOOKUP(A1706,[3]soaBnafar!$A:$G,5,FALSE),0)</f>
        <v>0</v>
      </c>
      <c r="R1706">
        <f>IFERROR(VLOOKUP(A1706,[3]soaBnafar!$A:$G,6,FALSE),0)</f>
        <v>0</v>
      </c>
      <c r="S1706">
        <f>IFERROR(VLOOKUP(A1706,[3]soaBnafar!$A:$G,7,FALSE),0)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IFERROR(VLOOKUP(A1707,'[2]Exportar Planilha'!$A:$I,4,FALSE),0)</f>
        <v>0</v>
      </c>
      <c r="I1707">
        <f>IFERROR(VLOOKUP(A1707,'[2]Exportar Planilha'!$A:$I,5,FALSE),0)</f>
        <v>0</v>
      </c>
      <c r="J1707">
        <f>IFERROR(VLOOKUP(A1707,'[2]Exportar Planilha'!$A:$I,6,FALSE),0)</f>
        <v>0</v>
      </c>
      <c r="K1707">
        <f>IFERROR(VLOOKUP(A1707,'[2]Exportar Planilha'!$A:$I,7,FALSE),0)</f>
        <v>0</v>
      </c>
      <c r="L1707">
        <f>IFERROR(VLOOKUP(A1707,'[2]Exportar Planilha'!$A:$I,8,FALSE),0)</f>
        <v>0</v>
      </c>
      <c r="M1707">
        <f>IFERROR(VLOOKUP(A1707,'[2]Exportar Planilha'!$A:$I,9,FALSE),0)</f>
        <v>0</v>
      </c>
      <c r="N1707">
        <f>IFERROR(VLOOKUP(A1707,[3]soaBnafar!$A:$G,2,FALSE),0)</f>
        <v>0</v>
      </c>
      <c r="O1707">
        <f>IFERROR(VLOOKUP(A1707,[3]soaBnafar!$A:$G,3,FALSE),0)</f>
        <v>0</v>
      </c>
      <c r="P1707">
        <f>IFERROR(VLOOKUP(A1707,[3]soaBnafar!$A:$G,4,FALSE),0)</f>
        <v>0</v>
      </c>
      <c r="Q1707">
        <f>IFERROR(VLOOKUP(A1707,[3]soaBnafar!$A:$G,5,FALSE),0)</f>
        <v>0</v>
      </c>
      <c r="R1707">
        <f>IFERROR(VLOOKUP(A1707,[3]soaBnafar!$A:$G,6,FALSE),0)</f>
        <v>0</v>
      </c>
      <c r="S1707">
        <f>IFERROR(VLOOKUP(A1707,[3]soaBnafar!$A:$G,7,FALSE),0)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IFERROR(VLOOKUP(A1708,'[2]Exportar Planilha'!$A:$I,4,FALSE),0)</f>
        <v>0</v>
      </c>
      <c r="I1708">
        <f>IFERROR(VLOOKUP(A1708,'[2]Exportar Planilha'!$A:$I,5,FALSE),0)</f>
        <v>0</v>
      </c>
      <c r="J1708">
        <f>IFERROR(VLOOKUP(A1708,'[2]Exportar Planilha'!$A:$I,6,FALSE),0)</f>
        <v>0</v>
      </c>
      <c r="K1708">
        <f>IFERROR(VLOOKUP(A1708,'[2]Exportar Planilha'!$A:$I,7,FALSE),0)</f>
        <v>0</v>
      </c>
      <c r="L1708">
        <f>IFERROR(VLOOKUP(A1708,'[2]Exportar Planilha'!$A:$I,8,FALSE),0)</f>
        <v>0</v>
      </c>
      <c r="M1708">
        <f>IFERROR(VLOOKUP(A1708,'[2]Exportar Planilha'!$A:$I,9,FALSE),0)</f>
        <v>0</v>
      </c>
      <c r="N1708">
        <f>IFERROR(VLOOKUP(A1708,[3]soaBnafar!$A:$G,2,FALSE),0)</f>
        <v>0</v>
      </c>
      <c r="O1708">
        <f>IFERROR(VLOOKUP(A1708,[3]soaBnafar!$A:$G,3,FALSE),0)</f>
        <v>0</v>
      </c>
      <c r="P1708">
        <f>IFERROR(VLOOKUP(A1708,[3]soaBnafar!$A:$G,4,FALSE),0)</f>
        <v>0</v>
      </c>
      <c r="Q1708">
        <f>IFERROR(VLOOKUP(A1708,[3]soaBnafar!$A:$G,5,FALSE),0)</f>
        <v>0</v>
      </c>
      <c r="R1708">
        <f>IFERROR(VLOOKUP(A1708,[3]soaBnafar!$A:$G,6,FALSE),0)</f>
        <v>0</v>
      </c>
      <c r="S1708">
        <f>IFERROR(VLOOKUP(A1708,[3]soaBnafar!$A:$G,7,FALSE),0)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IFERROR(VLOOKUP(A1709,'[2]Exportar Planilha'!$A:$I,4,FALSE),0)</f>
        <v>0</v>
      </c>
      <c r="I1709">
        <f>IFERROR(VLOOKUP(A1709,'[2]Exportar Planilha'!$A:$I,5,FALSE),0)</f>
        <v>0</v>
      </c>
      <c r="J1709">
        <f>IFERROR(VLOOKUP(A1709,'[2]Exportar Planilha'!$A:$I,6,FALSE),0)</f>
        <v>0</v>
      </c>
      <c r="K1709">
        <f>IFERROR(VLOOKUP(A1709,'[2]Exportar Planilha'!$A:$I,7,FALSE),0)</f>
        <v>0</v>
      </c>
      <c r="L1709">
        <f>IFERROR(VLOOKUP(A1709,'[2]Exportar Planilha'!$A:$I,8,FALSE),0)</f>
        <v>0</v>
      </c>
      <c r="M1709">
        <f>IFERROR(VLOOKUP(A1709,'[2]Exportar Planilha'!$A:$I,9,FALSE),0)</f>
        <v>0</v>
      </c>
      <c r="N1709">
        <f>IFERROR(VLOOKUP(A1709,[3]soaBnafar!$A:$G,2,FALSE),0)</f>
        <v>0</v>
      </c>
      <c r="O1709">
        <f>IFERROR(VLOOKUP(A1709,[3]soaBnafar!$A:$G,3,FALSE),0)</f>
        <v>0</v>
      </c>
      <c r="P1709">
        <f>IFERROR(VLOOKUP(A1709,[3]soaBnafar!$A:$G,4,FALSE),0)</f>
        <v>0</v>
      </c>
      <c r="Q1709">
        <f>IFERROR(VLOOKUP(A1709,[3]soaBnafar!$A:$G,5,FALSE),0)</f>
        <v>0</v>
      </c>
      <c r="R1709">
        <f>IFERROR(VLOOKUP(A1709,[3]soaBnafar!$A:$G,6,FALSE),0)</f>
        <v>0</v>
      </c>
      <c r="S1709">
        <f>IFERROR(VLOOKUP(A1709,[3]soaBnafar!$A:$G,7,FALSE),0)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IFERROR(VLOOKUP(A1710,'[2]Exportar Planilha'!$A:$I,4,FALSE),0)</f>
        <v>0</v>
      </c>
      <c r="I1710">
        <f>IFERROR(VLOOKUP(A1710,'[2]Exportar Planilha'!$A:$I,5,FALSE),0)</f>
        <v>0</v>
      </c>
      <c r="J1710">
        <f>IFERROR(VLOOKUP(A1710,'[2]Exportar Planilha'!$A:$I,6,FALSE),0)</f>
        <v>0</v>
      </c>
      <c r="K1710">
        <f>IFERROR(VLOOKUP(A1710,'[2]Exportar Planilha'!$A:$I,7,FALSE),0)</f>
        <v>0</v>
      </c>
      <c r="L1710">
        <f>IFERROR(VLOOKUP(A1710,'[2]Exportar Planilha'!$A:$I,8,FALSE),0)</f>
        <v>0</v>
      </c>
      <c r="M1710">
        <f>IFERROR(VLOOKUP(A1710,'[2]Exportar Planilha'!$A:$I,9,FALSE),0)</f>
        <v>0</v>
      </c>
      <c r="N1710">
        <f>IFERROR(VLOOKUP(A1710,[3]soaBnafar!$A:$G,2,FALSE),0)</f>
        <v>0</v>
      </c>
      <c r="O1710">
        <f>IFERROR(VLOOKUP(A1710,[3]soaBnafar!$A:$G,3,FALSE),0)</f>
        <v>0</v>
      </c>
      <c r="P1710">
        <f>IFERROR(VLOOKUP(A1710,[3]soaBnafar!$A:$G,4,FALSE),0)</f>
        <v>0</v>
      </c>
      <c r="Q1710">
        <f>IFERROR(VLOOKUP(A1710,[3]soaBnafar!$A:$G,5,FALSE),0)</f>
        <v>0</v>
      </c>
      <c r="R1710">
        <f>IFERROR(VLOOKUP(A1710,[3]soaBnafar!$A:$G,6,FALSE),0)</f>
        <v>0</v>
      </c>
      <c r="S1710">
        <f>IFERROR(VLOOKUP(A1710,[3]soaBnafar!$A:$G,7,FALSE),0)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IFERROR(VLOOKUP(A1711,'[2]Exportar Planilha'!$A:$I,4,FALSE),0)</f>
        <v>0</v>
      </c>
      <c r="I1711">
        <f>IFERROR(VLOOKUP(A1711,'[2]Exportar Planilha'!$A:$I,5,FALSE),0)</f>
        <v>0</v>
      </c>
      <c r="J1711">
        <f>IFERROR(VLOOKUP(A1711,'[2]Exportar Planilha'!$A:$I,6,FALSE),0)</f>
        <v>0</v>
      </c>
      <c r="K1711">
        <f>IFERROR(VLOOKUP(A1711,'[2]Exportar Planilha'!$A:$I,7,FALSE),0)</f>
        <v>0</v>
      </c>
      <c r="L1711">
        <f>IFERROR(VLOOKUP(A1711,'[2]Exportar Planilha'!$A:$I,8,FALSE),0)</f>
        <v>0</v>
      </c>
      <c r="M1711">
        <f>IFERROR(VLOOKUP(A1711,'[2]Exportar Planilha'!$A:$I,9,FALSE),0)</f>
        <v>0</v>
      </c>
      <c r="N1711">
        <f>IFERROR(VLOOKUP(A1711,[3]soaBnafar!$A:$G,2,FALSE),0)</f>
        <v>0</v>
      </c>
      <c r="O1711">
        <f>IFERROR(VLOOKUP(A1711,[3]soaBnafar!$A:$G,3,FALSE),0)</f>
        <v>0</v>
      </c>
      <c r="P1711">
        <f>IFERROR(VLOOKUP(A1711,[3]soaBnafar!$A:$G,4,FALSE),0)</f>
        <v>0</v>
      </c>
      <c r="Q1711">
        <f>IFERROR(VLOOKUP(A1711,[3]soaBnafar!$A:$G,5,FALSE),0)</f>
        <v>0</v>
      </c>
      <c r="R1711">
        <f>IFERROR(VLOOKUP(A1711,[3]soaBnafar!$A:$G,6,FALSE),0)</f>
        <v>0</v>
      </c>
      <c r="S1711">
        <f>IFERROR(VLOOKUP(A1711,[3]soaBnafar!$A:$G,7,FALSE),0)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IFERROR(VLOOKUP(A1712,'[2]Exportar Planilha'!$A:$I,4,FALSE),0)</f>
        <v>0</v>
      </c>
      <c r="I1712">
        <f>IFERROR(VLOOKUP(A1712,'[2]Exportar Planilha'!$A:$I,5,FALSE),0)</f>
        <v>0</v>
      </c>
      <c r="J1712">
        <f>IFERROR(VLOOKUP(A1712,'[2]Exportar Planilha'!$A:$I,6,FALSE),0)</f>
        <v>0</v>
      </c>
      <c r="K1712">
        <f>IFERROR(VLOOKUP(A1712,'[2]Exportar Planilha'!$A:$I,7,FALSE),0)</f>
        <v>0</v>
      </c>
      <c r="L1712">
        <f>IFERROR(VLOOKUP(A1712,'[2]Exportar Planilha'!$A:$I,8,FALSE),0)</f>
        <v>0</v>
      </c>
      <c r="M1712">
        <f>IFERROR(VLOOKUP(A1712,'[2]Exportar Planilha'!$A:$I,9,FALSE),0)</f>
        <v>0</v>
      </c>
      <c r="N1712">
        <f>IFERROR(VLOOKUP(A1712,[3]soaBnafar!$A:$G,2,FALSE),0)</f>
        <v>0</v>
      </c>
      <c r="O1712">
        <f>IFERROR(VLOOKUP(A1712,[3]soaBnafar!$A:$G,3,FALSE),0)</f>
        <v>0</v>
      </c>
      <c r="P1712">
        <f>IFERROR(VLOOKUP(A1712,[3]soaBnafar!$A:$G,4,FALSE),0)</f>
        <v>0</v>
      </c>
      <c r="Q1712">
        <f>IFERROR(VLOOKUP(A1712,[3]soaBnafar!$A:$G,5,FALSE),0)</f>
        <v>0</v>
      </c>
      <c r="R1712">
        <f>IFERROR(VLOOKUP(A1712,[3]soaBnafar!$A:$G,6,FALSE),0)</f>
        <v>0</v>
      </c>
      <c r="S1712">
        <f>IFERROR(VLOOKUP(A1712,[3]soaBnafar!$A:$G,7,FALSE),0)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IFERROR(VLOOKUP(A1713,'[2]Exportar Planilha'!$A:$I,4,FALSE),0)</f>
        <v>0</v>
      </c>
      <c r="I1713">
        <f>IFERROR(VLOOKUP(A1713,'[2]Exportar Planilha'!$A:$I,5,FALSE),0)</f>
        <v>0</v>
      </c>
      <c r="J1713">
        <f>IFERROR(VLOOKUP(A1713,'[2]Exportar Planilha'!$A:$I,6,FALSE),0)</f>
        <v>0</v>
      </c>
      <c r="K1713">
        <f>IFERROR(VLOOKUP(A1713,'[2]Exportar Planilha'!$A:$I,7,FALSE),0)</f>
        <v>0</v>
      </c>
      <c r="L1713">
        <f>IFERROR(VLOOKUP(A1713,'[2]Exportar Planilha'!$A:$I,8,FALSE),0)</f>
        <v>0</v>
      </c>
      <c r="M1713">
        <f>IFERROR(VLOOKUP(A1713,'[2]Exportar Planilha'!$A:$I,9,FALSE),0)</f>
        <v>0</v>
      </c>
      <c r="N1713">
        <f>IFERROR(VLOOKUP(A1713,[3]soaBnafar!$A:$G,2,FALSE),0)</f>
        <v>0</v>
      </c>
      <c r="O1713">
        <f>IFERROR(VLOOKUP(A1713,[3]soaBnafar!$A:$G,3,FALSE),0)</f>
        <v>0</v>
      </c>
      <c r="P1713">
        <f>IFERROR(VLOOKUP(A1713,[3]soaBnafar!$A:$G,4,FALSE),0)</f>
        <v>0</v>
      </c>
      <c r="Q1713">
        <f>IFERROR(VLOOKUP(A1713,[3]soaBnafar!$A:$G,5,FALSE),0)</f>
        <v>0</v>
      </c>
      <c r="R1713">
        <f>IFERROR(VLOOKUP(A1713,[3]soaBnafar!$A:$G,6,FALSE),0)</f>
        <v>0</v>
      </c>
      <c r="S1713">
        <f>IFERROR(VLOOKUP(A1713,[3]soaBnafar!$A:$G,7,FALSE),0)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IFERROR(VLOOKUP(A1714,'[2]Exportar Planilha'!$A:$I,4,FALSE),0)</f>
        <v>0</v>
      </c>
      <c r="I1714">
        <f>IFERROR(VLOOKUP(A1714,'[2]Exportar Planilha'!$A:$I,5,FALSE),0)</f>
        <v>0</v>
      </c>
      <c r="J1714">
        <f>IFERROR(VLOOKUP(A1714,'[2]Exportar Planilha'!$A:$I,6,FALSE),0)</f>
        <v>0</v>
      </c>
      <c r="K1714">
        <f>IFERROR(VLOOKUP(A1714,'[2]Exportar Planilha'!$A:$I,7,FALSE),0)</f>
        <v>0</v>
      </c>
      <c r="L1714">
        <f>IFERROR(VLOOKUP(A1714,'[2]Exportar Planilha'!$A:$I,8,FALSE),0)</f>
        <v>0</v>
      </c>
      <c r="M1714">
        <f>IFERROR(VLOOKUP(A1714,'[2]Exportar Planilha'!$A:$I,9,FALSE),0)</f>
        <v>0</v>
      </c>
      <c r="N1714">
        <f>IFERROR(VLOOKUP(A1714,[3]soaBnafar!$A:$G,2,FALSE),0)</f>
        <v>0</v>
      </c>
      <c r="O1714">
        <f>IFERROR(VLOOKUP(A1714,[3]soaBnafar!$A:$G,3,FALSE),0)</f>
        <v>0</v>
      </c>
      <c r="P1714">
        <f>IFERROR(VLOOKUP(A1714,[3]soaBnafar!$A:$G,4,FALSE),0)</f>
        <v>0</v>
      </c>
      <c r="Q1714">
        <f>IFERROR(VLOOKUP(A1714,[3]soaBnafar!$A:$G,5,FALSE),0)</f>
        <v>0</v>
      </c>
      <c r="R1714">
        <f>IFERROR(VLOOKUP(A1714,[3]soaBnafar!$A:$G,6,FALSE),0)</f>
        <v>0</v>
      </c>
      <c r="S1714">
        <f>IFERROR(VLOOKUP(A1714,[3]soaBnafar!$A:$G,7,FALSE),0)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IFERROR(VLOOKUP(A1715,'[2]Exportar Planilha'!$A:$I,4,FALSE),0)</f>
        <v>0</v>
      </c>
      <c r="I1715">
        <f>IFERROR(VLOOKUP(A1715,'[2]Exportar Planilha'!$A:$I,5,FALSE),0)</f>
        <v>0</v>
      </c>
      <c r="J1715">
        <f>IFERROR(VLOOKUP(A1715,'[2]Exportar Planilha'!$A:$I,6,FALSE),0)</f>
        <v>0</v>
      </c>
      <c r="K1715">
        <f>IFERROR(VLOOKUP(A1715,'[2]Exportar Planilha'!$A:$I,7,FALSE),0)</f>
        <v>0</v>
      </c>
      <c r="L1715">
        <f>IFERROR(VLOOKUP(A1715,'[2]Exportar Planilha'!$A:$I,8,FALSE),0)</f>
        <v>0</v>
      </c>
      <c r="M1715">
        <f>IFERROR(VLOOKUP(A1715,'[2]Exportar Planilha'!$A:$I,9,FALSE),0)</f>
        <v>0</v>
      </c>
      <c r="N1715">
        <f>IFERROR(VLOOKUP(A1715,[3]soaBnafar!$A:$G,2,FALSE),0)</f>
        <v>0</v>
      </c>
      <c r="O1715">
        <f>IFERROR(VLOOKUP(A1715,[3]soaBnafar!$A:$G,3,FALSE),0)</f>
        <v>0</v>
      </c>
      <c r="P1715">
        <f>IFERROR(VLOOKUP(A1715,[3]soaBnafar!$A:$G,4,FALSE),0)</f>
        <v>0</v>
      </c>
      <c r="Q1715">
        <f>IFERROR(VLOOKUP(A1715,[3]soaBnafar!$A:$G,5,FALSE),0)</f>
        <v>0</v>
      </c>
      <c r="R1715">
        <f>IFERROR(VLOOKUP(A1715,[3]soaBnafar!$A:$G,6,FALSE),0)</f>
        <v>0</v>
      </c>
      <c r="S1715">
        <f>IFERROR(VLOOKUP(A1715,[3]soaBnafar!$A:$G,7,FALSE),0)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IFERROR(VLOOKUP(A1716,'[2]Exportar Planilha'!$A:$I,4,FALSE),0)</f>
        <v>0</v>
      </c>
      <c r="I1716">
        <f>IFERROR(VLOOKUP(A1716,'[2]Exportar Planilha'!$A:$I,5,FALSE),0)</f>
        <v>0</v>
      </c>
      <c r="J1716">
        <f>IFERROR(VLOOKUP(A1716,'[2]Exportar Planilha'!$A:$I,6,FALSE),0)</f>
        <v>0</v>
      </c>
      <c r="K1716">
        <f>IFERROR(VLOOKUP(A1716,'[2]Exportar Planilha'!$A:$I,7,FALSE),0)</f>
        <v>0</v>
      </c>
      <c r="L1716">
        <f>IFERROR(VLOOKUP(A1716,'[2]Exportar Planilha'!$A:$I,8,FALSE),0)</f>
        <v>0</v>
      </c>
      <c r="M1716">
        <f>IFERROR(VLOOKUP(A1716,'[2]Exportar Planilha'!$A:$I,9,FALSE),0)</f>
        <v>0</v>
      </c>
      <c r="N1716">
        <f>IFERROR(VLOOKUP(A1716,[3]soaBnafar!$A:$G,2,FALSE),0)</f>
        <v>0</v>
      </c>
      <c r="O1716">
        <f>IFERROR(VLOOKUP(A1716,[3]soaBnafar!$A:$G,3,FALSE),0)</f>
        <v>0</v>
      </c>
      <c r="P1716">
        <f>IFERROR(VLOOKUP(A1716,[3]soaBnafar!$A:$G,4,FALSE),0)</f>
        <v>0</v>
      </c>
      <c r="Q1716">
        <f>IFERROR(VLOOKUP(A1716,[3]soaBnafar!$A:$G,5,FALSE),0)</f>
        <v>0</v>
      </c>
      <c r="R1716">
        <f>IFERROR(VLOOKUP(A1716,[3]soaBnafar!$A:$G,6,FALSE),0)</f>
        <v>0</v>
      </c>
      <c r="S1716">
        <f>IFERROR(VLOOKUP(A1716,[3]soaBnafar!$A:$G,7,FALSE),0)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IFERROR(VLOOKUP(A1717,'[2]Exportar Planilha'!$A:$I,4,FALSE),0)</f>
        <v>0</v>
      </c>
      <c r="I1717">
        <f>IFERROR(VLOOKUP(A1717,'[2]Exportar Planilha'!$A:$I,5,FALSE),0)</f>
        <v>0</v>
      </c>
      <c r="J1717">
        <f>IFERROR(VLOOKUP(A1717,'[2]Exportar Planilha'!$A:$I,6,FALSE),0)</f>
        <v>0</v>
      </c>
      <c r="K1717">
        <f>IFERROR(VLOOKUP(A1717,'[2]Exportar Planilha'!$A:$I,7,FALSE),0)</f>
        <v>0</v>
      </c>
      <c r="L1717">
        <f>IFERROR(VLOOKUP(A1717,'[2]Exportar Planilha'!$A:$I,8,FALSE),0)</f>
        <v>0</v>
      </c>
      <c r="M1717">
        <f>IFERROR(VLOOKUP(A1717,'[2]Exportar Planilha'!$A:$I,9,FALSE),0)</f>
        <v>0</v>
      </c>
      <c r="N1717">
        <f>IFERROR(VLOOKUP(A1717,[3]soaBnafar!$A:$G,2,FALSE),0)</f>
        <v>0</v>
      </c>
      <c r="O1717">
        <f>IFERROR(VLOOKUP(A1717,[3]soaBnafar!$A:$G,3,FALSE),0)</f>
        <v>0</v>
      </c>
      <c r="P1717">
        <f>IFERROR(VLOOKUP(A1717,[3]soaBnafar!$A:$G,4,FALSE),0)</f>
        <v>0</v>
      </c>
      <c r="Q1717">
        <f>IFERROR(VLOOKUP(A1717,[3]soaBnafar!$A:$G,5,FALSE),0)</f>
        <v>0</v>
      </c>
      <c r="R1717">
        <f>IFERROR(VLOOKUP(A1717,[3]soaBnafar!$A:$G,6,FALSE),0)</f>
        <v>0</v>
      </c>
      <c r="S1717">
        <f>IFERROR(VLOOKUP(A1717,[3]soaBnafar!$A:$G,7,FALSE),0)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IFERROR(VLOOKUP(A1718,'[2]Exportar Planilha'!$A:$I,4,FALSE),0)</f>
        <v>0</v>
      </c>
      <c r="I1718">
        <f>IFERROR(VLOOKUP(A1718,'[2]Exportar Planilha'!$A:$I,5,FALSE),0)</f>
        <v>0</v>
      </c>
      <c r="J1718">
        <f>IFERROR(VLOOKUP(A1718,'[2]Exportar Planilha'!$A:$I,6,FALSE),0)</f>
        <v>0</v>
      </c>
      <c r="K1718">
        <f>IFERROR(VLOOKUP(A1718,'[2]Exportar Planilha'!$A:$I,7,FALSE),0)</f>
        <v>0</v>
      </c>
      <c r="L1718">
        <f>IFERROR(VLOOKUP(A1718,'[2]Exportar Planilha'!$A:$I,8,FALSE),0)</f>
        <v>0</v>
      </c>
      <c r="M1718">
        <f>IFERROR(VLOOKUP(A1718,'[2]Exportar Planilha'!$A:$I,9,FALSE),0)</f>
        <v>0</v>
      </c>
      <c r="N1718">
        <f>IFERROR(VLOOKUP(A1718,[3]soaBnafar!$A:$G,2,FALSE),0)</f>
        <v>0</v>
      </c>
      <c r="O1718">
        <f>IFERROR(VLOOKUP(A1718,[3]soaBnafar!$A:$G,3,FALSE),0)</f>
        <v>0</v>
      </c>
      <c r="P1718">
        <f>IFERROR(VLOOKUP(A1718,[3]soaBnafar!$A:$G,4,FALSE),0)</f>
        <v>0</v>
      </c>
      <c r="Q1718">
        <f>IFERROR(VLOOKUP(A1718,[3]soaBnafar!$A:$G,5,FALSE),0)</f>
        <v>0</v>
      </c>
      <c r="R1718">
        <f>IFERROR(VLOOKUP(A1718,[3]soaBnafar!$A:$G,6,FALSE),0)</f>
        <v>0</v>
      </c>
      <c r="S1718">
        <f>IFERROR(VLOOKUP(A1718,[3]soaBnafar!$A:$G,7,FALSE),0)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IFERROR(VLOOKUP(A1719,'[2]Exportar Planilha'!$A:$I,4,FALSE),0)</f>
        <v>0</v>
      </c>
      <c r="I1719">
        <f>IFERROR(VLOOKUP(A1719,'[2]Exportar Planilha'!$A:$I,5,FALSE),0)</f>
        <v>0</v>
      </c>
      <c r="J1719">
        <f>IFERROR(VLOOKUP(A1719,'[2]Exportar Planilha'!$A:$I,6,FALSE),0)</f>
        <v>0</v>
      </c>
      <c r="K1719">
        <f>IFERROR(VLOOKUP(A1719,'[2]Exportar Planilha'!$A:$I,7,FALSE),0)</f>
        <v>0</v>
      </c>
      <c r="L1719">
        <f>IFERROR(VLOOKUP(A1719,'[2]Exportar Planilha'!$A:$I,8,FALSE),0)</f>
        <v>0</v>
      </c>
      <c r="M1719">
        <f>IFERROR(VLOOKUP(A1719,'[2]Exportar Planilha'!$A:$I,9,FALSE),0)</f>
        <v>0</v>
      </c>
      <c r="N1719">
        <f>IFERROR(VLOOKUP(A1719,[3]soaBnafar!$A:$G,2,FALSE),0)</f>
        <v>0</v>
      </c>
      <c r="O1719">
        <f>IFERROR(VLOOKUP(A1719,[3]soaBnafar!$A:$G,3,FALSE),0)</f>
        <v>0</v>
      </c>
      <c r="P1719">
        <f>IFERROR(VLOOKUP(A1719,[3]soaBnafar!$A:$G,4,FALSE),0)</f>
        <v>0</v>
      </c>
      <c r="Q1719">
        <f>IFERROR(VLOOKUP(A1719,[3]soaBnafar!$A:$G,5,FALSE),0)</f>
        <v>0</v>
      </c>
      <c r="R1719">
        <f>IFERROR(VLOOKUP(A1719,[3]soaBnafar!$A:$G,6,FALSE),0)</f>
        <v>0</v>
      </c>
      <c r="S1719">
        <f>IFERROR(VLOOKUP(A1719,[3]soaBnafar!$A:$G,7,FALSE),0)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IFERROR(VLOOKUP(A1720,'[2]Exportar Planilha'!$A:$I,4,FALSE),0)</f>
        <v>0</v>
      </c>
      <c r="I1720">
        <f>IFERROR(VLOOKUP(A1720,'[2]Exportar Planilha'!$A:$I,5,FALSE),0)</f>
        <v>0</v>
      </c>
      <c r="J1720">
        <f>IFERROR(VLOOKUP(A1720,'[2]Exportar Planilha'!$A:$I,6,FALSE),0)</f>
        <v>0</v>
      </c>
      <c r="K1720">
        <f>IFERROR(VLOOKUP(A1720,'[2]Exportar Planilha'!$A:$I,7,FALSE),0)</f>
        <v>0</v>
      </c>
      <c r="L1720">
        <f>IFERROR(VLOOKUP(A1720,'[2]Exportar Planilha'!$A:$I,8,FALSE),0)</f>
        <v>0</v>
      </c>
      <c r="M1720">
        <f>IFERROR(VLOOKUP(A1720,'[2]Exportar Planilha'!$A:$I,9,FALSE),0)</f>
        <v>0</v>
      </c>
      <c r="N1720">
        <f>IFERROR(VLOOKUP(A1720,[3]soaBnafar!$A:$G,2,FALSE),0)</f>
        <v>0</v>
      </c>
      <c r="O1720">
        <f>IFERROR(VLOOKUP(A1720,[3]soaBnafar!$A:$G,3,FALSE),0)</f>
        <v>0</v>
      </c>
      <c r="P1720">
        <f>IFERROR(VLOOKUP(A1720,[3]soaBnafar!$A:$G,4,FALSE),0)</f>
        <v>0</v>
      </c>
      <c r="Q1720">
        <f>IFERROR(VLOOKUP(A1720,[3]soaBnafar!$A:$G,5,FALSE),0)</f>
        <v>0</v>
      </c>
      <c r="R1720">
        <f>IFERROR(VLOOKUP(A1720,[3]soaBnafar!$A:$G,6,FALSE),0)</f>
        <v>0</v>
      </c>
      <c r="S1720">
        <f>IFERROR(VLOOKUP(A1720,[3]soaBnafar!$A:$G,7,FALSE),0)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IFERROR(VLOOKUP(A1721,'[2]Exportar Planilha'!$A:$I,4,FALSE),0)</f>
        <v>0</v>
      </c>
      <c r="I1721">
        <f>IFERROR(VLOOKUP(A1721,'[2]Exportar Planilha'!$A:$I,5,FALSE),0)</f>
        <v>0</v>
      </c>
      <c r="J1721">
        <f>IFERROR(VLOOKUP(A1721,'[2]Exportar Planilha'!$A:$I,6,FALSE),0)</f>
        <v>0</v>
      </c>
      <c r="K1721">
        <f>IFERROR(VLOOKUP(A1721,'[2]Exportar Planilha'!$A:$I,7,FALSE),0)</f>
        <v>0</v>
      </c>
      <c r="L1721">
        <f>IFERROR(VLOOKUP(A1721,'[2]Exportar Planilha'!$A:$I,8,FALSE),0)</f>
        <v>0</v>
      </c>
      <c r="M1721">
        <f>IFERROR(VLOOKUP(A1721,'[2]Exportar Planilha'!$A:$I,9,FALSE),0)</f>
        <v>0</v>
      </c>
      <c r="N1721">
        <f>IFERROR(VLOOKUP(A1721,[3]soaBnafar!$A:$G,2,FALSE),0)</f>
        <v>0</v>
      </c>
      <c r="O1721">
        <f>IFERROR(VLOOKUP(A1721,[3]soaBnafar!$A:$G,3,FALSE),0)</f>
        <v>0</v>
      </c>
      <c r="P1721">
        <f>IFERROR(VLOOKUP(A1721,[3]soaBnafar!$A:$G,4,FALSE),0)</f>
        <v>0</v>
      </c>
      <c r="Q1721">
        <f>IFERROR(VLOOKUP(A1721,[3]soaBnafar!$A:$G,5,FALSE),0)</f>
        <v>0</v>
      </c>
      <c r="R1721">
        <f>IFERROR(VLOOKUP(A1721,[3]soaBnafar!$A:$G,6,FALSE),0)</f>
        <v>0</v>
      </c>
      <c r="S1721">
        <f>IFERROR(VLOOKUP(A1721,[3]soaBnafar!$A:$G,7,FALSE),0)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IFERROR(VLOOKUP(A1722,'[2]Exportar Planilha'!$A:$I,4,FALSE),0)</f>
        <v>0</v>
      </c>
      <c r="I1722">
        <f>IFERROR(VLOOKUP(A1722,'[2]Exportar Planilha'!$A:$I,5,FALSE),0)</f>
        <v>0</v>
      </c>
      <c r="J1722">
        <f>IFERROR(VLOOKUP(A1722,'[2]Exportar Planilha'!$A:$I,6,FALSE),0)</f>
        <v>0</v>
      </c>
      <c r="K1722">
        <f>IFERROR(VLOOKUP(A1722,'[2]Exportar Planilha'!$A:$I,7,FALSE),0)</f>
        <v>0</v>
      </c>
      <c r="L1722">
        <f>IFERROR(VLOOKUP(A1722,'[2]Exportar Planilha'!$A:$I,8,FALSE),0)</f>
        <v>0</v>
      </c>
      <c r="M1722">
        <f>IFERROR(VLOOKUP(A1722,'[2]Exportar Planilha'!$A:$I,9,FALSE),0)</f>
        <v>0</v>
      </c>
      <c r="N1722">
        <f>IFERROR(VLOOKUP(A1722,[3]soaBnafar!$A:$G,2,FALSE),0)</f>
        <v>0</v>
      </c>
      <c r="O1722">
        <f>IFERROR(VLOOKUP(A1722,[3]soaBnafar!$A:$G,3,FALSE),0)</f>
        <v>0</v>
      </c>
      <c r="P1722">
        <f>IFERROR(VLOOKUP(A1722,[3]soaBnafar!$A:$G,4,FALSE),0)</f>
        <v>0</v>
      </c>
      <c r="Q1722">
        <f>IFERROR(VLOOKUP(A1722,[3]soaBnafar!$A:$G,5,FALSE),0)</f>
        <v>0</v>
      </c>
      <c r="R1722">
        <f>IFERROR(VLOOKUP(A1722,[3]soaBnafar!$A:$G,6,FALSE),0)</f>
        <v>0</v>
      </c>
      <c r="S1722">
        <f>IFERROR(VLOOKUP(A1722,[3]soaBnafar!$A:$G,7,FALSE),0)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IFERROR(VLOOKUP(A1723,'[2]Exportar Planilha'!$A:$I,4,FALSE),0)</f>
        <v>0</v>
      </c>
      <c r="I1723">
        <f>IFERROR(VLOOKUP(A1723,'[2]Exportar Planilha'!$A:$I,5,FALSE),0)</f>
        <v>0</v>
      </c>
      <c r="J1723">
        <f>IFERROR(VLOOKUP(A1723,'[2]Exportar Planilha'!$A:$I,6,FALSE),0)</f>
        <v>0</v>
      </c>
      <c r="K1723">
        <f>IFERROR(VLOOKUP(A1723,'[2]Exportar Planilha'!$A:$I,7,FALSE),0)</f>
        <v>0</v>
      </c>
      <c r="L1723">
        <f>IFERROR(VLOOKUP(A1723,'[2]Exportar Planilha'!$A:$I,8,FALSE),0)</f>
        <v>0</v>
      </c>
      <c r="M1723">
        <f>IFERROR(VLOOKUP(A1723,'[2]Exportar Planilha'!$A:$I,9,FALSE),0)</f>
        <v>0</v>
      </c>
      <c r="N1723">
        <f>IFERROR(VLOOKUP(A1723,[3]soaBnafar!$A:$G,2,FALSE),0)</f>
        <v>0</v>
      </c>
      <c r="O1723">
        <f>IFERROR(VLOOKUP(A1723,[3]soaBnafar!$A:$G,3,FALSE),0)</f>
        <v>0</v>
      </c>
      <c r="P1723">
        <f>IFERROR(VLOOKUP(A1723,[3]soaBnafar!$A:$G,4,FALSE),0)</f>
        <v>0</v>
      </c>
      <c r="Q1723">
        <f>IFERROR(VLOOKUP(A1723,[3]soaBnafar!$A:$G,5,FALSE),0)</f>
        <v>0</v>
      </c>
      <c r="R1723">
        <f>IFERROR(VLOOKUP(A1723,[3]soaBnafar!$A:$G,6,FALSE),0)</f>
        <v>0</v>
      </c>
      <c r="S1723">
        <f>IFERROR(VLOOKUP(A1723,[3]soaBnafar!$A:$G,7,FALSE),0)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IFERROR(VLOOKUP(A1724,'[2]Exportar Planilha'!$A:$I,4,FALSE),0)</f>
        <v>0</v>
      </c>
      <c r="I1724">
        <f>IFERROR(VLOOKUP(A1724,'[2]Exportar Planilha'!$A:$I,5,FALSE),0)</f>
        <v>0</v>
      </c>
      <c r="J1724">
        <f>IFERROR(VLOOKUP(A1724,'[2]Exportar Planilha'!$A:$I,6,FALSE),0)</f>
        <v>0</v>
      </c>
      <c r="K1724">
        <f>IFERROR(VLOOKUP(A1724,'[2]Exportar Planilha'!$A:$I,7,FALSE),0)</f>
        <v>0</v>
      </c>
      <c r="L1724">
        <f>IFERROR(VLOOKUP(A1724,'[2]Exportar Planilha'!$A:$I,8,FALSE),0)</f>
        <v>0</v>
      </c>
      <c r="M1724">
        <f>IFERROR(VLOOKUP(A1724,'[2]Exportar Planilha'!$A:$I,9,FALSE),0)</f>
        <v>0</v>
      </c>
      <c r="N1724">
        <f>IFERROR(VLOOKUP(A1724,[3]soaBnafar!$A:$G,2,FALSE),0)</f>
        <v>0</v>
      </c>
      <c r="O1724">
        <f>IFERROR(VLOOKUP(A1724,[3]soaBnafar!$A:$G,3,FALSE),0)</f>
        <v>0</v>
      </c>
      <c r="P1724">
        <f>IFERROR(VLOOKUP(A1724,[3]soaBnafar!$A:$G,4,FALSE),0)</f>
        <v>0</v>
      </c>
      <c r="Q1724">
        <f>IFERROR(VLOOKUP(A1724,[3]soaBnafar!$A:$G,5,FALSE),0)</f>
        <v>0</v>
      </c>
      <c r="R1724">
        <f>IFERROR(VLOOKUP(A1724,[3]soaBnafar!$A:$G,6,FALSE),0)</f>
        <v>0</v>
      </c>
      <c r="S1724">
        <f>IFERROR(VLOOKUP(A1724,[3]soaBnafar!$A:$G,7,FALSE),0)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IFERROR(VLOOKUP(A1725,'[2]Exportar Planilha'!$A:$I,4,FALSE),0)</f>
        <v>0</v>
      </c>
      <c r="I1725">
        <f>IFERROR(VLOOKUP(A1725,'[2]Exportar Planilha'!$A:$I,5,FALSE),0)</f>
        <v>0</v>
      </c>
      <c r="J1725">
        <f>IFERROR(VLOOKUP(A1725,'[2]Exportar Planilha'!$A:$I,6,FALSE),0)</f>
        <v>0</v>
      </c>
      <c r="K1725">
        <f>IFERROR(VLOOKUP(A1725,'[2]Exportar Planilha'!$A:$I,7,FALSE),0)</f>
        <v>0</v>
      </c>
      <c r="L1725">
        <f>IFERROR(VLOOKUP(A1725,'[2]Exportar Planilha'!$A:$I,8,FALSE),0)</f>
        <v>0</v>
      </c>
      <c r="M1725">
        <f>IFERROR(VLOOKUP(A1725,'[2]Exportar Planilha'!$A:$I,9,FALSE),0)</f>
        <v>0</v>
      </c>
      <c r="N1725">
        <f>IFERROR(VLOOKUP(A1725,[3]soaBnafar!$A:$G,2,FALSE),0)</f>
        <v>0</v>
      </c>
      <c r="O1725">
        <f>IFERROR(VLOOKUP(A1725,[3]soaBnafar!$A:$G,3,FALSE),0)</f>
        <v>0</v>
      </c>
      <c r="P1725">
        <f>IFERROR(VLOOKUP(A1725,[3]soaBnafar!$A:$G,4,FALSE),0)</f>
        <v>0</v>
      </c>
      <c r="Q1725">
        <f>IFERROR(VLOOKUP(A1725,[3]soaBnafar!$A:$G,5,FALSE),0)</f>
        <v>0</v>
      </c>
      <c r="R1725">
        <f>IFERROR(VLOOKUP(A1725,[3]soaBnafar!$A:$G,6,FALSE),0)</f>
        <v>0</v>
      </c>
      <c r="S1725">
        <f>IFERROR(VLOOKUP(A1725,[3]soaBnafar!$A:$G,7,FALSE),0)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IFERROR(VLOOKUP(A1726,'[2]Exportar Planilha'!$A:$I,4,FALSE),0)</f>
        <v>0</v>
      </c>
      <c r="I1726">
        <f>IFERROR(VLOOKUP(A1726,'[2]Exportar Planilha'!$A:$I,5,FALSE),0)</f>
        <v>0</v>
      </c>
      <c r="J1726">
        <f>IFERROR(VLOOKUP(A1726,'[2]Exportar Planilha'!$A:$I,6,FALSE),0)</f>
        <v>0</v>
      </c>
      <c r="K1726">
        <f>IFERROR(VLOOKUP(A1726,'[2]Exportar Planilha'!$A:$I,7,FALSE),0)</f>
        <v>0</v>
      </c>
      <c r="L1726">
        <f>IFERROR(VLOOKUP(A1726,'[2]Exportar Planilha'!$A:$I,8,FALSE),0)</f>
        <v>0</v>
      </c>
      <c r="M1726">
        <f>IFERROR(VLOOKUP(A1726,'[2]Exportar Planilha'!$A:$I,9,FALSE),0)</f>
        <v>0</v>
      </c>
      <c r="N1726">
        <f>IFERROR(VLOOKUP(A1726,[3]soaBnafar!$A:$G,2,FALSE),0)</f>
        <v>0</v>
      </c>
      <c r="O1726">
        <f>IFERROR(VLOOKUP(A1726,[3]soaBnafar!$A:$G,3,FALSE),0)</f>
        <v>0</v>
      </c>
      <c r="P1726">
        <f>IFERROR(VLOOKUP(A1726,[3]soaBnafar!$A:$G,4,FALSE),0)</f>
        <v>0</v>
      </c>
      <c r="Q1726">
        <f>IFERROR(VLOOKUP(A1726,[3]soaBnafar!$A:$G,5,FALSE),0)</f>
        <v>0</v>
      </c>
      <c r="R1726">
        <f>IFERROR(VLOOKUP(A1726,[3]soaBnafar!$A:$G,6,FALSE),0)</f>
        <v>0</v>
      </c>
      <c r="S1726">
        <f>IFERROR(VLOOKUP(A1726,[3]soaBnafar!$A:$G,7,FALSE),0)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IFERROR(VLOOKUP(A1727,'[2]Exportar Planilha'!$A:$I,4,FALSE),0)</f>
        <v>0</v>
      </c>
      <c r="I1727">
        <f>IFERROR(VLOOKUP(A1727,'[2]Exportar Planilha'!$A:$I,5,FALSE),0)</f>
        <v>0</v>
      </c>
      <c r="J1727">
        <f>IFERROR(VLOOKUP(A1727,'[2]Exportar Planilha'!$A:$I,6,FALSE),0)</f>
        <v>0</v>
      </c>
      <c r="K1727">
        <f>IFERROR(VLOOKUP(A1727,'[2]Exportar Planilha'!$A:$I,7,FALSE),0)</f>
        <v>0</v>
      </c>
      <c r="L1727">
        <f>IFERROR(VLOOKUP(A1727,'[2]Exportar Planilha'!$A:$I,8,FALSE),0)</f>
        <v>0</v>
      </c>
      <c r="M1727">
        <f>IFERROR(VLOOKUP(A1727,'[2]Exportar Planilha'!$A:$I,9,FALSE),0)</f>
        <v>0</v>
      </c>
      <c r="N1727">
        <f>IFERROR(VLOOKUP(A1727,[3]soaBnafar!$A:$G,2,FALSE),0)</f>
        <v>0</v>
      </c>
      <c r="O1727">
        <f>IFERROR(VLOOKUP(A1727,[3]soaBnafar!$A:$G,3,FALSE),0)</f>
        <v>0</v>
      </c>
      <c r="P1727">
        <f>IFERROR(VLOOKUP(A1727,[3]soaBnafar!$A:$G,4,FALSE),0)</f>
        <v>0</v>
      </c>
      <c r="Q1727">
        <f>IFERROR(VLOOKUP(A1727,[3]soaBnafar!$A:$G,5,FALSE),0)</f>
        <v>0</v>
      </c>
      <c r="R1727">
        <f>IFERROR(VLOOKUP(A1727,[3]soaBnafar!$A:$G,6,FALSE),0)</f>
        <v>0</v>
      </c>
      <c r="S1727">
        <f>IFERROR(VLOOKUP(A1727,[3]soaBnafar!$A:$G,7,FALSE),0)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IFERROR(VLOOKUP(A1728,'[2]Exportar Planilha'!$A:$I,4,FALSE),0)</f>
        <v>0</v>
      </c>
      <c r="I1728">
        <f>IFERROR(VLOOKUP(A1728,'[2]Exportar Planilha'!$A:$I,5,FALSE),0)</f>
        <v>0</v>
      </c>
      <c r="J1728">
        <f>IFERROR(VLOOKUP(A1728,'[2]Exportar Planilha'!$A:$I,6,FALSE),0)</f>
        <v>0</v>
      </c>
      <c r="K1728">
        <f>IFERROR(VLOOKUP(A1728,'[2]Exportar Planilha'!$A:$I,7,FALSE),0)</f>
        <v>0</v>
      </c>
      <c r="L1728">
        <f>IFERROR(VLOOKUP(A1728,'[2]Exportar Planilha'!$A:$I,8,FALSE),0)</f>
        <v>0</v>
      </c>
      <c r="M1728">
        <f>IFERROR(VLOOKUP(A1728,'[2]Exportar Planilha'!$A:$I,9,FALSE),0)</f>
        <v>0</v>
      </c>
      <c r="N1728">
        <f>IFERROR(VLOOKUP(A1728,[3]soaBnafar!$A:$G,2,FALSE),0)</f>
        <v>0</v>
      </c>
      <c r="O1728">
        <f>IFERROR(VLOOKUP(A1728,[3]soaBnafar!$A:$G,3,FALSE),0)</f>
        <v>0</v>
      </c>
      <c r="P1728">
        <f>IFERROR(VLOOKUP(A1728,[3]soaBnafar!$A:$G,4,FALSE),0)</f>
        <v>0</v>
      </c>
      <c r="Q1728">
        <f>IFERROR(VLOOKUP(A1728,[3]soaBnafar!$A:$G,5,FALSE),0)</f>
        <v>0</v>
      </c>
      <c r="R1728">
        <f>IFERROR(VLOOKUP(A1728,[3]soaBnafar!$A:$G,6,FALSE),0)</f>
        <v>0</v>
      </c>
      <c r="S1728">
        <f>IFERROR(VLOOKUP(A1728,[3]soaBnafar!$A:$G,7,FALSE),0)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IFERROR(VLOOKUP(A1729,'[2]Exportar Planilha'!$A:$I,4,FALSE),0)</f>
        <v>0</v>
      </c>
      <c r="I1729">
        <f>IFERROR(VLOOKUP(A1729,'[2]Exportar Planilha'!$A:$I,5,FALSE),0)</f>
        <v>0</v>
      </c>
      <c r="J1729">
        <f>IFERROR(VLOOKUP(A1729,'[2]Exportar Planilha'!$A:$I,6,FALSE),0)</f>
        <v>0</v>
      </c>
      <c r="K1729">
        <f>IFERROR(VLOOKUP(A1729,'[2]Exportar Planilha'!$A:$I,7,FALSE),0)</f>
        <v>0</v>
      </c>
      <c r="L1729">
        <f>IFERROR(VLOOKUP(A1729,'[2]Exportar Planilha'!$A:$I,8,FALSE),0)</f>
        <v>0</v>
      </c>
      <c r="M1729">
        <f>IFERROR(VLOOKUP(A1729,'[2]Exportar Planilha'!$A:$I,9,FALSE),0)</f>
        <v>0</v>
      </c>
      <c r="N1729">
        <f>IFERROR(VLOOKUP(A1729,[3]soaBnafar!$A:$G,2,FALSE),0)</f>
        <v>0</v>
      </c>
      <c r="O1729">
        <f>IFERROR(VLOOKUP(A1729,[3]soaBnafar!$A:$G,3,FALSE),0)</f>
        <v>0</v>
      </c>
      <c r="P1729">
        <f>IFERROR(VLOOKUP(A1729,[3]soaBnafar!$A:$G,4,FALSE),0)</f>
        <v>0</v>
      </c>
      <c r="Q1729">
        <f>IFERROR(VLOOKUP(A1729,[3]soaBnafar!$A:$G,5,FALSE),0)</f>
        <v>0</v>
      </c>
      <c r="R1729">
        <f>IFERROR(VLOOKUP(A1729,[3]soaBnafar!$A:$G,6,FALSE),0)</f>
        <v>0</v>
      </c>
      <c r="S1729">
        <f>IFERROR(VLOOKUP(A1729,[3]soaBnafar!$A:$G,7,FALSE),0)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IFERROR(VLOOKUP(A1730,'[2]Exportar Planilha'!$A:$I,4,FALSE),0)</f>
        <v>0</v>
      </c>
      <c r="I1730">
        <f>IFERROR(VLOOKUP(A1730,'[2]Exportar Planilha'!$A:$I,5,FALSE),0)</f>
        <v>0</v>
      </c>
      <c r="J1730">
        <f>IFERROR(VLOOKUP(A1730,'[2]Exportar Planilha'!$A:$I,6,FALSE),0)</f>
        <v>0</v>
      </c>
      <c r="K1730">
        <f>IFERROR(VLOOKUP(A1730,'[2]Exportar Planilha'!$A:$I,7,FALSE),0)</f>
        <v>0</v>
      </c>
      <c r="L1730">
        <f>IFERROR(VLOOKUP(A1730,'[2]Exportar Planilha'!$A:$I,8,FALSE),0)</f>
        <v>0</v>
      </c>
      <c r="M1730">
        <f>IFERROR(VLOOKUP(A1730,'[2]Exportar Planilha'!$A:$I,9,FALSE),0)</f>
        <v>0</v>
      </c>
      <c r="N1730">
        <f>IFERROR(VLOOKUP(A1730,[3]soaBnafar!$A:$G,2,FALSE),0)</f>
        <v>0</v>
      </c>
      <c r="O1730">
        <f>IFERROR(VLOOKUP(A1730,[3]soaBnafar!$A:$G,3,FALSE),0)</f>
        <v>0</v>
      </c>
      <c r="P1730">
        <f>IFERROR(VLOOKUP(A1730,[3]soaBnafar!$A:$G,4,FALSE),0)</f>
        <v>0</v>
      </c>
      <c r="Q1730">
        <f>IFERROR(VLOOKUP(A1730,[3]soaBnafar!$A:$G,5,FALSE),0)</f>
        <v>0</v>
      </c>
      <c r="R1730">
        <f>IFERROR(VLOOKUP(A1730,[3]soaBnafar!$A:$G,6,FALSE),0)</f>
        <v>0</v>
      </c>
      <c r="S1730">
        <f>IFERROR(VLOOKUP(A1730,[3]soaBnafar!$A:$G,7,FALSE),0)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IFERROR(VLOOKUP(A1731,'[2]Exportar Planilha'!$A:$I,4,FALSE),0)</f>
        <v>0</v>
      </c>
      <c r="I1731">
        <f>IFERROR(VLOOKUP(A1731,'[2]Exportar Planilha'!$A:$I,5,FALSE),0)</f>
        <v>0</v>
      </c>
      <c r="J1731">
        <f>IFERROR(VLOOKUP(A1731,'[2]Exportar Planilha'!$A:$I,6,FALSE),0)</f>
        <v>0</v>
      </c>
      <c r="K1731">
        <f>IFERROR(VLOOKUP(A1731,'[2]Exportar Planilha'!$A:$I,7,FALSE),0)</f>
        <v>0</v>
      </c>
      <c r="L1731">
        <f>IFERROR(VLOOKUP(A1731,'[2]Exportar Planilha'!$A:$I,8,FALSE),0)</f>
        <v>0</v>
      </c>
      <c r="M1731">
        <f>IFERROR(VLOOKUP(A1731,'[2]Exportar Planilha'!$A:$I,9,FALSE),0)</f>
        <v>0</v>
      </c>
      <c r="N1731">
        <f>IFERROR(VLOOKUP(A1731,[3]soaBnafar!$A:$G,2,FALSE),0)</f>
        <v>0</v>
      </c>
      <c r="O1731">
        <f>IFERROR(VLOOKUP(A1731,[3]soaBnafar!$A:$G,3,FALSE),0)</f>
        <v>0</v>
      </c>
      <c r="P1731">
        <f>IFERROR(VLOOKUP(A1731,[3]soaBnafar!$A:$G,4,FALSE),0)</f>
        <v>0</v>
      </c>
      <c r="Q1731">
        <f>IFERROR(VLOOKUP(A1731,[3]soaBnafar!$A:$G,5,FALSE),0)</f>
        <v>0</v>
      </c>
      <c r="R1731">
        <f>IFERROR(VLOOKUP(A1731,[3]soaBnafar!$A:$G,6,FALSE),0)</f>
        <v>0</v>
      </c>
      <c r="S1731">
        <f>IFERROR(VLOOKUP(A1731,[3]soaBnafar!$A:$G,7,FALSE),0)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IFERROR(VLOOKUP(A1732,'[2]Exportar Planilha'!$A:$I,4,FALSE),0)</f>
        <v>0</v>
      </c>
      <c r="I1732">
        <f>IFERROR(VLOOKUP(A1732,'[2]Exportar Planilha'!$A:$I,5,FALSE),0)</f>
        <v>0</v>
      </c>
      <c r="J1732">
        <f>IFERROR(VLOOKUP(A1732,'[2]Exportar Planilha'!$A:$I,6,FALSE),0)</f>
        <v>0</v>
      </c>
      <c r="K1732">
        <f>IFERROR(VLOOKUP(A1732,'[2]Exportar Planilha'!$A:$I,7,FALSE),0)</f>
        <v>0</v>
      </c>
      <c r="L1732">
        <f>IFERROR(VLOOKUP(A1732,'[2]Exportar Planilha'!$A:$I,8,FALSE),0)</f>
        <v>0</v>
      </c>
      <c r="M1732">
        <f>IFERROR(VLOOKUP(A1732,'[2]Exportar Planilha'!$A:$I,9,FALSE),0)</f>
        <v>0</v>
      </c>
      <c r="N1732">
        <f>IFERROR(VLOOKUP(A1732,[3]soaBnafar!$A:$G,2,FALSE),0)</f>
        <v>0</v>
      </c>
      <c r="O1732">
        <f>IFERROR(VLOOKUP(A1732,[3]soaBnafar!$A:$G,3,FALSE),0)</f>
        <v>0</v>
      </c>
      <c r="P1732">
        <f>IFERROR(VLOOKUP(A1732,[3]soaBnafar!$A:$G,4,FALSE),0)</f>
        <v>0</v>
      </c>
      <c r="Q1732">
        <f>IFERROR(VLOOKUP(A1732,[3]soaBnafar!$A:$G,5,FALSE),0)</f>
        <v>0</v>
      </c>
      <c r="R1732">
        <f>IFERROR(VLOOKUP(A1732,[3]soaBnafar!$A:$G,6,FALSE),0)</f>
        <v>0</v>
      </c>
      <c r="S1732">
        <f>IFERROR(VLOOKUP(A1732,[3]soaBnafar!$A:$G,7,FALSE),0)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IFERROR(VLOOKUP(A1733,'[2]Exportar Planilha'!$A:$I,4,FALSE),0)</f>
        <v>0</v>
      </c>
      <c r="I1733">
        <f>IFERROR(VLOOKUP(A1733,'[2]Exportar Planilha'!$A:$I,5,FALSE),0)</f>
        <v>0</v>
      </c>
      <c r="J1733">
        <f>IFERROR(VLOOKUP(A1733,'[2]Exportar Planilha'!$A:$I,6,FALSE),0)</f>
        <v>0</v>
      </c>
      <c r="K1733">
        <f>IFERROR(VLOOKUP(A1733,'[2]Exportar Planilha'!$A:$I,7,FALSE),0)</f>
        <v>0</v>
      </c>
      <c r="L1733">
        <f>IFERROR(VLOOKUP(A1733,'[2]Exportar Planilha'!$A:$I,8,FALSE),0)</f>
        <v>0</v>
      </c>
      <c r="M1733">
        <f>IFERROR(VLOOKUP(A1733,'[2]Exportar Planilha'!$A:$I,9,FALSE),0)</f>
        <v>0</v>
      </c>
      <c r="N1733">
        <f>IFERROR(VLOOKUP(A1733,[3]soaBnafar!$A:$G,2,FALSE),0)</f>
        <v>0</v>
      </c>
      <c r="O1733">
        <f>IFERROR(VLOOKUP(A1733,[3]soaBnafar!$A:$G,3,FALSE),0)</f>
        <v>0</v>
      </c>
      <c r="P1733">
        <f>IFERROR(VLOOKUP(A1733,[3]soaBnafar!$A:$G,4,FALSE),0)</f>
        <v>0</v>
      </c>
      <c r="Q1733">
        <f>IFERROR(VLOOKUP(A1733,[3]soaBnafar!$A:$G,5,FALSE),0)</f>
        <v>0</v>
      </c>
      <c r="R1733">
        <f>IFERROR(VLOOKUP(A1733,[3]soaBnafar!$A:$G,6,FALSE),0)</f>
        <v>0</v>
      </c>
      <c r="S1733">
        <f>IFERROR(VLOOKUP(A1733,[3]soaBnafar!$A:$G,7,FALSE),0)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IFERROR(VLOOKUP(A1734,'[2]Exportar Planilha'!$A:$I,4,FALSE),0)</f>
        <v>0</v>
      </c>
      <c r="I1734">
        <f>IFERROR(VLOOKUP(A1734,'[2]Exportar Planilha'!$A:$I,5,FALSE),0)</f>
        <v>0</v>
      </c>
      <c r="J1734">
        <f>IFERROR(VLOOKUP(A1734,'[2]Exportar Planilha'!$A:$I,6,FALSE),0)</f>
        <v>0</v>
      </c>
      <c r="K1734">
        <f>IFERROR(VLOOKUP(A1734,'[2]Exportar Planilha'!$A:$I,7,FALSE),0)</f>
        <v>0</v>
      </c>
      <c r="L1734">
        <f>IFERROR(VLOOKUP(A1734,'[2]Exportar Planilha'!$A:$I,8,FALSE),0)</f>
        <v>0</v>
      </c>
      <c r="M1734">
        <f>IFERROR(VLOOKUP(A1734,'[2]Exportar Planilha'!$A:$I,9,FALSE),0)</f>
        <v>0</v>
      </c>
      <c r="N1734">
        <f>IFERROR(VLOOKUP(A1734,[3]soaBnafar!$A:$G,2,FALSE),0)</f>
        <v>0</v>
      </c>
      <c r="O1734">
        <f>IFERROR(VLOOKUP(A1734,[3]soaBnafar!$A:$G,3,FALSE),0)</f>
        <v>0</v>
      </c>
      <c r="P1734">
        <f>IFERROR(VLOOKUP(A1734,[3]soaBnafar!$A:$G,4,FALSE),0)</f>
        <v>0</v>
      </c>
      <c r="Q1734">
        <f>IFERROR(VLOOKUP(A1734,[3]soaBnafar!$A:$G,5,FALSE),0)</f>
        <v>0</v>
      </c>
      <c r="R1734">
        <f>IFERROR(VLOOKUP(A1734,[3]soaBnafar!$A:$G,6,FALSE),0)</f>
        <v>0</v>
      </c>
      <c r="S1734">
        <f>IFERROR(VLOOKUP(A1734,[3]soaBnafar!$A:$G,7,FALSE),0)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IFERROR(VLOOKUP(A1735,'[2]Exportar Planilha'!$A:$I,4,FALSE),0)</f>
        <v>0</v>
      </c>
      <c r="I1735">
        <f>IFERROR(VLOOKUP(A1735,'[2]Exportar Planilha'!$A:$I,5,FALSE),0)</f>
        <v>0</v>
      </c>
      <c r="J1735">
        <f>IFERROR(VLOOKUP(A1735,'[2]Exportar Planilha'!$A:$I,6,FALSE),0)</f>
        <v>0</v>
      </c>
      <c r="K1735">
        <f>IFERROR(VLOOKUP(A1735,'[2]Exportar Planilha'!$A:$I,7,FALSE),0)</f>
        <v>0</v>
      </c>
      <c r="L1735">
        <f>IFERROR(VLOOKUP(A1735,'[2]Exportar Planilha'!$A:$I,8,FALSE),0)</f>
        <v>0</v>
      </c>
      <c r="M1735">
        <f>IFERROR(VLOOKUP(A1735,'[2]Exportar Planilha'!$A:$I,9,FALSE),0)</f>
        <v>0</v>
      </c>
      <c r="N1735">
        <f>IFERROR(VLOOKUP(A1735,[3]soaBnafar!$A:$G,2,FALSE),0)</f>
        <v>0</v>
      </c>
      <c r="O1735">
        <f>IFERROR(VLOOKUP(A1735,[3]soaBnafar!$A:$G,3,FALSE),0)</f>
        <v>0</v>
      </c>
      <c r="P1735">
        <f>IFERROR(VLOOKUP(A1735,[3]soaBnafar!$A:$G,4,FALSE),0)</f>
        <v>0</v>
      </c>
      <c r="Q1735">
        <f>IFERROR(VLOOKUP(A1735,[3]soaBnafar!$A:$G,5,FALSE),0)</f>
        <v>0</v>
      </c>
      <c r="R1735">
        <f>IFERROR(VLOOKUP(A1735,[3]soaBnafar!$A:$G,6,FALSE),0)</f>
        <v>0</v>
      </c>
      <c r="S1735">
        <f>IFERROR(VLOOKUP(A1735,[3]soaBnafar!$A:$G,7,FALSE),0)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IFERROR(VLOOKUP(A1736,'[2]Exportar Planilha'!$A:$I,4,FALSE),0)</f>
        <v>0</v>
      </c>
      <c r="I1736">
        <f>IFERROR(VLOOKUP(A1736,'[2]Exportar Planilha'!$A:$I,5,FALSE),0)</f>
        <v>0</v>
      </c>
      <c r="J1736">
        <f>IFERROR(VLOOKUP(A1736,'[2]Exportar Planilha'!$A:$I,6,FALSE),0)</f>
        <v>0</v>
      </c>
      <c r="K1736">
        <f>IFERROR(VLOOKUP(A1736,'[2]Exportar Planilha'!$A:$I,7,FALSE),0)</f>
        <v>0</v>
      </c>
      <c r="L1736">
        <f>IFERROR(VLOOKUP(A1736,'[2]Exportar Planilha'!$A:$I,8,FALSE),0)</f>
        <v>0</v>
      </c>
      <c r="M1736">
        <f>IFERROR(VLOOKUP(A1736,'[2]Exportar Planilha'!$A:$I,9,FALSE),0)</f>
        <v>0</v>
      </c>
      <c r="N1736">
        <f>IFERROR(VLOOKUP(A1736,[3]soaBnafar!$A:$G,2,FALSE),0)</f>
        <v>0</v>
      </c>
      <c r="O1736">
        <f>IFERROR(VLOOKUP(A1736,[3]soaBnafar!$A:$G,3,FALSE),0)</f>
        <v>0</v>
      </c>
      <c r="P1736">
        <f>IFERROR(VLOOKUP(A1736,[3]soaBnafar!$A:$G,4,FALSE),0)</f>
        <v>0</v>
      </c>
      <c r="Q1736">
        <f>IFERROR(VLOOKUP(A1736,[3]soaBnafar!$A:$G,5,FALSE),0)</f>
        <v>0</v>
      </c>
      <c r="R1736">
        <f>IFERROR(VLOOKUP(A1736,[3]soaBnafar!$A:$G,6,FALSE),0)</f>
        <v>0</v>
      </c>
      <c r="S1736">
        <f>IFERROR(VLOOKUP(A1736,[3]soaBnafar!$A:$G,7,FALSE),0)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IFERROR(VLOOKUP(A1737,'[2]Exportar Planilha'!$A:$I,4,FALSE),0)</f>
        <v>0</v>
      </c>
      <c r="I1737">
        <f>IFERROR(VLOOKUP(A1737,'[2]Exportar Planilha'!$A:$I,5,FALSE),0)</f>
        <v>0</v>
      </c>
      <c r="J1737">
        <f>IFERROR(VLOOKUP(A1737,'[2]Exportar Planilha'!$A:$I,6,FALSE),0)</f>
        <v>0</v>
      </c>
      <c r="K1737">
        <f>IFERROR(VLOOKUP(A1737,'[2]Exportar Planilha'!$A:$I,7,FALSE),0)</f>
        <v>0</v>
      </c>
      <c r="L1737">
        <f>IFERROR(VLOOKUP(A1737,'[2]Exportar Planilha'!$A:$I,8,FALSE),0)</f>
        <v>0</v>
      </c>
      <c r="M1737">
        <f>IFERROR(VLOOKUP(A1737,'[2]Exportar Planilha'!$A:$I,9,FALSE),0)</f>
        <v>0</v>
      </c>
      <c r="N1737">
        <f>IFERROR(VLOOKUP(A1737,[3]soaBnafar!$A:$G,2,FALSE),0)</f>
        <v>0</v>
      </c>
      <c r="O1737">
        <f>IFERROR(VLOOKUP(A1737,[3]soaBnafar!$A:$G,3,FALSE),0)</f>
        <v>0</v>
      </c>
      <c r="P1737">
        <f>IFERROR(VLOOKUP(A1737,[3]soaBnafar!$A:$G,4,FALSE),0)</f>
        <v>0</v>
      </c>
      <c r="Q1737">
        <f>IFERROR(VLOOKUP(A1737,[3]soaBnafar!$A:$G,5,FALSE),0)</f>
        <v>0</v>
      </c>
      <c r="R1737">
        <f>IFERROR(VLOOKUP(A1737,[3]soaBnafar!$A:$G,6,FALSE),0)</f>
        <v>0</v>
      </c>
      <c r="S1737">
        <f>IFERROR(VLOOKUP(A1737,[3]soaBnafar!$A:$G,7,FALSE),0)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IFERROR(VLOOKUP(A1738,'[2]Exportar Planilha'!$A:$I,4,FALSE),0)</f>
        <v>0</v>
      </c>
      <c r="I1738">
        <f>IFERROR(VLOOKUP(A1738,'[2]Exportar Planilha'!$A:$I,5,FALSE),0)</f>
        <v>0</v>
      </c>
      <c r="J1738">
        <f>IFERROR(VLOOKUP(A1738,'[2]Exportar Planilha'!$A:$I,6,FALSE),0)</f>
        <v>0</v>
      </c>
      <c r="K1738">
        <f>IFERROR(VLOOKUP(A1738,'[2]Exportar Planilha'!$A:$I,7,FALSE),0)</f>
        <v>0</v>
      </c>
      <c r="L1738">
        <f>IFERROR(VLOOKUP(A1738,'[2]Exportar Planilha'!$A:$I,8,FALSE),0)</f>
        <v>0</v>
      </c>
      <c r="M1738">
        <f>IFERROR(VLOOKUP(A1738,'[2]Exportar Planilha'!$A:$I,9,FALSE),0)</f>
        <v>0</v>
      </c>
      <c r="N1738">
        <f>IFERROR(VLOOKUP(A1738,[3]soaBnafar!$A:$G,2,FALSE),0)</f>
        <v>0</v>
      </c>
      <c r="O1738">
        <f>IFERROR(VLOOKUP(A1738,[3]soaBnafar!$A:$G,3,FALSE),0)</f>
        <v>0</v>
      </c>
      <c r="P1738">
        <f>IFERROR(VLOOKUP(A1738,[3]soaBnafar!$A:$G,4,FALSE),0)</f>
        <v>0</v>
      </c>
      <c r="Q1738">
        <f>IFERROR(VLOOKUP(A1738,[3]soaBnafar!$A:$G,5,FALSE),0)</f>
        <v>0</v>
      </c>
      <c r="R1738">
        <f>IFERROR(VLOOKUP(A1738,[3]soaBnafar!$A:$G,6,FALSE),0)</f>
        <v>0</v>
      </c>
      <c r="S1738">
        <f>IFERROR(VLOOKUP(A1738,[3]soaBnafar!$A:$G,7,FALSE),0)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IFERROR(VLOOKUP(A1739,'[2]Exportar Planilha'!$A:$I,4,FALSE),0)</f>
        <v>0</v>
      </c>
      <c r="I1739">
        <f>IFERROR(VLOOKUP(A1739,'[2]Exportar Planilha'!$A:$I,5,FALSE),0)</f>
        <v>0</v>
      </c>
      <c r="J1739">
        <f>IFERROR(VLOOKUP(A1739,'[2]Exportar Planilha'!$A:$I,6,FALSE),0)</f>
        <v>0</v>
      </c>
      <c r="K1739">
        <f>IFERROR(VLOOKUP(A1739,'[2]Exportar Planilha'!$A:$I,7,FALSE),0)</f>
        <v>0</v>
      </c>
      <c r="L1739">
        <f>IFERROR(VLOOKUP(A1739,'[2]Exportar Planilha'!$A:$I,8,FALSE),0)</f>
        <v>0</v>
      </c>
      <c r="M1739">
        <f>IFERROR(VLOOKUP(A1739,'[2]Exportar Planilha'!$A:$I,9,FALSE),0)</f>
        <v>0</v>
      </c>
      <c r="N1739">
        <f>IFERROR(VLOOKUP(A1739,[3]soaBnafar!$A:$G,2,FALSE),0)</f>
        <v>0</v>
      </c>
      <c r="O1739">
        <f>IFERROR(VLOOKUP(A1739,[3]soaBnafar!$A:$G,3,FALSE),0)</f>
        <v>0</v>
      </c>
      <c r="P1739">
        <f>IFERROR(VLOOKUP(A1739,[3]soaBnafar!$A:$G,4,FALSE),0)</f>
        <v>0</v>
      </c>
      <c r="Q1739">
        <f>IFERROR(VLOOKUP(A1739,[3]soaBnafar!$A:$G,5,FALSE),0)</f>
        <v>0</v>
      </c>
      <c r="R1739">
        <f>IFERROR(VLOOKUP(A1739,[3]soaBnafar!$A:$G,6,FALSE),0)</f>
        <v>0</v>
      </c>
      <c r="S1739">
        <f>IFERROR(VLOOKUP(A1739,[3]soaBnafar!$A:$G,7,FALSE),0)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IFERROR(VLOOKUP(A1740,'[2]Exportar Planilha'!$A:$I,4,FALSE),0)</f>
        <v>0</v>
      </c>
      <c r="I1740">
        <f>IFERROR(VLOOKUP(A1740,'[2]Exportar Planilha'!$A:$I,5,FALSE),0)</f>
        <v>0</v>
      </c>
      <c r="J1740">
        <f>IFERROR(VLOOKUP(A1740,'[2]Exportar Planilha'!$A:$I,6,FALSE),0)</f>
        <v>0</v>
      </c>
      <c r="K1740">
        <f>IFERROR(VLOOKUP(A1740,'[2]Exportar Planilha'!$A:$I,7,FALSE),0)</f>
        <v>0</v>
      </c>
      <c r="L1740">
        <f>IFERROR(VLOOKUP(A1740,'[2]Exportar Planilha'!$A:$I,8,FALSE),0)</f>
        <v>0</v>
      </c>
      <c r="M1740">
        <f>IFERROR(VLOOKUP(A1740,'[2]Exportar Planilha'!$A:$I,9,FALSE),0)</f>
        <v>0</v>
      </c>
      <c r="N1740">
        <f>IFERROR(VLOOKUP(A1740,[3]soaBnafar!$A:$G,2,FALSE),0)</f>
        <v>0</v>
      </c>
      <c r="O1740">
        <f>IFERROR(VLOOKUP(A1740,[3]soaBnafar!$A:$G,3,FALSE),0)</f>
        <v>0</v>
      </c>
      <c r="P1740">
        <f>IFERROR(VLOOKUP(A1740,[3]soaBnafar!$A:$G,4,FALSE),0)</f>
        <v>0</v>
      </c>
      <c r="Q1740">
        <f>IFERROR(VLOOKUP(A1740,[3]soaBnafar!$A:$G,5,FALSE),0)</f>
        <v>0</v>
      </c>
      <c r="R1740">
        <f>IFERROR(VLOOKUP(A1740,[3]soaBnafar!$A:$G,6,FALSE),0)</f>
        <v>0</v>
      </c>
      <c r="S1740">
        <f>IFERROR(VLOOKUP(A1740,[3]soaBnafar!$A:$G,7,FALSE),0)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IFERROR(VLOOKUP(A1741,'[2]Exportar Planilha'!$A:$I,4,FALSE),0)</f>
        <v>0</v>
      </c>
      <c r="I1741">
        <f>IFERROR(VLOOKUP(A1741,'[2]Exportar Planilha'!$A:$I,5,FALSE),0)</f>
        <v>0</v>
      </c>
      <c r="J1741">
        <f>IFERROR(VLOOKUP(A1741,'[2]Exportar Planilha'!$A:$I,6,FALSE),0)</f>
        <v>0</v>
      </c>
      <c r="K1741">
        <f>IFERROR(VLOOKUP(A1741,'[2]Exportar Planilha'!$A:$I,7,FALSE),0)</f>
        <v>0</v>
      </c>
      <c r="L1741">
        <f>IFERROR(VLOOKUP(A1741,'[2]Exportar Planilha'!$A:$I,8,FALSE),0)</f>
        <v>0</v>
      </c>
      <c r="M1741">
        <f>IFERROR(VLOOKUP(A1741,'[2]Exportar Planilha'!$A:$I,9,FALSE),0)</f>
        <v>0</v>
      </c>
      <c r="N1741">
        <f>IFERROR(VLOOKUP(A1741,[3]soaBnafar!$A:$G,2,FALSE),0)</f>
        <v>0</v>
      </c>
      <c r="O1741">
        <f>IFERROR(VLOOKUP(A1741,[3]soaBnafar!$A:$G,3,FALSE),0)</f>
        <v>0</v>
      </c>
      <c r="P1741">
        <f>IFERROR(VLOOKUP(A1741,[3]soaBnafar!$A:$G,4,FALSE),0)</f>
        <v>0</v>
      </c>
      <c r="Q1741">
        <f>IFERROR(VLOOKUP(A1741,[3]soaBnafar!$A:$G,5,FALSE),0)</f>
        <v>0</v>
      </c>
      <c r="R1741">
        <f>IFERROR(VLOOKUP(A1741,[3]soaBnafar!$A:$G,6,FALSE),0)</f>
        <v>0</v>
      </c>
      <c r="S1741">
        <f>IFERROR(VLOOKUP(A1741,[3]soaBnafar!$A:$G,7,FALSE),0)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IFERROR(VLOOKUP(A1742,'[2]Exportar Planilha'!$A:$I,4,FALSE),0)</f>
        <v>0</v>
      </c>
      <c r="I1742">
        <f>IFERROR(VLOOKUP(A1742,'[2]Exportar Planilha'!$A:$I,5,FALSE),0)</f>
        <v>0</v>
      </c>
      <c r="J1742">
        <f>IFERROR(VLOOKUP(A1742,'[2]Exportar Planilha'!$A:$I,6,FALSE),0)</f>
        <v>0</v>
      </c>
      <c r="K1742">
        <f>IFERROR(VLOOKUP(A1742,'[2]Exportar Planilha'!$A:$I,7,FALSE),0)</f>
        <v>0</v>
      </c>
      <c r="L1742">
        <f>IFERROR(VLOOKUP(A1742,'[2]Exportar Planilha'!$A:$I,8,FALSE),0)</f>
        <v>0</v>
      </c>
      <c r="M1742">
        <f>IFERROR(VLOOKUP(A1742,'[2]Exportar Planilha'!$A:$I,9,FALSE),0)</f>
        <v>0</v>
      </c>
      <c r="N1742">
        <f>IFERROR(VLOOKUP(A1742,[3]soaBnafar!$A:$G,2,FALSE),0)</f>
        <v>0</v>
      </c>
      <c r="O1742">
        <f>IFERROR(VLOOKUP(A1742,[3]soaBnafar!$A:$G,3,FALSE),0)</f>
        <v>0</v>
      </c>
      <c r="P1742">
        <f>IFERROR(VLOOKUP(A1742,[3]soaBnafar!$A:$G,4,FALSE),0)</f>
        <v>0</v>
      </c>
      <c r="Q1742">
        <f>IFERROR(VLOOKUP(A1742,[3]soaBnafar!$A:$G,5,FALSE),0)</f>
        <v>0</v>
      </c>
      <c r="R1742">
        <f>IFERROR(VLOOKUP(A1742,[3]soaBnafar!$A:$G,6,FALSE),0)</f>
        <v>0</v>
      </c>
      <c r="S1742">
        <f>IFERROR(VLOOKUP(A1742,[3]soaBnafar!$A:$G,7,FALSE),0)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IFERROR(VLOOKUP(A1743,'[2]Exportar Planilha'!$A:$I,4,FALSE),0)</f>
        <v>0</v>
      </c>
      <c r="I1743">
        <f>IFERROR(VLOOKUP(A1743,'[2]Exportar Planilha'!$A:$I,5,FALSE),0)</f>
        <v>0</v>
      </c>
      <c r="J1743">
        <f>IFERROR(VLOOKUP(A1743,'[2]Exportar Planilha'!$A:$I,6,FALSE),0)</f>
        <v>0</v>
      </c>
      <c r="K1743">
        <f>IFERROR(VLOOKUP(A1743,'[2]Exportar Planilha'!$A:$I,7,FALSE),0)</f>
        <v>0</v>
      </c>
      <c r="L1743">
        <f>IFERROR(VLOOKUP(A1743,'[2]Exportar Planilha'!$A:$I,8,FALSE),0)</f>
        <v>0</v>
      </c>
      <c r="M1743">
        <f>IFERROR(VLOOKUP(A1743,'[2]Exportar Planilha'!$A:$I,9,FALSE),0)</f>
        <v>0</v>
      </c>
      <c r="N1743">
        <f>IFERROR(VLOOKUP(A1743,[3]soaBnafar!$A:$G,2,FALSE),0)</f>
        <v>0</v>
      </c>
      <c r="O1743">
        <f>IFERROR(VLOOKUP(A1743,[3]soaBnafar!$A:$G,3,FALSE),0)</f>
        <v>0</v>
      </c>
      <c r="P1743">
        <f>IFERROR(VLOOKUP(A1743,[3]soaBnafar!$A:$G,4,FALSE),0)</f>
        <v>0</v>
      </c>
      <c r="Q1743">
        <f>IFERROR(VLOOKUP(A1743,[3]soaBnafar!$A:$G,5,FALSE),0)</f>
        <v>0</v>
      </c>
      <c r="R1743">
        <f>IFERROR(VLOOKUP(A1743,[3]soaBnafar!$A:$G,6,FALSE),0)</f>
        <v>0</v>
      </c>
      <c r="S1743">
        <f>IFERROR(VLOOKUP(A1743,[3]soaBnafar!$A:$G,7,FALSE),0)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IFERROR(VLOOKUP(A1744,'[2]Exportar Planilha'!$A:$I,4,FALSE),0)</f>
        <v>0</v>
      </c>
      <c r="I1744">
        <f>IFERROR(VLOOKUP(A1744,'[2]Exportar Planilha'!$A:$I,5,FALSE),0)</f>
        <v>0</v>
      </c>
      <c r="J1744">
        <f>IFERROR(VLOOKUP(A1744,'[2]Exportar Planilha'!$A:$I,6,FALSE),0)</f>
        <v>0</v>
      </c>
      <c r="K1744">
        <f>IFERROR(VLOOKUP(A1744,'[2]Exportar Planilha'!$A:$I,7,FALSE),0)</f>
        <v>0</v>
      </c>
      <c r="L1744">
        <f>IFERROR(VLOOKUP(A1744,'[2]Exportar Planilha'!$A:$I,8,FALSE),0)</f>
        <v>0</v>
      </c>
      <c r="M1744">
        <f>IFERROR(VLOOKUP(A1744,'[2]Exportar Planilha'!$A:$I,9,FALSE),0)</f>
        <v>0</v>
      </c>
      <c r="N1744">
        <f>IFERROR(VLOOKUP(A1744,[3]soaBnafar!$A:$G,2,FALSE),0)</f>
        <v>0</v>
      </c>
      <c r="O1744">
        <f>IFERROR(VLOOKUP(A1744,[3]soaBnafar!$A:$G,3,FALSE),0)</f>
        <v>0</v>
      </c>
      <c r="P1744">
        <f>IFERROR(VLOOKUP(A1744,[3]soaBnafar!$A:$G,4,FALSE),0)</f>
        <v>0</v>
      </c>
      <c r="Q1744">
        <f>IFERROR(VLOOKUP(A1744,[3]soaBnafar!$A:$G,5,FALSE),0)</f>
        <v>0</v>
      </c>
      <c r="R1744">
        <f>IFERROR(VLOOKUP(A1744,[3]soaBnafar!$A:$G,6,FALSE),0)</f>
        <v>0</v>
      </c>
      <c r="S1744">
        <f>IFERROR(VLOOKUP(A1744,[3]soaBnafar!$A:$G,7,FALSE),0)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IFERROR(VLOOKUP(A1745,'[2]Exportar Planilha'!$A:$I,4,FALSE),0)</f>
        <v>0</v>
      </c>
      <c r="I1745">
        <f>IFERROR(VLOOKUP(A1745,'[2]Exportar Planilha'!$A:$I,5,FALSE),0)</f>
        <v>0</v>
      </c>
      <c r="J1745">
        <f>IFERROR(VLOOKUP(A1745,'[2]Exportar Planilha'!$A:$I,6,FALSE),0)</f>
        <v>0</v>
      </c>
      <c r="K1745">
        <f>IFERROR(VLOOKUP(A1745,'[2]Exportar Planilha'!$A:$I,7,FALSE),0)</f>
        <v>0</v>
      </c>
      <c r="L1745">
        <f>IFERROR(VLOOKUP(A1745,'[2]Exportar Planilha'!$A:$I,8,FALSE),0)</f>
        <v>0</v>
      </c>
      <c r="M1745">
        <f>IFERROR(VLOOKUP(A1745,'[2]Exportar Planilha'!$A:$I,9,FALSE),0)</f>
        <v>0</v>
      </c>
      <c r="N1745">
        <f>IFERROR(VLOOKUP(A1745,[3]soaBnafar!$A:$G,2,FALSE),0)</f>
        <v>0</v>
      </c>
      <c r="O1745">
        <f>IFERROR(VLOOKUP(A1745,[3]soaBnafar!$A:$G,3,FALSE),0)</f>
        <v>0</v>
      </c>
      <c r="P1745">
        <f>IFERROR(VLOOKUP(A1745,[3]soaBnafar!$A:$G,4,FALSE),0)</f>
        <v>0</v>
      </c>
      <c r="Q1745">
        <f>IFERROR(VLOOKUP(A1745,[3]soaBnafar!$A:$G,5,FALSE),0)</f>
        <v>0</v>
      </c>
      <c r="R1745">
        <f>IFERROR(VLOOKUP(A1745,[3]soaBnafar!$A:$G,6,FALSE),0)</f>
        <v>0</v>
      </c>
      <c r="S1745">
        <f>IFERROR(VLOOKUP(A1745,[3]soaBnafar!$A:$G,7,FALSE),0)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IFERROR(VLOOKUP(A1746,'[2]Exportar Planilha'!$A:$I,4,FALSE),0)</f>
        <v>0</v>
      </c>
      <c r="I1746">
        <f>IFERROR(VLOOKUP(A1746,'[2]Exportar Planilha'!$A:$I,5,FALSE),0)</f>
        <v>0</v>
      </c>
      <c r="J1746">
        <f>IFERROR(VLOOKUP(A1746,'[2]Exportar Planilha'!$A:$I,6,FALSE),0)</f>
        <v>0</v>
      </c>
      <c r="K1746">
        <f>IFERROR(VLOOKUP(A1746,'[2]Exportar Planilha'!$A:$I,7,FALSE),0)</f>
        <v>0</v>
      </c>
      <c r="L1746">
        <f>IFERROR(VLOOKUP(A1746,'[2]Exportar Planilha'!$A:$I,8,FALSE),0)</f>
        <v>0</v>
      </c>
      <c r="M1746">
        <f>IFERROR(VLOOKUP(A1746,'[2]Exportar Planilha'!$A:$I,9,FALSE),0)</f>
        <v>0</v>
      </c>
      <c r="N1746">
        <f>IFERROR(VLOOKUP(A1746,[3]soaBnafar!$A:$G,2,FALSE),0)</f>
        <v>0</v>
      </c>
      <c r="O1746">
        <f>IFERROR(VLOOKUP(A1746,[3]soaBnafar!$A:$G,3,FALSE),0)</f>
        <v>0</v>
      </c>
      <c r="P1746">
        <f>IFERROR(VLOOKUP(A1746,[3]soaBnafar!$A:$G,4,FALSE),0)</f>
        <v>0</v>
      </c>
      <c r="Q1746">
        <f>IFERROR(VLOOKUP(A1746,[3]soaBnafar!$A:$G,5,FALSE),0)</f>
        <v>0</v>
      </c>
      <c r="R1746">
        <f>IFERROR(VLOOKUP(A1746,[3]soaBnafar!$A:$G,6,FALSE),0)</f>
        <v>0</v>
      </c>
      <c r="S1746">
        <f>IFERROR(VLOOKUP(A1746,[3]soaBnafar!$A:$G,7,FALSE),0)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IFERROR(VLOOKUP(A1747,'[2]Exportar Planilha'!$A:$I,4,FALSE),0)</f>
        <v>0</v>
      </c>
      <c r="I1747">
        <f>IFERROR(VLOOKUP(A1747,'[2]Exportar Planilha'!$A:$I,5,FALSE),0)</f>
        <v>0</v>
      </c>
      <c r="J1747">
        <f>IFERROR(VLOOKUP(A1747,'[2]Exportar Planilha'!$A:$I,6,FALSE),0)</f>
        <v>0</v>
      </c>
      <c r="K1747">
        <f>IFERROR(VLOOKUP(A1747,'[2]Exportar Planilha'!$A:$I,7,FALSE),0)</f>
        <v>0</v>
      </c>
      <c r="L1747">
        <f>IFERROR(VLOOKUP(A1747,'[2]Exportar Planilha'!$A:$I,8,FALSE),0)</f>
        <v>0</v>
      </c>
      <c r="M1747">
        <f>IFERROR(VLOOKUP(A1747,'[2]Exportar Planilha'!$A:$I,9,FALSE),0)</f>
        <v>0</v>
      </c>
      <c r="N1747">
        <f>IFERROR(VLOOKUP(A1747,[3]soaBnafar!$A:$G,2,FALSE),0)</f>
        <v>0</v>
      </c>
      <c r="O1747">
        <f>IFERROR(VLOOKUP(A1747,[3]soaBnafar!$A:$G,3,FALSE),0)</f>
        <v>0</v>
      </c>
      <c r="P1747">
        <f>IFERROR(VLOOKUP(A1747,[3]soaBnafar!$A:$G,4,FALSE),0)</f>
        <v>0</v>
      </c>
      <c r="Q1747">
        <f>IFERROR(VLOOKUP(A1747,[3]soaBnafar!$A:$G,5,FALSE),0)</f>
        <v>0</v>
      </c>
      <c r="R1747">
        <f>IFERROR(VLOOKUP(A1747,[3]soaBnafar!$A:$G,6,FALSE),0)</f>
        <v>0</v>
      </c>
      <c r="S1747">
        <f>IFERROR(VLOOKUP(A1747,[3]soaBnafar!$A:$G,7,FALSE),0)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IFERROR(VLOOKUP(A1748,'[2]Exportar Planilha'!$A:$I,4,FALSE),0)</f>
        <v>0</v>
      </c>
      <c r="I1748">
        <f>IFERROR(VLOOKUP(A1748,'[2]Exportar Planilha'!$A:$I,5,FALSE),0)</f>
        <v>0</v>
      </c>
      <c r="J1748">
        <f>IFERROR(VLOOKUP(A1748,'[2]Exportar Planilha'!$A:$I,6,FALSE),0)</f>
        <v>0</v>
      </c>
      <c r="K1748">
        <f>IFERROR(VLOOKUP(A1748,'[2]Exportar Planilha'!$A:$I,7,FALSE),0)</f>
        <v>0</v>
      </c>
      <c r="L1748">
        <f>IFERROR(VLOOKUP(A1748,'[2]Exportar Planilha'!$A:$I,8,FALSE),0)</f>
        <v>0</v>
      </c>
      <c r="M1748">
        <f>IFERROR(VLOOKUP(A1748,'[2]Exportar Planilha'!$A:$I,9,FALSE),0)</f>
        <v>0</v>
      </c>
      <c r="N1748">
        <f>IFERROR(VLOOKUP(A1748,[3]soaBnafar!$A:$G,2,FALSE),0)</f>
        <v>0</v>
      </c>
      <c r="O1748">
        <f>IFERROR(VLOOKUP(A1748,[3]soaBnafar!$A:$G,3,FALSE),0)</f>
        <v>0</v>
      </c>
      <c r="P1748">
        <f>IFERROR(VLOOKUP(A1748,[3]soaBnafar!$A:$G,4,FALSE),0)</f>
        <v>0</v>
      </c>
      <c r="Q1748">
        <f>IFERROR(VLOOKUP(A1748,[3]soaBnafar!$A:$G,5,FALSE),0)</f>
        <v>0</v>
      </c>
      <c r="R1748">
        <f>IFERROR(VLOOKUP(A1748,[3]soaBnafar!$A:$G,6,FALSE),0)</f>
        <v>0</v>
      </c>
      <c r="S1748">
        <f>IFERROR(VLOOKUP(A1748,[3]soaBnafar!$A:$G,7,FALSE),0)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IFERROR(VLOOKUP(A1749,'[2]Exportar Planilha'!$A:$I,4,FALSE),0)</f>
        <v>0</v>
      </c>
      <c r="I1749">
        <f>IFERROR(VLOOKUP(A1749,'[2]Exportar Planilha'!$A:$I,5,FALSE),0)</f>
        <v>0</v>
      </c>
      <c r="J1749">
        <f>IFERROR(VLOOKUP(A1749,'[2]Exportar Planilha'!$A:$I,6,FALSE),0)</f>
        <v>0</v>
      </c>
      <c r="K1749">
        <f>IFERROR(VLOOKUP(A1749,'[2]Exportar Planilha'!$A:$I,7,FALSE),0)</f>
        <v>0</v>
      </c>
      <c r="L1749">
        <f>IFERROR(VLOOKUP(A1749,'[2]Exportar Planilha'!$A:$I,8,FALSE),0)</f>
        <v>0</v>
      </c>
      <c r="M1749">
        <f>IFERROR(VLOOKUP(A1749,'[2]Exportar Planilha'!$A:$I,9,FALSE),0)</f>
        <v>0</v>
      </c>
      <c r="N1749">
        <f>IFERROR(VLOOKUP(A1749,[3]soaBnafar!$A:$G,2,FALSE),0)</f>
        <v>0</v>
      </c>
      <c r="O1749">
        <f>IFERROR(VLOOKUP(A1749,[3]soaBnafar!$A:$G,3,FALSE),0)</f>
        <v>0</v>
      </c>
      <c r="P1749">
        <f>IFERROR(VLOOKUP(A1749,[3]soaBnafar!$A:$G,4,FALSE),0)</f>
        <v>0</v>
      </c>
      <c r="Q1749">
        <f>IFERROR(VLOOKUP(A1749,[3]soaBnafar!$A:$G,5,FALSE),0)</f>
        <v>0</v>
      </c>
      <c r="R1749">
        <f>IFERROR(VLOOKUP(A1749,[3]soaBnafar!$A:$G,6,FALSE),0)</f>
        <v>0</v>
      </c>
      <c r="S1749">
        <f>IFERROR(VLOOKUP(A1749,[3]soaBnafar!$A:$G,7,FALSE),0)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IFERROR(VLOOKUP(A1750,'[2]Exportar Planilha'!$A:$I,4,FALSE),0)</f>
        <v>0</v>
      </c>
      <c r="I1750">
        <f>IFERROR(VLOOKUP(A1750,'[2]Exportar Planilha'!$A:$I,5,FALSE),0)</f>
        <v>0</v>
      </c>
      <c r="J1750">
        <f>IFERROR(VLOOKUP(A1750,'[2]Exportar Planilha'!$A:$I,6,FALSE),0)</f>
        <v>0</v>
      </c>
      <c r="K1750">
        <f>IFERROR(VLOOKUP(A1750,'[2]Exportar Planilha'!$A:$I,7,FALSE),0)</f>
        <v>0</v>
      </c>
      <c r="L1750">
        <f>IFERROR(VLOOKUP(A1750,'[2]Exportar Planilha'!$A:$I,8,FALSE),0)</f>
        <v>0</v>
      </c>
      <c r="M1750">
        <f>IFERROR(VLOOKUP(A1750,'[2]Exportar Planilha'!$A:$I,9,FALSE),0)</f>
        <v>0</v>
      </c>
      <c r="N1750">
        <f>IFERROR(VLOOKUP(A1750,[3]soaBnafar!$A:$G,2,FALSE),0)</f>
        <v>0</v>
      </c>
      <c r="O1750">
        <f>IFERROR(VLOOKUP(A1750,[3]soaBnafar!$A:$G,3,FALSE),0)</f>
        <v>0</v>
      </c>
      <c r="P1750">
        <f>IFERROR(VLOOKUP(A1750,[3]soaBnafar!$A:$G,4,FALSE),0)</f>
        <v>0</v>
      </c>
      <c r="Q1750">
        <f>IFERROR(VLOOKUP(A1750,[3]soaBnafar!$A:$G,5,FALSE),0)</f>
        <v>0</v>
      </c>
      <c r="R1750">
        <f>IFERROR(VLOOKUP(A1750,[3]soaBnafar!$A:$G,6,FALSE),0)</f>
        <v>0</v>
      </c>
      <c r="S1750">
        <f>IFERROR(VLOOKUP(A1750,[3]soaBnafar!$A:$G,7,FALSE),0)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IFERROR(VLOOKUP(A1751,'[2]Exportar Planilha'!$A:$I,4,FALSE),0)</f>
        <v>0</v>
      </c>
      <c r="I1751">
        <f>IFERROR(VLOOKUP(A1751,'[2]Exportar Planilha'!$A:$I,5,FALSE),0)</f>
        <v>0</v>
      </c>
      <c r="J1751">
        <f>IFERROR(VLOOKUP(A1751,'[2]Exportar Planilha'!$A:$I,6,FALSE),0)</f>
        <v>0</v>
      </c>
      <c r="K1751">
        <f>IFERROR(VLOOKUP(A1751,'[2]Exportar Planilha'!$A:$I,7,FALSE),0)</f>
        <v>0</v>
      </c>
      <c r="L1751">
        <f>IFERROR(VLOOKUP(A1751,'[2]Exportar Planilha'!$A:$I,8,FALSE),0)</f>
        <v>0</v>
      </c>
      <c r="M1751">
        <f>IFERROR(VLOOKUP(A1751,'[2]Exportar Planilha'!$A:$I,9,FALSE),0)</f>
        <v>0</v>
      </c>
      <c r="N1751">
        <f>IFERROR(VLOOKUP(A1751,[3]soaBnafar!$A:$G,2,FALSE),0)</f>
        <v>0</v>
      </c>
      <c r="O1751">
        <f>IFERROR(VLOOKUP(A1751,[3]soaBnafar!$A:$G,3,FALSE),0)</f>
        <v>0</v>
      </c>
      <c r="P1751">
        <f>IFERROR(VLOOKUP(A1751,[3]soaBnafar!$A:$G,4,FALSE),0)</f>
        <v>0</v>
      </c>
      <c r="Q1751">
        <f>IFERROR(VLOOKUP(A1751,[3]soaBnafar!$A:$G,5,FALSE),0)</f>
        <v>0</v>
      </c>
      <c r="R1751">
        <f>IFERROR(VLOOKUP(A1751,[3]soaBnafar!$A:$G,6,FALSE),0)</f>
        <v>0</v>
      </c>
      <c r="S1751">
        <f>IFERROR(VLOOKUP(A1751,[3]soaBnafar!$A:$G,7,FALSE),0)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IFERROR(VLOOKUP(A1752,'[2]Exportar Planilha'!$A:$I,4,FALSE),0)</f>
        <v>0</v>
      </c>
      <c r="I1752">
        <f>IFERROR(VLOOKUP(A1752,'[2]Exportar Planilha'!$A:$I,5,FALSE),0)</f>
        <v>0</v>
      </c>
      <c r="J1752">
        <f>IFERROR(VLOOKUP(A1752,'[2]Exportar Planilha'!$A:$I,6,FALSE),0)</f>
        <v>0</v>
      </c>
      <c r="K1752">
        <f>IFERROR(VLOOKUP(A1752,'[2]Exportar Planilha'!$A:$I,7,FALSE),0)</f>
        <v>0</v>
      </c>
      <c r="L1752">
        <f>IFERROR(VLOOKUP(A1752,'[2]Exportar Planilha'!$A:$I,8,FALSE),0)</f>
        <v>0</v>
      </c>
      <c r="M1752">
        <f>IFERROR(VLOOKUP(A1752,'[2]Exportar Planilha'!$A:$I,9,FALSE),0)</f>
        <v>0</v>
      </c>
      <c r="N1752">
        <f>IFERROR(VLOOKUP(A1752,[3]soaBnafar!$A:$G,2,FALSE),0)</f>
        <v>0</v>
      </c>
      <c r="O1752">
        <f>IFERROR(VLOOKUP(A1752,[3]soaBnafar!$A:$G,3,FALSE),0)</f>
        <v>0</v>
      </c>
      <c r="P1752">
        <f>IFERROR(VLOOKUP(A1752,[3]soaBnafar!$A:$G,4,FALSE),0)</f>
        <v>0</v>
      </c>
      <c r="Q1752">
        <f>IFERROR(VLOOKUP(A1752,[3]soaBnafar!$A:$G,5,FALSE),0)</f>
        <v>0</v>
      </c>
      <c r="R1752">
        <f>IFERROR(VLOOKUP(A1752,[3]soaBnafar!$A:$G,6,FALSE),0)</f>
        <v>0</v>
      </c>
      <c r="S1752">
        <f>IFERROR(VLOOKUP(A1752,[3]soaBnafar!$A:$G,7,FALSE),0)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IFERROR(VLOOKUP(A1753,'[2]Exportar Planilha'!$A:$I,4,FALSE),0)</f>
        <v>0</v>
      </c>
      <c r="I1753">
        <f>IFERROR(VLOOKUP(A1753,'[2]Exportar Planilha'!$A:$I,5,FALSE),0)</f>
        <v>0</v>
      </c>
      <c r="J1753">
        <f>IFERROR(VLOOKUP(A1753,'[2]Exportar Planilha'!$A:$I,6,FALSE),0)</f>
        <v>0</v>
      </c>
      <c r="K1753">
        <f>IFERROR(VLOOKUP(A1753,'[2]Exportar Planilha'!$A:$I,7,FALSE),0)</f>
        <v>0</v>
      </c>
      <c r="L1753">
        <f>IFERROR(VLOOKUP(A1753,'[2]Exportar Planilha'!$A:$I,8,FALSE),0)</f>
        <v>0</v>
      </c>
      <c r="M1753">
        <f>IFERROR(VLOOKUP(A1753,'[2]Exportar Planilha'!$A:$I,9,FALSE),0)</f>
        <v>0</v>
      </c>
      <c r="N1753">
        <f>IFERROR(VLOOKUP(A1753,[3]soaBnafar!$A:$G,2,FALSE),0)</f>
        <v>0</v>
      </c>
      <c r="O1753">
        <f>IFERROR(VLOOKUP(A1753,[3]soaBnafar!$A:$G,3,FALSE),0)</f>
        <v>0</v>
      </c>
      <c r="P1753">
        <f>IFERROR(VLOOKUP(A1753,[3]soaBnafar!$A:$G,4,FALSE),0)</f>
        <v>0</v>
      </c>
      <c r="Q1753">
        <f>IFERROR(VLOOKUP(A1753,[3]soaBnafar!$A:$G,5,FALSE),0)</f>
        <v>0</v>
      </c>
      <c r="R1753">
        <f>IFERROR(VLOOKUP(A1753,[3]soaBnafar!$A:$G,6,FALSE),0)</f>
        <v>0</v>
      </c>
      <c r="S1753">
        <f>IFERROR(VLOOKUP(A1753,[3]soaBnafar!$A:$G,7,FALSE),0)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IFERROR(VLOOKUP(A1754,'[2]Exportar Planilha'!$A:$I,4,FALSE),0)</f>
        <v>0</v>
      </c>
      <c r="I1754">
        <f>IFERROR(VLOOKUP(A1754,'[2]Exportar Planilha'!$A:$I,5,FALSE),0)</f>
        <v>0</v>
      </c>
      <c r="J1754">
        <f>IFERROR(VLOOKUP(A1754,'[2]Exportar Planilha'!$A:$I,6,FALSE),0)</f>
        <v>0</v>
      </c>
      <c r="K1754">
        <f>IFERROR(VLOOKUP(A1754,'[2]Exportar Planilha'!$A:$I,7,FALSE),0)</f>
        <v>0</v>
      </c>
      <c r="L1754">
        <f>IFERROR(VLOOKUP(A1754,'[2]Exportar Planilha'!$A:$I,8,FALSE),0)</f>
        <v>0</v>
      </c>
      <c r="M1754">
        <f>IFERROR(VLOOKUP(A1754,'[2]Exportar Planilha'!$A:$I,9,FALSE),0)</f>
        <v>0</v>
      </c>
      <c r="N1754">
        <f>IFERROR(VLOOKUP(A1754,[3]soaBnafar!$A:$G,2,FALSE),0)</f>
        <v>0</v>
      </c>
      <c r="O1754">
        <f>IFERROR(VLOOKUP(A1754,[3]soaBnafar!$A:$G,3,FALSE),0)</f>
        <v>0</v>
      </c>
      <c r="P1754">
        <f>IFERROR(VLOOKUP(A1754,[3]soaBnafar!$A:$G,4,FALSE),0)</f>
        <v>0</v>
      </c>
      <c r="Q1754">
        <f>IFERROR(VLOOKUP(A1754,[3]soaBnafar!$A:$G,5,FALSE),0)</f>
        <v>0</v>
      </c>
      <c r="R1754">
        <f>IFERROR(VLOOKUP(A1754,[3]soaBnafar!$A:$G,6,FALSE),0)</f>
        <v>0</v>
      </c>
      <c r="S1754">
        <f>IFERROR(VLOOKUP(A1754,[3]soaBnafar!$A:$G,7,FALSE),0)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IFERROR(VLOOKUP(A1755,'[2]Exportar Planilha'!$A:$I,4,FALSE),0)</f>
        <v>0</v>
      </c>
      <c r="I1755">
        <f>IFERROR(VLOOKUP(A1755,'[2]Exportar Planilha'!$A:$I,5,FALSE),0)</f>
        <v>0</v>
      </c>
      <c r="J1755">
        <f>IFERROR(VLOOKUP(A1755,'[2]Exportar Planilha'!$A:$I,6,FALSE),0)</f>
        <v>0</v>
      </c>
      <c r="K1755">
        <f>IFERROR(VLOOKUP(A1755,'[2]Exportar Planilha'!$A:$I,7,FALSE),0)</f>
        <v>0</v>
      </c>
      <c r="L1755">
        <f>IFERROR(VLOOKUP(A1755,'[2]Exportar Planilha'!$A:$I,8,FALSE),0)</f>
        <v>0</v>
      </c>
      <c r="M1755">
        <f>IFERROR(VLOOKUP(A1755,'[2]Exportar Planilha'!$A:$I,9,FALSE),0)</f>
        <v>0</v>
      </c>
      <c r="N1755">
        <f>IFERROR(VLOOKUP(A1755,[3]soaBnafar!$A:$G,2,FALSE),0)</f>
        <v>0</v>
      </c>
      <c r="O1755">
        <f>IFERROR(VLOOKUP(A1755,[3]soaBnafar!$A:$G,3,FALSE),0)</f>
        <v>0</v>
      </c>
      <c r="P1755">
        <f>IFERROR(VLOOKUP(A1755,[3]soaBnafar!$A:$G,4,FALSE),0)</f>
        <v>0</v>
      </c>
      <c r="Q1755">
        <f>IFERROR(VLOOKUP(A1755,[3]soaBnafar!$A:$G,5,FALSE),0)</f>
        <v>0</v>
      </c>
      <c r="R1755">
        <f>IFERROR(VLOOKUP(A1755,[3]soaBnafar!$A:$G,6,FALSE),0)</f>
        <v>0</v>
      </c>
      <c r="S1755">
        <f>IFERROR(VLOOKUP(A1755,[3]soaBnafar!$A:$G,7,FALSE),0)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IFERROR(VLOOKUP(A1756,'[2]Exportar Planilha'!$A:$I,4,FALSE),0)</f>
        <v>0</v>
      </c>
      <c r="I1756">
        <f>IFERROR(VLOOKUP(A1756,'[2]Exportar Planilha'!$A:$I,5,FALSE),0)</f>
        <v>0</v>
      </c>
      <c r="J1756">
        <f>IFERROR(VLOOKUP(A1756,'[2]Exportar Planilha'!$A:$I,6,FALSE),0)</f>
        <v>0</v>
      </c>
      <c r="K1756">
        <f>IFERROR(VLOOKUP(A1756,'[2]Exportar Planilha'!$A:$I,7,FALSE),0)</f>
        <v>0</v>
      </c>
      <c r="L1756">
        <f>IFERROR(VLOOKUP(A1756,'[2]Exportar Planilha'!$A:$I,8,FALSE),0)</f>
        <v>0</v>
      </c>
      <c r="M1756">
        <f>IFERROR(VLOOKUP(A1756,'[2]Exportar Planilha'!$A:$I,9,FALSE),0)</f>
        <v>0</v>
      </c>
      <c r="N1756">
        <f>IFERROR(VLOOKUP(A1756,[3]soaBnafar!$A:$G,2,FALSE),0)</f>
        <v>0</v>
      </c>
      <c r="O1756">
        <f>IFERROR(VLOOKUP(A1756,[3]soaBnafar!$A:$G,3,FALSE),0)</f>
        <v>0</v>
      </c>
      <c r="P1756">
        <f>IFERROR(VLOOKUP(A1756,[3]soaBnafar!$A:$G,4,FALSE),0)</f>
        <v>0</v>
      </c>
      <c r="Q1756">
        <f>IFERROR(VLOOKUP(A1756,[3]soaBnafar!$A:$G,5,FALSE),0)</f>
        <v>0</v>
      </c>
      <c r="R1756">
        <f>IFERROR(VLOOKUP(A1756,[3]soaBnafar!$A:$G,6,FALSE),0)</f>
        <v>0</v>
      </c>
      <c r="S1756">
        <f>IFERROR(VLOOKUP(A1756,[3]soaBnafar!$A:$G,7,FALSE),0)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IFERROR(VLOOKUP(A1757,'[2]Exportar Planilha'!$A:$I,4,FALSE),0)</f>
        <v>0</v>
      </c>
      <c r="I1757">
        <f>IFERROR(VLOOKUP(A1757,'[2]Exportar Planilha'!$A:$I,5,FALSE),0)</f>
        <v>0</v>
      </c>
      <c r="J1757">
        <f>IFERROR(VLOOKUP(A1757,'[2]Exportar Planilha'!$A:$I,6,FALSE),0)</f>
        <v>0</v>
      </c>
      <c r="K1757">
        <f>IFERROR(VLOOKUP(A1757,'[2]Exportar Planilha'!$A:$I,7,FALSE),0)</f>
        <v>0</v>
      </c>
      <c r="L1757">
        <f>IFERROR(VLOOKUP(A1757,'[2]Exportar Planilha'!$A:$I,8,FALSE),0)</f>
        <v>0</v>
      </c>
      <c r="M1757">
        <f>IFERROR(VLOOKUP(A1757,'[2]Exportar Planilha'!$A:$I,9,FALSE),0)</f>
        <v>0</v>
      </c>
      <c r="N1757">
        <f>IFERROR(VLOOKUP(A1757,[3]soaBnafar!$A:$G,2,FALSE),0)</f>
        <v>0</v>
      </c>
      <c r="O1757">
        <f>IFERROR(VLOOKUP(A1757,[3]soaBnafar!$A:$G,3,FALSE),0)</f>
        <v>0</v>
      </c>
      <c r="P1757">
        <f>IFERROR(VLOOKUP(A1757,[3]soaBnafar!$A:$G,4,FALSE),0)</f>
        <v>0</v>
      </c>
      <c r="Q1757">
        <f>IFERROR(VLOOKUP(A1757,[3]soaBnafar!$A:$G,5,FALSE),0)</f>
        <v>0</v>
      </c>
      <c r="R1757">
        <f>IFERROR(VLOOKUP(A1757,[3]soaBnafar!$A:$G,6,FALSE),0)</f>
        <v>0</v>
      </c>
      <c r="S1757">
        <f>IFERROR(VLOOKUP(A1757,[3]soaBnafar!$A:$G,7,FALSE),0)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IFERROR(VLOOKUP(A1758,'[2]Exportar Planilha'!$A:$I,4,FALSE),0)</f>
        <v>0</v>
      </c>
      <c r="I1758">
        <f>IFERROR(VLOOKUP(A1758,'[2]Exportar Planilha'!$A:$I,5,FALSE),0)</f>
        <v>0</v>
      </c>
      <c r="J1758">
        <f>IFERROR(VLOOKUP(A1758,'[2]Exportar Planilha'!$A:$I,6,FALSE),0)</f>
        <v>0</v>
      </c>
      <c r="K1758">
        <f>IFERROR(VLOOKUP(A1758,'[2]Exportar Planilha'!$A:$I,7,FALSE),0)</f>
        <v>0</v>
      </c>
      <c r="L1758">
        <f>IFERROR(VLOOKUP(A1758,'[2]Exportar Planilha'!$A:$I,8,FALSE),0)</f>
        <v>0</v>
      </c>
      <c r="M1758">
        <f>IFERROR(VLOOKUP(A1758,'[2]Exportar Planilha'!$A:$I,9,FALSE),0)</f>
        <v>0</v>
      </c>
      <c r="N1758">
        <f>IFERROR(VLOOKUP(A1758,[3]soaBnafar!$A:$G,2,FALSE),0)</f>
        <v>0</v>
      </c>
      <c r="O1758">
        <f>IFERROR(VLOOKUP(A1758,[3]soaBnafar!$A:$G,3,FALSE),0)</f>
        <v>0</v>
      </c>
      <c r="P1758">
        <f>IFERROR(VLOOKUP(A1758,[3]soaBnafar!$A:$G,4,FALSE),0)</f>
        <v>0</v>
      </c>
      <c r="Q1758">
        <f>IFERROR(VLOOKUP(A1758,[3]soaBnafar!$A:$G,5,FALSE),0)</f>
        <v>0</v>
      </c>
      <c r="R1758">
        <f>IFERROR(VLOOKUP(A1758,[3]soaBnafar!$A:$G,6,FALSE),0)</f>
        <v>0</v>
      </c>
      <c r="S1758">
        <f>IFERROR(VLOOKUP(A1758,[3]soaBnafar!$A:$G,7,FALSE),0)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IFERROR(VLOOKUP(A1759,'[2]Exportar Planilha'!$A:$I,4,FALSE),0)</f>
        <v>0</v>
      </c>
      <c r="I1759">
        <f>IFERROR(VLOOKUP(A1759,'[2]Exportar Planilha'!$A:$I,5,FALSE),0)</f>
        <v>0</v>
      </c>
      <c r="J1759">
        <f>IFERROR(VLOOKUP(A1759,'[2]Exportar Planilha'!$A:$I,6,FALSE),0)</f>
        <v>0</v>
      </c>
      <c r="K1759">
        <f>IFERROR(VLOOKUP(A1759,'[2]Exportar Planilha'!$A:$I,7,FALSE),0)</f>
        <v>0</v>
      </c>
      <c r="L1759">
        <f>IFERROR(VLOOKUP(A1759,'[2]Exportar Planilha'!$A:$I,8,FALSE),0)</f>
        <v>0</v>
      </c>
      <c r="M1759">
        <f>IFERROR(VLOOKUP(A1759,'[2]Exportar Planilha'!$A:$I,9,FALSE),0)</f>
        <v>0</v>
      </c>
      <c r="N1759">
        <f>IFERROR(VLOOKUP(A1759,[3]soaBnafar!$A:$G,2,FALSE),0)</f>
        <v>0</v>
      </c>
      <c r="O1759">
        <f>IFERROR(VLOOKUP(A1759,[3]soaBnafar!$A:$G,3,FALSE),0)</f>
        <v>0</v>
      </c>
      <c r="P1759">
        <f>IFERROR(VLOOKUP(A1759,[3]soaBnafar!$A:$G,4,FALSE),0)</f>
        <v>0</v>
      </c>
      <c r="Q1759">
        <f>IFERROR(VLOOKUP(A1759,[3]soaBnafar!$A:$G,5,FALSE),0)</f>
        <v>0</v>
      </c>
      <c r="R1759">
        <f>IFERROR(VLOOKUP(A1759,[3]soaBnafar!$A:$G,6,FALSE),0)</f>
        <v>0</v>
      </c>
      <c r="S1759">
        <f>IFERROR(VLOOKUP(A1759,[3]soaBnafar!$A:$G,7,FALSE),0)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IFERROR(VLOOKUP(A1760,'[2]Exportar Planilha'!$A:$I,4,FALSE),0)</f>
        <v>0</v>
      </c>
      <c r="I1760">
        <f>IFERROR(VLOOKUP(A1760,'[2]Exportar Planilha'!$A:$I,5,FALSE),0)</f>
        <v>0</v>
      </c>
      <c r="J1760">
        <f>IFERROR(VLOOKUP(A1760,'[2]Exportar Planilha'!$A:$I,6,FALSE),0)</f>
        <v>0</v>
      </c>
      <c r="K1760">
        <f>IFERROR(VLOOKUP(A1760,'[2]Exportar Planilha'!$A:$I,7,FALSE),0)</f>
        <v>0</v>
      </c>
      <c r="L1760">
        <f>IFERROR(VLOOKUP(A1760,'[2]Exportar Planilha'!$A:$I,8,FALSE),0)</f>
        <v>0</v>
      </c>
      <c r="M1760">
        <f>IFERROR(VLOOKUP(A1760,'[2]Exportar Planilha'!$A:$I,9,FALSE),0)</f>
        <v>0</v>
      </c>
      <c r="N1760">
        <f>IFERROR(VLOOKUP(A1760,[3]soaBnafar!$A:$G,2,FALSE),0)</f>
        <v>0</v>
      </c>
      <c r="O1760">
        <f>IFERROR(VLOOKUP(A1760,[3]soaBnafar!$A:$G,3,FALSE),0)</f>
        <v>0</v>
      </c>
      <c r="P1760">
        <f>IFERROR(VLOOKUP(A1760,[3]soaBnafar!$A:$G,4,FALSE),0)</f>
        <v>0</v>
      </c>
      <c r="Q1760">
        <f>IFERROR(VLOOKUP(A1760,[3]soaBnafar!$A:$G,5,FALSE),0)</f>
        <v>0</v>
      </c>
      <c r="R1760">
        <f>IFERROR(VLOOKUP(A1760,[3]soaBnafar!$A:$G,6,FALSE),0)</f>
        <v>0</v>
      </c>
      <c r="S1760">
        <f>IFERROR(VLOOKUP(A1760,[3]soaBnafar!$A:$G,7,FALSE),0)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IFERROR(VLOOKUP(A1761,'[2]Exportar Planilha'!$A:$I,4,FALSE),0)</f>
        <v>0</v>
      </c>
      <c r="I1761">
        <f>IFERROR(VLOOKUP(A1761,'[2]Exportar Planilha'!$A:$I,5,FALSE),0)</f>
        <v>0</v>
      </c>
      <c r="J1761">
        <f>IFERROR(VLOOKUP(A1761,'[2]Exportar Planilha'!$A:$I,6,FALSE),0)</f>
        <v>0</v>
      </c>
      <c r="K1761">
        <f>IFERROR(VLOOKUP(A1761,'[2]Exportar Planilha'!$A:$I,7,FALSE),0)</f>
        <v>0</v>
      </c>
      <c r="L1761">
        <f>IFERROR(VLOOKUP(A1761,'[2]Exportar Planilha'!$A:$I,8,FALSE),0)</f>
        <v>0</v>
      </c>
      <c r="M1761">
        <f>IFERROR(VLOOKUP(A1761,'[2]Exportar Planilha'!$A:$I,9,FALSE),0)</f>
        <v>0</v>
      </c>
      <c r="N1761">
        <f>IFERROR(VLOOKUP(A1761,[3]soaBnafar!$A:$G,2,FALSE),0)</f>
        <v>0</v>
      </c>
      <c r="O1761">
        <f>IFERROR(VLOOKUP(A1761,[3]soaBnafar!$A:$G,3,FALSE),0)</f>
        <v>0</v>
      </c>
      <c r="P1761">
        <f>IFERROR(VLOOKUP(A1761,[3]soaBnafar!$A:$G,4,FALSE),0)</f>
        <v>0</v>
      </c>
      <c r="Q1761">
        <f>IFERROR(VLOOKUP(A1761,[3]soaBnafar!$A:$G,5,FALSE),0)</f>
        <v>0</v>
      </c>
      <c r="R1761">
        <f>IFERROR(VLOOKUP(A1761,[3]soaBnafar!$A:$G,6,FALSE),0)</f>
        <v>0</v>
      </c>
      <c r="S1761">
        <f>IFERROR(VLOOKUP(A1761,[3]soaBnafar!$A:$G,7,FALSE),0)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IFERROR(VLOOKUP(A1762,'[2]Exportar Planilha'!$A:$I,4,FALSE),0)</f>
        <v>0</v>
      </c>
      <c r="I1762">
        <f>IFERROR(VLOOKUP(A1762,'[2]Exportar Planilha'!$A:$I,5,FALSE),0)</f>
        <v>0</v>
      </c>
      <c r="J1762">
        <f>IFERROR(VLOOKUP(A1762,'[2]Exportar Planilha'!$A:$I,6,FALSE),0)</f>
        <v>0</v>
      </c>
      <c r="K1762">
        <f>IFERROR(VLOOKUP(A1762,'[2]Exportar Planilha'!$A:$I,7,FALSE),0)</f>
        <v>0</v>
      </c>
      <c r="L1762">
        <f>IFERROR(VLOOKUP(A1762,'[2]Exportar Planilha'!$A:$I,8,FALSE),0)</f>
        <v>0</v>
      </c>
      <c r="M1762">
        <f>IFERROR(VLOOKUP(A1762,'[2]Exportar Planilha'!$A:$I,9,FALSE),0)</f>
        <v>0</v>
      </c>
      <c r="N1762">
        <f>IFERROR(VLOOKUP(A1762,[3]soaBnafar!$A:$G,2,FALSE),0)</f>
        <v>0</v>
      </c>
      <c r="O1762">
        <f>IFERROR(VLOOKUP(A1762,[3]soaBnafar!$A:$G,3,FALSE),0)</f>
        <v>0</v>
      </c>
      <c r="P1762">
        <f>IFERROR(VLOOKUP(A1762,[3]soaBnafar!$A:$G,4,FALSE),0)</f>
        <v>0</v>
      </c>
      <c r="Q1762">
        <f>IFERROR(VLOOKUP(A1762,[3]soaBnafar!$A:$G,5,FALSE),0)</f>
        <v>0</v>
      </c>
      <c r="R1762">
        <f>IFERROR(VLOOKUP(A1762,[3]soaBnafar!$A:$G,6,FALSE),0)</f>
        <v>0</v>
      </c>
      <c r="S1762">
        <f>IFERROR(VLOOKUP(A1762,[3]soaBnafar!$A:$G,7,FALSE),0)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IFERROR(VLOOKUP(A1763,'[2]Exportar Planilha'!$A:$I,4,FALSE),0)</f>
        <v>0</v>
      </c>
      <c r="I1763">
        <f>IFERROR(VLOOKUP(A1763,'[2]Exportar Planilha'!$A:$I,5,FALSE),0)</f>
        <v>0</v>
      </c>
      <c r="J1763">
        <f>IFERROR(VLOOKUP(A1763,'[2]Exportar Planilha'!$A:$I,6,FALSE),0)</f>
        <v>0</v>
      </c>
      <c r="K1763">
        <f>IFERROR(VLOOKUP(A1763,'[2]Exportar Planilha'!$A:$I,7,FALSE),0)</f>
        <v>0</v>
      </c>
      <c r="L1763">
        <f>IFERROR(VLOOKUP(A1763,'[2]Exportar Planilha'!$A:$I,8,FALSE),0)</f>
        <v>0</v>
      </c>
      <c r="M1763">
        <f>IFERROR(VLOOKUP(A1763,'[2]Exportar Planilha'!$A:$I,9,FALSE),0)</f>
        <v>0</v>
      </c>
      <c r="N1763">
        <f>IFERROR(VLOOKUP(A1763,[3]soaBnafar!$A:$G,2,FALSE),0)</f>
        <v>0</v>
      </c>
      <c r="O1763">
        <f>IFERROR(VLOOKUP(A1763,[3]soaBnafar!$A:$G,3,FALSE),0)</f>
        <v>0</v>
      </c>
      <c r="P1763">
        <f>IFERROR(VLOOKUP(A1763,[3]soaBnafar!$A:$G,4,FALSE),0)</f>
        <v>0</v>
      </c>
      <c r="Q1763">
        <f>IFERROR(VLOOKUP(A1763,[3]soaBnafar!$A:$G,5,FALSE),0)</f>
        <v>0</v>
      </c>
      <c r="R1763">
        <f>IFERROR(VLOOKUP(A1763,[3]soaBnafar!$A:$G,6,FALSE),0)</f>
        <v>0</v>
      </c>
      <c r="S1763">
        <f>IFERROR(VLOOKUP(A1763,[3]soaBnafar!$A:$G,7,FALSE),0)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IFERROR(VLOOKUP(A1764,'[2]Exportar Planilha'!$A:$I,4,FALSE),0)</f>
        <v>0</v>
      </c>
      <c r="I1764">
        <f>IFERROR(VLOOKUP(A1764,'[2]Exportar Planilha'!$A:$I,5,FALSE),0)</f>
        <v>0</v>
      </c>
      <c r="J1764">
        <f>IFERROR(VLOOKUP(A1764,'[2]Exportar Planilha'!$A:$I,6,FALSE),0)</f>
        <v>0</v>
      </c>
      <c r="K1764">
        <f>IFERROR(VLOOKUP(A1764,'[2]Exportar Planilha'!$A:$I,7,FALSE),0)</f>
        <v>0</v>
      </c>
      <c r="L1764">
        <f>IFERROR(VLOOKUP(A1764,'[2]Exportar Planilha'!$A:$I,8,FALSE),0)</f>
        <v>0</v>
      </c>
      <c r="M1764">
        <f>IFERROR(VLOOKUP(A1764,'[2]Exportar Planilha'!$A:$I,9,FALSE),0)</f>
        <v>0</v>
      </c>
      <c r="N1764">
        <f>IFERROR(VLOOKUP(A1764,[3]soaBnafar!$A:$G,2,FALSE),0)</f>
        <v>0</v>
      </c>
      <c r="O1764">
        <f>IFERROR(VLOOKUP(A1764,[3]soaBnafar!$A:$G,3,FALSE),0)</f>
        <v>0</v>
      </c>
      <c r="P1764">
        <f>IFERROR(VLOOKUP(A1764,[3]soaBnafar!$A:$G,4,FALSE),0)</f>
        <v>0</v>
      </c>
      <c r="Q1764">
        <f>IFERROR(VLOOKUP(A1764,[3]soaBnafar!$A:$G,5,FALSE),0)</f>
        <v>0</v>
      </c>
      <c r="R1764">
        <f>IFERROR(VLOOKUP(A1764,[3]soaBnafar!$A:$G,6,FALSE),0)</f>
        <v>0</v>
      </c>
      <c r="S1764">
        <f>IFERROR(VLOOKUP(A1764,[3]soaBnafar!$A:$G,7,FALSE),0)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IFERROR(VLOOKUP(A1765,'[2]Exportar Planilha'!$A:$I,4,FALSE),0)</f>
        <v>0</v>
      </c>
      <c r="I1765">
        <f>IFERROR(VLOOKUP(A1765,'[2]Exportar Planilha'!$A:$I,5,FALSE),0)</f>
        <v>0</v>
      </c>
      <c r="J1765">
        <f>IFERROR(VLOOKUP(A1765,'[2]Exportar Planilha'!$A:$I,6,FALSE),0)</f>
        <v>0</v>
      </c>
      <c r="K1765">
        <f>IFERROR(VLOOKUP(A1765,'[2]Exportar Planilha'!$A:$I,7,FALSE),0)</f>
        <v>0</v>
      </c>
      <c r="L1765">
        <f>IFERROR(VLOOKUP(A1765,'[2]Exportar Planilha'!$A:$I,8,FALSE),0)</f>
        <v>0</v>
      </c>
      <c r="M1765">
        <f>IFERROR(VLOOKUP(A1765,'[2]Exportar Planilha'!$A:$I,9,FALSE),0)</f>
        <v>0</v>
      </c>
      <c r="N1765">
        <f>IFERROR(VLOOKUP(A1765,[3]soaBnafar!$A:$G,2,FALSE),0)</f>
        <v>0</v>
      </c>
      <c r="O1765">
        <f>IFERROR(VLOOKUP(A1765,[3]soaBnafar!$A:$G,3,FALSE),0)</f>
        <v>0</v>
      </c>
      <c r="P1765">
        <f>IFERROR(VLOOKUP(A1765,[3]soaBnafar!$A:$G,4,FALSE),0)</f>
        <v>0</v>
      </c>
      <c r="Q1765">
        <f>IFERROR(VLOOKUP(A1765,[3]soaBnafar!$A:$G,5,FALSE),0)</f>
        <v>0</v>
      </c>
      <c r="R1765">
        <f>IFERROR(VLOOKUP(A1765,[3]soaBnafar!$A:$G,6,FALSE),0)</f>
        <v>0</v>
      </c>
      <c r="S1765">
        <f>IFERROR(VLOOKUP(A1765,[3]soaBnafar!$A:$G,7,FALSE),0)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IFERROR(VLOOKUP(A1766,'[2]Exportar Planilha'!$A:$I,4,FALSE),0)</f>
        <v>0</v>
      </c>
      <c r="I1766">
        <f>IFERROR(VLOOKUP(A1766,'[2]Exportar Planilha'!$A:$I,5,FALSE),0)</f>
        <v>0</v>
      </c>
      <c r="J1766">
        <f>IFERROR(VLOOKUP(A1766,'[2]Exportar Planilha'!$A:$I,6,FALSE),0)</f>
        <v>0</v>
      </c>
      <c r="K1766">
        <f>IFERROR(VLOOKUP(A1766,'[2]Exportar Planilha'!$A:$I,7,FALSE),0)</f>
        <v>0</v>
      </c>
      <c r="L1766">
        <f>IFERROR(VLOOKUP(A1766,'[2]Exportar Planilha'!$A:$I,8,FALSE),0)</f>
        <v>0</v>
      </c>
      <c r="M1766">
        <f>IFERROR(VLOOKUP(A1766,'[2]Exportar Planilha'!$A:$I,9,FALSE),0)</f>
        <v>0</v>
      </c>
      <c r="N1766">
        <f>IFERROR(VLOOKUP(A1766,[3]soaBnafar!$A:$G,2,FALSE),0)</f>
        <v>0</v>
      </c>
      <c r="O1766">
        <f>IFERROR(VLOOKUP(A1766,[3]soaBnafar!$A:$G,3,FALSE),0)</f>
        <v>0</v>
      </c>
      <c r="P1766">
        <f>IFERROR(VLOOKUP(A1766,[3]soaBnafar!$A:$G,4,FALSE),0)</f>
        <v>0</v>
      </c>
      <c r="Q1766">
        <f>IFERROR(VLOOKUP(A1766,[3]soaBnafar!$A:$G,5,FALSE),0)</f>
        <v>0</v>
      </c>
      <c r="R1766">
        <f>IFERROR(VLOOKUP(A1766,[3]soaBnafar!$A:$G,6,FALSE),0)</f>
        <v>0</v>
      </c>
      <c r="S1766">
        <f>IFERROR(VLOOKUP(A1766,[3]soaBnafar!$A:$G,7,FALSE),0)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IFERROR(VLOOKUP(A1767,'[2]Exportar Planilha'!$A:$I,4,FALSE),0)</f>
        <v>0</v>
      </c>
      <c r="I1767">
        <f>IFERROR(VLOOKUP(A1767,'[2]Exportar Planilha'!$A:$I,5,FALSE),0)</f>
        <v>0</v>
      </c>
      <c r="J1767">
        <f>IFERROR(VLOOKUP(A1767,'[2]Exportar Planilha'!$A:$I,6,FALSE),0)</f>
        <v>0</v>
      </c>
      <c r="K1767">
        <f>IFERROR(VLOOKUP(A1767,'[2]Exportar Planilha'!$A:$I,7,FALSE),0)</f>
        <v>0</v>
      </c>
      <c r="L1767">
        <f>IFERROR(VLOOKUP(A1767,'[2]Exportar Planilha'!$A:$I,8,FALSE),0)</f>
        <v>0</v>
      </c>
      <c r="M1767">
        <f>IFERROR(VLOOKUP(A1767,'[2]Exportar Planilha'!$A:$I,9,FALSE),0)</f>
        <v>0</v>
      </c>
      <c r="N1767">
        <f>IFERROR(VLOOKUP(A1767,[3]soaBnafar!$A:$G,2,FALSE),0)</f>
        <v>0</v>
      </c>
      <c r="O1767">
        <f>IFERROR(VLOOKUP(A1767,[3]soaBnafar!$A:$G,3,FALSE),0)</f>
        <v>0</v>
      </c>
      <c r="P1767">
        <f>IFERROR(VLOOKUP(A1767,[3]soaBnafar!$A:$G,4,FALSE),0)</f>
        <v>0</v>
      </c>
      <c r="Q1767">
        <f>IFERROR(VLOOKUP(A1767,[3]soaBnafar!$A:$G,5,FALSE),0)</f>
        <v>0</v>
      </c>
      <c r="R1767">
        <f>IFERROR(VLOOKUP(A1767,[3]soaBnafar!$A:$G,6,FALSE),0)</f>
        <v>0</v>
      </c>
      <c r="S1767">
        <f>IFERROR(VLOOKUP(A1767,[3]soaBnafar!$A:$G,7,FALSE),0)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IFERROR(VLOOKUP(A1768,'[2]Exportar Planilha'!$A:$I,4,FALSE),0)</f>
        <v>0</v>
      </c>
      <c r="I1768">
        <f>IFERROR(VLOOKUP(A1768,'[2]Exportar Planilha'!$A:$I,5,FALSE),0)</f>
        <v>0</v>
      </c>
      <c r="J1768">
        <f>IFERROR(VLOOKUP(A1768,'[2]Exportar Planilha'!$A:$I,6,FALSE),0)</f>
        <v>0</v>
      </c>
      <c r="K1768">
        <f>IFERROR(VLOOKUP(A1768,'[2]Exportar Planilha'!$A:$I,7,FALSE),0)</f>
        <v>0</v>
      </c>
      <c r="L1768">
        <f>IFERROR(VLOOKUP(A1768,'[2]Exportar Planilha'!$A:$I,8,FALSE),0)</f>
        <v>0</v>
      </c>
      <c r="M1768">
        <f>IFERROR(VLOOKUP(A1768,'[2]Exportar Planilha'!$A:$I,9,FALSE),0)</f>
        <v>0</v>
      </c>
      <c r="N1768">
        <f>IFERROR(VLOOKUP(A1768,[3]soaBnafar!$A:$G,2,FALSE),0)</f>
        <v>0</v>
      </c>
      <c r="O1768">
        <f>IFERROR(VLOOKUP(A1768,[3]soaBnafar!$A:$G,3,FALSE),0)</f>
        <v>0</v>
      </c>
      <c r="P1768">
        <f>IFERROR(VLOOKUP(A1768,[3]soaBnafar!$A:$G,4,FALSE),0)</f>
        <v>0</v>
      </c>
      <c r="Q1768">
        <f>IFERROR(VLOOKUP(A1768,[3]soaBnafar!$A:$G,5,FALSE),0)</f>
        <v>0</v>
      </c>
      <c r="R1768">
        <f>IFERROR(VLOOKUP(A1768,[3]soaBnafar!$A:$G,6,FALSE),0)</f>
        <v>0</v>
      </c>
      <c r="S1768">
        <f>IFERROR(VLOOKUP(A1768,[3]soaBnafar!$A:$G,7,FALSE),0)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IFERROR(VLOOKUP(A1769,'[2]Exportar Planilha'!$A:$I,4,FALSE),0)</f>
        <v>0</v>
      </c>
      <c r="I1769">
        <f>IFERROR(VLOOKUP(A1769,'[2]Exportar Planilha'!$A:$I,5,FALSE),0)</f>
        <v>0</v>
      </c>
      <c r="J1769">
        <f>IFERROR(VLOOKUP(A1769,'[2]Exportar Planilha'!$A:$I,6,FALSE),0)</f>
        <v>0</v>
      </c>
      <c r="K1769">
        <f>IFERROR(VLOOKUP(A1769,'[2]Exportar Planilha'!$A:$I,7,FALSE),0)</f>
        <v>0</v>
      </c>
      <c r="L1769">
        <f>IFERROR(VLOOKUP(A1769,'[2]Exportar Planilha'!$A:$I,8,FALSE),0)</f>
        <v>0</v>
      </c>
      <c r="M1769">
        <f>IFERROR(VLOOKUP(A1769,'[2]Exportar Planilha'!$A:$I,9,FALSE),0)</f>
        <v>0</v>
      </c>
      <c r="N1769">
        <f>IFERROR(VLOOKUP(A1769,[3]soaBnafar!$A:$G,2,FALSE),0)</f>
        <v>0</v>
      </c>
      <c r="O1769">
        <f>IFERROR(VLOOKUP(A1769,[3]soaBnafar!$A:$G,3,FALSE),0)</f>
        <v>0</v>
      </c>
      <c r="P1769">
        <f>IFERROR(VLOOKUP(A1769,[3]soaBnafar!$A:$G,4,FALSE),0)</f>
        <v>0</v>
      </c>
      <c r="Q1769">
        <f>IFERROR(VLOOKUP(A1769,[3]soaBnafar!$A:$G,5,FALSE),0)</f>
        <v>0</v>
      </c>
      <c r="R1769">
        <f>IFERROR(VLOOKUP(A1769,[3]soaBnafar!$A:$G,6,FALSE),0)</f>
        <v>0</v>
      </c>
      <c r="S1769">
        <f>IFERROR(VLOOKUP(A1769,[3]soaBnafar!$A:$G,7,FALSE),0)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IFERROR(VLOOKUP(A1770,'[2]Exportar Planilha'!$A:$I,4,FALSE),0)</f>
        <v>0</v>
      </c>
      <c r="I1770">
        <f>IFERROR(VLOOKUP(A1770,'[2]Exportar Planilha'!$A:$I,5,FALSE),0)</f>
        <v>0</v>
      </c>
      <c r="J1770">
        <f>IFERROR(VLOOKUP(A1770,'[2]Exportar Planilha'!$A:$I,6,FALSE),0)</f>
        <v>0</v>
      </c>
      <c r="K1770">
        <f>IFERROR(VLOOKUP(A1770,'[2]Exportar Planilha'!$A:$I,7,FALSE),0)</f>
        <v>0</v>
      </c>
      <c r="L1770">
        <f>IFERROR(VLOOKUP(A1770,'[2]Exportar Planilha'!$A:$I,8,FALSE),0)</f>
        <v>0</v>
      </c>
      <c r="M1770">
        <f>IFERROR(VLOOKUP(A1770,'[2]Exportar Planilha'!$A:$I,9,FALSE),0)</f>
        <v>0</v>
      </c>
      <c r="N1770">
        <f>IFERROR(VLOOKUP(A1770,[3]soaBnafar!$A:$G,2,FALSE),0)</f>
        <v>0</v>
      </c>
      <c r="O1770">
        <f>IFERROR(VLOOKUP(A1770,[3]soaBnafar!$A:$G,3,FALSE),0)</f>
        <v>0</v>
      </c>
      <c r="P1770">
        <f>IFERROR(VLOOKUP(A1770,[3]soaBnafar!$A:$G,4,FALSE),0)</f>
        <v>0</v>
      </c>
      <c r="Q1770">
        <f>IFERROR(VLOOKUP(A1770,[3]soaBnafar!$A:$G,5,FALSE),0)</f>
        <v>0</v>
      </c>
      <c r="R1770">
        <f>IFERROR(VLOOKUP(A1770,[3]soaBnafar!$A:$G,6,FALSE),0)</f>
        <v>0</v>
      </c>
      <c r="S1770">
        <f>IFERROR(VLOOKUP(A1770,[3]soaBnafar!$A:$G,7,FALSE),0)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IFERROR(VLOOKUP(A1771,'[2]Exportar Planilha'!$A:$I,4,FALSE),0)</f>
        <v>0</v>
      </c>
      <c r="I1771">
        <f>IFERROR(VLOOKUP(A1771,'[2]Exportar Planilha'!$A:$I,5,FALSE),0)</f>
        <v>0</v>
      </c>
      <c r="J1771">
        <f>IFERROR(VLOOKUP(A1771,'[2]Exportar Planilha'!$A:$I,6,FALSE),0)</f>
        <v>0</v>
      </c>
      <c r="K1771">
        <f>IFERROR(VLOOKUP(A1771,'[2]Exportar Planilha'!$A:$I,7,FALSE),0)</f>
        <v>0</v>
      </c>
      <c r="L1771">
        <f>IFERROR(VLOOKUP(A1771,'[2]Exportar Planilha'!$A:$I,8,FALSE),0)</f>
        <v>0</v>
      </c>
      <c r="M1771">
        <f>IFERROR(VLOOKUP(A1771,'[2]Exportar Planilha'!$A:$I,9,FALSE),0)</f>
        <v>0</v>
      </c>
      <c r="N1771">
        <f>IFERROR(VLOOKUP(A1771,[3]soaBnafar!$A:$G,2,FALSE),0)</f>
        <v>0</v>
      </c>
      <c r="O1771">
        <f>IFERROR(VLOOKUP(A1771,[3]soaBnafar!$A:$G,3,FALSE),0)</f>
        <v>0</v>
      </c>
      <c r="P1771">
        <f>IFERROR(VLOOKUP(A1771,[3]soaBnafar!$A:$G,4,FALSE),0)</f>
        <v>0</v>
      </c>
      <c r="Q1771">
        <f>IFERROR(VLOOKUP(A1771,[3]soaBnafar!$A:$G,5,FALSE),0)</f>
        <v>0</v>
      </c>
      <c r="R1771">
        <f>IFERROR(VLOOKUP(A1771,[3]soaBnafar!$A:$G,6,FALSE),0)</f>
        <v>0</v>
      </c>
      <c r="S1771">
        <f>IFERROR(VLOOKUP(A1771,[3]soaBnafar!$A:$G,7,FALSE),0)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IFERROR(VLOOKUP(A1772,'[2]Exportar Planilha'!$A:$I,4,FALSE),0)</f>
        <v>0</v>
      </c>
      <c r="I1772">
        <f>IFERROR(VLOOKUP(A1772,'[2]Exportar Planilha'!$A:$I,5,FALSE),0)</f>
        <v>0</v>
      </c>
      <c r="J1772">
        <f>IFERROR(VLOOKUP(A1772,'[2]Exportar Planilha'!$A:$I,6,FALSE),0)</f>
        <v>0</v>
      </c>
      <c r="K1772">
        <f>IFERROR(VLOOKUP(A1772,'[2]Exportar Planilha'!$A:$I,7,FALSE),0)</f>
        <v>0</v>
      </c>
      <c r="L1772">
        <f>IFERROR(VLOOKUP(A1772,'[2]Exportar Planilha'!$A:$I,8,FALSE),0)</f>
        <v>0</v>
      </c>
      <c r="M1772">
        <f>IFERROR(VLOOKUP(A1772,'[2]Exportar Planilha'!$A:$I,9,FALSE),0)</f>
        <v>0</v>
      </c>
      <c r="N1772">
        <f>IFERROR(VLOOKUP(A1772,[3]soaBnafar!$A:$G,2,FALSE),0)</f>
        <v>0</v>
      </c>
      <c r="O1772">
        <f>IFERROR(VLOOKUP(A1772,[3]soaBnafar!$A:$G,3,FALSE),0)</f>
        <v>0</v>
      </c>
      <c r="P1772">
        <f>IFERROR(VLOOKUP(A1772,[3]soaBnafar!$A:$G,4,FALSE),0)</f>
        <v>0</v>
      </c>
      <c r="Q1772">
        <f>IFERROR(VLOOKUP(A1772,[3]soaBnafar!$A:$G,5,FALSE),0)</f>
        <v>0</v>
      </c>
      <c r="R1772">
        <f>IFERROR(VLOOKUP(A1772,[3]soaBnafar!$A:$G,6,FALSE),0)</f>
        <v>0</v>
      </c>
      <c r="S1772">
        <f>IFERROR(VLOOKUP(A1772,[3]soaBnafar!$A:$G,7,FALSE),0)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IFERROR(VLOOKUP(A1773,'[2]Exportar Planilha'!$A:$I,4,FALSE),0)</f>
        <v>0</v>
      </c>
      <c r="I1773">
        <f>IFERROR(VLOOKUP(A1773,'[2]Exportar Planilha'!$A:$I,5,FALSE),0)</f>
        <v>0</v>
      </c>
      <c r="J1773">
        <f>IFERROR(VLOOKUP(A1773,'[2]Exportar Planilha'!$A:$I,6,FALSE),0)</f>
        <v>0</v>
      </c>
      <c r="K1773">
        <f>IFERROR(VLOOKUP(A1773,'[2]Exportar Planilha'!$A:$I,7,FALSE),0)</f>
        <v>0</v>
      </c>
      <c r="L1773">
        <f>IFERROR(VLOOKUP(A1773,'[2]Exportar Planilha'!$A:$I,8,FALSE),0)</f>
        <v>0</v>
      </c>
      <c r="M1773">
        <f>IFERROR(VLOOKUP(A1773,'[2]Exportar Planilha'!$A:$I,9,FALSE),0)</f>
        <v>0</v>
      </c>
      <c r="N1773">
        <f>IFERROR(VLOOKUP(A1773,[3]soaBnafar!$A:$G,2,FALSE),0)</f>
        <v>0</v>
      </c>
      <c r="O1773">
        <f>IFERROR(VLOOKUP(A1773,[3]soaBnafar!$A:$G,3,FALSE),0)</f>
        <v>0</v>
      </c>
      <c r="P1773">
        <f>IFERROR(VLOOKUP(A1773,[3]soaBnafar!$A:$G,4,FALSE),0)</f>
        <v>0</v>
      </c>
      <c r="Q1773">
        <f>IFERROR(VLOOKUP(A1773,[3]soaBnafar!$A:$G,5,FALSE),0)</f>
        <v>0</v>
      </c>
      <c r="R1773">
        <f>IFERROR(VLOOKUP(A1773,[3]soaBnafar!$A:$G,6,FALSE),0)</f>
        <v>0</v>
      </c>
      <c r="S1773">
        <f>IFERROR(VLOOKUP(A1773,[3]soaBnafar!$A:$G,7,FALSE),0)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IFERROR(VLOOKUP(A1774,'[2]Exportar Planilha'!$A:$I,4,FALSE),0)</f>
        <v>0</v>
      </c>
      <c r="I1774">
        <f>IFERROR(VLOOKUP(A1774,'[2]Exportar Planilha'!$A:$I,5,FALSE),0)</f>
        <v>0</v>
      </c>
      <c r="J1774">
        <f>IFERROR(VLOOKUP(A1774,'[2]Exportar Planilha'!$A:$I,6,FALSE),0)</f>
        <v>0</v>
      </c>
      <c r="K1774">
        <f>IFERROR(VLOOKUP(A1774,'[2]Exportar Planilha'!$A:$I,7,FALSE),0)</f>
        <v>0</v>
      </c>
      <c r="L1774">
        <f>IFERROR(VLOOKUP(A1774,'[2]Exportar Planilha'!$A:$I,8,FALSE),0)</f>
        <v>0</v>
      </c>
      <c r="M1774">
        <f>IFERROR(VLOOKUP(A1774,'[2]Exportar Planilha'!$A:$I,9,FALSE),0)</f>
        <v>0</v>
      </c>
      <c r="N1774">
        <f>IFERROR(VLOOKUP(A1774,[3]soaBnafar!$A:$G,2,FALSE),0)</f>
        <v>0</v>
      </c>
      <c r="O1774">
        <f>IFERROR(VLOOKUP(A1774,[3]soaBnafar!$A:$G,3,FALSE),0)</f>
        <v>0</v>
      </c>
      <c r="P1774">
        <f>IFERROR(VLOOKUP(A1774,[3]soaBnafar!$A:$G,4,FALSE),0)</f>
        <v>0</v>
      </c>
      <c r="Q1774">
        <f>IFERROR(VLOOKUP(A1774,[3]soaBnafar!$A:$G,5,FALSE),0)</f>
        <v>0</v>
      </c>
      <c r="R1774">
        <f>IFERROR(VLOOKUP(A1774,[3]soaBnafar!$A:$G,6,FALSE),0)</f>
        <v>0</v>
      </c>
      <c r="S1774">
        <f>IFERROR(VLOOKUP(A1774,[3]soaBnafar!$A:$G,7,FALSE),0)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IFERROR(VLOOKUP(A1775,'[2]Exportar Planilha'!$A:$I,4,FALSE),0)</f>
        <v>0</v>
      </c>
      <c r="I1775">
        <f>IFERROR(VLOOKUP(A1775,'[2]Exportar Planilha'!$A:$I,5,FALSE),0)</f>
        <v>0</v>
      </c>
      <c r="J1775">
        <f>IFERROR(VLOOKUP(A1775,'[2]Exportar Planilha'!$A:$I,6,FALSE),0)</f>
        <v>0</v>
      </c>
      <c r="K1775">
        <f>IFERROR(VLOOKUP(A1775,'[2]Exportar Planilha'!$A:$I,7,FALSE),0)</f>
        <v>0</v>
      </c>
      <c r="L1775">
        <f>IFERROR(VLOOKUP(A1775,'[2]Exportar Planilha'!$A:$I,8,FALSE),0)</f>
        <v>0</v>
      </c>
      <c r="M1775">
        <f>IFERROR(VLOOKUP(A1775,'[2]Exportar Planilha'!$A:$I,9,FALSE),0)</f>
        <v>0</v>
      </c>
      <c r="N1775">
        <f>IFERROR(VLOOKUP(A1775,[3]soaBnafar!$A:$G,2,FALSE),0)</f>
        <v>0</v>
      </c>
      <c r="O1775">
        <f>IFERROR(VLOOKUP(A1775,[3]soaBnafar!$A:$G,3,FALSE),0)</f>
        <v>0</v>
      </c>
      <c r="P1775">
        <f>IFERROR(VLOOKUP(A1775,[3]soaBnafar!$A:$G,4,FALSE),0)</f>
        <v>0</v>
      </c>
      <c r="Q1775">
        <f>IFERROR(VLOOKUP(A1775,[3]soaBnafar!$A:$G,5,FALSE),0)</f>
        <v>0</v>
      </c>
      <c r="R1775">
        <f>IFERROR(VLOOKUP(A1775,[3]soaBnafar!$A:$G,6,FALSE),0)</f>
        <v>0</v>
      </c>
      <c r="S1775">
        <f>IFERROR(VLOOKUP(A1775,[3]soaBnafar!$A:$G,7,FALSE),0)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IFERROR(VLOOKUP(A1776,'[2]Exportar Planilha'!$A:$I,4,FALSE),0)</f>
        <v>0</v>
      </c>
      <c r="I1776">
        <f>IFERROR(VLOOKUP(A1776,'[2]Exportar Planilha'!$A:$I,5,FALSE),0)</f>
        <v>0</v>
      </c>
      <c r="J1776">
        <f>IFERROR(VLOOKUP(A1776,'[2]Exportar Planilha'!$A:$I,6,FALSE),0)</f>
        <v>0</v>
      </c>
      <c r="K1776">
        <f>IFERROR(VLOOKUP(A1776,'[2]Exportar Planilha'!$A:$I,7,FALSE),0)</f>
        <v>0</v>
      </c>
      <c r="L1776">
        <f>IFERROR(VLOOKUP(A1776,'[2]Exportar Planilha'!$A:$I,8,FALSE),0)</f>
        <v>0</v>
      </c>
      <c r="M1776">
        <f>IFERROR(VLOOKUP(A1776,'[2]Exportar Planilha'!$A:$I,9,FALSE),0)</f>
        <v>0</v>
      </c>
      <c r="N1776">
        <f>IFERROR(VLOOKUP(A1776,[3]soaBnafar!$A:$G,2,FALSE),0)</f>
        <v>0</v>
      </c>
      <c r="O1776">
        <f>IFERROR(VLOOKUP(A1776,[3]soaBnafar!$A:$G,3,FALSE),0)</f>
        <v>0</v>
      </c>
      <c r="P1776">
        <f>IFERROR(VLOOKUP(A1776,[3]soaBnafar!$A:$G,4,FALSE),0)</f>
        <v>0</v>
      </c>
      <c r="Q1776">
        <f>IFERROR(VLOOKUP(A1776,[3]soaBnafar!$A:$G,5,FALSE),0)</f>
        <v>0</v>
      </c>
      <c r="R1776">
        <f>IFERROR(VLOOKUP(A1776,[3]soaBnafar!$A:$G,6,FALSE),0)</f>
        <v>0</v>
      </c>
      <c r="S1776">
        <f>IFERROR(VLOOKUP(A1776,[3]soaBnafar!$A:$G,7,FALSE),0)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IFERROR(VLOOKUP(A1777,'[2]Exportar Planilha'!$A:$I,4,FALSE),0)</f>
        <v>0</v>
      </c>
      <c r="I1777">
        <f>IFERROR(VLOOKUP(A1777,'[2]Exportar Planilha'!$A:$I,5,FALSE),0)</f>
        <v>0</v>
      </c>
      <c r="J1777">
        <f>IFERROR(VLOOKUP(A1777,'[2]Exportar Planilha'!$A:$I,6,FALSE),0)</f>
        <v>0</v>
      </c>
      <c r="K1777">
        <f>IFERROR(VLOOKUP(A1777,'[2]Exportar Planilha'!$A:$I,7,FALSE),0)</f>
        <v>0</v>
      </c>
      <c r="L1777">
        <f>IFERROR(VLOOKUP(A1777,'[2]Exportar Planilha'!$A:$I,8,FALSE),0)</f>
        <v>0</v>
      </c>
      <c r="M1777">
        <f>IFERROR(VLOOKUP(A1777,'[2]Exportar Planilha'!$A:$I,9,FALSE),0)</f>
        <v>0</v>
      </c>
      <c r="N1777">
        <f>IFERROR(VLOOKUP(A1777,[3]soaBnafar!$A:$G,2,FALSE),0)</f>
        <v>0</v>
      </c>
      <c r="O1777">
        <f>IFERROR(VLOOKUP(A1777,[3]soaBnafar!$A:$G,3,FALSE),0)</f>
        <v>0</v>
      </c>
      <c r="P1777">
        <f>IFERROR(VLOOKUP(A1777,[3]soaBnafar!$A:$G,4,FALSE),0)</f>
        <v>0</v>
      </c>
      <c r="Q1777">
        <f>IFERROR(VLOOKUP(A1777,[3]soaBnafar!$A:$G,5,FALSE),0)</f>
        <v>0</v>
      </c>
      <c r="R1777">
        <f>IFERROR(VLOOKUP(A1777,[3]soaBnafar!$A:$G,6,FALSE),0)</f>
        <v>0</v>
      </c>
      <c r="S1777">
        <f>IFERROR(VLOOKUP(A1777,[3]soaBnafar!$A:$G,7,FALSE),0)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IFERROR(VLOOKUP(A1778,'[2]Exportar Planilha'!$A:$I,4,FALSE),0)</f>
        <v>0</v>
      </c>
      <c r="I1778">
        <f>IFERROR(VLOOKUP(A1778,'[2]Exportar Planilha'!$A:$I,5,FALSE),0)</f>
        <v>0</v>
      </c>
      <c r="J1778">
        <f>IFERROR(VLOOKUP(A1778,'[2]Exportar Planilha'!$A:$I,6,FALSE),0)</f>
        <v>0</v>
      </c>
      <c r="K1778">
        <f>IFERROR(VLOOKUP(A1778,'[2]Exportar Planilha'!$A:$I,7,FALSE),0)</f>
        <v>0</v>
      </c>
      <c r="L1778">
        <f>IFERROR(VLOOKUP(A1778,'[2]Exportar Planilha'!$A:$I,8,FALSE),0)</f>
        <v>0</v>
      </c>
      <c r="M1778">
        <f>IFERROR(VLOOKUP(A1778,'[2]Exportar Planilha'!$A:$I,9,FALSE),0)</f>
        <v>0</v>
      </c>
      <c r="N1778">
        <f>IFERROR(VLOOKUP(A1778,[3]soaBnafar!$A:$G,2,FALSE),0)</f>
        <v>0</v>
      </c>
      <c r="O1778">
        <f>IFERROR(VLOOKUP(A1778,[3]soaBnafar!$A:$G,3,FALSE),0)</f>
        <v>0</v>
      </c>
      <c r="P1778">
        <f>IFERROR(VLOOKUP(A1778,[3]soaBnafar!$A:$G,4,FALSE),0)</f>
        <v>0</v>
      </c>
      <c r="Q1778">
        <f>IFERROR(VLOOKUP(A1778,[3]soaBnafar!$A:$G,5,FALSE),0)</f>
        <v>0</v>
      </c>
      <c r="R1778">
        <f>IFERROR(VLOOKUP(A1778,[3]soaBnafar!$A:$G,6,FALSE),0)</f>
        <v>0</v>
      </c>
      <c r="S1778">
        <f>IFERROR(VLOOKUP(A1778,[3]soaBnafar!$A:$G,7,FALSE),0)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IFERROR(VLOOKUP(A1779,'[2]Exportar Planilha'!$A:$I,4,FALSE),0)</f>
        <v>0</v>
      </c>
      <c r="I1779">
        <f>IFERROR(VLOOKUP(A1779,'[2]Exportar Planilha'!$A:$I,5,FALSE),0)</f>
        <v>0</v>
      </c>
      <c r="J1779">
        <f>IFERROR(VLOOKUP(A1779,'[2]Exportar Planilha'!$A:$I,6,FALSE),0)</f>
        <v>0</v>
      </c>
      <c r="K1779">
        <f>IFERROR(VLOOKUP(A1779,'[2]Exportar Planilha'!$A:$I,7,FALSE),0)</f>
        <v>0</v>
      </c>
      <c r="L1779">
        <f>IFERROR(VLOOKUP(A1779,'[2]Exportar Planilha'!$A:$I,8,FALSE),0)</f>
        <v>0</v>
      </c>
      <c r="M1779">
        <f>IFERROR(VLOOKUP(A1779,'[2]Exportar Planilha'!$A:$I,9,FALSE),0)</f>
        <v>0</v>
      </c>
      <c r="N1779">
        <f>IFERROR(VLOOKUP(A1779,[3]soaBnafar!$A:$G,2,FALSE),0)</f>
        <v>0</v>
      </c>
      <c r="O1779">
        <f>IFERROR(VLOOKUP(A1779,[3]soaBnafar!$A:$G,3,FALSE),0)</f>
        <v>0</v>
      </c>
      <c r="P1779">
        <f>IFERROR(VLOOKUP(A1779,[3]soaBnafar!$A:$G,4,FALSE),0)</f>
        <v>0</v>
      </c>
      <c r="Q1779">
        <f>IFERROR(VLOOKUP(A1779,[3]soaBnafar!$A:$G,5,FALSE),0)</f>
        <v>0</v>
      </c>
      <c r="R1779">
        <f>IFERROR(VLOOKUP(A1779,[3]soaBnafar!$A:$G,6,FALSE),0)</f>
        <v>0</v>
      </c>
      <c r="S1779">
        <f>IFERROR(VLOOKUP(A1779,[3]soaBnafar!$A:$G,7,FALSE),0)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IFERROR(VLOOKUP(A1780,'[2]Exportar Planilha'!$A:$I,4,FALSE),0)</f>
        <v>0</v>
      </c>
      <c r="I1780">
        <f>IFERROR(VLOOKUP(A1780,'[2]Exportar Planilha'!$A:$I,5,FALSE),0)</f>
        <v>0</v>
      </c>
      <c r="J1780">
        <f>IFERROR(VLOOKUP(A1780,'[2]Exportar Planilha'!$A:$I,6,FALSE),0)</f>
        <v>0</v>
      </c>
      <c r="K1780">
        <f>IFERROR(VLOOKUP(A1780,'[2]Exportar Planilha'!$A:$I,7,FALSE),0)</f>
        <v>0</v>
      </c>
      <c r="L1780">
        <f>IFERROR(VLOOKUP(A1780,'[2]Exportar Planilha'!$A:$I,8,FALSE),0)</f>
        <v>0</v>
      </c>
      <c r="M1780">
        <f>IFERROR(VLOOKUP(A1780,'[2]Exportar Planilha'!$A:$I,9,FALSE),0)</f>
        <v>0</v>
      </c>
      <c r="N1780">
        <f>IFERROR(VLOOKUP(A1780,[3]soaBnafar!$A:$G,2,FALSE),0)</f>
        <v>0</v>
      </c>
      <c r="O1780">
        <f>IFERROR(VLOOKUP(A1780,[3]soaBnafar!$A:$G,3,FALSE),0)</f>
        <v>0</v>
      </c>
      <c r="P1780">
        <f>IFERROR(VLOOKUP(A1780,[3]soaBnafar!$A:$G,4,FALSE),0)</f>
        <v>0</v>
      </c>
      <c r="Q1780">
        <f>IFERROR(VLOOKUP(A1780,[3]soaBnafar!$A:$G,5,FALSE),0)</f>
        <v>0</v>
      </c>
      <c r="R1780">
        <f>IFERROR(VLOOKUP(A1780,[3]soaBnafar!$A:$G,6,FALSE),0)</f>
        <v>0</v>
      </c>
      <c r="S1780">
        <f>IFERROR(VLOOKUP(A1780,[3]soaBnafar!$A:$G,7,FALSE),0)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IFERROR(VLOOKUP(A1781,'[2]Exportar Planilha'!$A:$I,4,FALSE),0)</f>
        <v>0</v>
      </c>
      <c r="I1781">
        <f>IFERROR(VLOOKUP(A1781,'[2]Exportar Planilha'!$A:$I,5,FALSE),0)</f>
        <v>0</v>
      </c>
      <c r="J1781">
        <f>IFERROR(VLOOKUP(A1781,'[2]Exportar Planilha'!$A:$I,6,FALSE),0)</f>
        <v>0</v>
      </c>
      <c r="K1781">
        <f>IFERROR(VLOOKUP(A1781,'[2]Exportar Planilha'!$A:$I,7,FALSE),0)</f>
        <v>0</v>
      </c>
      <c r="L1781">
        <f>IFERROR(VLOOKUP(A1781,'[2]Exportar Planilha'!$A:$I,8,FALSE),0)</f>
        <v>0</v>
      </c>
      <c r="M1781">
        <f>IFERROR(VLOOKUP(A1781,'[2]Exportar Planilha'!$A:$I,9,FALSE),0)</f>
        <v>0</v>
      </c>
      <c r="N1781">
        <f>IFERROR(VLOOKUP(A1781,[3]soaBnafar!$A:$G,2,FALSE),0)</f>
        <v>0</v>
      </c>
      <c r="O1781">
        <f>IFERROR(VLOOKUP(A1781,[3]soaBnafar!$A:$G,3,FALSE),0)</f>
        <v>0</v>
      </c>
      <c r="P1781">
        <f>IFERROR(VLOOKUP(A1781,[3]soaBnafar!$A:$G,4,FALSE),0)</f>
        <v>0</v>
      </c>
      <c r="Q1781">
        <f>IFERROR(VLOOKUP(A1781,[3]soaBnafar!$A:$G,5,FALSE),0)</f>
        <v>0</v>
      </c>
      <c r="R1781">
        <f>IFERROR(VLOOKUP(A1781,[3]soaBnafar!$A:$G,6,FALSE),0)</f>
        <v>0</v>
      </c>
      <c r="S1781">
        <f>IFERROR(VLOOKUP(A1781,[3]soaBnafar!$A:$G,7,FALSE),0)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IFERROR(VLOOKUP(A1782,'[2]Exportar Planilha'!$A:$I,4,FALSE),0)</f>
        <v>0</v>
      </c>
      <c r="I1782">
        <f>IFERROR(VLOOKUP(A1782,'[2]Exportar Planilha'!$A:$I,5,FALSE),0)</f>
        <v>0</v>
      </c>
      <c r="J1782">
        <f>IFERROR(VLOOKUP(A1782,'[2]Exportar Planilha'!$A:$I,6,FALSE),0)</f>
        <v>0</v>
      </c>
      <c r="K1782">
        <f>IFERROR(VLOOKUP(A1782,'[2]Exportar Planilha'!$A:$I,7,FALSE),0)</f>
        <v>0</v>
      </c>
      <c r="L1782">
        <f>IFERROR(VLOOKUP(A1782,'[2]Exportar Planilha'!$A:$I,8,FALSE),0)</f>
        <v>0</v>
      </c>
      <c r="M1782">
        <f>IFERROR(VLOOKUP(A1782,'[2]Exportar Planilha'!$A:$I,9,FALSE),0)</f>
        <v>0</v>
      </c>
      <c r="N1782">
        <f>IFERROR(VLOOKUP(A1782,[3]soaBnafar!$A:$G,2,FALSE),0)</f>
        <v>0</v>
      </c>
      <c r="O1782">
        <f>IFERROR(VLOOKUP(A1782,[3]soaBnafar!$A:$G,3,FALSE),0)</f>
        <v>0</v>
      </c>
      <c r="P1782">
        <f>IFERROR(VLOOKUP(A1782,[3]soaBnafar!$A:$G,4,FALSE),0)</f>
        <v>0</v>
      </c>
      <c r="Q1782">
        <f>IFERROR(VLOOKUP(A1782,[3]soaBnafar!$A:$G,5,FALSE),0)</f>
        <v>0</v>
      </c>
      <c r="R1782">
        <f>IFERROR(VLOOKUP(A1782,[3]soaBnafar!$A:$G,6,FALSE),0)</f>
        <v>0</v>
      </c>
      <c r="S1782">
        <f>IFERROR(VLOOKUP(A1782,[3]soaBnafar!$A:$G,7,FALSE),0)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IFERROR(VLOOKUP(A1783,'[2]Exportar Planilha'!$A:$I,4,FALSE),0)</f>
        <v>0</v>
      </c>
      <c r="I1783">
        <f>IFERROR(VLOOKUP(A1783,'[2]Exportar Planilha'!$A:$I,5,FALSE),0)</f>
        <v>0</v>
      </c>
      <c r="J1783">
        <f>IFERROR(VLOOKUP(A1783,'[2]Exportar Planilha'!$A:$I,6,FALSE),0)</f>
        <v>0</v>
      </c>
      <c r="K1783">
        <f>IFERROR(VLOOKUP(A1783,'[2]Exportar Planilha'!$A:$I,7,FALSE),0)</f>
        <v>0</v>
      </c>
      <c r="L1783">
        <f>IFERROR(VLOOKUP(A1783,'[2]Exportar Planilha'!$A:$I,8,FALSE),0)</f>
        <v>0</v>
      </c>
      <c r="M1783">
        <f>IFERROR(VLOOKUP(A1783,'[2]Exportar Planilha'!$A:$I,9,FALSE),0)</f>
        <v>0</v>
      </c>
      <c r="N1783">
        <f>IFERROR(VLOOKUP(A1783,[3]soaBnafar!$A:$G,2,FALSE),0)</f>
        <v>0</v>
      </c>
      <c r="O1783">
        <f>IFERROR(VLOOKUP(A1783,[3]soaBnafar!$A:$G,3,FALSE),0)</f>
        <v>0</v>
      </c>
      <c r="P1783">
        <f>IFERROR(VLOOKUP(A1783,[3]soaBnafar!$A:$G,4,FALSE),0)</f>
        <v>0</v>
      </c>
      <c r="Q1783">
        <f>IFERROR(VLOOKUP(A1783,[3]soaBnafar!$A:$G,5,FALSE),0)</f>
        <v>0</v>
      </c>
      <c r="R1783">
        <f>IFERROR(VLOOKUP(A1783,[3]soaBnafar!$A:$G,6,FALSE),0)</f>
        <v>0</v>
      </c>
      <c r="S1783">
        <f>IFERROR(VLOOKUP(A1783,[3]soaBnafar!$A:$G,7,FALSE),0)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IFERROR(VLOOKUP(A1784,'[2]Exportar Planilha'!$A:$I,4,FALSE),0)</f>
        <v>0</v>
      </c>
      <c r="I1784">
        <f>IFERROR(VLOOKUP(A1784,'[2]Exportar Planilha'!$A:$I,5,FALSE),0)</f>
        <v>0</v>
      </c>
      <c r="J1784">
        <f>IFERROR(VLOOKUP(A1784,'[2]Exportar Planilha'!$A:$I,6,FALSE),0)</f>
        <v>0</v>
      </c>
      <c r="K1784">
        <f>IFERROR(VLOOKUP(A1784,'[2]Exportar Planilha'!$A:$I,7,FALSE),0)</f>
        <v>0</v>
      </c>
      <c r="L1784">
        <f>IFERROR(VLOOKUP(A1784,'[2]Exportar Planilha'!$A:$I,8,FALSE),0)</f>
        <v>0</v>
      </c>
      <c r="M1784">
        <f>IFERROR(VLOOKUP(A1784,'[2]Exportar Planilha'!$A:$I,9,FALSE),0)</f>
        <v>0</v>
      </c>
      <c r="N1784">
        <f>IFERROR(VLOOKUP(A1784,[3]soaBnafar!$A:$G,2,FALSE),0)</f>
        <v>0</v>
      </c>
      <c r="O1784">
        <f>IFERROR(VLOOKUP(A1784,[3]soaBnafar!$A:$G,3,FALSE),0)</f>
        <v>0</v>
      </c>
      <c r="P1784">
        <f>IFERROR(VLOOKUP(A1784,[3]soaBnafar!$A:$G,4,FALSE),0)</f>
        <v>0</v>
      </c>
      <c r="Q1784">
        <f>IFERROR(VLOOKUP(A1784,[3]soaBnafar!$A:$G,5,FALSE),0)</f>
        <v>0</v>
      </c>
      <c r="R1784">
        <f>IFERROR(VLOOKUP(A1784,[3]soaBnafar!$A:$G,6,FALSE),0)</f>
        <v>0</v>
      </c>
      <c r="S1784">
        <f>IFERROR(VLOOKUP(A1784,[3]soaBnafar!$A:$G,7,FALSE),0)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IFERROR(VLOOKUP(A1785,'[2]Exportar Planilha'!$A:$I,4,FALSE),0)</f>
        <v>0</v>
      </c>
      <c r="I1785">
        <f>IFERROR(VLOOKUP(A1785,'[2]Exportar Planilha'!$A:$I,5,FALSE),0)</f>
        <v>0</v>
      </c>
      <c r="J1785">
        <f>IFERROR(VLOOKUP(A1785,'[2]Exportar Planilha'!$A:$I,6,FALSE),0)</f>
        <v>0</v>
      </c>
      <c r="K1785">
        <f>IFERROR(VLOOKUP(A1785,'[2]Exportar Planilha'!$A:$I,7,FALSE),0)</f>
        <v>0</v>
      </c>
      <c r="L1785">
        <f>IFERROR(VLOOKUP(A1785,'[2]Exportar Planilha'!$A:$I,8,FALSE),0)</f>
        <v>0</v>
      </c>
      <c r="M1785">
        <f>IFERROR(VLOOKUP(A1785,'[2]Exportar Planilha'!$A:$I,9,FALSE),0)</f>
        <v>0</v>
      </c>
      <c r="N1785">
        <f>IFERROR(VLOOKUP(A1785,[3]soaBnafar!$A:$G,2,FALSE),0)</f>
        <v>0</v>
      </c>
      <c r="O1785">
        <f>IFERROR(VLOOKUP(A1785,[3]soaBnafar!$A:$G,3,FALSE),0)</f>
        <v>0</v>
      </c>
      <c r="P1785">
        <f>IFERROR(VLOOKUP(A1785,[3]soaBnafar!$A:$G,4,FALSE),0)</f>
        <v>0</v>
      </c>
      <c r="Q1785">
        <f>IFERROR(VLOOKUP(A1785,[3]soaBnafar!$A:$G,5,FALSE),0)</f>
        <v>0</v>
      </c>
      <c r="R1785">
        <f>IFERROR(VLOOKUP(A1785,[3]soaBnafar!$A:$G,6,FALSE),0)</f>
        <v>0</v>
      </c>
      <c r="S1785">
        <f>IFERROR(VLOOKUP(A1785,[3]soaBnafar!$A:$G,7,FALSE),0)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IFERROR(VLOOKUP(A1786,'[2]Exportar Planilha'!$A:$I,4,FALSE),0)</f>
        <v>0</v>
      </c>
      <c r="I1786">
        <f>IFERROR(VLOOKUP(A1786,'[2]Exportar Planilha'!$A:$I,5,FALSE),0)</f>
        <v>0</v>
      </c>
      <c r="J1786">
        <f>IFERROR(VLOOKUP(A1786,'[2]Exportar Planilha'!$A:$I,6,FALSE),0)</f>
        <v>0</v>
      </c>
      <c r="K1786">
        <f>IFERROR(VLOOKUP(A1786,'[2]Exportar Planilha'!$A:$I,7,FALSE),0)</f>
        <v>0</v>
      </c>
      <c r="L1786">
        <f>IFERROR(VLOOKUP(A1786,'[2]Exportar Planilha'!$A:$I,8,FALSE),0)</f>
        <v>0</v>
      </c>
      <c r="M1786">
        <f>IFERROR(VLOOKUP(A1786,'[2]Exportar Planilha'!$A:$I,9,FALSE),0)</f>
        <v>0</v>
      </c>
      <c r="N1786">
        <f>IFERROR(VLOOKUP(A1786,[3]soaBnafar!$A:$G,2,FALSE),0)</f>
        <v>0</v>
      </c>
      <c r="O1786">
        <f>IFERROR(VLOOKUP(A1786,[3]soaBnafar!$A:$G,3,FALSE),0)</f>
        <v>0</v>
      </c>
      <c r="P1786">
        <f>IFERROR(VLOOKUP(A1786,[3]soaBnafar!$A:$G,4,FALSE),0)</f>
        <v>0</v>
      </c>
      <c r="Q1786">
        <f>IFERROR(VLOOKUP(A1786,[3]soaBnafar!$A:$G,5,FALSE),0)</f>
        <v>0</v>
      </c>
      <c r="R1786">
        <f>IFERROR(VLOOKUP(A1786,[3]soaBnafar!$A:$G,6,FALSE),0)</f>
        <v>0</v>
      </c>
      <c r="S1786">
        <f>IFERROR(VLOOKUP(A1786,[3]soaBnafar!$A:$G,7,FALSE),0)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IFERROR(VLOOKUP(A1787,'[2]Exportar Planilha'!$A:$I,4,FALSE),0)</f>
        <v>0</v>
      </c>
      <c r="I1787">
        <f>IFERROR(VLOOKUP(A1787,'[2]Exportar Planilha'!$A:$I,5,FALSE),0)</f>
        <v>0</v>
      </c>
      <c r="J1787">
        <f>IFERROR(VLOOKUP(A1787,'[2]Exportar Planilha'!$A:$I,6,FALSE),0)</f>
        <v>0</v>
      </c>
      <c r="K1787">
        <f>IFERROR(VLOOKUP(A1787,'[2]Exportar Planilha'!$A:$I,7,FALSE),0)</f>
        <v>0</v>
      </c>
      <c r="L1787">
        <f>IFERROR(VLOOKUP(A1787,'[2]Exportar Planilha'!$A:$I,8,FALSE),0)</f>
        <v>0</v>
      </c>
      <c r="M1787">
        <f>IFERROR(VLOOKUP(A1787,'[2]Exportar Planilha'!$A:$I,9,FALSE),0)</f>
        <v>0</v>
      </c>
      <c r="N1787">
        <f>IFERROR(VLOOKUP(A1787,[3]soaBnafar!$A:$G,2,FALSE),0)</f>
        <v>0</v>
      </c>
      <c r="O1787">
        <f>IFERROR(VLOOKUP(A1787,[3]soaBnafar!$A:$G,3,FALSE),0)</f>
        <v>0</v>
      </c>
      <c r="P1787">
        <f>IFERROR(VLOOKUP(A1787,[3]soaBnafar!$A:$G,4,FALSE),0)</f>
        <v>0</v>
      </c>
      <c r="Q1787">
        <f>IFERROR(VLOOKUP(A1787,[3]soaBnafar!$A:$G,5,FALSE),0)</f>
        <v>0</v>
      </c>
      <c r="R1787">
        <f>IFERROR(VLOOKUP(A1787,[3]soaBnafar!$A:$G,6,FALSE),0)</f>
        <v>0</v>
      </c>
      <c r="S1787">
        <f>IFERROR(VLOOKUP(A1787,[3]soaBnafar!$A:$G,7,FALSE),0)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IFERROR(VLOOKUP(A1788,'[2]Exportar Planilha'!$A:$I,4,FALSE),0)</f>
        <v>0</v>
      </c>
      <c r="I1788">
        <f>IFERROR(VLOOKUP(A1788,'[2]Exportar Planilha'!$A:$I,5,FALSE),0)</f>
        <v>0</v>
      </c>
      <c r="J1788">
        <f>IFERROR(VLOOKUP(A1788,'[2]Exportar Planilha'!$A:$I,6,FALSE),0)</f>
        <v>0</v>
      </c>
      <c r="K1788">
        <f>IFERROR(VLOOKUP(A1788,'[2]Exportar Planilha'!$A:$I,7,FALSE),0)</f>
        <v>0</v>
      </c>
      <c r="L1788">
        <f>IFERROR(VLOOKUP(A1788,'[2]Exportar Planilha'!$A:$I,8,FALSE),0)</f>
        <v>0</v>
      </c>
      <c r="M1788">
        <f>IFERROR(VLOOKUP(A1788,'[2]Exportar Planilha'!$A:$I,9,FALSE),0)</f>
        <v>0</v>
      </c>
      <c r="N1788">
        <f>IFERROR(VLOOKUP(A1788,[3]soaBnafar!$A:$G,2,FALSE),0)</f>
        <v>0</v>
      </c>
      <c r="O1788">
        <f>IFERROR(VLOOKUP(A1788,[3]soaBnafar!$A:$G,3,FALSE),0)</f>
        <v>0</v>
      </c>
      <c r="P1788">
        <f>IFERROR(VLOOKUP(A1788,[3]soaBnafar!$A:$G,4,FALSE),0)</f>
        <v>0</v>
      </c>
      <c r="Q1788">
        <f>IFERROR(VLOOKUP(A1788,[3]soaBnafar!$A:$G,5,FALSE),0)</f>
        <v>0</v>
      </c>
      <c r="R1788">
        <f>IFERROR(VLOOKUP(A1788,[3]soaBnafar!$A:$G,6,FALSE),0)</f>
        <v>0</v>
      </c>
      <c r="S1788">
        <f>IFERROR(VLOOKUP(A1788,[3]soaBnafar!$A:$G,7,FALSE),0)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IFERROR(VLOOKUP(A1789,'[2]Exportar Planilha'!$A:$I,4,FALSE),0)</f>
        <v>0</v>
      </c>
      <c r="I1789">
        <f>IFERROR(VLOOKUP(A1789,'[2]Exportar Planilha'!$A:$I,5,FALSE),0)</f>
        <v>0</v>
      </c>
      <c r="J1789">
        <f>IFERROR(VLOOKUP(A1789,'[2]Exportar Planilha'!$A:$I,6,FALSE),0)</f>
        <v>0</v>
      </c>
      <c r="K1789">
        <f>IFERROR(VLOOKUP(A1789,'[2]Exportar Planilha'!$A:$I,7,FALSE),0)</f>
        <v>0</v>
      </c>
      <c r="L1789">
        <f>IFERROR(VLOOKUP(A1789,'[2]Exportar Planilha'!$A:$I,8,FALSE),0)</f>
        <v>0</v>
      </c>
      <c r="M1789">
        <f>IFERROR(VLOOKUP(A1789,'[2]Exportar Planilha'!$A:$I,9,FALSE),0)</f>
        <v>0</v>
      </c>
      <c r="N1789">
        <f>IFERROR(VLOOKUP(A1789,[3]soaBnafar!$A:$G,2,FALSE),0)</f>
        <v>0</v>
      </c>
      <c r="O1789">
        <f>IFERROR(VLOOKUP(A1789,[3]soaBnafar!$A:$G,3,FALSE),0)</f>
        <v>0</v>
      </c>
      <c r="P1789">
        <f>IFERROR(VLOOKUP(A1789,[3]soaBnafar!$A:$G,4,FALSE),0)</f>
        <v>0</v>
      </c>
      <c r="Q1789">
        <f>IFERROR(VLOOKUP(A1789,[3]soaBnafar!$A:$G,5,FALSE),0)</f>
        <v>0</v>
      </c>
      <c r="R1789">
        <f>IFERROR(VLOOKUP(A1789,[3]soaBnafar!$A:$G,6,FALSE),0)</f>
        <v>0</v>
      </c>
      <c r="S1789">
        <f>IFERROR(VLOOKUP(A1789,[3]soaBnafar!$A:$G,7,FALSE),0)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IFERROR(VLOOKUP(A1790,'[2]Exportar Planilha'!$A:$I,4,FALSE),0)</f>
        <v>0</v>
      </c>
      <c r="I1790">
        <f>IFERROR(VLOOKUP(A1790,'[2]Exportar Planilha'!$A:$I,5,FALSE),0)</f>
        <v>0</v>
      </c>
      <c r="J1790">
        <f>IFERROR(VLOOKUP(A1790,'[2]Exportar Planilha'!$A:$I,6,FALSE),0)</f>
        <v>0</v>
      </c>
      <c r="K1790">
        <f>IFERROR(VLOOKUP(A1790,'[2]Exportar Planilha'!$A:$I,7,FALSE),0)</f>
        <v>0</v>
      </c>
      <c r="L1790">
        <f>IFERROR(VLOOKUP(A1790,'[2]Exportar Planilha'!$A:$I,8,FALSE),0)</f>
        <v>0</v>
      </c>
      <c r="M1790">
        <f>IFERROR(VLOOKUP(A1790,'[2]Exportar Planilha'!$A:$I,9,FALSE),0)</f>
        <v>0</v>
      </c>
      <c r="N1790">
        <f>IFERROR(VLOOKUP(A1790,[3]soaBnafar!$A:$G,2,FALSE),0)</f>
        <v>0</v>
      </c>
      <c r="O1790">
        <f>IFERROR(VLOOKUP(A1790,[3]soaBnafar!$A:$G,3,FALSE),0)</f>
        <v>0</v>
      </c>
      <c r="P1790">
        <f>IFERROR(VLOOKUP(A1790,[3]soaBnafar!$A:$G,4,FALSE),0)</f>
        <v>0</v>
      </c>
      <c r="Q1790">
        <f>IFERROR(VLOOKUP(A1790,[3]soaBnafar!$A:$G,5,FALSE),0)</f>
        <v>0</v>
      </c>
      <c r="R1790">
        <f>IFERROR(VLOOKUP(A1790,[3]soaBnafar!$A:$G,6,FALSE),0)</f>
        <v>0</v>
      </c>
      <c r="S1790">
        <f>IFERROR(VLOOKUP(A1790,[3]soaBnafar!$A:$G,7,FALSE),0)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IFERROR(VLOOKUP(A1791,'[2]Exportar Planilha'!$A:$I,4,FALSE),0)</f>
        <v>0</v>
      </c>
      <c r="I1791">
        <f>IFERROR(VLOOKUP(A1791,'[2]Exportar Planilha'!$A:$I,5,FALSE),0)</f>
        <v>0</v>
      </c>
      <c r="J1791">
        <f>IFERROR(VLOOKUP(A1791,'[2]Exportar Planilha'!$A:$I,6,FALSE),0)</f>
        <v>0</v>
      </c>
      <c r="K1791">
        <f>IFERROR(VLOOKUP(A1791,'[2]Exportar Planilha'!$A:$I,7,FALSE),0)</f>
        <v>0</v>
      </c>
      <c r="L1791">
        <f>IFERROR(VLOOKUP(A1791,'[2]Exportar Planilha'!$A:$I,8,FALSE),0)</f>
        <v>0</v>
      </c>
      <c r="M1791">
        <f>IFERROR(VLOOKUP(A1791,'[2]Exportar Planilha'!$A:$I,9,FALSE),0)</f>
        <v>0</v>
      </c>
      <c r="N1791">
        <f>IFERROR(VLOOKUP(A1791,[3]soaBnafar!$A:$G,2,FALSE),0)</f>
        <v>0</v>
      </c>
      <c r="O1791">
        <f>IFERROR(VLOOKUP(A1791,[3]soaBnafar!$A:$G,3,FALSE),0)</f>
        <v>0</v>
      </c>
      <c r="P1791">
        <f>IFERROR(VLOOKUP(A1791,[3]soaBnafar!$A:$G,4,FALSE),0)</f>
        <v>0</v>
      </c>
      <c r="Q1791">
        <f>IFERROR(VLOOKUP(A1791,[3]soaBnafar!$A:$G,5,FALSE),0)</f>
        <v>0</v>
      </c>
      <c r="R1791">
        <f>IFERROR(VLOOKUP(A1791,[3]soaBnafar!$A:$G,6,FALSE),0)</f>
        <v>0</v>
      </c>
      <c r="S1791">
        <f>IFERROR(VLOOKUP(A1791,[3]soaBnafar!$A:$G,7,FALSE),0)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IFERROR(VLOOKUP(A1792,'[2]Exportar Planilha'!$A:$I,4,FALSE),0)</f>
        <v>0</v>
      </c>
      <c r="I1792">
        <f>IFERROR(VLOOKUP(A1792,'[2]Exportar Planilha'!$A:$I,5,FALSE),0)</f>
        <v>0</v>
      </c>
      <c r="J1792">
        <f>IFERROR(VLOOKUP(A1792,'[2]Exportar Planilha'!$A:$I,6,FALSE),0)</f>
        <v>0</v>
      </c>
      <c r="K1792">
        <f>IFERROR(VLOOKUP(A1792,'[2]Exportar Planilha'!$A:$I,7,FALSE),0)</f>
        <v>0</v>
      </c>
      <c r="L1792">
        <f>IFERROR(VLOOKUP(A1792,'[2]Exportar Planilha'!$A:$I,8,FALSE),0)</f>
        <v>0</v>
      </c>
      <c r="M1792">
        <f>IFERROR(VLOOKUP(A1792,'[2]Exportar Planilha'!$A:$I,9,FALSE),0)</f>
        <v>0</v>
      </c>
      <c r="N1792">
        <f>IFERROR(VLOOKUP(A1792,[3]soaBnafar!$A:$G,2,FALSE),0)</f>
        <v>0</v>
      </c>
      <c r="O1792">
        <f>IFERROR(VLOOKUP(A1792,[3]soaBnafar!$A:$G,3,FALSE),0)</f>
        <v>0</v>
      </c>
      <c r="P1792">
        <f>IFERROR(VLOOKUP(A1792,[3]soaBnafar!$A:$G,4,FALSE),0)</f>
        <v>0</v>
      </c>
      <c r="Q1792">
        <f>IFERROR(VLOOKUP(A1792,[3]soaBnafar!$A:$G,5,FALSE),0)</f>
        <v>0</v>
      </c>
      <c r="R1792">
        <f>IFERROR(VLOOKUP(A1792,[3]soaBnafar!$A:$G,6,FALSE),0)</f>
        <v>0</v>
      </c>
      <c r="S1792">
        <f>IFERROR(VLOOKUP(A1792,[3]soaBnafar!$A:$G,7,FALSE),0)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IFERROR(VLOOKUP(A1793,'[2]Exportar Planilha'!$A:$I,4,FALSE),0)</f>
        <v>0</v>
      </c>
      <c r="I1793">
        <f>IFERROR(VLOOKUP(A1793,'[2]Exportar Planilha'!$A:$I,5,FALSE),0)</f>
        <v>0</v>
      </c>
      <c r="J1793">
        <f>IFERROR(VLOOKUP(A1793,'[2]Exportar Planilha'!$A:$I,6,FALSE),0)</f>
        <v>0</v>
      </c>
      <c r="K1793">
        <f>IFERROR(VLOOKUP(A1793,'[2]Exportar Planilha'!$A:$I,7,FALSE),0)</f>
        <v>0</v>
      </c>
      <c r="L1793">
        <f>IFERROR(VLOOKUP(A1793,'[2]Exportar Planilha'!$A:$I,8,FALSE),0)</f>
        <v>0</v>
      </c>
      <c r="M1793">
        <f>IFERROR(VLOOKUP(A1793,'[2]Exportar Planilha'!$A:$I,9,FALSE),0)</f>
        <v>0</v>
      </c>
      <c r="N1793">
        <f>IFERROR(VLOOKUP(A1793,[3]soaBnafar!$A:$G,2,FALSE),0)</f>
        <v>0</v>
      </c>
      <c r="O1793">
        <f>IFERROR(VLOOKUP(A1793,[3]soaBnafar!$A:$G,3,FALSE),0)</f>
        <v>0</v>
      </c>
      <c r="P1793">
        <f>IFERROR(VLOOKUP(A1793,[3]soaBnafar!$A:$G,4,FALSE),0)</f>
        <v>0</v>
      </c>
      <c r="Q1793">
        <f>IFERROR(VLOOKUP(A1793,[3]soaBnafar!$A:$G,5,FALSE),0)</f>
        <v>0</v>
      </c>
      <c r="R1793">
        <f>IFERROR(VLOOKUP(A1793,[3]soaBnafar!$A:$G,6,FALSE),0)</f>
        <v>0</v>
      </c>
      <c r="S1793">
        <f>IFERROR(VLOOKUP(A1793,[3]soaBnafar!$A:$G,7,FALSE),0)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IFERROR(VLOOKUP(A1794,'[2]Exportar Planilha'!$A:$I,4,FALSE),0)</f>
        <v>0</v>
      </c>
      <c r="I1794">
        <f>IFERROR(VLOOKUP(A1794,'[2]Exportar Planilha'!$A:$I,5,FALSE),0)</f>
        <v>0</v>
      </c>
      <c r="J1794">
        <f>IFERROR(VLOOKUP(A1794,'[2]Exportar Planilha'!$A:$I,6,FALSE),0)</f>
        <v>0</v>
      </c>
      <c r="K1794">
        <f>IFERROR(VLOOKUP(A1794,'[2]Exportar Planilha'!$A:$I,7,FALSE),0)</f>
        <v>0</v>
      </c>
      <c r="L1794">
        <f>IFERROR(VLOOKUP(A1794,'[2]Exportar Planilha'!$A:$I,8,FALSE),0)</f>
        <v>0</v>
      </c>
      <c r="M1794">
        <f>IFERROR(VLOOKUP(A1794,'[2]Exportar Planilha'!$A:$I,9,FALSE),0)</f>
        <v>0</v>
      </c>
      <c r="N1794">
        <f>IFERROR(VLOOKUP(A1794,[3]soaBnafar!$A:$G,2,FALSE),0)</f>
        <v>0</v>
      </c>
      <c r="O1794">
        <f>IFERROR(VLOOKUP(A1794,[3]soaBnafar!$A:$G,3,FALSE),0)</f>
        <v>0</v>
      </c>
      <c r="P1794">
        <f>IFERROR(VLOOKUP(A1794,[3]soaBnafar!$A:$G,4,FALSE),0)</f>
        <v>0</v>
      </c>
      <c r="Q1794">
        <f>IFERROR(VLOOKUP(A1794,[3]soaBnafar!$A:$G,5,FALSE),0)</f>
        <v>0</v>
      </c>
      <c r="R1794">
        <f>IFERROR(VLOOKUP(A1794,[3]soaBnafar!$A:$G,6,FALSE),0)</f>
        <v>0</v>
      </c>
      <c r="S1794">
        <f>IFERROR(VLOOKUP(A1794,[3]soaBnafar!$A:$G,7,FALSE),0)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IFERROR(VLOOKUP(A1795,'[2]Exportar Planilha'!$A:$I,4,FALSE),0)</f>
        <v>0</v>
      </c>
      <c r="I1795">
        <f>IFERROR(VLOOKUP(A1795,'[2]Exportar Planilha'!$A:$I,5,FALSE),0)</f>
        <v>0</v>
      </c>
      <c r="J1795">
        <f>IFERROR(VLOOKUP(A1795,'[2]Exportar Planilha'!$A:$I,6,FALSE),0)</f>
        <v>0</v>
      </c>
      <c r="K1795">
        <f>IFERROR(VLOOKUP(A1795,'[2]Exportar Planilha'!$A:$I,7,FALSE),0)</f>
        <v>0</v>
      </c>
      <c r="L1795">
        <f>IFERROR(VLOOKUP(A1795,'[2]Exportar Planilha'!$A:$I,8,FALSE),0)</f>
        <v>0</v>
      </c>
      <c r="M1795">
        <f>IFERROR(VLOOKUP(A1795,'[2]Exportar Planilha'!$A:$I,9,FALSE),0)</f>
        <v>0</v>
      </c>
      <c r="N1795">
        <f>IFERROR(VLOOKUP(A1795,[3]soaBnafar!$A:$G,2,FALSE),0)</f>
        <v>0</v>
      </c>
      <c r="O1795">
        <f>IFERROR(VLOOKUP(A1795,[3]soaBnafar!$A:$G,3,FALSE),0)</f>
        <v>0</v>
      </c>
      <c r="P1795">
        <f>IFERROR(VLOOKUP(A1795,[3]soaBnafar!$A:$G,4,FALSE),0)</f>
        <v>0</v>
      </c>
      <c r="Q1795">
        <f>IFERROR(VLOOKUP(A1795,[3]soaBnafar!$A:$G,5,FALSE),0)</f>
        <v>0</v>
      </c>
      <c r="R1795">
        <f>IFERROR(VLOOKUP(A1795,[3]soaBnafar!$A:$G,6,FALSE),0)</f>
        <v>0</v>
      </c>
      <c r="S1795">
        <f>IFERROR(VLOOKUP(A1795,[3]soaBnafar!$A:$G,7,FALSE),0)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IFERROR(VLOOKUP(A1796,'[2]Exportar Planilha'!$A:$I,4,FALSE),0)</f>
        <v>0</v>
      </c>
      <c r="I1796">
        <f>IFERROR(VLOOKUP(A1796,'[2]Exportar Planilha'!$A:$I,5,FALSE),0)</f>
        <v>0</v>
      </c>
      <c r="J1796">
        <f>IFERROR(VLOOKUP(A1796,'[2]Exportar Planilha'!$A:$I,6,FALSE),0)</f>
        <v>0</v>
      </c>
      <c r="K1796">
        <f>IFERROR(VLOOKUP(A1796,'[2]Exportar Planilha'!$A:$I,7,FALSE),0)</f>
        <v>0</v>
      </c>
      <c r="L1796">
        <f>IFERROR(VLOOKUP(A1796,'[2]Exportar Planilha'!$A:$I,8,FALSE),0)</f>
        <v>0</v>
      </c>
      <c r="M1796">
        <f>IFERROR(VLOOKUP(A1796,'[2]Exportar Planilha'!$A:$I,9,FALSE),0)</f>
        <v>0</v>
      </c>
      <c r="N1796">
        <f>IFERROR(VLOOKUP(A1796,[3]soaBnafar!$A:$G,2,FALSE),0)</f>
        <v>0</v>
      </c>
      <c r="O1796">
        <f>IFERROR(VLOOKUP(A1796,[3]soaBnafar!$A:$G,3,FALSE),0)</f>
        <v>0</v>
      </c>
      <c r="P1796">
        <f>IFERROR(VLOOKUP(A1796,[3]soaBnafar!$A:$G,4,FALSE),0)</f>
        <v>0</v>
      </c>
      <c r="Q1796">
        <f>IFERROR(VLOOKUP(A1796,[3]soaBnafar!$A:$G,5,FALSE),0)</f>
        <v>0</v>
      </c>
      <c r="R1796">
        <f>IFERROR(VLOOKUP(A1796,[3]soaBnafar!$A:$G,6,FALSE),0)</f>
        <v>0</v>
      </c>
      <c r="S1796">
        <f>IFERROR(VLOOKUP(A1796,[3]soaBnafar!$A:$G,7,FALSE),0)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IFERROR(VLOOKUP(A1797,'[2]Exportar Planilha'!$A:$I,4,FALSE),0)</f>
        <v>0</v>
      </c>
      <c r="I1797">
        <f>IFERROR(VLOOKUP(A1797,'[2]Exportar Planilha'!$A:$I,5,FALSE),0)</f>
        <v>0</v>
      </c>
      <c r="J1797">
        <f>IFERROR(VLOOKUP(A1797,'[2]Exportar Planilha'!$A:$I,6,FALSE),0)</f>
        <v>0</v>
      </c>
      <c r="K1797">
        <f>IFERROR(VLOOKUP(A1797,'[2]Exportar Planilha'!$A:$I,7,FALSE),0)</f>
        <v>0</v>
      </c>
      <c r="L1797">
        <f>IFERROR(VLOOKUP(A1797,'[2]Exportar Planilha'!$A:$I,8,FALSE),0)</f>
        <v>0</v>
      </c>
      <c r="M1797">
        <f>IFERROR(VLOOKUP(A1797,'[2]Exportar Planilha'!$A:$I,9,FALSE),0)</f>
        <v>0</v>
      </c>
      <c r="N1797">
        <f>IFERROR(VLOOKUP(A1797,[3]soaBnafar!$A:$G,2,FALSE),0)</f>
        <v>0</v>
      </c>
      <c r="O1797">
        <f>IFERROR(VLOOKUP(A1797,[3]soaBnafar!$A:$G,3,FALSE),0)</f>
        <v>0</v>
      </c>
      <c r="P1797">
        <f>IFERROR(VLOOKUP(A1797,[3]soaBnafar!$A:$G,4,FALSE),0)</f>
        <v>0</v>
      </c>
      <c r="Q1797">
        <f>IFERROR(VLOOKUP(A1797,[3]soaBnafar!$A:$G,5,FALSE),0)</f>
        <v>0</v>
      </c>
      <c r="R1797">
        <f>IFERROR(VLOOKUP(A1797,[3]soaBnafar!$A:$G,6,FALSE),0)</f>
        <v>0</v>
      </c>
      <c r="S1797">
        <f>IFERROR(VLOOKUP(A1797,[3]soaBnafar!$A:$G,7,FALSE),0)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IFERROR(VLOOKUP(A1798,'[2]Exportar Planilha'!$A:$I,4,FALSE),0)</f>
        <v>0</v>
      </c>
      <c r="I1798">
        <f>IFERROR(VLOOKUP(A1798,'[2]Exportar Planilha'!$A:$I,5,FALSE),0)</f>
        <v>0</v>
      </c>
      <c r="J1798">
        <f>IFERROR(VLOOKUP(A1798,'[2]Exportar Planilha'!$A:$I,6,FALSE),0)</f>
        <v>0</v>
      </c>
      <c r="K1798">
        <f>IFERROR(VLOOKUP(A1798,'[2]Exportar Planilha'!$A:$I,7,FALSE),0)</f>
        <v>0</v>
      </c>
      <c r="L1798">
        <f>IFERROR(VLOOKUP(A1798,'[2]Exportar Planilha'!$A:$I,8,FALSE),0)</f>
        <v>0</v>
      </c>
      <c r="M1798">
        <f>IFERROR(VLOOKUP(A1798,'[2]Exportar Planilha'!$A:$I,9,FALSE),0)</f>
        <v>0</v>
      </c>
      <c r="N1798">
        <f>IFERROR(VLOOKUP(A1798,[3]soaBnafar!$A:$G,2,FALSE),0)</f>
        <v>0</v>
      </c>
      <c r="O1798">
        <f>IFERROR(VLOOKUP(A1798,[3]soaBnafar!$A:$G,3,FALSE),0)</f>
        <v>0</v>
      </c>
      <c r="P1798">
        <f>IFERROR(VLOOKUP(A1798,[3]soaBnafar!$A:$G,4,FALSE),0)</f>
        <v>0</v>
      </c>
      <c r="Q1798">
        <f>IFERROR(VLOOKUP(A1798,[3]soaBnafar!$A:$G,5,FALSE),0)</f>
        <v>0</v>
      </c>
      <c r="R1798">
        <f>IFERROR(VLOOKUP(A1798,[3]soaBnafar!$A:$G,6,FALSE),0)</f>
        <v>0</v>
      </c>
      <c r="S1798">
        <f>IFERROR(VLOOKUP(A1798,[3]soaBnafar!$A:$G,7,FALSE),0)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IFERROR(VLOOKUP(A1799,'[2]Exportar Planilha'!$A:$I,4,FALSE),0)</f>
        <v>0</v>
      </c>
      <c r="I1799">
        <f>IFERROR(VLOOKUP(A1799,'[2]Exportar Planilha'!$A:$I,5,FALSE),0)</f>
        <v>0</v>
      </c>
      <c r="J1799">
        <f>IFERROR(VLOOKUP(A1799,'[2]Exportar Planilha'!$A:$I,6,FALSE),0)</f>
        <v>0</v>
      </c>
      <c r="K1799">
        <f>IFERROR(VLOOKUP(A1799,'[2]Exportar Planilha'!$A:$I,7,FALSE),0)</f>
        <v>0</v>
      </c>
      <c r="L1799">
        <f>IFERROR(VLOOKUP(A1799,'[2]Exportar Planilha'!$A:$I,8,FALSE),0)</f>
        <v>0</v>
      </c>
      <c r="M1799">
        <f>IFERROR(VLOOKUP(A1799,'[2]Exportar Planilha'!$A:$I,9,FALSE),0)</f>
        <v>0</v>
      </c>
      <c r="N1799">
        <f>IFERROR(VLOOKUP(A1799,[3]soaBnafar!$A:$G,2,FALSE),0)</f>
        <v>0</v>
      </c>
      <c r="O1799">
        <f>IFERROR(VLOOKUP(A1799,[3]soaBnafar!$A:$G,3,FALSE),0)</f>
        <v>0</v>
      </c>
      <c r="P1799">
        <f>IFERROR(VLOOKUP(A1799,[3]soaBnafar!$A:$G,4,FALSE),0)</f>
        <v>0</v>
      </c>
      <c r="Q1799">
        <f>IFERROR(VLOOKUP(A1799,[3]soaBnafar!$A:$G,5,FALSE),0)</f>
        <v>0</v>
      </c>
      <c r="R1799">
        <f>IFERROR(VLOOKUP(A1799,[3]soaBnafar!$A:$G,6,FALSE),0)</f>
        <v>0</v>
      </c>
      <c r="S1799">
        <f>IFERROR(VLOOKUP(A1799,[3]soaBnafar!$A:$G,7,FALSE),0)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IFERROR(VLOOKUP(A1800,'[2]Exportar Planilha'!$A:$I,4,FALSE),0)</f>
        <v>0</v>
      </c>
      <c r="I1800">
        <f>IFERROR(VLOOKUP(A1800,'[2]Exportar Planilha'!$A:$I,5,FALSE),0)</f>
        <v>0</v>
      </c>
      <c r="J1800">
        <f>IFERROR(VLOOKUP(A1800,'[2]Exportar Planilha'!$A:$I,6,FALSE),0)</f>
        <v>0</v>
      </c>
      <c r="K1800">
        <f>IFERROR(VLOOKUP(A1800,'[2]Exportar Planilha'!$A:$I,7,FALSE),0)</f>
        <v>0</v>
      </c>
      <c r="L1800">
        <f>IFERROR(VLOOKUP(A1800,'[2]Exportar Planilha'!$A:$I,8,FALSE),0)</f>
        <v>0</v>
      </c>
      <c r="M1800">
        <f>IFERROR(VLOOKUP(A1800,'[2]Exportar Planilha'!$A:$I,9,FALSE),0)</f>
        <v>0</v>
      </c>
      <c r="N1800">
        <f>IFERROR(VLOOKUP(A1800,[3]soaBnafar!$A:$G,2,FALSE),0)</f>
        <v>0</v>
      </c>
      <c r="O1800">
        <f>IFERROR(VLOOKUP(A1800,[3]soaBnafar!$A:$G,3,FALSE),0)</f>
        <v>0</v>
      </c>
      <c r="P1800">
        <f>IFERROR(VLOOKUP(A1800,[3]soaBnafar!$A:$G,4,FALSE),0)</f>
        <v>0</v>
      </c>
      <c r="Q1800">
        <f>IFERROR(VLOOKUP(A1800,[3]soaBnafar!$A:$G,5,FALSE),0)</f>
        <v>0</v>
      </c>
      <c r="R1800">
        <f>IFERROR(VLOOKUP(A1800,[3]soaBnafar!$A:$G,6,FALSE),0)</f>
        <v>0</v>
      </c>
      <c r="S1800">
        <f>IFERROR(VLOOKUP(A1800,[3]soaBnafar!$A:$G,7,FALSE),0)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IFERROR(VLOOKUP(A1801,'[2]Exportar Planilha'!$A:$I,4,FALSE),0)</f>
        <v>0</v>
      </c>
      <c r="I1801">
        <f>IFERROR(VLOOKUP(A1801,'[2]Exportar Planilha'!$A:$I,5,FALSE),0)</f>
        <v>0</v>
      </c>
      <c r="J1801">
        <f>IFERROR(VLOOKUP(A1801,'[2]Exportar Planilha'!$A:$I,6,FALSE),0)</f>
        <v>0</v>
      </c>
      <c r="K1801">
        <f>IFERROR(VLOOKUP(A1801,'[2]Exportar Planilha'!$A:$I,7,FALSE),0)</f>
        <v>0</v>
      </c>
      <c r="L1801">
        <f>IFERROR(VLOOKUP(A1801,'[2]Exportar Planilha'!$A:$I,8,FALSE),0)</f>
        <v>0</v>
      </c>
      <c r="M1801">
        <f>IFERROR(VLOOKUP(A1801,'[2]Exportar Planilha'!$A:$I,9,FALSE),0)</f>
        <v>0</v>
      </c>
      <c r="N1801">
        <f>IFERROR(VLOOKUP(A1801,[3]soaBnafar!$A:$G,2,FALSE),0)</f>
        <v>0</v>
      </c>
      <c r="O1801">
        <f>IFERROR(VLOOKUP(A1801,[3]soaBnafar!$A:$G,3,FALSE),0)</f>
        <v>0</v>
      </c>
      <c r="P1801">
        <f>IFERROR(VLOOKUP(A1801,[3]soaBnafar!$A:$G,4,FALSE),0)</f>
        <v>0</v>
      </c>
      <c r="Q1801">
        <f>IFERROR(VLOOKUP(A1801,[3]soaBnafar!$A:$G,5,FALSE),0)</f>
        <v>0</v>
      </c>
      <c r="R1801">
        <f>IFERROR(VLOOKUP(A1801,[3]soaBnafar!$A:$G,6,FALSE),0)</f>
        <v>0</v>
      </c>
      <c r="S1801">
        <f>IFERROR(VLOOKUP(A1801,[3]soaBnafar!$A:$G,7,FALSE),0)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IFERROR(VLOOKUP(A1802,'[2]Exportar Planilha'!$A:$I,4,FALSE),0)</f>
        <v>0</v>
      </c>
      <c r="I1802">
        <f>IFERROR(VLOOKUP(A1802,'[2]Exportar Planilha'!$A:$I,5,FALSE),0)</f>
        <v>0</v>
      </c>
      <c r="J1802">
        <f>IFERROR(VLOOKUP(A1802,'[2]Exportar Planilha'!$A:$I,6,FALSE),0)</f>
        <v>0</v>
      </c>
      <c r="K1802">
        <f>IFERROR(VLOOKUP(A1802,'[2]Exportar Planilha'!$A:$I,7,FALSE),0)</f>
        <v>0</v>
      </c>
      <c r="L1802">
        <f>IFERROR(VLOOKUP(A1802,'[2]Exportar Planilha'!$A:$I,8,FALSE),0)</f>
        <v>0</v>
      </c>
      <c r="M1802">
        <f>IFERROR(VLOOKUP(A1802,'[2]Exportar Planilha'!$A:$I,9,FALSE),0)</f>
        <v>0</v>
      </c>
      <c r="N1802">
        <f>IFERROR(VLOOKUP(A1802,[3]soaBnafar!$A:$G,2,FALSE),0)</f>
        <v>0</v>
      </c>
      <c r="O1802">
        <f>IFERROR(VLOOKUP(A1802,[3]soaBnafar!$A:$G,3,FALSE),0)</f>
        <v>0</v>
      </c>
      <c r="P1802">
        <f>IFERROR(VLOOKUP(A1802,[3]soaBnafar!$A:$G,4,FALSE),0)</f>
        <v>0</v>
      </c>
      <c r="Q1802">
        <f>IFERROR(VLOOKUP(A1802,[3]soaBnafar!$A:$G,5,FALSE),0)</f>
        <v>0</v>
      </c>
      <c r="R1802">
        <f>IFERROR(VLOOKUP(A1802,[3]soaBnafar!$A:$G,6,FALSE),0)</f>
        <v>0</v>
      </c>
      <c r="S1802">
        <f>IFERROR(VLOOKUP(A1802,[3]soaBnafar!$A:$G,7,FALSE),0)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IFERROR(VLOOKUP(A1803,'[2]Exportar Planilha'!$A:$I,4,FALSE),0)</f>
        <v>0</v>
      </c>
      <c r="I1803">
        <f>IFERROR(VLOOKUP(A1803,'[2]Exportar Planilha'!$A:$I,5,FALSE),0)</f>
        <v>0</v>
      </c>
      <c r="J1803">
        <f>IFERROR(VLOOKUP(A1803,'[2]Exportar Planilha'!$A:$I,6,FALSE),0)</f>
        <v>0</v>
      </c>
      <c r="K1803">
        <f>IFERROR(VLOOKUP(A1803,'[2]Exportar Planilha'!$A:$I,7,FALSE),0)</f>
        <v>0</v>
      </c>
      <c r="L1803">
        <f>IFERROR(VLOOKUP(A1803,'[2]Exportar Planilha'!$A:$I,8,FALSE),0)</f>
        <v>0</v>
      </c>
      <c r="M1803">
        <f>IFERROR(VLOOKUP(A1803,'[2]Exportar Planilha'!$A:$I,9,FALSE),0)</f>
        <v>0</v>
      </c>
      <c r="N1803">
        <f>IFERROR(VLOOKUP(A1803,[3]soaBnafar!$A:$G,2,FALSE),0)</f>
        <v>0</v>
      </c>
      <c r="O1803">
        <f>IFERROR(VLOOKUP(A1803,[3]soaBnafar!$A:$G,3,FALSE),0)</f>
        <v>0</v>
      </c>
      <c r="P1803">
        <f>IFERROR(VLOOKUP(A1803,[3]soaBnafar!$A:$G,4,FALSE),0)</f>
        <v>0</v>
      </c>
      <c r="Q1803">
        <f>IFERROR(VLOOKUP(A1803,[3]soaBnafar!$A:$G,5,FALSE),0)</f>
        <v>0</v>
      </c>
      <c r="R1803">
        <f>IFERROR(VLOOKUP(A1803,[3]soaBnafar!$A:$G,6,FALSE),0)</f>
        <v>0</v>
      </c>
      <c r="S1803">
        <f>IFERROR(VLOOKUP(A1803,[3]soaBnafar!$A:$G,7,FALSE),0)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IFERROR(VLOOKUP(A1804,'[2]Exportar Planilha'!$A:$I,4,FALSE),0)</f>
        <v>0</v>
      </c>
      <c r="I1804">
        <f>IFERROR(VLOOKUP(A1804,'[2]Exportar Planilha'!$A:$I,5,FALSE),0)</f>
        <v>0</v>
      </c>
      <c r="J1804">
        <f>IFERROR(VLOOKUP(A1804,'[2]Exportar Planilha'!$A:$I,6,FALSE),0)</f>
        <v>0</v>
      </c>
      <c r="K1804">
        <f>IFERROR(VLOOKUP(A1804,'[2]Exportar Planilha'!$A:$I,7,FALSE),0)</f>
        <v>0</v>
      </c>
      <c r="L1804">
        <f>IFERROR(VLOOKUP(A1804,'[2]Exportar Planilha'!$A:$I,8,FALSE),0)</f>
        <v>0</v>
      </c>
      <c r="M1804">
        <f>IFERROR(VLOOKUP(A1804,'[2]Exportar Planilha'!$A:$I,9,FALSE),0)</f>
        <v>0</v>
      </c>
      <c r="N1804">
        <f>IFERROR(VLOOKUP(A1804,[3]soaBnafar!$A:$G,2,FALSE),0)</f>
        <v>0</v>
      </c>
      <c r="O1804">
        <f>IFERROR(VLOOKUP(A1804,[3]soaBnafar!$A:$G,3,FALSE),0)</f>
        <v>0</v>
      </c>
      <c r="P1804">
        <f>IFERROR(VLOOKUP(A1804,[3]soaBnafar!$A:$G,4,FALSE),0)</f>
        <v>0</v>
      </c>
      <c r="Q1804">
        <f>IFERROR(VLOOKUP(A1804,[3]soaBnafar!$A:$G,5,FALSE),0)</f>
        <v>0</v>
      </c>
      <c r="R1804">
        <f>IFERROR(VLOOKUP(A1804,[3]soaBnafar!$A:$G,6,FALSE),0)</f>
        <v>0</v>
      </c>
      <c r="S1804">
        <f>IFERROR(VLOOKUP(A1804,[3]soaBnafar!$A:$G,7,FALSE),0)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IFERROR(VLOOKUP(A1805,'[2]Exportar Planilha'!$A:$I,4,FALSE),0)</f>
        <v>0</v>
      </c>
      <c r="I1805">
        <f>IFERROR(VLOOKUP(A1805,'[2]Exportar Planilha'!$A:$I,5,FALSE),0)</f>
        <v>0</v>
      </c>
      <c r="J1805">
        <f>IFERROR(VLOOKUP(A1805,'[2]Exportar Planilha'!$A:$I,6,FALSE),0)</f>
        <v>0</v>
      </c>
      <c r="K1805">
        <f>IFERROR(VLOOKUP(A1805,'[2]Exportar Planilha'!$A:$I,7,FALSE),0)</f>
        <v>0</v>
      </c>
      <c r="L1805">
        <f>IFERROR(VLOOKUP(A1805,'[2]Exportar Planilha'!$A:$I,8,FALSE),0)</f>
        <v>0</v>
      </c>
      <c r="M1805">
        <f>IFERROR(VLOOKUP(A1805,'[2]Exportar Planilha'!$A:$I,9,FALSE),0)</f>
        <v>0</v>
      </c>
      <c r="N1805">
        <f>IFERROR(VLOOKUP(A1805,[3]soaBnafar!$A:$G,2,FALSE),0)</f>
        <v>0</v>
      </c>
      <c r="O1805">
        <f>IFERROR(VLOOKUP(A1805,[3]soaBnafar!$A:$G,3,FALSE),0)</f>
        <v>0</v>
      </c>
      <c r="P1805">
        <f>IFERROR(VLOOKUP(A1805,[3]soaBnafar!$A:$G,4,FALSE),0)</f>
        <v>0</v>
      </c>
      <c r="Q1805">
        <f>IFERROR(VLOOKUP(A1805,[3]soaBnafar!$A:$G,5,FALSE),0)</f>
        <v>0</v>
      </c>
      <c r="R1805">
        <f>IFERROR(VLOOKUP(A1805,[3]soaBnafar!$A:$G,6,FALSE),0)</f>
        <v>0</v>
      </c>
      <c r="S1805">
        <f>IFERROR(VLOOKUP(A1805,[3]soaBnafar!$A:$G,7,FALSE),0)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IFERROR(VLOOKUP(A1806,'[2]Exportar Planilha'!$A:$I,4,FALSE),0)</f>
        <v>0</v>
      </c>
      <c r="I1806">
        <f>IFERROR(VLOOKUP(A1806,'[2]Exportar Planilha'!$A:$I,5,FALSE),0)</f>
        <v>0</v>
      </c>
      <c r="J1806">
        <f>IFERROR(VLOOKUP(A1806,'[2]Exportar Planilha'!$A:$I,6,FALSE),0)</f>
        <v>0</v>
      </c>
      <c r="K1806">
        <f>IFERROR(VLOOKUP(A1806,'[2]Exportar Planilha'!$A:$I,7,FALSE),0)</f>
        <v>0</v>
      </c>
      <c r="L1806">
        <f>IFERROR(VLOOKUP(A1806,'[2]Exportar Planilha'!$A:$I,8,FALSE),0)</f>
        <v>0</v>
      </c>
      <c r="M1806">
        <f>IFERROR(VLOOKUP(A1806,'[2]Exportar Planilha'!$A:$I,9,FALSE),0)</f>
        <v>0</v>
      </c>
      <c r="N1806">
        <f>IFERROR(VLOOKUP(A1806,[3]soaBnafar!$A:$G,2,FALSE),0)</f>
        <v>0</v>
      </c>
      <c r="O1806">
        <f>IFERROR(VLOOKUP(A1806,[3]soaBnafar!$A:$G,3,FALSE),0)</f>
        <v>0</v>
      </c>
      <c r="P1806">
        <f>IFERROR(VLOOKUP(A1806,[3]soaBnafar!$A:$G,4,FALSE),0)</f>
        <v>0</v>
      </c>
      <c r="Q1806">
        <f>IFERROR(VLOOKUP(A1806,[3]soaBnafar!$A:$G,5,FALSE),0)</f>
        <v>0</v>
      </c>
      <c r="R1806">
        <f>IFERROR(VLOOKUP(A1806,[3]soaBnafar!$A:$G,6,FALSE),0)</f>
        <v>0</v>
      </c>
      <c r="S1806">
        <f>IFERROR(VLOOKUP(A1806,[3]soaBnafar!$A:$G,7,FALSE),0)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IFERROR(VLOOKUP(A1807,'[2]Exportar Planilha'!$A:$I,4,FALSE),0)</f>
        <v>0</v>
      </c>
      <c r="I1807">
        <f>IFERROR(VLOOKUP(A1807,'[2]Exportar Planilha'!$A:$I,5,FALSE),0)</f>
        <v>0</v>
      </c>
      <c r="J1807">
        <f>IFERROR(VLOOKUP(A1807,'[2]Exportar Planilha'!$A:$I,6,FALSE),0)</f>
        <v>0</v>
      </c>
      <c r="K1807">
        <f>IFERROR(VLOOKUP(A1807,'[2]Exportar Planilha'!$A:$I,7,FALSE),0)</f>
        <v>0</v>
      </c>
      <c r="L1807">
        <f>IFERROR(VLOOKUP(A1807,'[2]Exportar Planilha'!$A:$I,8,FALSE),0)</f>
        <v>0</v>
      </c>
      <c r="M1807">
        <f>IFERROR(VLOOKUP(A1807,'[2]Exportar Planilha'!$A:$I,9,FALSE),0)</f>
        <v>0</v>
      </c>
      <c r="N1807">
        <f>IFERROR(VLOOKUP(A1807,[3]soaBnafar!$A:$G,2,FALSE),0)</f>
        <v>0</v>
      </c>
      <c r="O1807">
        <f>IFERROR(VLOOKUP(A1807,[3]soaBnafar!$A:$G,3,FALSE),0)</f>
        <v>0</v>
      </c>
      <c r="P1807">
        <f>IFERROR(VLOOKUP(A1807,[3]soaBnafar!$A:$G,4,FALSE),0)</f>
        <v>0</v>
      </c>
      <c r="Q1807">
        <f>IFERROR(VLOOKUP(A1807,[3]soaBnafar!$A:$G,5,FALSE),0)</f>
        <v>0</v>
      </c>
      <c r="R1807">
        <f>IFERROR(VLOOKUP(A1807,[3]soaBnafar!$A:$G,6,FALSE),0)</f>
        <v>0</v>
      </c>
      <c r="S1807">
        <f>IFERROR(VLOOKUP(A1807,[3]soaBnafar!$A:$G,7,FALSE),0)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IFERROR(VLOOKUP(A1808,'[2]Exportar Planilha'!$A:$I,4,FALSE),0)</f>
        <v>0</v>
      </c>
      <c r="I1808">
        <f>IFERROR(VLOOKUP(A1808,'[2]Exportar Planilha'!$A:$I,5,FALSE),0)</f>
        <v>0</v>
      </c>
      <c r="J1808">
        <f>IFERROR(VLOOKUP(A1808,'[2]Exportar Planilha'!$A:$I,6,FALSE),0)</f>
        <v>0</v>
      </c>
      <c r="K1808">
        <f>IFERROR(VLOOKUP(A1808,'[2]Exportar Planilha'!$A:$I,7,FALSE),0)</f>
        <v>0</v>
      </c>
      <c r="L1808">
        <f>IFERROR(VLOOKUP(A1808,'[2]Exportar Planilha'!$A:$I,8,FALSE),0)</f>
        <v>0</v>
      </c>
      <c r="M1808">
        <f>IFERROR(VLOOKUP(A1808,'[2]Exportar Planilha'!$A:$I,9,FALSE),0)</f>
        <v>0</v>
      </c>
      <c r="N1808">
        <f>IFERROR(VLOOKUP(A1808,[3]soaBnafar!$A:$G,2,FALSE),0)</f>
        <v>0</v>
      </c>
      <c r="O1808">
        <f>IFERROR(VLOOKUP(A1808,[3]soaBnafar!$A:$G,3,FALSE),0)</f>
        <v>0</v>
      </c>
      <c r="P1808">
        <f>IFERROR(VLOOKUP(A1808,[3]soaBnafar!$A:$G,4,FALSE),0)</f>
        <v>0</v>
      </c>
      <c r="Q1808">
        <f>IFERROR(VLOOKUP(A1808,[3]soaBnafar!$A:$G,5,FALSE),0)</f>
        <v>0</v>
      </c>
      <c r="R1808">
        <f>IFERROR(VLOOKUP(A1808,[3]soaBnafar!$A:$G,6,FALSE),0)</f>
        <v>0</v>
      </c>
      <c r="S1808">
        <f>IFERROR(VLOOKUP(A1808,[3]soaBnafar!$A:$G,7,FALSE),0)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IFERROR(VLOOKUP(A1809,'[2]Exportar Planilha'!$A:$I,4,FALSE),0)</f>
        <v>0</v>
      </c>
      <c r="I1809">
        <f>IFERROR(VLOOKUP(A1809,'[2]Exportar Planilha'!$A:$I,5,FALSE),0)</f>
        <v>0</v>
      </c>
      <c r="J1809">
        <f>IFERROR(VLOOKUP(A1809,'[2]Exportar Planilha'!$A:$I,6,FALSE),0)</f>
        <v>0</v>
      </c>
      <c r="K1809">
        <f>IFERROR(VLOOKUP(A1809,'[2]Exportar Planilha'!$A:$I,7,FALSE),0)</f>
        <v>0</v>
      </c>
      <c r="L1809">
        <f>IFERROR(VLOOKUP(A1809,'[2]Exportar Planilha'!$A:$I,8,FALSE),0)</f>
        <v>0</v>
      </c>
      <c r="M1809">
        <f>IFERROR(VLOOKUP(A1809,'[2]Exportar Planilha'!$A:$I,9,FALSE),0)</f>
        <v>0</v>
      </c>
      <c r="N1809">
        <f>IFERROR(VLOOKUP(A1809,[3]soaBnafar!$A:$G,2,FALSE),0)</f>
        <v>0</v>
      </c>
      <c r="O1809">
        <f>IFERROR(VLOOKUP(A1809,[3]soaBnafar!$A:$G,3,FALSE),0)</f>
        <v>0</v>
      </c>
      <c r="P1809">
        <f>IFERROR(VLOOKUP(A1809,[3]soaBnafar!$A:$G,4,FALSE),0)</f>
        <v>0</v>
      </c>
      <c r="Q1809">
        <f>IFERROR(VLOOKUP(A1809,[3]soaBnafar!$A:$G,5,FALSE),0)</f>
        <v>0</v>
      </c>
      <c r="R1809">
        <f>IFERROR(VLOOKUP(A1809,[3]soaBnafar!$A:$G,6,FALSE),0)</f>
        <v>0</v>
      </c>
      <c r="S1809">
        <f>IFERROR(VLOOKUP(A1809,[3]soaBnafar!$A:$G,7,FALSE),0)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IFERROR(VLOOKUP(A1810,'[2]Exportar Planilha'!$A:$I,4,FALSE),0)</f>
        <v>0</v>
      </c>
      <c r="I1810">
        <f>IFERROR(VLOOKUP(A1810,'[2]Exportar Planilha'!$A:$I,5,FALSE),0)</f>
        <v>0</v>
      </c>
      <c r="J1810">
        <f>IFERROR(VLOOKUP(A1810,'[2]Exportar Planilha'!$A:$I,6,FALSE),0)</f>
        <v>0</v>
      </c>
      <c r="K1810">
        <f>IFERROR(VLOOKUP(A1810,'[2]Exportar Planilha'!$A:$I,7,FALSE),0)</f>
        <v>0</v>
      </c>
      <c r="L1810">
        <f>IFERROR(VLOOKUP(A1810,'[2]Exportar Planilha'!$A:$I,8,FALSE),0)</f>
        <v>0</v>
      </c>
      <c r="M1810">
        <f>IFERROR(VLOOKUP(A1810,'[2]Exportar Planilha'!$A:$I,9,FALSE),0)</f>
        <v>0</v>
      </c>
      <c r="N1810">
        <f>IFERROR(VLOOKUP(A1810,[3]soaBnafar!$A:$G,2,FALSE),0)</f>
        <v>0</v>
      </c>
      <c r="O1810">
        <f>IFERROR(VLOOKUP(A1810,[3]soaBnafar!$A:$G,3,FALSE),0)</f>
        <v>0</v>
      </c>
      <c r="P1810">
        <f>IFERROR(VLOOKUP(A1810,[3]soaBnafar!$A:$G,4,FALSE),0)</f>
        <v>0</v>
      </c>
      <c r="Q1810">
        <f>IFERROR(VLOOKUP(A1810,[3]soaBnafar!$A:$G,5,FALSE),0)</f>
        <v>0</v>
      </c>
      <c r="R1810">
        <f>IFERROR(VLOOKUP(A1810,[3]soaBnafar!$A:$G,6,FALSE),0)</f>
        <v>0</v>
      </c>
      <c r="S1810">
        <f>IFERROR(VLOOKUP(A1810,[3]soaBnafar!$A:$G,7,FALSE),0)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IFERROR(VLOOKUP(A1811,'[2]Exportar Planilha'!$A:$I,4,FALSE),0)</f>
        <v>0</v>
      </c>
      <c r="I1811">
        <f>IFERROR(VLOOKUP(A1811,'[2]Exportar Planilha'!$A:$I,5,FALSE),0)</f>
        <v>0</v>
      </c>
      <c r="J1811">
        <f>IFERROR(VLOOKUP(A1811,'[2]Exportar Planilha'!$A:$I,6,FALSE),0)</f>
        <v>0</v>
      </c>
      <c r="K1811">
        <f>IFERROR(VLOOKUP(A1811,'[2]Exportar Planilha'!$A:$I,7,FALSE),0)</f>
        <v>0</v>
      </c>
      <c r="L1811">
        <f>IFERROR(VLOOKUP(A1811,'[2]Exportar Planilha'!$A:$I,8,FALSE),0)</f>
        <v>0</v>
      </c>
      <c r="M1811">
        <f>IFERROR(VLOOKUP(A1811,'[2]Exportar Planilha'!$A:$I,9,FALSE),0)</f>
        <v>0</v>
      </c>
      <c r="N1811">
        <f>IFERROR(VLOOKUP(A1811,[3]soaBnafar!$A:$G,2,FALSE),0)</f>
        <v>0</v>
      </c>
      <c r="O1811">
        <f>IFERROR(VLOOKUP(A1811,[3]soaBnafar!$A:$G,3,FALSE),0)</f>
        <v>0</v>
      </c>
      <c r="P1811">
        <f>IFERROR(VLOOKUP(A1811,[3]soaBnafar!$A:$G,4,FALSE),0)</f>
        <v>0</v>
      </c>
      <c r="Q1811">
        <f>IFERROR(VLOOKUP(A1811,[3]soaBnafar!$A:$G,5,FALSE),0)</f>
        <v>0</v>
      </c>
      <c r="R1811">
        <f>IFERROR(VLOOKUP(A1811,[3]soaBnafar!$A:$G,6,FALSE),0)</f>
        <v>0</v>
      </c>
      <c r="S1811">
        <f>IFERROR(VLOOKUP(A1811,[3]soaBnafar!$A:$G,7,FALSE),0)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IFERROR(VLOOKUP(A1812,'[2]Exportar Planilha'!$A:$I,4,FALSE),0)</f>
        <v>0</v>
      </c>
      <c r="I1812">
        <f>IFERROR(VLOOKUP(A1812,'[2]Exportar Planilha'!$A:$I,5,FALSE),0)</f>
        <v>0</v>
      </c>
      <c r="J1812">
        <f>IFERROR(VLOOKUP(A1812,'[2]Exportar Planilha'!$A:$I,6,FALSE),0)</f>
        <v>0</v>
      </c>
      <c r="K1812">
        <f>IFERROR(VLOOKUP(A1812,'[2]Exportar Planilha'!$A:$I,7,FALSE),0)</f>
        <v>0</v>
      </c>
      <c r="L1812">
        <f>IFERROR(VLOOKUP(A1812,'[2]Exportar Planilha'!$A:$I,8,FALSE),0)</f>
        <v>0</v>
      </c>
      <c r="M1812">
        <f>IFERROR(VLOOKUP(A1812,'[2]Exportar Planilha'!$A:$I,9,FALSE),0)</f>
        <v>0</v>
      </c>
      <c r="N1812">
        <f>IFERROR(VLOOKUP(A1812,[3]soaBnafar!$A:$G,2,FALSE),0)</f>
        <v>0</v>
      </c>
      <c r="O1812">
        <f>IFERROR(VLOOKUP(A1812,[3]soaBnafar!$A:$G,3,FALSE),0)</f>
        <v>0</v>
      </c>
      <c r="P1812">
        <f>IFERROR(VLOOKUP(A1812,[3]soaBnafar!$A:$G,4,FALSE),0)</f>
        <v>0</v>
      </c>
      <c r="Q1812">
        <f>IFERROR(VLOOKUP(A1812,[3]soaBnafar!$A:$G,5,FALSE),0)</f>
        <v>0</v>
      </c>
      <c r="R1812">
        <f>IFERROR(VLOOKUP(A1812,[3]soaBnafar!$A:$G,6,FALSE),0)</f>
        <v>0</v>
      </c>
      <c r="S1812">
        <f>IFERROR(VLOOKUP(A1812,[3]soaBnafar!$A:$G,7,FALSE),0)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IFERROR(VLOOKUP(A1813,'[2]Exportar Planilha'!$A:$I,4,FALSE),0)</f>
        <v>0</v>
      </c>
      <c r="I1813">
        <f>IFERROR(VLOOKUP(A1813,'[2]Exportar Planilha'!$A:$I,5,FALSE),0)</f>
        <v>0</v>
      </c>
      <c r="J1813">
        <f>IFERROR(VLOOKUP(A1813,'[2]Exportar Planilha'!$A:$I,6,FALSE),0)</f>
        <v>0</v>
      </c>
      <c r="K1813">
        <f>IFERROR(VLOOKUP(A1813,'[2]Exportar Planilha'!$A:$I,7,FALSE),0)</f>
        <v>0</v>
      </c>
      <c r="L1813">
        <f>IFERROR(VLOOKUP(A1813,'[2]Exportar Planilha'!$A:$I,8,FALSE),0)</f>
        <v>0</v>
      </c>
      <c r="M1813">
        <f>IFERROR(VLOOKUP(A1813,'[2]Exportar Planilha'!$A:$I,9,FALSE),0)</f>
        <v>0</v>
      </c>
      <c r="N1813">
        <f>IFERROR(VLOOKUP(A1813,[3]soaBnafar!$A:$G,2,FALSE),0)</f>
        <v>0</v>
      </c>
      <c r="O1813">
        <f>IFERROR(VLOOKUP(A1813,[3]soaBnafar!$A:$G,3,FALSE),0)</f>
        <v>0</v>
      </c>
      <c r="P1813">
        <f>IFERROR(VLOOKUP(A1813,[3]soaBnafar!$A:$G,4,FALSE),0)</f>
        <v>0</v>
      </c>
      <c r="Q1813">
        <f>IFERROR(VLOOKUP(A1813,[3]soaBnafar!$A:$G,5,FALSE),0)</f>
        <v>0</v>
      </c>
      <c r="R1813">
        <f>IFERROR(VLOOKUP(A1813,[3]soaBnafar!$A:$G,6,FALSE),0)</f>
        <v>0</v>
      </c>
      <c r="S1813">
        <f>IFERROR(VLOOKUP(A1813,[3]soaBnafar!$A:$G,7,FALSE),0)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IFERROR(VLOOKUP(A1814,'[2]Exportar Planilha'!$A:$I,4,FALSE),0)</f>
        <v>0</v>
      </c>
      <c r="I1814">
        <f>IFERROR(VLOOKUP(A1814,'[2]Exportar Planilha'!$A:$I,5,FALSE),0)</f>
        <v>0</v>
      </c>
      <c r="J1814">
        <f>IFERROR(VLOOKUP(A1814,'[2]Exportar Planilha'!$A:$I,6,FALSE),0)</f>
        <v>0</v>
      </c>
      <c r="K1814">
        <f>IFERROR(VLOOKUP(A1814,'[2]Exportar Planilha'!$A:$I,7,FALSE),0)</f>
        <v>0</v>
      </c>
      <c r="L1814">
        <f>IFERROR(VLOOKUP(A1814,'[2]Exportar Planilha'!$A:$I,8,FALSE),0)</f>
        <v>0</v>
      </c>
      <c r="M1814">
        <f>IFERROR(VLOOKUP(A1814,'[2]Exportar Planilha'!$A:$I,9,FALSE),0)</f>
        <v>0</v>
      </c>
      <c r="N1814">
        <f>IFERROR(VLOOKUP(A1814,[3]soaBnafar!$A:$G,2,FALSE),0)</f>
        <v>0</v>
      </c>
      <c r="O1814">
        <f>IFERROR(VLOOKUP(A1814,[3]soaBnafar!$A:$G,3,FALSE),0)</f>
        <v>0</v>
      </c>
      <c r="P1814">
        <f>IFERROR(VLOOKUP(A1814,[3]soaBnafar!$A:$G,4,FALSE),0)</f>
        <v>0</v>
      </c>
      <c r="Q1814">
        <f>IFERROR(VLOOKUP(A1814,[3]soaBnafar!$A:$G,5,FALSE),0)</f>
        <v>0</v>
      </c>
      <c r="R1814">
        <f>IFERROR(VLOOKUP(A1814,[3]soaBnafar!$A:$G,6,FALSE),0)</f>
        <v>0</v>
      </c>
      <c r="S1814">
        <f>IFERROR(VLOOKUP(A1814,[3]soaBnafar!$A:$G,7,FALSE),0)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IFERROR(VLOOKUP(A1815,'[2]Exportar Planilha'!$A:$I,4,FALSE),0)</f>
        <v>0</v>
      </c>
      <c r="I1815">
        <f>IFERROR(VLOOKUP(A1815,'[2]Exportar Planilha'!$A:$I,5,FALSE),0)</f>
        <v>0</v>
      </c>
      <c r="J1815">
        <f>IFERROR(VLOOKUP(A1815,'[2]Exportar Planilha'!$A:$I,6,FALSE),0)</f>
        <v>0</v>
      </c>
      <c r="K1815">
        <f>IFERROR(VLOOKUP(A1815,'[2]Exportar Planilha'!$A:$I,7,FALSE),0)</f>
        <v>0</v>
      </c>
      <c r="L1815">
        <f>IFERROR(VLOOKUP(A1815,'[2]Exportar Planilha'!$A:$I,8,FALSE),0)</f>
        <v>0</v>
      </c>
      <c r="M1815">
        <f>IFERROR(VLOOKUP(A1815,'[2]Exportar Planilha'!$A:$I,9,FALSE),0)</f>
        <v>0</v>
      </c>
      <c r="N1815">
        <f>IFERROR(VLOOKUP(A1815,[3]soaBnafar!$A:$G,2,FALSE),0)</f>
        <v>0</v>
      </c>
      <c r="O1815">
        <f>IFERROR(VLOOKUP(A1815,[3]soaBnafar!$A:$G,3,FALSE),0)</f>
        <v>0</v>
      </c>
      <c r="P1815">
        <f>IFERROR(VLOOKUP(A1815,[3]soaBnafar!$A:$G,4,FALSE),0)</f>
        <v>0</v>
      </c>
      <c r="Q1815">
        <f>IFERROR(VLOOKUP(A1815,[3]soaBnafar!$A:$G,5,FALSE),0)</f>
        <v>0</v>
      </c>
      <c r="R1815">
        <f>IFERROR(VLOOKUP(A1815,[3]soaBnafar!$A:$G,6,FALSE),0)</f>
        <v>0</v>
      </c>
      <c r="S1815">
        <f>IFERROR(VLOOKUP(A1815,[3]soaBnafar!$A:$G,7,FALSE),0)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IFERROR(VLOOKUP(A1816,'[2]Exportar Planilha'!$A:$I,4,FALSE),0)</f>
        <v>0</v>
      </c>
      <c r="I1816">
        <f>IFERROR(VLOOKUP(A1816,'[2]Exportar Planilha'!$A:$I,5,FALSE),0)</f>
        <v>0</v>
      </c>
      <c r="J1816">
        <f>IFERROR(VLOOKUP(A1816,'[2]Exportar Planilha'!$A:$I,6,FALSE),0)</f>
        <v>0</v>
      </c>
      <c r="K1816">
        <f>IFERROR(VLOOKUP(A1816,'[2]Exportar Planilha'!$A:$I,7,FALSE),0)</f>
        <v>0</v>
      </c>
      <c r="L1816">
        <f>IFERROR(VLOOKUP(A1816,'[2]Exportar Planilha'!$A:$I,8,FALSE),0)</f>
        <v>0</v>
      </c>
      <c r="M1816">
        <f>IFERROR(VLOOKUP(A1816,'[2]Exportar Planilha'!$A:$I,9,FALSE),0)</f>
        <v>0</v>
      </c>
      <c r="N1816">
        <f>IFERROR(VLOOKUP(A1816,[3]soaBnafar!$A:$G,2,FALSE),0)</f>
        <v>0</v>
      </c>
      <c r="O1816">
        <f>IFERROR(VLOOKUP(A1816,[3]soaBnafar!$A:$G,3,FALSE),0)</f>
        <v>0</v>
      </c>
      <c r="P1816">
        <f>IFERROR(VLOOKUP(A1816,[3]soaBnafar!$A:$G,4,FALSE),0)</f>
        <v>0</v>
      </c>
      <c r="Q1816">
        <f>IFERROR(VLOOKUP(A1816,[3]soaBnafar!$A:$G,5,FALSE),0)</f>
        <v>0</v>
      </c>
      <c r="R1816">
        <f>IFERROR(VLOOKUP(A1816,[3]soaBnafar!$A:$G,6,FALSE),0)</f>
        <v>0</v>
      </c>
      <c r="S1816">
        <f>IFERROR(VLOOKUP(A1816,[3]soaBnafar!$A:$G,7,FALSE),0)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IFERROR(VLOOKUP(A1817,'[2]Exportar Planilha'!$A:$I,4,FALSE),0)</f>
        <v>0</v>
      </c>
      <c r="I1817">
        <f>IFERROR(VLOOKUP(A1817,'[2]Exportar Planilha'!$A:$I,5,FALSE),0)</f>
        <v>0</v>
      </c>
      <c r="J1817">
        <f>IFERROR(VLOOKUP(A1817,'[2]Exportar Planilha'!$A:$I,6,FALSE),0)</f>
        <v>0</v>
      </c>
      <c r="K1817">
        <f>IFERROR(VLOOKUP(A1817,'[2]Exportar Planilha'!$A:$I,7,FALSE),0)</f>
        <v>0</v>
      </c>
      <c r="L1817">
        <f>IFERROR(VLOOKUP(A1817,'[2]Exportar Planilha'!$A:$I,8,FALSE),0)</f>
        <v>0</v>
      </c>
      <c r="M1817">
        <f>IFERROR(VLOOKUP(A1817,'[2]Exportar Planilha'!$A:$I,9,FALSE),0)</f>
        <v>0</v>
      </c>
      <c r="N1817">
        <f>IFERROR(VLOOKUP(A1817,[3]soaBnafar!$A:$G,2,FALSE),0)</f>
        <v>0</v>
      </c>
      <c r="O1817">
        <f>IFERROR(VLOOKUP(A1817,[3]soaBnafar!$A:$G,3,FALSE),0)</f>
        <v>0</v>
      </c>
      <c r="P1817">
        <f>IFERROR(VLOOKUP(A1817,[3]soaBnafar!$A:$G,4,FALSE),0)</f>
        <v>0</v>
      </c>
      <c r="Q1817">
        <f>IFERROR(VLOOKUP(A1817,[3]soaBnafar!$A:$G,5,FALSE),0)</f>
        <v>0</v>
      </c>
      <c r="R1817">
        <f>IFERROR(VLOOKUP(A1817,[3]soaBnafar!$A:$G,6,FALSE),0)</f>
        <v>0</v>
      </c>
      <c r="S1817">
        <f>IFERROR(VLOOKUP(A1817,[3]soaBnafar!$A:$G,7,FALSE),0)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IFERROR(VLOOKUP(A1818,'[2]Exportar Planilha'!$A:$I,4,FALSE),0)</f>
        <v>0</v>
      </c>
      <c r="I1818">
        <f>IFERROR(VLOOKUP(A1818,'[2]Exportar Planilha'!$A:$I,5,FALSE),0)</f>
        <v>0</v>
      </c>
      <c r="J1818">
        <f>IFERROR(VLOOKUP(A1818,'[2]Exportar Planilha'!$A:$I,6,FALSE),0)</f>
        <v>0</v>
      </c>
      <c r="K1818">
        <f>IFERROR(VLOOKUP(A1818,'[2]Exportar Planilha'!$A:$I,7,FALSE),0)</f>
        <v>0</v>
      </c>
      <c r="L1818">
        <f>IFERROR(VLOOKUP(A1818,'[2]Exportar Planilha'!$A:$I,8,FALSE),0)</f>
        <v>0</v>
      </c>
      <c r="M1818">
        <f>IFERROR(VLOOKUP(A1818,'[2]Exportar Planilha'!$A:$I,9,FALSE),0)</f>
        <v>0</v>
      </c>
      <c r="N1818">
        <f>IFERROR(VLOOKUP(A1818,[3]soaBnafar!$A:$G,2,FALSE),0)</f>
        <v>0</v>
      </c>
      <c r="O1818">
        <f>IFERROR(VLOOKUP(A1818,[3]soaBnafar!$A:$G,3,FALSE),0)</f>
        <v>0</v>
      </c>
      <c r="P1818">
        <f>IFERROR(VLOOKUP(A1818,[3]soaBnafar!$A:$G,4,FALSE),0)</f>
        <v>0</v>
      </c>
      <c r="Q1818">
        <f>IFERROR(VLOOKUP(A1818,[3]soaBnafar!$A:$G,5,FALSE),0)</f>
        <v>0</v>
      </c>
      <c r="R1818">
        <f>IFERROR(VLOOKUP(A1818,[3]soaBnafar!$A:$G,6,FALSE),0)</f>
        <v>0</v>
      </c>
      <c r="S1818">
        <f>IFERROR(VLOOKUP(A1818,[3]soaBnafar!$A:$G,7,FALSE),0)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IFERROR(VLOOKUP(A1819,'[2]Exportar Planilha'!$A:$I,4,FALSE),0)</f>
        <v>0</v>
      </c>
      <c r="I1819">
        <f>IFERROR(VLOOKUP(A1819,'[2]Exportar Planilha'!$A:$I,5,FALSE),0)</f>
        <v>0</v>
      </c>
      <c r="J1819">
        <f>IFERROR(VLOOKUP(A1819,'[2]Exportar Planilha'!$A:$I,6,FALSE),0)</f>
        <v>0</v>
      </c>
      <c r="K1819">
        <f>IFERROR(VLOOKUP(A1819,'[2]Exportar Planilha'!$A:$I,7,FALSE),0)</f>
        <v>0</v>
      </c>
      <c r="L1819">
        <f>IFERROR(VLOOKUP(A1819,'[2]Exportar Planilha'!$A:$I,8,FALSE),0)</f>
        <v>0</v>
      </c>
      <c r="M1819">
        <f>IFERROR(VLOOKUP(A1819,'[2]Exportar Planilha'!$A:$I,9,FALSE),0)</f>
        <v>0</v>
      </c>
      <c r="N1819">
        <f>IFERROR(VLOOKUP(A1819,[3]soaBnafar!$A:$G,2,FALSE),0)</f>
        <v>0</v>
      </c>
      <c r="O1819">
        <f>IFERROR(VLOOKUP(A1819,[3]soaBnafar!$A:$G,3,FALSE),0)</f>
        <v>0</v>
      </c>
      <c r="P1819">
        <f>IFERROR(VLOOKUP(A1819,[3]soaBnafar!$A:$G,4,FALSE),0)</f>
        <v>0</v>
      </c>
      <c r="Q1819">
        <f>IFERROR(VLOOKUP(A1819,[3]soaBnafar!$A:$G,5,FALSE),0)</f>
        <v>0</v>
      </c>
      <c r="R1819">
        <f>IFERROR(VLOOKUP(A1819,[3]soaBnafar!$A:$G,6,FALSE),0)</f>
        <v>0</v>
      </c>
      <c r="S1819">
        <f>IFERROR(VLOOKUP(A1819,[3]soaBnafar!$A:$G,7,FALSE),0)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IFERROR(VLOOKUP(A1820,'[2]Exportar Planilha'!$A:$I,4,FALSE),0)</f>
        <v>0</v>
      </c>
      <c r="I1820">
        <f>IFERROR(VLOOKUP(A1820,'[2]Exportar Planilha'!$A:$I,5,FALSE),0)</f>
        <v>0</v>
      </c>
      <c r="J1820">
        <f>IFERROR(VLOOKUP(A1820,'[2]Exportar Planilha'!$A:$I,6,FALSE),0)</f>
        <v>0</v>
      </c>
      <c r="K1820">
        <f>IFERROR(VLOOKUP(A1820,'[2]Exportar Planilha'!$A:$I,7,FALSE),0)</f>
        <v>0</v>
      </c>
      <c r="L1820">
        <f>IFERROR(VLOOKUP(A1820,'[2]Exportar Planilha'!$A:$I,8,FALSE),0)</f>
        <v>0</v>
      </c>
      <c r="M1820">
        <f>IFERROR(VLOOKUP(A1820,'[2]Exportar Planilha'!$A:$I,9,FALSE),0)</f>
        <v>0</v>
      </c>
      <c r="N1820">
        <f>IFERROR(VLOOKUP(A1820,[3]soaBnafar!$A:$G,2,FALSE),0)</f>
        <v>0</v>
      </c>
      <c r="O1820">
        <f>IFERROR(VLOOKUP(A1820,[3]soaBnafar!$A:$G,3,FALSE),0)</f>
        <v>0</v>
      </c>
      <c r="P1820">
        <f>IFERROR(VLOOKUP(A1820,[3]soaBnafar!$A:$G,4,FALSE),0)</f>
        <v>0</v>
      </c>
      <c r="Q1820">
        <f>IFERROR(VLOOKUP(A1820,[3]soaBnafar!$A:$G,5,FALSE),0)</f>
        <v>0</v>
      </c>
      <c r="R1820">
        <f>IFERROR(VLOOKUP(A1820,[3]soaBnafar!$A:$G,6,FALSE),0)</f>
        <v>0</v>
      </c>
      <c r="S1820">
        <f>IFERROR(VLOOKUP(A1820,[3]soaBnafar!$A:$G,7,FALSE),0)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IFERROR(VLOOKUP(A1821,'[2]Exportar Planilha'!$A:$I,4,FALSE),0)</f>
        <v>0</v>
      </c>
      <c r="I1821">
        <f>IFERROR(VLOOKUP(A1821,'[2]Exportar Planilha'!$A:$I,5,FALSE),0)</f>
        <v>0</v>
      </c>
      <c r="J1821">
        <f>IFERROR(VLOOKUP(A1821,'[2]Exportar Planilha'!$A:$I,6,FALSE),0)</f>
        <v>0</v>
      </c>
      <c r="K1821">
        <f>IFERROR(VLOOKUP(A1821,'[2]Exportar Planilha'!$A:$I,7,FALSE),0)</f>
        <v>0</v>
      </c>
      <c r="L1821">
        <f>IFERROR(VLOOKUP(A1821,'[2]Exportar Planilha'!$A:$I,8,FALSE),0)</f>
        <v>0</v>
      </c>
      <c r="M1821">
        <f>IFERROR(VLOOKUP(A1821,'[2]Exportar Planilha'!$A:$I,9,FALSE),0)</f>
        <v>0</v>
      </c>
      <c r="N1821">
        <f>IFERROR(VLOOKUP(A1821,[3]soaBnafar!$A:$G,2,FALSE),0)</f>
        <v>0</v>
      </c>
      <c r="O1821">
        <f>IFERROR(VLOOKUP(A1821,[3]soaBnafar!$A:$G,3,FALSE),0)</f>
        <v>0</v>
      </c>
      <c r="P1821">
        <f>IFERROR(VLOOKUP(A1821,[3]soaBnafar!$A:$G,4,FALSE),0)</f>
        <v>0</v>
      </c>
      <c r="Q1821">
        <f>IFERROR(VLOOKUP(A1821,[3]soaBnafar!$A:$G,5,FALSE),0)</f>
        <v>0</v>
      </c>
      <c r="R1821">
        <f>IFERROR(VLOOKUP(A1821,[3]soaBnafar!$A:$G,6,FALSE),0)</f>
        <v>0</v>
      </c>
      <c r="S1821">
        <f>IFERROR(VLOOKUP(A1821,[3]soaBnafar!$A:$G,7,FALSE),0)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IFERROR(VLOOKUP(A1822,'[2]Exportar Planilha'!$A:$I,4,FALSE),0)</f>
        <v>0</v>
      </c>
      <c r="I1822">
        <f>IFERROR(VLOOKUP(A1822,'[2]Exportar Planilha'!$A:$I,5,FALSE),0)</f>
        <v>0</v>
      </c>
      <c r="J1822">
        <f>IFERROR(VLOOKUP(A1822,'[2]Exportar Planilha'!$A:$I,6,FALSE),0)</f>
        <v>0</v>
      </c>
      <c r="K1822">
        <f>IFERROR(VLOOKUP(A1822,'[2]Exportar Planilha'!$A:$I,7,FALSE),0)</f>
        <v>0</v>
      </c>
      <c r="L1822">
        <f>IFERROR(VLOOKUP(A1822,'[2]Exportar Planilha'!$A:$I,8,FALSE),0)</f>
        <v>0</v>
      </c>
      <c r="M1822">
        <f>IFERROR(VLOOKUP(A1822,'[2]Exportar Planilha'!$A:$I,9,FALSE),0)</f>
        <v>0</v>
      </c>
      <c r="N1822">
        <f>IFERROR(VLOOKUP(A1822,[3]soaBnafar!$A:$G,2,FALSE),0)</f>
        <v>0</v>
      </c>
      <c r="O1822">
        <f>IFERROR(VLOOKUP(A1822,[3]soaBnafar!$A:$G,3,FALSE),0)</f>
        <v>0</v>
      </c>
      <c r="P1822">
        <f>IFERROR(VLOOKUP(A1822,[3]soaBnafar!$A:$G,4,FALSE),0)</f>
        <v>0</v>
      </c>
      <c r="Q1822">
        <f>IFERROR(VLOOKUP(A1822,[3]soaBnafar!$A:$G,5,FALSE),0)</f>
        <v>0</v>
      </c>
      <c r="R1822">
        <f>IFERROR(VLOOKUP(A1822,[3]soaBnafar!$A:$G,6,FALSE),0)</f>
        <v>0</v>
      </c>
      <c r="S1822">
        <f>IFERROR(VLOOKUP(A1822,[3]soaBnafar!$A:$G,7,FALSE),0)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IFERROR(VLOOKUP(A1823,'[2]Exportar Planilha'!$A:$I,4,FALSE),0)</f>
        <v>0</v>
      </c>
      <c r="I1823">
        <f>IFERROR(VLOOKUP(A1823,'[2]Exportar Planilha'!$A:$I,5,FALSE),0)</f>
        <v>0</v>
      </c>
      <c r="J1823">
        <f>IFERROR(VLOOKUP(A1823,'[2]Exportar Planilha'!$A:$I,6,FALSE),0)</f>
        <v>0</v>
      </c>
      <c r="K1823">
        <f>IFERROR(VLOOKUP(A1823,'[2]Exportar Planilha'!$A:$I,7,FALSE),0)</f>
        <v>0</v>
      </c>
      <c r="L1823">
        <f>IFERROR(VLOOKUP(A1823,'[2]Exportar Planilha'!$A:$I,8,FALSE),0)</f>
        <v>0</v>
      </c>
      <c r="M1823">
        <f>IFERROR(VLOOKUP(A1823,'[2]Exportar Planilha'!$A:$I,9,FALSE),0)</f>
        <v>0</v>
      </c>
      <c r="N1823">
        <f>IFERROR(VLOOKUP(A1823,[3]soaBnafar!$A:$G,2,FALSE),0)</f>
        <v>0</v>
      </c>
      <c r="O1823">
        <f>IFERROR(VLOOKUP(A1823,[3]soaBnafar!$A:$G,3,FALSE),0)</f>
        <v>0</v>
      </c>
      <c r="P1823">
        <f>IFERROR(VLOOKUP(A1823,[3]soaBnafar!$A:$G,4,FALSE),0)</f>
        <v>0</v>
      </c>
      <c r="Q1823">
        <f>IFERROR(VLOOKUP(A1823,[3]soaBnafar!$A:$G,5,FALSE),0)</f>
        <v>0</v>
      </c>
      <c r="R1823">
        <f>IFERROR(VLOOKUP(A1823,[3]soaBnafar!$A:$G,6,FALSE),0)</f>
        <v>0</v>
      </c>
      <c r="S1823">
        <f>IFERROR(VLOOKUP(A1823,[3]soaBnafar!$A:$G,7,FALSE),0)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IFERROR(VLOOKUP(A1824,'[2]Exportar Planilha'!$A:$I,4,FALSE),0)</f>
        <v>0</v>
      </c>
      <c r="I1824">
        <f>IFERROR(VLOOKUP(A1824,'[2]Exportar Planilha'!$A:$I,5,FALSE),0)</f>
        <v>0</v>
      </c>
      <c r="J1824">
        <f>IFERROR(VLOOKUP(A1824,'[2]Exportar Planilha'!$A:$I,6,FALSE),0)</f>
        <v>0</v>
      </c>
      <c r="K1824">
        <f>IFERROR(VLOOKUP(A1824,'[2]Exportar Planilha'!$A:$I,7,FALSE),0)</f>
        <v>0</v>
      </c>
      <c r="L1824">
        <f>IFERROR(VLOOKUP(A1824,'[2]Exportar Planilha'!$A:$I,8,FALSE),0)</f>
        <v>0</v>
      </c>
      <c r="M1824">
        <f>IFERROR(VLOOKUP(A1824,'[2]Exportar Planilha'!$A:$I,9,FALSE),0)</f>
        <v>0</v>
      </c>
      <c r="N1824">
        <f>IFERROR(VLOOKUP(A1824,[3]soaBnafar!$A:$G,2,FALSE),0)</f>
        <v>0</v>
      </c>
      <c r="O1824">
        <f>IFERROR(VLOOKUP(A1824,[3]soaBnafar!$A:$G,3,FALSE),0)</f>
        <v>0</v>
      </c>
      <c r="P1824">
        <f>IFERROR(VLOOKUP(A1824,[3]soaBnafar!$A:$G,4,FALSE),0)</f>
        <v>0</v>
      </c>
      <c r="Q1824">
        <f>IFERROR(VLOOKUP(A1824,[3]soaBnafar!$A:$G,5,FALSE),0)</f>
        <v>0</v>
      </c>
      <c r="R1824">
        <f>IFERROR(VLOOKUP(A1824,[3]soaBnafar!$A:$G,6,FALSE),0)</f>
        <v>0</v>
      </c>
      <c r="S1824">
        <f>IFERROR(VLOOKUP(A1824,[3]soaBnafar!$A:$G,7,FALSE),0)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IFERROR(VLOOKUP(A1825,'[2]Exportar Planilha'!$A:$I,4,FALSE),0)</f>
        <v>0</v>
      </c>
      <c r="I1825">
        <f>IFERROR(VLOOKUP(A1825,'[2]Exportar Planilha'!$A:$I,5,FALSE),0)</f>
        <v>0</v>
      </c>
      <c r="J1825">
        <f>IFERROR(VLOOKUP(A1825,'[2]Exportar Planilha'!$A:$I,6,FALSE),0)</f>
        <v>0</v>
      </c>
      <c r="K1825">
        <f>IFERROR(VLOOKUP(A1825,'[2]Exportar Planilha'!$A:$I,7,FALSE),0)</f>
        <v>0</v>
      </c>
      <c r="L1825">
        <f>IFERROR(VLOOKUP(A1825,'[2]Exportar Planilha'!$A:$I,8,FALSE),0)</f>
        <v>0</v>
      </c>
      <c r="M1825">
        <f>IFERROR(VLOOKUP(A1825,'[2]Exportar Planilha'!$A:$I,9,FALSE),0)</f>
        <v>0</v>
      </c>
      <c r="N1825">
        <f>IFERROR(VLOOKUP(A1825,[3]soaBnafar!$A:$G,2,FALSE),0)</f>
        <v>0</v>
      </c>
      <c r="O1825">
        <f>IFERROR(VLOOKUP(A1825,[3]soaBnafar!$A:$G,3,FALSE),0)</f>
        <v>0</v>
      </c>
      <c r="P1825">
        <f>IFERROR(VLOOKUP(A1825,[3]soaBnafar!$A:$G,4,FALSE),0)</f>
        <v>0</v>
      </c>
      <c r="Q1825">
        <f>IFERROR(VLOOKUP(A1825,[3]soaBnafar!$A:$G,5,FALSE),0)</f>
        <v>0</v>
      </c>
      <c r="R1825">
        <f>IFERROR(VLOOKUP(A1825,[3]soaBnafar!$A:$G,6,FALSE),0)</f>
        <v>0</v>
      </c>
      <c r="S1825">
        <f>IFERROR(VLOOKUP(A1825,[3]soaBnafar!$A:$G,7,FALSE),0)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IFERROR(VLOOKUP(A1826,'[2]Exportar Planilha'!$A:$I,4,FALSE),0)</f>
        <v>0</v>
      </c>
      <c r="I1826">
        <f>IFERROR(VLOOKUP(A1826,'[2]Exportar Planilha'!$A:$I,5,FALSE),0)</f>
        <v>0</v>
      </c>
      <c r="J1826">
        <f>IFERROR(VLOOKUP(A1826,'[2]Exportar Planilha'!$A:$I,6,FALSE),0)</f>
        <v>0</v>
      </c>
      <c r="K1826">
        <f>IFERROR(VLOOKUP(A1826,'[2]Exportar Planilha'!$A:$I,7,FALSE),0)</f>
        <v>0</v>
      </c>
      <c r="L1826">
        <f>IFERROR(VLOOKUP(A1826,'[2]Exportar Planilha'!$A:$I,8,FALSE),0)</f>
        <v>0</v>
      </c>
      <c r="M1826">
        <f>IFERROR(VLOOKUP(A1826,'[2]Exportar Planilha'!$A:$I,9,FALSE),0)</f>
        <v>0</v>
      </c>
      <c r="N1826">
        <f>IFERROR(VLOOKUP(A1826,[3]soaBnafar!$A:$G,2,FALSE),0)</f>
        <v>0</v>
      </c>
      <c r="O1826">
        <f>IFERROR(VLOOKUP(A1826,[3]soaBnafar!$A:$G,3,FALSE),0)</f>
        <v>0</v>
      </c>
      <c r="P1826">
        <f>IFERROR(VLOOKUP(A1826,[3]soaBnafar!$A:$G,4,FALSE),0)</f>
        <v>0</v>
      </c>
      <c r="Q1826">
        <f>IFERROR(VLOOKUP(A1826,[3]soaBnafar!$A:$G,5,FALSE),0)</f>
        <v>0</v>
      </c>
      <c r="R1826">
        <f>IFERROR(VLOOKUP(A1826,[3]soaBnafar!$A:$G,6,FALSE),0)</f>
        <v>0</v>
      </c>
      <c r="S1826">
        <f>IFERROR(VLOOKUP(A1826,[3]soaBnafar!$A:$G,7,FALSE),0)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IFERROR(VLOOKUP(A1827,'[2]Exportar Planilha'!$A:$I,4,FALSE),0)</f>
        <v>0</v>
      </c>
      <c r="I1827">
        <f>IFERROR(VLOOKUP(A1827,'[2]Exportar Planilha'!$A:$I,5,FALSE),0)</f>
        <v>0</v>
      </c>
      <c r="J1827">
        <f>IFERROR(VLOOKUP(A1827,'[2]Exportar Planilha'!$A:$I,6,FALSE),0)</f>
        <v>0</v>
      </c>
      <c r="K1827">
        <f>IFERROR(VLOOKUP(A1827,'[2]Exportar Planilha'!$A:$I,7,FALSE),0)</f>
        <v>0</v>
      </c>
      <c r="L1827">
        <f>IFERROR(VLOOKUP(A1827,'[2]Exportar Planilha'!$A:$I,8,FALSE),0)</f>
        <v>0</v>
      </c>
      <c r="M1827">
        <f>IFERROR(VLOOKUP(A1827,'[2]Exportar Planilha'!$A:$I,9,FALSE),0)</f>
        <v>0</v>
      </c>
      <c r="N1827">
        <f>IFERROR(VLOOKUP(A1827,[3]soaBnafar!$A:$G,2,FALSE),0)</f>
        <v>0</v>
      </c>
      <c r="O1827">
        <f>IFERROR(VLOOKUP(A1827,[3]soaBnafar!$A:$G,3,FALSE),0)</f>
        <v>0</v>
      </c>
      <c r="P1827">
        <f>IFERROR(VLOOKUP(A1827,[3]soaBnafar!$A:$G,4,FALSE),0)</f>
        <v>0</v>
      </c>
      <c r="Q1827">
        <f>IFERROR(VLOOKUP(A1827,[3]soaBnafar!$A:$G,5,FALSE),0)</f>
        <v>0</v>
      </c>
      <c r="R1827">
        <f>IFERROR(VLOOKUP(A1827,[3]soaBnafar!$A:$G,6,FALSE),0)</f>
        <v>0</v>
      </c>
      <c r="S1827">
        <f>IFERROR(VLOOKUP(A1827,[3]soaBnafar!$A:$G,7,FALSE),0)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IFERROR(VLOOKUP(A1828,'[2]Exportar Planilha'!$A:$I,4,FALSE),0)</f>
        <v>0</v>
      </c>
      <c r="I1828">
        <f>IFERROR(VLOOKUP(A1828,'[2]Exportar Planilha'!$A:$I,5,FALSE),0)</f>
        <v>0</v>
      </c>
      <c r="J1828">
        <f>IFERROR(VLOOKUP(A1828,'[2]Exportar Planilha'!$A:$I,6,FALSE),0)</f>
        <v>0</v>
      </c>
      <c r="K1828">
        <f>IFERROR(VLOOKUP(A1828,'[2]Exportar Planilha'!$A:$I,7,FALSE),0)</f>
        <v>0</v>
      </c>
      <c r="L1828">
        <f>IFERROR(VLOOKUP(A1828,'[2]Exportar Planilha'!$A:$I,8,FALSE),0)</f>
        <v>0</v>
      </c>
      <c r="M1828">
        <f>IFERROR(VLOOKUP(A1828,'[2]Exportar Planilha'!$A:$I,9,FALSE),0)</f>
        <v>0</v>
      </c>
      <c r="N1828">
        <f>IFERROR(VLOOKUP(A1828,[3]soaBnafar!$A:$G,2,FALSE),0)</f>
        <v>0</v>
      </c>
      <c r="O1828">
        <f>IFERROR(VLOOKUP(A1828,[3]soaBnafar!$A:$G,3,FALSE),0)</f>
        <v>0</v>
      </c>
      <c r="P1828">
        <f>IFERROR(VLOOKUP(A1828,[3]soaBnafar!$A:$G,4,FALSE),0)</f>
        <v>0</v>
      </c>
      <c r="Q1828">
        <f>IFERROR(VLOOKUP(A1828,[3]soaBnafar!$A:$G,5,FALSE),0)</f>
        <v>0</v>
      </c>
      <c r="R1828">
        <f>IFERROR(VLOOKUP(A1828,[3]soaBnafar!$A:$G,6,FALSE),0)</f>
        <v>0</v>
      </c>
      <c r="S1828">
        <f>IFERROR(VLOOKUP(A1828,[3]soaBnafar!$A:$G,7,FALSE),0)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IFERROR(VLOOKUP(A1829,'[2]Exportar Planilha'!$A:$I,4,FALSE),0)</f>
        <v>0</v>
      </c>
      <c r="I1829">
        <f>IFERROR(VLOOKUP(A1829,'[2]Exportar Planilha'!$A:$I,5,FALSE),0)</f>
        <v>0</v>
      </c>
      <c r="J1829">
        <f>IFERROR(VLOOKUP(A1829,'[2]Exportar Planilha'!$A:$I,6,FALSE),0)</f>
        <v>0</v>
      </c>
      <c r="K1829">
        <f>IFERROR(VLOOKUP(A1829,'[2]Exportar Planilha'!$A:$I,7,FALSE),0)</f>
        <v>0</v>
      </c>
      <c r="L1829">
        <f>IFERROR(VLOOKUP(A1829,'[2]Exportar Planilha'!$A:$I,8,FALSE),0)</f>
        <v>0</v>
      </c>
      <c r="M1829">
        <f>IFERROR(VLOOKUP(A1829,'[2]Exportar Planilha'!$A:$I,9,FALSE),0)</f>
        <v>0</v>
      </c>
      <c r="N1829">
        <f>IFERROR(VLOOKUP(A1829,[3]soaBnafar!$A:$G,2,FALSE),0)</f>
        <v>0</v>
      </c>
      <c r="O1829">
        <f>IFERROR(VLOOKUP(A1829,[3]soaBnafar!$A:$G,3,FALSE),0)</f>
        <v>0</v>
      </c>
      <c r="P1829">
        <f>IFERROR(VLOOKUP(A1829,[3]soaBnafar!$A:$G,4,FALSE),0)</f>
        <v>0</v>
      </c>
      <c r="Q1829">
        <f>IFERROR(VLOOKUP(A1829,[3]soaBnafar!$A:$G,5,FALSE),0)</f>
        <v>0</v>
      </c>
      <c r="R1829">
        <f>IFERROR(VLOOKUP(A1829,[3]soaBnafar!$A:$G,6,FALSE),0)</f>
        <v>0</v>
      </c>
      <c r="S1829">
        <f>IFERROR(VLOOKUP(A1829,[3]soaBnafar!$A:$G,7,FALSE),0)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IFERROR(VLOOKUP(A1830,'[2]Exportar Planilha'!$A:$I,4,FALSE),0)</f>
        <v>0</v>
      </c>
      <c r="I1830">
        <f>IFERROR(VLOOKUP(A1830,'[2]Exportar Planilha'!$A:$I,5,FALSE),0)</f>
        <v>0</v>
      </c>
      <c r="J1830">
        <f>IFERROR(VLOOKUP(A1830,'[2]Exportar Planilha'!$A:$I,6,FALSE),0)</f>
        <v>0</v>
      </c>
      <c r="K1830">
        <f>IFERROR(VLOOKUP(A1830,'[2]Exportar Planilha'!$A:$I,7,FALSE),0)</f>
        <v>0</v>
      </c>
      <c r="L1830">
        <f>IFERROR(VLOOKUP(A1830,'[2]Exportar Planilha'!$A:$I,8,FALSE),0)</f>
        <v>0</v>
      </c>
      <c r="M1830">
        <f>IFERROR(VLOOKUP(A1830,'[2]Exportar Planilha'!$A:$I,9,FALSE),0)</f>
        <v>0</v>
      </c>
      <c r="N1830">
        <f>IFERROR(VLOOKUP(A1830,[3]soaBnafar!$A:$G,2,FALSE),0)</f>
        <v>0</v>
      </c>
      <c r="O1830">
        <f>IFERROR(VLOOKUP(A1830,[3]soaBnafar!$A:$G,3,FALSE),0)</f>
        <v>0</v>
      </c>
      <c r="P1830">
        <f>IFERROR(VLOOKUP(A1830,[3]soaBnafar!$A:$G,4,FALSE),0)</f>
        <v>0</v>
      </c>
      <c r="Q1830">
        <f>IFERROR(VLOOKUP(A1830,[3]soaBnafar!$A:$G,5,FALSE),0)</f>
        <v>0</v>
      </c>
      <c r="R1830">
        <f>IFERROR(VLOOKUP(A1830,[3]soaBnafar!$A:$G,6,FALSE),0)</f>
        <v>0</v>
      </c>
      <c r="S1830">
        <f>IFERROR(VLOOKUP(A1830,[3]soaBnafar!$A:$G,7,FALSE),0)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IFERROR(VLOOKUP(A1831,'[2]Exportar Planilha'!$A:$I,4,FALSE),0)</f>
        <v>0</v>
      </c>
      <c r="I1831">
        <f>IFERROR(VLOOKUP(A1831,'[2]Exportar Planilha'!$A:$I,5,FALSE),0)</f>
        <v>0</v>
      </c>
      <c r="J1831">
        <f>IFERROR(VLOOKUP(A1831,'[2]Exportar Planilha'!$A:$I,6,FALSE),0)</f>
        <v>0</v>
      </c>
      <c r="K1831">
        <f>IFERROR(VLOOKUP(A1831,'[2]Exportar Planilha'!$A:$I,7,FALSE),0)</f>
        <v>0</v>
      </c>
      <c r="L1831">
        <f>IFERROR(VLOOKUP(A1831,'[2]Exportar Planilha'!$A:$I,8,FALSE),0)</f>
        <v>0</v>
      </c>
      <c r="M1831">
        <f>IFERROR(VLOOKUP(A1831,'[2]Exportar Planilha'!$A:$I,9,FALSE),0)</f>
        <v>0</v>
      </c>
      <c r="N1831">
        <f>IFERROR(VLOOKUP(A1831,[3]soaBnafar!$A:$G,2,FALSE),0)</f>
        <v>0</v>
      </c>
      <c r="O1831">
        <f>IFERROR(VLOOKUP(A1831,[3]soaBnafar!$A:$G,3,FALSE),0)</f>
        <v>0</v>
      </c>
      <c r="P1831">
        <f>IFERROR(VLOOKUP(A1831,[3]soaBnafar!$A:$G,4,FALSE),0)</f>
        <v>0</v>
      </c>
      <c r="Q1831">
        <f>IFERROR(VLOOKUP(A1831,[3]soaBnafar!$A:$G,5,FALSE),0)</f>
        <v>0</v>
      </c>
      <c r="R1831">
        <f>IFERROR(VLOOKUP(A1831,[3]soaBnafar!$A:$G,6,FALSE),0)</f>
        <v>0</v>
      </c>
      <c r="S1831">
        <f>IFERROR(VLOOKUP(A1831,[3]soaBnafar!$A:$G,7,FALSE),0)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IFERROR(VLOOKUP(A1832,'[2]Exportar Planilha'!$A:$I,4,FALSE),0)</f>
        <v>0</v>
      </c>
      <c r="I1832">
        <f>IFERROR(VLOOKUP(A1832,'[2]Exportar Planilha'!$A:$I,5,FALSE),0)</f>
        <v>0</v>
      </c>
      <c r="J1832">
        <f>IFERROR(VLOOKUP(A1832,'[2]Exportar Planilha'!$A:$I,6,FALSE),0)</f>
        <v>0</v>
      </c>
      <c r="K1832">
        <f>IFERROR(VLOOKUP(A1832,'[2]Exportar Planilha'!$A:$I,7,FALSE),0)</f>
        <v>0</v>
      </c>
      <c r="L1832">
        <f>IFERROR(VLOOKUP(A1832,'[2]Exportar Planilha'!$A:$I,8,FALSE),0)</f>
        <v>0</v>
      </c>
      <c r="M1832">
        <f>IFERROR(VLOOKUP(A1832,'[2]Exportar Planilha'!$A:$I,9,FALSE),0)</f>
        <v>0</v>
      </c>
      <c r="N1832">
        <f>IFERROR(VLOOKUP(A1832,[3]soaBnafar!$A:$G,2,FALSE),0)</f>
        <v>0</v>
      </c>
      <c r="O1832">
        <f>IFERROR(VLOOKUP(A1832,[3]soaBnafar!$A:$G,3,FALSE),0)</f>
        <v>0</v>
      </c>
      <c r="P1832">
        <f>IFERROR(VLOOKUP(A1832,[3]soaBnafar!$A:$G,4,FALSE),0)</f>
        <v>0</v>
      </c>
      <c r="Q1832">
        <f>IFERROR(VLOOKUP(A1832,[3]soaBnafar!$A:$G,5,FALSE),0)</f>
        <v>0</v>
      </c>
      <c r="R1832">
        <f>IFERROR(VLOOKUP(A1832,[3]soaBnafar!$A:$G,6,FALSE),0)</f>
        <v>0</v>
      </c>
      <c r="S1832">
        <f>IFERROR(VLOOKUP(A1832,[3]soaBnafar!$A:$G,7,FALSE),0)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IFERROR(VLOOKUP(A1833,'[2]Exportar Planilha'!$A:$I,4,FALSE),0)</f>
        <v>0</v>
      </c>
      <c r="I1833">
        <f>IFERROR(VLOOKUP(A1833,'[2]Exportar Planilha'!$A:$I,5,FALSE),0)</f>
        <v>0</v>
      </c>
      <c r="J1833">
        <f>IFERROR(VLOOKUP(A1833,'[2]Exportar Planilha'!$A:$I,6,FALSE),0)</f>
        <v>0</v>
      </c>
      <c r="K1833">
        <f>IFERROR(VLOOKUP(A1833,'[2]Exportar Planilha'!$A:$I,7,FALSE),0)</f>
        <v>0</v>
      </c>
      <c r="L1833">
        <f>IFERROR(VLOOKUP(A1833,'[2]Exportar Planilha'!$A:$I,8,FALSE),0)</f>
        <v>0</v>
      </c>
      <c r="M1833">
        <f>IFERROR(VLOOKUP(A1833,'[2]Exportar Planilha'!$A:$I,9,FALSE),0)</f>
        <v>0</v>
      </c>
      <c r="N1833">
        <f>IFERROR(VLOOKUP(A1833,[3]soaBnafar!$A:$G,2,FALSE),0)</f>
        <v>0</v>
      </c>
      <c r="O1833">
        <f>IFERROR(VLOOKUP(A1833,[3]soaBnafar!$A:$G,3,FALSE),0)</f>
        <v>0</v>
      </c>
      <c r="P1833">
        <f>IFERROR(VLOOKUP(A1833,[3]soaBnafar!$A:$G,4,FALSE),0)</f>
        <v>0</v>
      </c>
      <c r="Q1833">
        <f>IFERROR(VLOOKUP(A1833,[3]soaBnafar!$A:$G,5,FALSE),0)</f>
        <v>0</v>
      </c>
      <c r="R1833">
        <f>IFERROR(VLOOKUP(A1833,[3]soaBnafar!$A:$G,6,FALSE),0)</f>
        <v>0</v>
      </c>
      <c r="S1833">
        <f>IFERROR(VLOOKUP(A1833,[3]soaBnafar!$A:$G,7,FALSE),0)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IFERROR(VLOOKUP(A1834,'[2]Exportar Planilha'!$A:$I,4,FALSE),0)</f>
        <v>0</v>
      </c>
      <c r="I1834">
        <f>IFERROR(VLOOKUP(A1834,'[2]Exportar Planilha'!$A:$I,5,FALSE),0)</f>
        <v>0</v>
      </c>
      <c r="J1834">
        <f>IFERROR(VLOOKUP(A1834,'[2]Exportar Planilha'!$A:$I,6,FALSE),0)</f>
        <v>0</v>
      </c>
      <c r="K1834">
        <f>IFERROR(VLOOKUP(A1834,'[2]Exportar Planilha'!$A:$I,7,FALSE),0)</f>
        <v>0</v>
      </c>
      <c r="L1834">
        <f>IFERROR(VLOOKUP(A1834,'[2]Exportar Planilha'!$A:$I,8,FALSE),0)</f>
        <v>0</v>
      </c>
      <c r="M1834">
        <f>IFERROR(VLOOKUP(A1834,'[2]Exportar Planilha'!$A:$I,9,FALSE),0)</f>
        <v>0</v>
      </c>
      <c r="N1834">
        <f>IFERROR(VLOOKUP(A1834,[3]soaBnafar!$A:$G,2,FALSE),0)</f>
        <v>0</v>
      </c>
      <c r="O1834">
        <f>IFERROR(VLOOKUP(A1834,[3]soaBnafar!$A:$G,3,FALSE),0)</f>
        <v>0</v>
      </c>
      <c r="P1834">
        <f>IFERROR(VLOOKUP(A1834,[3]soaBnafar!$A:$G,4,FALSE),0)</f>
        <v>0</v>
      </c>
      <c r="Q1834">
        <f>IFERROR(VLOOKUP(A1834,[3]soaBnafar!$A:$G,5,FALSE),0)</f>
        <v>0</v>
      </c>
      <c r="R1834">
        <f>IFERROR(VLOOKUP(A1834,[3]soaBnafar!$A:$G,6,FALSE),0)</f>
        <v>0</v>
      </c>
      <c r="S1834">
        <f>IFERROR(VLOOKUP(A1834,[3]soaBnafar!$A:$G,7,FALSE),0)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IFERROR(VLOOKUP(A1835,'[2]Exportar Planilha'!$A:$I,4,FALSE),0)</f>
        <v>0</v>
      </c>
      <c r="I1835">
        <f>IFERROR(VLOOKUP(A1835,'[2]Exportar Planilha'!$A:$I,5,FALSE),0)</f>
        <v>0</v>
      </c>
      <c r="J1835">
        <f>IFERROR(VLOOKUP(A1835,'[2]Exportar Planilha'!$A:$I,6,FALSE),0)</f>
        <v>0</v>
      </c>
      <c r="K1835">
        <f>IFERROR(VLOOKUP(A1835,'[2]Exportar Planilha'!$A:$I,7,FALSE),0)</f>
        <v>0</v>
      </c>
      <c r="L1835">
        <f>IFERROR(VLOOKUP(A1835,'[2]Exportar Planilha'!$A:$I,8,FALSE),0)</f>
        <v>0</v>
      </c>
      <c r="M1835">
        <f>IFERROR(VLOOKUP(A1835,'[2]Exportar Planilha'!$A:$I,9,FALSE),0)</f>
        <v>0</v>
      </c>
      <c r="N1835">
        <f>IFERROR(VLOOKUP(A1835,[3]soaBnafar!$A:$G,2,FALSE),0)</f>
        <v>0</v>
      </c>
      <c r="O1835">
        <f>IFERROR(VLOOKUP(A1835,[3]soaBnafar!$A:$G,3,FALSE),0)</f>
        <v>0</v>
      </c>
      <c r="P1835">
        <f>IFERROR(VLOOKUP(A1835,[3]soaBnafar!$A:$G,4,FALSE),0)</f>
        <v>0</v>
      </c>
      <c r="Q1835">
        <f>IFERROR(VLOOKUP(A1835,[3]soaBnafar!$A:$G,5,FALSE),0)</f>
        <v>0</v>
      </c>
      <c r="R1835">
        <f>IFERROR(VLOOKUP(A1835,[3]soaBnafar!$A:$G,6,FALSE),0)</f>
        <v>0</v>
      </c>
      <c r="S1835">
        <f>IFERROR(VLOOKUP(A1835,[3]soaBnafar!$A:$G,7,FALSE),0)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IFERROR(VLOOKUP(A1836,'[2]Exportar Planilha'!$A:$I,4,FALSE),0)</f>
        <v>0</v>
      </c>
      <c r="I1836">
        <f>IFERROR(VLOOKUP(A1836,'[2]Exportar Planilha'!$A:$I,5,FALSE),0)</f>
        <v>0</v>
      </c>
      <c r="J1836">
        <f>IFERROR(VLOOKUP(A1836,'[2]Exportar Planilha'!$A:$I,6,FALSE),0)</f>
        <v>0</v>
      </c>
      <c r="K1836">
        <f>IFERROR(VLOOKUP(A1836,'[2]Exportar Planilha'!$A:$I,7,FALSE),0)</f>
        <v>0</v>
      </c>
      <c r="L1836">
        <f>IFERROR(VLOOKUP(A1836,'[2]Exportar Planilha'!$A:$I,8,FALSE),0)</f>
        <v>0</v>
      </c>
      <c r="M1836">
        <f>IFERROR(VLOOKUP(A1836,'[2]Exportar Planilha'!$A:$I,9,FALSE),0)</f>
        <v>0</v>
      </c>
      <c r="N1836">
        <f>IFERROR(VLOOKUP(A1836,[3]soaBnafar!$A:$G,2,FALSE),0)</f>
        <v>0</v>
      </c>
      <c r="O1836">
        <f>IFERROR(VLOOKUP(A1836,[3]soaBnafar!$A:$G,3,FALSE),0)</f>
        <v>0</v>
      </c>
      <c r="P1836">
        <f>IFERROR(VLOOKUP(A1836,[3]soaBnafar!$A:$G,4,FALSE),0)</f>
        <v>0</v>
      </c>
      <c r="Q1836">
        <f>IFERROR(VLOOKUP(A1836,[3]soaBnafar!$A:$G,5,FALSE),0)</f>
        <v>0</v>
      </c>
      <c r="R1836">
        <f>IFERROR(VLOOKUP(A1836,[3]soaBnafar!$A:$G,6,FALSE),0)</f>
        <v>0</v>
      </c>
      <c r="S1836">
        <f>IFERROR(VLOOKUP(A1836,[3]soaBnafar!$A:$G,7,FALSE),0)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IFERROR(VLOOKUP(A1837,'[2]Exportar Planilha'!$A:$I,4,FALSE),0)</f>
        <v>0</v>
      </c>
      <c r="I1837">
        <f>IFERROR(VLOOKUP(A1837,'[2]Exportar Planilha'!$A:$I,5,FALSE),0)</f>
        <v>0</v>
      </c>
      <c r="J1837">
        <f>IFERROR(VLOOKUP(A1837,'[2]Exportar Planilha'!$A:$I,6,FALSE),0)</f>
        <v>0</v>
      </c>
      <c r="K1837">
        <f>IFERROR(VLOOKUP(A1837,'[2]Exportar Planilha'!$A:$I,7,FALSE),0)</f>
        <v>0</v>
      </c>
      <c r="L1837">
        <f>IFERROR(VLOOKUP(A1837,'[2]Exportar Planilha'!$A:$I,8,FALSE),0)</f>
        <v>0</v>
      </c>
      <c r="M1837">
        <f>IFERROR(VLOOKUP(A1837,'[2]Exportar Planilha'!$A:$I,9,FALSE),0)</f>
        <v>0</v>
      </c>
      <c r="N1837">
        <f>IFERROR(VLOOKUP(A1837,[3]soaBnafar!$A:$G,2,FALSE),0)</f>
        <v>0</v>
      </c>
      <c r="O1837">
        <f>IFERROR(VLOOKUP(A1837,[3]soaBnafar!$A:$G,3,FALSE),0)</f>
        <v>0</v>
      </c>
      <c r="P1837">
        <f>IFERROR(VLOOKUP(A1837,[3]soaBnafar!$A:$G,4,FALSE),0)</f>
        <v>0</v>
      </c>
      <c r="Q1837">
        <f>IFERROR(VLOOKUP(A1837,[3]soaBnafar!$A:$G,5,FALSE),0)</f>
        <v>0</v>
      </c>
      <c r="R1837">
        <f>IFERROR(VLOOKUP(A1837,[3]soaBnafar!$A:$G,6,FALSE),0)</f>
        <v>0</v>
      </c>
      <c r="S1837">
        <f>IFERROR(VLOOKUP(A1837,[3]soaBnafar!$A:$G,7,FALSE),0)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IFERROR(VLOOKUP(A1838,'[2]Exportar Planilha'!$A:$I,4,FALSE),0)</f>
        <v>0</v>
      </c>
      <c r="I1838">
        <f>IFERROR(VLOOKUP(A1838,'[2]Exportar Planilha'!$A:$I,5,FALSE),0)</f>
        <v>0</v>
      </c>
      <c r="J1838">
        <f>IFERROR(VLOOKUP(A1838,'[2]Exportar Planilha'!$A:$I,6,FALSE),0)</f>
        <v>0</v>
      </c>
      <c r="K1838">
        <f>IFERROR(VLOOKUP(A1838,'[2]Exportar Planilha'!$A:$I,7,FALSE),0)</f>
        <v>0</v>
      </c>
      <c r="L1838">
        <f>IFERROR(VLOOKUP(A1838,'[2]Exportar Planilha'!$A:$I,8,FALSE),0)</f>
        <v>0</v>
      </c>
      <c r="M1838">
        <f>IFERROR(VLOOKUP(A1838,'[2]Exportar Planilha'!$A:$I,9,FALSE),0)</f>
        <v>0</v>
      </c>
      <c r="N1838">
        <f>IFERROR(VLOOKUP(A1838,[3]soaBnafar!$A:$G,2,FALSE),0)</f>
        <v>0</v>
      </c>
      <c r="O1838">
        <f>IFERROR(VLOOKUP(A1838,[3]soaBnafar!$A:$G,3,FALSE),0)</f>
        <v>0</v>
      </c>
      <c r="P1838">
        <f>IFERROR(VLOOKUP(A1838,[3]soaBnafar!$A:$G,4,FALSE),0)</f>
        <v>0</v>
      </c>
      <c r="Q1838">
        <f>IFERROR(VLOOKUP(A1838,[3]soaBnafar!$A:$G,5,FALSE),0)</f>
        <v>0</v>
      </c>
      <c r="R1838">
        <f>IFERROR(VLOOKUP(A1838,[3]soaBnafar!$A:$G,6,FALSE),0)</f>
        <v>0</v>
      </c>
      <c r="S1838">
        <f>IFERROR(VLOOKUP(A1838,[3]soaBnafar!$A:$G,7,FALSE),0)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IFERROR(VLOOKUP(A1839,'[2]Exportar Planilha'!$A:$I,4,FALSE),0)</f>
        <v>0</v>
      </c>
      <c r="I1839">
        <f>IFERROR(VLOOKUP(A1839,'[2]Exportar Planilha'!$A:$I,5,FALSE),0)</f>
        <v>0</v>
      </c>
      <c r="J1839">
        <f>IFERROR(VLOOKUP(A1839,'[2]Exportar Planilha'!$A:$I,6,FALSE),0)</f>
        <v>0</v>
      </c>
      <c r="K1839">
        <f>IFERROR(VLOOKUP(A1839,'[2]Exportar Planilha'!$A:$I,7,FALSE),0)</f>
        <v>0</v>
      </c>
      <c r="L1839">
        <f>IFERROR(VLOOKUP(A1839,'[2]Exportar Planilha'!$A:$I,8,FALSE),0)</f>
        <v>0</v>
      </c>
      <c r="M1839">
        <f>IFERROR(VLOOKUP(A1839,'[2]Exportar Planilha'!$A:$I,9,FALSE),0)</f>
        <v>0</v>
      </c>
      <c r="N1839">
        <f>IFERROR(VLOOKUP(A1839,[3]soaBnafar!$A:$G,2,FALSE),0)</f>
        <v>0</v>
      </c>
      <c r="O1839">
        <f>IFERROR(VLOOKUP(A1839,[3]soaBnafar!$A:$G,3,FALSE),0)</f>
        <v>0</v>
      </c>
      <c r="P1839">
        <f>IFERROR(VLOOKUP(A1839,[3]soaBnafar!$A:$G,4,FALSE),0)</f>
        <v>0</v>
      </c>
      <c r="Q1839">
        <f>IFERROR(VLOOKUP(A1839,[3]soaBnafar!$A:$G,5,FALSE),0)</f>
        <v>0</v>
      </c>
      <c r="R1839">
        <f>IFERROR(VLOOKUP(A1839,[3]soaBnafar!$A:$G,6,FALSE),0)</f>
        <v>0</v>
      </c>
      <c r="S1839">
        <f>IFERROR(VLOOKUP(A1839,[3]soaBnafar!$A:$G,7,FALSE),0)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IFERROR(VLOOKUP(A1840,'[2]Exportar Planilha'!$A:$I,4,FALSE),0)</f>
        <v>0</v>
      </c>
      <c r="I1840">
        <f>IFERROR(VLOOKUP(A1840,'[2]Exportar Planilha'!$A:$I,5,FALSE),0)</f>
        <v>0</v>
      </c>
      <c r="J1840">
        <f>IFERROR(VLOOKUP(A1840,'[2]Exportar Planilha'!$A:$I,6,FALSE),0)</f>
        <v>0</v>
      </c>
      <c r="K1840">
        <f>IFERROR(VLOOKUP(A1840,'[2]Exportar Planilha'!$A:$I,7,FALSE),0)</f>
        <v>0</v>
      </c>
      <c r="L1840">
        <f>IFERROR(VLOOKUP(A1840,'[2]Exportar Planilha'!$A:$I,8,FALSE),0)</f>
        <v>0</v>
      </c>
      <c r="M1840">
        <f>IFERROR(VLOOKUP(A1840,'[2]Exportar Planilha'!$A:$I,9,FALSE),0)</f>
        <v>0</v>
      </c>
      <c r="N1840">
        <f>IFERROR(VLOOKUP(A1840,[3]soaBnafar!$A:$G,2,FALSE),0)</f>
        <v>0</v>
      </c>
      <c r="O1840">
        <f>IFERROR(VLOOKUP(A1840,[3]soaBnafar!$A:$G,3,FALSE),0)</f>
        <v>0</v>
      </c>
      <c r="P1840">
        <f>IFERROR(VLOOKUP(A1840,[3]soaBnafar!$A:$G,4,FALSE),0)</f>
        <v>0</v>
      </c>
      <c r="Q1840">
        <f>IFERROR(VLOOKUP(A1840,[3]soaBnafar!$A:$G,5,FALSE),0)</f>
        <v>0</v>
      </c>
      <c r="R1840">
        <f>IFERROR(VLOOKUP(A1840,[3]soaBnafar!$A:$G,6,FALSE),0)</f>
        <v>0</v>
      </c>
      <c r="S1840">
        <f>IFERROR(VLOOKUP(A1840,[3]soaBnafar!$A:$G,7,FALSE),0)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IFERROR(VLOOKUP(A1841,'[2]Exportar Planilha'!$A:$I,4,FALSE),0)</f>
        <v>0</v>
      </c>
      <c r="I1841">
        <f>IFERROR(VLOOKUP(A1841,'[2]Exportar Planilha'!$A:$I,5,FALSE),0)</f>
        <v>0</v>
      </c>
      <c r="J1841">
        <f>IFERROR(VLOOKUP(A1841,'[2]Exportar Planilha'!$A:$I,6,FALSE),0)</f>
        <v>0</v>
      </c>
      <c r="K1841">
        <f>IFERROR(VLOOKUP(A1841,'[2]Exportar Planilha'!$A:$I,7,FALSE),0)</f>
        <v>0</v>
      </c>
      <c r="L1841">
        <f>IFERROR(VLOOKUP(A1841,'[2]Exportar Planilha'!$A:$I,8,FALSE),0)</f>
        <v>0</v>
      </c>
      <c r="M1841">
        <f>IFERROR(VLOOKUP(A1841,'[2]Exportar Planilha'!$A:$I,9,FALSE),0)</f>
        <v>0</v>
      </c>
      <c r="N1841">
        <f>IFERROR(VLOOKUP(A1841,[3]soaBnafar!$A:$G,2,FALSE),0)</f>
        <v>0</v>
      </c>
      <c r="O1841">
        <f>IFERROR(VLOOKUP(A1841,[3]soaBnafar!$A:$G,3,FALSE),0)</f>
        <v>0</v>
      </c>
      <c r="P1841">
        <f>IFERROR(VLOOKUP(A1841,[3]soaBnafar!$A:$G,4,FALSE),0)</f>
        <v>0</v>
      </c>
      <c r="Q1841">
        <f>IFERROR(VLOOKUP(A1841,[3]soaBnafar!$A:$G,5,FALSE),0)</f>
        <v>0</v>
      </c>
      <c r="R1841">
        <f>IFERROR(VLOOKUP(A1841,[3]soaBnafar!$A:$G,6,FALSE),0)</f>
        <v>0</v>
      </c>
      <c r="S1841">
        <f>IFERROR(VLOOKUP(A1841,[3]soaBnafar!$A:$G,7,FALSE),0)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IFERROR(VLOOKUP(A1842,'[2]Exportar Planilha'!$A:$I,4,FALSE),0)</f>
        <v>0</v>
      </c>
      <c r="I1842">
        <f>IFERROR(VLOOKUP(A1842,'[2]Exportar Planilha'!$A:$I,5,FALSE),0)</f>
        <v>0</v>
      </c>
      <c r="J1842">
        <f>IFERROR(VLOOKUP(A1842,'[2]Exportar Planilha'!$A:$I,6,FALSE),0)</f>
        <v>0</v>
      </c>
      <c r="K1842">
        <f>IFERROR(VLOOKUP(A1842,'[2]Exportar Planilha'!$A:$I,7,FALSE),0)</f>
        <v>0</v>
      </c>
      <c r="L1842">
        <f>IFERROR(VLOOKUP(A1842,'[2]Exportar Planilha'!$A:$I,8,FALSE),0)</f>
        <v>0</v>
      </c>
      <c r="M1842">
        <f>IFERROR(VLOOKUP(A1842,'[2]Exportar Planilha'!$A:$I,9,FALSE),0)</f>
        <v>0</v>
      </c>
      <c r="N1842">
        <f>IFERROR(VLOOKUP(A1842,[3]soaBnafar!$A:$G,2,FALSE),0)</f>
        <v>0</v>
      </c>
      <c r="O1842">
        <f>IFERROR(VLOOKUP(A1842,[3]soaBnafar!$A:$G,3,FALSE),0)</f>
        <v>0</v>
      </c>
      <c r="P1842">
        <f>IFERROR(VLOOKUP(A1842,[3]soaBnafar!$A:$G,4,FALSE),0)</f>
        <v>0</v>
      </c>
      <c r="Q1842">
        <f>IFERROR(VLOOKUP(A1842,[3]soaBnafar!$A:$G,5,FALSE),0)</f>
        <v>0</v>
      </c>
      <c r="R1842">
        <f>IFERROR(VLOOKUP(A1842,[3]soaBnafar!$A:$G,6,FALSE),0)</f>
        <v>0</v>
      </c>
      <c r="S1842">
        <f>IFERROR(VLOOKUP(A1842,[3]soaBnafar!$A:$G,7,FALSE),0)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IFERROR(VLOOKUP(A1843,'[2]Exportar Planilha'!$A:$I,4,FALSE),0)</f>
        <v>0</v>
      </c>
      <c r="I1843">
        <f>IFERROR(VLOOKUP(A1843,'[2]Exportar Planilha'!$A:$I,5,FALSE),0)</f>
        <v>0</v>
      </c>
      <c r="J1843">
        <f>IFERROR(VLOOKUP(A1843,'[2]Exportar Planilha'!$A:$I,6,FALSE),0)</f>
        <v>0</v>
      </c>
      <c r="K1843">
        <f>IFERROR(VLOOKUP(A1843,'[2]Exportar Planilha'!$A:$I,7,FALSE),0)</f>
        <v>0</v>
      </c>
      <c r="L1843">
        <f>IFERROR(VLOOKUP(A1843,'[2]Exportar Planilha'!$A:$I,8,FALSE),0)</f>
        <v>0</v>
      </c>
      <c r="M1843">
        <f>IFERROR(VLOOKUP(A1843,'[2]Exportar Planilha'!$A:$I,9,FALSE),0)</f>
        <v>0</v>
      </c>
      <c r="N1843">
        <f>IFERROR(VLOOKUP(A1843,[3]soaBnafar!$A:$G,2,FALSE),0)</f>
        <v>0</v>
      </c>
      <c r="O1843">
        <f>IFERROR(VLOOKUP(A1843,[3]soaBnafar!$A:$G,3,FALSE),0)</f>
        <v>0</v>
      </c>
      <c r="P1843">
        <f>IFERROR(VLOOKUP(A1843,[3]soaBnafar!$A:$G,4,FALSE),0)</f>
        <v>0</v>
      </c>
      <c r="Q1843">
        <f>IFERROR(VLOOKUP(A1843,[3]soaBnafar!$A:$G,5,FALSE),0)</f>
        <v>0</v>
      </c>
      <c r="R1843">
        <f>IFERROR(VLOOKUP(A1843,[3]soaBnafar!$A:$G,6,FALSE),0)</f>
        <v>0</v>
      </c>
      <c r="S1843">
        <f>IFERROR(VLOOKUP(A1843,[3]soaBnafar!$A:$G,7,FALSE),0)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IFERROR(VLOOKUP(A1844,'[2]Exportar Planilha'!$A:$I,4,FALSE),0)</f>
        <v>0</v>
      </c>
      <c r="I1844">
        <f>IFERROR(VLOOKUP(A1844,'[2]Exportar Planilha'!$A:$I,5,FALSE),0)</f>
        <v>0</v>
      </c>
      <c r="J1844">
        <f>IFERROR(VLOOKUP(A1844,'[2]Exportar Planilha'!$A:$I,6,FALSE),0)</f>
        <v>0</v>
      </c>
      <c r="K1844">
        <f>IFERROR(VLOOKUP(A1844,'[2]Exportar Planilha'!$A:$I,7,FALSE),0)</f>
        <v>0</v>
      </c>
      <c r="L1844">
        <f>IFERROR(VLOOKUP(A1844,'[2]Exportar Planilha'!$A:$I,8,FALSE),0)</f>
        <v>0</v>
      </c>
      <c r="M1844">
        <f>IFERROR(VLOOKUP(A1844,'[2]Exportar Planilha'!$A:$I,9,FALSE),0)</f>
        <v>0</v>
      </c>
      <c r="N1844">
        <f>IFERROR(VLOOKUP(A1844,[3]soaBnafar!$A:$G,2,FALSE),0)</f>
        <v>0</v>
      </c>
      <c r="O1844">
        <f>IFERROR(VLOOKUP(A1844,[3]soaBnafar!$A:$G,3,FALSE),0)</f>
        <v>0</v>
      </c>
      <c r="P1844">
        <f>IFERROR(VLOOKUP(A1844,[3]soaBnafar!$A:$G,4,FALSE),0)</f>
        <v>0</v>
      </c>
      <c r="Q1844">
        <f>IFERROR(VLOOKUP(A1844,[3]soaBnafar!$A:$G,5,FALSE),0)</f>
        <v>0</v>
      </c>
      <c r="R1844">
        <f>IFERROR(VLOOKUP(A1844,[3]soaBnafar!$A:$G,6,FALSE),0)</f>
        <v>0</v>
      </c>
      <c r="S1844">
        <f>IFERROR(VLOOKUP(A1844,[3]soaBnafar!$A:$G,7,FALSE),0)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IFERROR(VLOOKUP(A1845,'[2]Exportar Planilha'!$A:$I,4,FALSE),0)</f>
        <v>0</v>
      </c>
      <c r="I1845">
        <f>IFERROR(VLOOKUP(A1845,'[2]Exportar Planilha'!$A:$I,5,FALSE),0)</f>
        <v>0</v>
      </c>
      <c r="J1845">
        <f>IFERROR(VLOOKUP(A1845,'[2]Exportar Planilha'!$A:$I,6,FALSE),0)</f>
        <v>0</v>
      </c>
      <c r="K1845">
        <f>IFERROR(VLOOKUP(A1845,'[2]Exportar Planilha'!$A:$I,7,FALSE),0)</f>
        <v>0</v>
      </c>
      <c r="L1845">
        <f>IFERROR(VLOOKUP(A1845,'[2]Exportar Planilha'!$A:$I,8,FALSE),0)</f>
        <v>0</v>
      </c>
      <c r="M1845">
        <f>IFERROR(VLOOKUP(A1845,'[2]Exportar Planilha'!$A:$I,9,FALSE),0)</f>
        <v>0</v>
      </c>
      <c r="N1845">
        <f>IFERROR(VLOOKUP(A1845,[3]soaBnafar!$A:$G,2,FALSE),0)</f>
        <v>0</v>
      </c>
      <c r="O1845">
        <f>IFERROR(VLOOKUP(A1845,[3]soaBnafar!$A:$G,3,FALSE),0)</f>
        <v>0</v>
      </c>
      <c r="P1845">
        <f>IFERROR(VLOOKUP(A1845,[3]soaBnafar!$A:$G,4,FALSE),0)</f>
        <v>0</v>
      </c>
      <c r="Q1845">
        <f>IFERROR(VLOOKUP(A1845,[3]soaBnafar!$A:$G,5,FALSE),0)</f>
        <v>0</v>
      </c>
      <c r="R1845">
        <f>IFERROR(VLOOKUP(A1845,[3]soaBnafar!$A:$G,6,FALSE),0)</f>
        <v>0</v>
      </c>
      <c r="S1845">
        <f>IFERROR(VLOOKUP(A1845,[3]soaBnafar!$A:$G,7,FALSE),0)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IFERROR(VLOOKUP(A1846,'[2]Exportar Planilha'!$A:$I,4,FALSE),0)</f>
        <v>0</v>
      </c>
      <c r="I1846">
        <f>IFERROR(VLOOKUP(A1846,'[2]Exportar Planilha'!$A:$I,5,FALSE),0)</f>
        <v>0</v>
      </c>
      <c r="J1846">
        <f>IFERROR(VLOOKUP(A1846,'[2]Exportar Planilha'!$A:$I,6,FALSE),0)</f>
        <v>0</v>
      </c>
      <c r="K1846">
        <f>IFERROR(VLOOKUP(A1846,'[2]Exportar Planilha'!$A:$I,7,FALSE),0)</f>
        <v>0</v>
      </c>
      <c r="L1846">
        <f>IFERROR(VLOOKUP(A1846,'[2]Exportar Planilha'!$A:$I,8,FALSE),0)</f>
        <v>0</v>
      </c>
      <c r="M1846">
        <f>IFERROR(VLOOKUP(A1846,'[2]Exportar Planilha'!$A:$I,9,FALSE),0)</f>
        <v>0</v>
      </c>
      <c r="N1846">
        <f>IFERROR(VLOOKUP(A1846,[3]soaBnafar!$A:$G,2,FALSE),0)</f>
        <v>0</v>
      </c>
      <c r="O1846">
        <f>IFERROR(VLOOKUP(A1846,[3]soaBnafar!$A:$G,3,FALSE),0)</f>
        <v>0</v>
      </c>
      <c r="P1846">
        <f>IFERROR(VLOOKUP(A1846,[3]soaBnafar!$A:$G,4,FALSE),0)</f>
        <v>0</v>
      </c>
      <c r="Q1846">
        <f>IFERROR(VLOOKUP(A1846,[3]soaBnafar!$A:$G,5,FALSE),0)</f>
        <v>0</v>
      </c>
      <c r="R1846">
        <f>IFERROR(VLOOKUP(A1846,[3]soaBnafar!$A:$G,6,FALSE),0)</f>
        <v>0</v>
      </c>
      <c r="S1846">
        <f>IFERROR(VLOOKUP(A1846,[3]soaBnafar!$A:$G,7,FALSE),0)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IFERROR(VLOOKUP(A1847,'[2]Exportar Planilha'!$A:$I,4,FALSE),0)</f>
        <v>0</v>
      </c>
      <c r="I1847">
        <f>IFERROR(VLOOKUP(A1847,'[2]Exportar Planilha'!$A:$I,5,FALSE),0)</f>
        <v>0</v>
      </c>
      <c r="J1847">
        <f>IFERROR(VLOOKUP(A1847,'[2]Exportar Planilha'!$A:$I,6,FALSE),0)</f>
        <v>0</v>
      </c>
      <c r="K1847">
        <f>IFERROR(VLOOKUP(A1847,'[2]Exportar Planilha'!$A:$I,7,FALSE),0)</f>
        <v>0</v>
      </c>
      <c r="L1847">
        <f>IFERROR(VLOOKUP(A1847,'[2]Exportar Planilha'!$A:$I,8,FALSE),0)</f>
        <v>0</v>
      </c>
      <c r="M1847">
        <f>IFERROR(VLOOKUP(A1847,'[2]Exportar Planilha'!$A:$I,9,FALSE),0)</f>
        <v>0</v>
      </c>
      <c r="N1847">
        <f>IFERROR(VLOOKUP(A1847,[3]soaBnafar!$A:$G,2,FALSE),0)</f>
        <v>0</v>
      </c>
      <c r="O1847">
        <f>IFERROR(VLOOKUP(A1847,[3]soaBnafar!$A:$G,3,FALSE),0)</f>
        <v>0</v>
      </c>
      <c r="P1847">
        <f>IFERROR(VLOOKUP(A1847,[3]soaBnafar!$A:$G,4,FALSE),0)</f>
        <v>0</v>
      </c>
      <c r="Q1847">
        <f>IFERROR(VLOOKUP(A1847,[3]soaBnafar!$A:$G,5,FALSE),0)</f>
        <v>0</v>
      </c>
      <c r="R1847">
        <f>IFERROR(VLOOKUP(A1847,[3]soaBnafar!$A:$G,6,FALSE),0)</f>
        <v>0</v>
      </c>
      <c r="S1847">
        <f>IFERROR(VLOOKUP(A1847,[3]soaBnafar!$A:$G,7,FALSE),0)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IFERROR(VLOOKUP(A1848,'[2]Exportar Planilha'!$A:$I,4,FALSE),0)</f>
        <v>0</v>
      </c>
      <c r="I1848">
        <f>IFERROR(VLOOKUP(A1848,'[2]Exportar Planilha'!$A:$I,5,FALSE),0)</f>
        <v>0</v>
      </c>
      <c r="J1848">
        <f>IFERROR(VLOOKUP(A1848,'[2]Exportar Planilha'!$A:$I,6,FALSE),0)</f>
        <v>0</v>
      </c>
      <c r="K1848">
        <f>IFERROR(VLOOKUP(A1848,'[2]Exportar Planilha'!$A:$I,7,FALSE),0)</f>
        <v>0</v>
      </c>
      <c r="L1848">
        <f>IFERROR(VLOOKUP(A1848,'[2]Exportar Planilha'!$A:$I,8,FALSE),0)</f>
        <v>0</v>
      </c>
      <c r="M1848">
        <f>IFERROR(VLOOKUP(A1848,'[2]Exportar Planilha'!$A:$I,9,FALSE),0)</f>
        <v>0</v>
      </c>
      <c r="N1848">
        <f>IFERROR(VLOOKUP(A1848,[3]soaBnafar!$A:$G,2,FALSE),0)</f>
        <v>0</v>
      </c>
      <c r="O1848">
        <f>IFERROR(VLOOKUP(A1848,[3]soaBnafar!$A:$G,3,FALSE),0)</f>
        <v>0</v>
      </c>
      <c r="P1848">
        <f>IFERROR(VLOOKUP(A1848,[3]soaBnafar!$A:$G,4,FALSE),0)</f>
        <v>0</v>
      </c>
      <c r="Q1848">
        <f>IFERROR(VLOOKUP(A1848,[3]soaBnafar!$A:$G,5,FALSE),0)</f>
        <v>0</v>
      </c>
      <c r="R1848">
        <f>IFERROR(VLOOKUP(A1848,[3]soaBnafar!$A:$G,6,FALSE),0)</f>
        <v>0</v>
      </c>
      <c r="S1848">
        <f>IFERROR(VLOOKUP(A1848,[3]soaBnafar!$A:$G,7,FALSE),0)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IFERROR(VLOOKUP(A1849,'[2]Exportar Planilha'!$A:$I,4,FALSE),0)</f>
        <v>0</v>
      </c>
      <c r="I1849">
        <f>IFERROR(VLOOKUP(A1849,'[2]Exportar Planilha'!$A:$I,5,FALSE),0)</f>
        <v>0</v>
      </c>
      <c r="J1849">
        <f>IFERROR(VLOOKUP(A1849,'[2]Exportar Planilha'!$A:$I,6,FALSE),0)</f>
        <v>0</v>
      </c>
      <c r="K1849">
        <f>IFERROR(VLOOKUP(A1849,'[2]Exportar Planilha'!$A:$I,7,FALSE),0)</f>
        <v>0</v>
      </c>
      <c r="L1849">
        <f>IFERROR(VLOOKUP(A1849,'[2]Exportar Planilha'!$A:$I,8,FALSE),0)</f>
        <v>0</v>
      </c>
      <c r="M1849">
        <f>IFERROR(VLOOKUP(A1849,'[2]Exportar Planilha'!$A:$I,9,FALSE),0)</f>
        <v>0</v>
      </c>
      <c r="N1849">
        <f>IFERROR(VLOOKUP(A1849,[3]soaBnafar!$A:$G,2,FALSE),0)</f>
        <v>0</v>
      </c>
      <c r="O1849">
        <f>IFERROR(VLOOKUP(A1849,[3]soaBnafar!$A:$G,3,FALSE),0)</f>
        <v>0</v>
      </c>
      <c r="P1849">
        <f>IFERROR(VLOOKUP(A1849,[3]soaBnafar!$A:$G,4,FALSE),0)</f>
        <v>0</v>
      </c>
      <c r="Q1849">
        <f>IFERROR(VLOOKUP(A1849,[3]soaBnafar!$A:$G,5,FALSE),0)</f>
        <v>0</v>
      </c>
      <c r="R1849">
        <f>IFERROR(VLOOKUP(A1849,[3]soaBnafar!$A:$G,6,FALSE),0)</f>
        <v>0</v>
      </c>
      <c r="S1849">
        <f>IFERROR(VLOOKUP(A1849,[3]soaBnafar!$A:$G,7,FALSE),0)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IFERROR(VLOOKUP(A1850,'[2]Exportar Planilha'!$A:$I,4,FALSE),0)</f>
        <v>0</v>
      </c>
      <c r="I1850">
        <f>IFERROR(VLOOKUP(A1850,'[2]Exportar Planilha'!$A:$I,5,FALSE),0)</f>
        <v>0</v>
      </c>
      <c r="J1850">
        <f>IFERROR(VLOOKUP(A1850,'[2]Exportar Planilha'!$A:$I,6,FALSE),0)</f>
        <v>0</v>
      </c>
      <c r="K1850">
        <f>IFERROR(VLOOKUP(A1850,'[2]Exportar Planilha'!$A:$I,7,FALSE),0)</f>
        <v>0</v>
      </c>
      <c r="L1850">
        <f>IFERROR(VLOOKUP(A1850,'[2]Exportar Planilha'!$A:$I,8,FALSE),0)</f>
        <v>0</v>
      </c>
      <c r="M1850">
        <f>IFERROR(VLOOKUP(A1850,'[2]Exportar Planilha'!$A:$I,9,FALSE),0)</f>
        <v>0</v>
      </c>
      <c r="N1850">
        <f>IFERROR(VLOOKUP(A1850,[3]soaBnafar!$A:$G,2,FALSE),0)</f>
        <v>0</v>
      </c>
      <c r="O1850">
        <f>IFERROR(VLOOKUP(A1850,[3]soaBnafar!$A:$G,3,FALSE),0)</f>
        <v>0</v>
      </c>
      <c r="P1850">
        <f>IFERROR(VLOOKUP(A1850,[3]soaBnafar!$A:$G,4,FALSE),0)</f>
        <v>0</v>
      </c>
      <c r="Q1850">
        <f>IFERROR(VLOOKUP(A1850,[3]soaBnafar!$A:$G,5,FALSE),0)</f>
        <v>0</v>
      </c>
      <c r="R1850">
        <f>IFERROR(VLOOKUP(A1850,[3]soaBnafar!$A:$G,6,FALSE),0)</f>
        <v>0</v>
      </c>
      <c r="S1850">
        <f>IFERROR(VLOOKUP(A1850,[3]soaBnafar!$A:$G,7,FALSE),0)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IFERROR(VLOOKUP(A1851,'[2]Exportar Planilha'!$A:$I,4,FALSE),0)</f>
        <v>0</v>
      </c>
      <c r="I1851">
        <f>IFERROR(VLOOKUP(A1851,'[2]Exportar Planilha'!$A:$I,5,FALSE),0)</f>
        <v>0</v>
      </c>
      <c r="J1851">
        <f>IFERROR(VLOOKUP(A1851,'[2]Exportar Planilha'!$A:$I,6,FALSE),0)</f>
        <v>0</v>
      </c>
      <c r="K1851">
        <f>IFERROR(VLOOKUP(A1851,'[2]Exportar Planilha'!$A:$I,7,FALSE),0)</f>
        <v>0</v>
      </c>
      <c r="L1851">
        <f>IFERROR(VLOOKUP(A1851,'[2]Exportar Planilha'!$A:$I,8,FALSE),0)</f>
        <v>0</v>
      </c>
      <c r="M1851">
        <f>IFERROR(VLOOKUP(A1851,'[2]Exportar Planilha'!$A:$I,9,FALSE),0)</f>
        <v>0</v>
      </c>
      <c r="N1851">
        <f>IFERROR(VLOOKUP(A1851,[3]soaBnafar!$A:$G,2,FALSE),0)</f>
        <v>0</v>
      </c>
      <c r="O1851">
        <f>IFERROR(VLOOKUP(A1851,[3]soaBnafar!$A:$G,3,FALSE),0)</f>
        <v>0</v>
      </c>
      <c r="P1851">
        <f>IFERROR(VLOOKUP(A1851,[3]soaBnafar!$A:$G,4,FALSE),0)</f>
        <v>0</v>
      </c>
      <c r="Q1851">
        <f>IFERROR(VLOOKUP(A1851,[3]soaBnafar!$A:$G,5,FALSE),0)</f>
        <v>0</v>
      </c>
      <c r="R1851">
        <f>IFERROR(VLOOKUP(A1851,[3]soaBnafar!$A:$G,6,FALSE),0)</f>
        <v>0</v>
      </c>
      <c r="S1851">
        <f>IFERROR(VLOOKUP(A1851,[3]soaBnafar!$A:$G,7,FALSE),0)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IFERROR(VLOOKUP(A1852,'[2]Exportar Planilha'!$A:$I,4,FALSE),0)</f>
        <v>0</v>
      </c>
      <c r="I1852">
        <f>IFERROR(VLOOKUP(A1852,'[2]Exportar Planilha'!$A:$I,5,FALSE),0)</f>
        <v>0</v>
      </c>
      <c r="J1852">
        <f>IFERROR(VLOOKUP(A1852,'[2]Exportar Planilha'!$A:$I,6,FALSE),0)</f>
        <v>0</v>
      </c>
      <c r="K1852">
        <f>IFERROR(VLOOKUP(A1852,'[2]Exportar Planilha'!$A:$I,7,FALSE),0)</f>
        <v>0</v>
      </c>
      <c r="L1852">
        <f>IFERROR(VLOOKUP(A1852,'[2]Exportar Planilha'!$A:$I,8,FALSE),0)</f>
        <v>0</v>
      </c>
      <c r="M1852">
        <f>IFERROR(VLOOKUP(A1852,'[2]Exportar Planilha'!$A:$I,9,FALSE),0)</f>
        <v>0</v>
      </c>
      <c r="N1852">
        <f>IFERROR(VLOOKUP(A1852,[3]soaBnafar!$A:$G,2,FALSE),0)</f>
        <v>0</v>
      </c>
      <c r="O1852">
        <f>IFERROR(VLOOKUP(A1852,[3]soaBnafar!$A:$G,3,FALSE),0)</f>
        <v>0</v>
      </c>
      <c r="P1852">
        <f>IFERROR(VLOOKUP(A1852,[3]soaBnafar!$A:$G,4,FALSE),0)</f>
        <v>0</v>
      </c>
      <c r="Q1852">
        <f>IFERROR(VLOOKUP(A1852,[3]soaBnafar!$A:$G,5,FALSE),0)</f>
        <v>0</v>
      </c>
      <c r="R1852">
        <f>IFERROR(VLOOKUP(A1852,[3]soaBnafar!$A:$G,6,FALSE),0)</f>
        <v>0</v>
      </c>
      <c r="S1852">
        <f>IFERROR(VLOOKUP(A1852,[3]soaBnafar!$A:$G,7,FALSE),0)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IFERROR(VLOOKUP(A1853,'[2]Exportar Planilha'!$A:$I,4,FALSE),0)</f>
        <v>0</v>
      </c>
      <c r="I1853">
        <f>IFERROR(VLOOKUP(A1853,'[2]Exportar Planilha'!$A:$I,5,FALSE),0)</f>
        <v>0</v>
      </c>
      <c r="J1853">
        <f>IFERROR(VLOOKUP(A1853,'[2]Exportar Planilha'!$A:$I,6,FALSE),0)</f>
        <v>0</v>
      </c>
      <c r="K1853">
        <f>IFERROR(VLOOKUP(A1853,'[2]Exportar Planilha'!$A:$I,7,FALSE),0)</f>
        <v>0</v>
      </c>
      <c r="L1853">
        <f>IFERROR(VLOOKUP(A1853,'[2]Exportar Planilha'!$A:$I,8,FALSE),0)</f>
        <v>0</v>
      </c>
      <c r="M1853">
        <f>IFERROR(VLOOKUP(A1853,'[2]Exportar Planilha'!$A:$I,9,FALSE),0)</f>
        <v>0</v>
      </c>
      <c r="N1853">
        <f>IFERROR(VLOOKUP(A1853,[3]soaBnafar!$A:$G,2,FALSE),0)</f>
        <v>0</v>
      </c>
      <c r="O1853">
        <f>IFERROR(VLOOKUP(A1853,[3]soaBnafar!$A:$G,3,FALSE),0)</f>
        <v>0</v>
      </c>
      <c r="P1853">
        <f>IFERROR(VLOOKUP(A1853,[3]soaBnafar!$A:$G,4,FALSE),0)</f>
        <v>0</v>
      </c>
      <c r="Q1853">
        <f>IFERROR(VLOOKUP(A1853,[3]soaBnafar!$A:$G,5,FALSE),0)</f>
        <v>0</v>
      </c>
      <c r="R1853">
        <f>IFERROR(VLOOKUP(A1853,[3]soaBnafar!$A:$G,6,FALSE),0)</f>
        <v>0</v>
      </c>
      <c r="S1853">
        <f>IFERROR(VLOOKUP(A1853,[3]soaBnafar!$A:$G,7,FALSE),0)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IFERROR(VLOOKUP(A1854,'[2]Exportar Planilha'!$A:$I,4,FALSE),0)</f>
        <v>0</v>
      </c>
      <c r="I1854">
        <f>IFERROR(VLOOKUP(A1854,'[2]Exportar Planilha'!$A:$I,5,FALSE),0)</f>
        <v>0</v>
      </c>
      <c r="J1854">
        <f>IFERROR(VLOOKUP(A1854,'[2]Exportar Planilha'!$A:$I,6,FALSE),0)</f>
        <v>0</v>
      </c>
      <c r="K1854">
        <f>IFERROR(VLOOKUP(A1854,'[2]Exportar Planilha'!$A:$I,7,FALSE),0)</f>
        <v>0</v>
      </c>
      <c r="L1854">
        <f>IFERROR(VLOOKUP(A1854,'[2]Exportar Planilha'!$A:$I,8,FALSE),0)</f>
        <v>0</v>
      </c>
      <c r="M1854">
        <f>IFERROR(VLOOKUP(A1854,'[2]Exportar Planilha'!$A:$I,9,FALSE),0)</f>
        <v>0</v>
      </c>
      <c r="N1854">
        <f>IFERROR(VLOOKUP(A1854,[3]soaBnafar!$A:$G,2,FALSE),0)</f>
        <v>0</v>
      </c>
      <c r="O1854">
        <f>IFERROR(VLOOKUP(A1854,[3]soaBnafar!$A:$G,3,FALSE),0)</f>
        <v>0</v>
      </c>
      <c r="P1854">
        <f>IFERROR(VLOOKUP(A1854,[3]soaBnafar!$A:$G,4,FALSE),0)</f>
        <v>0</v>
      </c>
      <c r="Q1854">
        <f>IFERROR(VLOOKUP(A1854,[3]soaBnafar!$A:$G,5,FALSE),0)</f>
        <v>0</v>
      </c>
      <c r="R1854">
        <f>IFERROR(VLOOKUP(A1854,[3]soaBnafar!$A:$G,6,FALSE),0)</f>
        <v>0</v>
      </c>
      <c r="S1854">
        <f>IFERROR(VLOOKUP(A1854,[3]soaBnafar!$A:$G,7,FALSE),0)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1159847</v>
      </c>
      <c r="H1855">
        <f>IFERROR(VLOOKUP(A1855,'[2]Exportar Planilha'!$A:$I,4,FALSE),0)</f>
        <v>0</v>
      </c>
      <c r="I1855">
        <f>IFERROR(VLOOKUP(A1855,'[2]Exportar Planilha'!$A:$I,5,FALSE),0)</f>
        <v>0</v>
      </c>
      <c r="J1855">
        <f>IFERROR(VLOOKUP(A1855,'[2]Exportar Planilha'!$A:$I,6,FALSE),0)</f>
        <v>0</v>
      </c>
      <c r="K1855">
        <f>IFERROR(VLOOKUP(A1855,'[2]Exportar Planilha'!$A:$I,7,FALSE),0)</f>
        <v>0</v>
      </c>
      <c r="L1855">
        <f>IFERROR(VLOOKUP(A1855,'[2]Exportar Planilha'!$A:$I,8,FALSE),0)</f>
        <v>0</v>
      </c>
      <c r="M1855">
        <f>IFERROR(VLOOKUP(A1855,'[2]Exportar Planilha'!$A:$I,9,FALSE),0)</f>
        <v>0</v>
      </c>
      <c r="N1855">
        <f>IFERROR(VLOOKUP(A1855,[3]soaBnafar!$A:$G,2,FALSE),0)</f>
        <v>0</v>
      </c>
      <c r="O1855">
        <f>IFERROR(VLOOKUP(A1855,[3]soaBnafar!$A:$G,3,FALSE),0)</f>
        <v>0</v>
      </c>
      <c r="P1855">
        <f>IFERROR(VLOOKUP(A1855,[3]soaBnafar!$A:$G,4,FALSE),0)</f>
        <v>0</v>
      </c>
      <c r="Q1855">
        <f>IFERROR(VLOOKUP(A1855,[3]soaBnafar!$A:$G,5,FALSE),0)</f>
        <v>0</v>
      </c>
      <c r="R1855">
        <f>IFERROR(VLOOKUP(A1855,[3]soaBnafar!$A:$G,6,FALSE),0)</f>
        <v>0</v>
      </c>
      <c r="S1855">
        <f>IFERROR(VLOOKUP(A1855,[3]soaBnafar!$A:$G,7,FALSE),0)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IFERROR(VLOOKUP(A1856,'[2]Exportar Planilha'!$A:$I,4,FALSE),0)</f>
        <v>0</v>
      </c>
      <c r="I1856">
        <f>IFERROR(VLOOKUP(A1856,'[2]Exportar Planilha'!$A:$I,5,FALSE),0)</f>
        <v>0</v>
      </c>
      <c r="J1856">
        <f>IFERROR(VLOOKUP(A1856,'[2]Exportar Planilha'!$A:$I,6,FALSE),0)</f>
        <v>0</v>
      </c>
      <c r="K1856">
        <f>IFERROR(VLOOKUP(A1856,'[2]Exportar Planilha'!$A:$I,7,FALSE),0)</f>
        <v>0</v>
      </c>
      <c r="L1856">
        <f>IFERROR(VLOOKUP(A1856,'[2]Exportar Planilha'!$A:$I,8,FALSE),0)</f>
        <v>0</v>
      </c>
      <c r="M1856">
        <f>IFERROR(VLOOKUP(A1856,'[2]Exportar Planilha'!$A:$I,9,FALSE),0)</f>
        <v>0</v>
      </c>
      <c r="N1856">
        <f>IFERROR(VLOOKUP(A1856,[3]soaBnafar!$A:$G,2,FALSE),0)</f>
        <v>0</v>
      </c>
      <c r="O1856">
        <f>IFERROR(VLOOKUP(A1856,[3]soaBnafar!$A:$G,3,FALSE),0)</f>
        <v>0</v>
      </c>
      <c r="P1856">
        <f>IFERROR(VLOOKUP(A1856,[3]soaBnafar!$A:$G,4,FALSE),0)</f>
        <v>0</v>
      </c>
      <c r="Q1856">
        <f>IFERROR(VLOOKUP(A1856,[3]soaBnafar!$A:$G,5,FALSE),0)</f>
        <v>0</v>
      </c>
      <c r="R1856">
        <f>IFERROR(VLOOKUP(A1856,[3]soaBnafar!$A:$G,6,FALSE),0)</f>
        <v>0</v>
      </c>
      <c r="S1856">
        <f>IFERROR(VLOOKUP(A1856,[3]soaBnafar!$A:$G,7,FALSE),0)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IFERROR(VLOOKUP(A1857,'[2]Exportar Planilha'!$A:$I,4,FALSE),0)</f>
        <v>0</v>
      </c>
      <c r="I1857">
        <f>IFERROR(VLOOKUP(A1857,'[2]Exportar Planilha'!$A:$I,5,FALSE),0)</f>
        <v>0</v>
      </c>
      <c r="J1857">
        <f>IFERROR(VLOOKUP(A1857,'[2]Exportar Planilha'!$A:$I,6,FALSE),0)</f>
        <v>0</v>
      </c>
      <c r="K1857">
        <f>IFERROR(VLOOKUP(A1857,'[2]Exportar Planilha'!$A:$I,7,FALSE),0)</f>
        <v>0</v>
      </c>
      <c r="L1857">
        <f>IFERROR(VLOOKUP(A1857,'[2]Exportar Planilha'!$A:$I,8,FALSE),0)</f>
        <v>0</v>
      </c>
      <c r="M1857">
        <f>IFERROR(VLOOKUP(A1857,'[2]Exportar Planilha'!$A:$I,9,FALSE),0)</f>
        <v>0</v>
      </c>
      <c r="N1857">
        <f>IFERROR(VLOOKUP(A1857,[3]soaBnafar!$A:$G,2,FALSE),0)</f>
        <v>0</v>
      </c>
      <c r="O1857">
        <f>IFERROR(VLOOKUP(A1857,[3]soaBnafar!$A:$G,3,FALSE),0)</f>
        <v>0</v>
      </c>
      <c r="P1857">
        <f>IFERROR(VLOOKUP(A1857,[3]soaBnafar!$A:$G,4,FALSE),0)</f>
        <v>0</v>
      </c>
      <c r="Q1857">
        <f>IFERROR(VLOOKUP(A1857,[3]soaBnafar!$A:$G,5,FALSE),0)</f>
        <v>0</v>
      </c>
      <c r="R1857">
        <f>IFERROR(VLOOKUP(A1857,[3]soaBnafar!$A:$G,6,FALSE),0)</f>
        <v>0</v>
      </c>
      <c r="S1857">
        <f>IFERROR(VLOOKUP(A1857,[3]soaBnafar!$A:$G,7,FALSE),0)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IFERROR(VLOOKUP(A1858,'[2]Exportar Planilha'!$A:$I,4,FALSE),0)</f>
        <v>0</v>
      </c>
      <c r="I1858">
        <f>IFERROR(VLOOKUP(A1858,'[2]Exportar Planilha'!$A:$I,5,FALSE),0)</f>
        <v>0</v>
      </c>
      <c r="J1858">
        <f>IFERROR(VLOOKUP(A1858,'[2]Exportar Planilha'!$A:$I,6,FALSE),0)</f>
        <v>0</v>
      </c>
      <c r="K1858">
        <f>IFERROR(VLOOKUP(A1858,'[2]Exportar Planilha'!$A:$I,7,FALSE),0)</f>
        <v>0</v>
      </c>
      <c r="L1858">
        <f>IFERROR(VLOOKUP(A1858,'[2]Exportar Planilha'!$A:$I,8,FALSE),0)</f>
        <v>0</v>
      </c>
      <c r="M1858">
        <f>IFERROR(VLOOKUP(A1858,'[2]Exportar Planilha'!$A:$I,9,FALSE),0)</f>
        <v>0</v>
      </c>
      <c r="N1858">
        <f>IFERROR(VLOOKUP(A1858,[3]soaBnafar!$A:$G,2,FALSE),0)</f>
        <v>0</v>
      </c>
      <c r="O1858">
        <f>IFERROR(VLOOKUP(A1858,[3]soaBnafar!$A:$G,3,FALSE),0)</f>
        <v>0</v>
      </c>
      <c r="P1858">
        <f>IFERROR(VLOOKUP(A1858,[3]soaBnafar!$A:$G,4,FALSE),0)</f>
        <v>0</v>
      </c>
      <c r="Q1858">
        <f>IFERROR(VLOOKUP(A1858,[3]soaBnafar!$A:$G,5,FALSE),0)</f>
        <v>0</v>
      </c>
      <c r="R1858">
        <f>IFERROR(VLOOKUP(A1858,[3]soaBnafar!$A:$G,6,FALSE),0)</f>
        <v>0</v>
      </c>
      <c r="S1858">
        <f>IFERROR(VLOOKUP(A1858,[3]soaBnafar!$A:$G,7,FALSE),0)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IFERROR(VLOOKUP(A1859,'[2]Exportar Planilha'!$A:$I,4,FALSE),0)</f>
        <v>0</v>
      </c>
      <c r="I1859">
        <f>IFERROR(VLOOKUP(A1859,'[2]Exportar Planilha'!$A:$I,5,FALSE),0)</f>
        <v>0</v>
      </c>
      <c r="J1859">
        <f>IFERROR(VLOOKUP(A1859,'[2]Exportar Planilha'!$A:$I,6,FALSE),0)</f>
        <v>0</v>
      </c>
      <c r="K1859">
        <f>IFERROR(VLOOKUP(A1859,'[2]Exportar Planilha'!$A:$I,7,FALSE),0)</f>
        <v>0</v>
      </c>
      <c r="L1859">
        <f>IFERROR(VLOOKUP(A1859,'[2]Exportar Planilha'!$A:$I,8,FALSE),0)</f>
        <v>0</v>
      </c>
      <c r="M1859">
        <f>IFERROR(VLOOKUP(A1859,'[2]Exportar Planilha'!$A:$I,9,FALSE),0)</f>
        <v>0</v>
      </c>
      <c r="N1859">
        <f>IFERROR(VLOOKUP(A1859,[3]soaBnafar!$A:$G,2,FALSE),0)</f>
        <v>0</v>
      </c>
      <c r="O1859">
        <f>IFERROR(VLOOKUP(A1859,[3]soaBnafar!$A:$G,3,FALSE),0)</f>
        <v>0</v>
      </c>
      <c r="P1859">
        <f>IFERROR(VLOOKUP(A1859,[3]soaBnafar!$A:$G,4,FALSE),0)</f>
        <v>0</v>
      </c>
      <c r="Q1859">
        <f>IFERROR(VLOOKUP(A1859,[3]soaBnafar!$A:$G,5,FALSE),0)</f>
        <v>0</v>
      </c>
      <c r="R1859">
        <f>IFERROR(VLOOKUP(A1859,[3]soaBnafar!$A:$G,6,FALSE),0)</f>
        <v>0</v>
      </c>
      <c r="S1859">
        <f>IFERROR(VLOOKUP(A1859,[3]soaBnafar!$A:$G,7,FALSE),0)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IFERROR(VLOOKUP(A1860,'[2]Exportar Planilha'!$A:$I,4,FALSE),0)</f>
        <v>0</v>
      </c>
      <c r="I1860">
        <f>IFERROR(VLOOKUP(A1860,'[2]Exportar Planilha'!$A:$I,5,FALSE),0)</f>
        <v>0</v>
      </c>
      <c r="J1860">
        <f>IFERROR(VLOOKUP(A1860,'[2]Exportar Planilha'!$A:$I,6,FALSE),0)</f>
        <v>0</v>
      </c>
      <c r="K1860">
        <f>IFERROR(VLOOKUP(A1860,'[2]Exportar Planilha'!$A:$I,7,FALSE),0)</f>
        <v>0</v>
      </c>
      <c r="L1860">
        <f>IFERROR(VLOOKUP(A1860,'[2]Exportar Planilha'!$A:$I,8,FALSE),0)</f>
        <v>0</v>
      </c>
      <c r="M1860">
        <f>IFERROR(VLOOKUP(A1860,'[2]Exportar Planilha'!$A:$I,9,FALSE),0)</f>
        <v>0</v>
      </c>
      <c r="N1860">
        <f>IFERROR(VLOOKUP(A1860,[3]soaBnafar!$A:$G,2,FALSE),0)</f>
        <v>0</v>
      </c>
      <c r="O1860">
        <f>IFERROR(VLOOKUP(A1860,[3]soaBnafar!$A:$G,3,FALSE),0)</f>
        <v>0</v>
      </c>
      <c r="P1860">
        <f>IFERROR(VLOOKUP(A1860,[3]soaBnafar!$A:$G,4,FALSE),0)</f>
        <v>0</v>
      </c>
      <c r="Q1860">
        <f>IFERROR(VLOOKUP(A1860,[3]soaBnafar!$A:$G,5,FALSE),0)</f>
        <v>0</v>
      </c>
      <c r="R1860">
        <f>IFERROR(VLOOKUP(A1860,[3]soaBnafar!$A:$G,6,FALSE),0)</f>
        <v>0</v>
      </c>
      <c r="S1860">
        <f>IFERROR(VLOOKUP(A1860,[3]soaBnafar!$A:$G,7,FALSE),0)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IFERROR(VLOOKUP(A1861,'[2]Exportar Planilha'!$A:$I,4,FALSE),0)</f>
        <v>0</v>
      </c>
      <c r="I1861">
        <f>IFERROR(VLOOKUP(A1861,'[2]Exportar Planilha'!$A:$I,5,FALSE),0)</f>
        <v>0</v>
      </c>
      <c r="J1861">
        <f>IFERROR(VLOOKUP(A1861,'[2]Exportar Planilha'!$A:$I,6,FALSE),0)</f>
        <v>0</v>
      </c>
      <c r="K1861">
        <f>IFERROR(VLOOKUP(A1861,'[2]Exportar Planilha'!$A:$I,7,FALSE),0)</f>
        <v>0</v>
      </c>
      <c r="L1861">
        <f>IFERROR(VLOOKUP(A1861,'[2]Exportar Planilha'!$A:$I,8,FALSE),0)</f>
        <v>0</v>
      </c>
      <c r="M1861">
        <f>IFERROR(VLOOKUP(A1861,'[2]Exportar Planilha'!$A:$I,9,FALSE),0)</f>
        <v>0</v>
      </c>
      <c r="N1861">
        <f>IFERROR(VLOOKUP(A1861,[3]soaBnafar!$A:$G,2,FALSE),0)</f>
        <v>0</v>
      </c>
      <c r="O1861">
        <f>IFERROR(VLOOKUP(A1861,[3]soaBnafar!$A:$G,3,FALSE),0)</f>
        <v>0</v>
      </c>
      <c r="P1861">
        <f>IFERROR(VLOOKUP(A1861,[3]soaBnafar!$A:$G,4,FALSE),0)</f>
        <v>0</v>
      </c>
      <c r="Q1861">
        <f>IFERROR(VLOOKUP(A1861,[3]soaBnafar!$A:$G,5,FALSE),0)</f>
        <v>0</v>
      </c>
      <c r="R1861">
        <f>IFERROR(VLOOKUP(A1861,[3]soaBnafar!$A:$G,6,FALSE),0)</f>
        <v>0</v>
      </c>
      <c r="S1861">
        <f>IFERROR(VLOOKUP(A1861,[3]soaBnafar!$A:$G,7,FALSE),0)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IFERROR(VLOOKUP(A1862,'[2]Exportar Planilha'!$A:$I,4,FALSE),0)</f>
        <v>0</v>
      </c>
      <c r="I1862">
        <f>IFERROR(VLOOKUP(A1862,'[2]Exportar Planilha'!$A:$I,5,FALSE),0)</f>
        <v>0</v>
      </c>
      <c r="J1862">
        <f>IFERROR(VLOOKUP(A1862,'[2]Exportar Planilha'!$A:$I,6,FALSE),0)</f>
        <v>0</v>
      </c>
      <c r="K1862">
        <f>IFERROR(VLOOKUP(A1862,'[2]Exportar Planilha'!$A:$I,7,FALSE),0)</f>
        <v>0</v>
      </c>
      <c r="L1862">
        <f>IFERROR(VLOOKUP(A1862,'[2]Exportar Planilha'!$A:$I,8,FALSE),0)</f>
        <v>0</v>
      </c>
      <c r="M1862">
        <f>IFERROR(VLOOKUP(A1862,'[2]Exportar Planilha'!$A:$I,9,FALSE),0)</f>
        <v>0</v>
      </c>
      <c r="N1862">
        <f>IFERROR(VLOOKUP(A1862,[3]soaBnafar!$A:$G,2,FALSE),0)</f>
        <v>0</v>
      </c>
      <c r="O1862">
        <f>IFERROR(VLOOKUP(A1862,[3]soaBnafar!$A:$G,3,FALSE),0)</f>
        <v>0</v>
      </c>
      <c r="P1862">
        <f>IFERROR(VLOOKUP(A1862,[3]soaBnafar!$A:$G,4,FALSE),0)</f>
        <v>0</v>
      </c>
      <c r="Q1862">
        <f>IFERROR(VLOOKUP(A1862,[3]soaBnafar!$A:$G,5,FALSE),0)</f>
        <v>0</v>
      </c>
      <c r="R1862">
        <f>IFERROR(VLOOKUP(A1862,[3]soaBnafar!$A:$G,6,FALSE),0)</f>
        <v>0</v>
      </c>
      <c r="S1862">
        <f>IFERROR(VLOOKUP(A1862,[3]soaBnafar!$A:$G,7,FALSE),0)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IFERROR(VLOOKUP(A1863,'[2]Exportar Planilha'!$A:$I,4,FALSE),0)</f>
        <v>0</v>
      </c>
      <c r="I1863">
        <f>IFERROR(VLOOKUP(A1863,'[2]Exportar Planilha'!$A:$I,5,FALSE),0)</f>
        <v>0</v>
      </c>
      <c r="J1863">
        <f>IFERROR(VLOOKUP(A1863,'[2]Exportar Planilha'!$A:$I,6,FALSE),0)</f>
        <v>0</v>
      </c>
      <c r="K1863">
        <f>IFERROR(VLOOKUP(A1863,'[2]Exportar Planilha'!$A:$I,7,FALSE),0)</f>
        <v>0</v>
      </c>
      <c r="L1863">
        <f>IFERROR(VLOOKUP(A1863,'[2]Exportar Planilha'!$A:$I,8,FALSE),0)</f>
        <v>0</v>
      </c>
      <c r="M1863">
        <f>IFERROR(VLOOKUP(A1863,'[2]Exportar Planilha'!$A:$I,9,FALSE),0)</f>
        <v>0</v>
      </c>
      <c r="N1863">
        <f>IFERROR(VLOOKUP(A1863,[3]soaBnafar!$A:$G,2,FALSE),0)</f>
        <v>0</v>
      </c>
      <c r="O1863">
        <f>IFERROR(VLOOKUP(A1863,[3]soaBnafar!$A:$G,3,FALSE),0)</f>
        <v>0</v>
      </c>
      <c r="P1863">
        <f>IFERROR(VLOOKUP(A1863,[3]soaBnafar!$A:$G,4,FALSE),0)</f>
        <v>0</v>
      </c>
      <c r="Q1863">
        <f>IFERROR(VLOOKUP(A1863,[3]soaBnafar!$A:$G,5,FALSE),0)</f>
        <v>0</v>
      </c>
      <c r="R1863">
        <f>IFERROR(VLOOKUP(A1863,[3]soaBnafar!$A:$G,6,FALSE),0)</f>
        <v>0</v>
      </c>
      <c r="S1863">
        <f>IFERROR(VLOOKUP(A1863,[3]soaBnafar!$A:$G,7,FALSE),0)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IFERROR(VLOOKUP(A1864,'[2]Exportar Planilha'!$A:$I,4,FALSE),0)</f>
        <v>0</v>
      </c>
      <c r="I1864">
        <f>IFERROR(VLOOKUP(A1864,'[2]Exportar Planilha'!$A:$I,5,FALSE),0)</f>
        <v>0</v>
      </c>
      <c r="J1864">
        <f>IFERROR(VLOOKUP(A1864,'[2]Exportar Planilha'!$A:$I,6,FALSE),0)</f>
        <v>0</v>
      </c>
      <c r="K1864">
        <f>IFERROR(VLOOKUP(A1864,'[2]Exportar Planilha'!$A:$I,7,FALSE),0)</f>
        <v>0</v>
      </c>
      <c r="L1864">
        <f>IFERROR(VLOOKUP(A1864,'[2]Exportar Planilha'!$A:$I,8,FALSE),0)</f>
        <v>0</v>
      </c>
      <c r="M1864">
        <f>IFERROR(VLOOKUP(A1864,'[2]Exportar Planilha'!$A:$I,9,FALSE),0)</f>
        <v>0</v>
      </c>
      <c r="N1864">
        <f>IFERROR(VLOOKUP(A1864,[3]soaBnafar!$A:$G,2,FALSE),0)</f>
        <v>0</v>
      </c>
      <c r="O1864">
        <f>IFERROR(VLOOKUP(A1864,[3]soaBnafar!$A:$G,3,FALSE),0)</f>
        <v>0</v>
      </c>
      <c r="P1864">
        <f>IFERROR(VLOOKUP(A1864,[3]soaBnafar!$A:$G,4,FALSE),0)</f>
        <v>0</v>
      </c>
      <c r="Q1864">
        <f>IFERROR(VLOOKUP(A1864,[3]soaBnafar!$A:$G,5,FALSE),0)</f>
        <v>0</v>
      </c>
      <c r="R1864">
        <f>IFERROR(VLOOKUP(A1864,[3]soaBnafar!$A:$G,6,FALSE),0)</f>
        <v>0</v>
      </c>
      <c r="S1864">
        <f>IFERROR(VLOOKUP(A1864,[3]soaBnafar!$A:$G,7,FALSE),0)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IFERROR(VLOOKUP(A1865,'[2]Exportar Planilha'!$A:$I,4,FALSE),0)</f>
        <v>0</v>
      </c>
      <c r="I1865">
        <f>IFERROR(VLOOKUP(A1865,'[2]Exportar Planilha'!$A:$I,5,FALSE),0)</f>
        <v>0</v>
      </c>
      <c r="J1865">
        <f>IFERROR(VLOOKUP(A1865,'[2]Exportar Planilha'!$A:$I,6,FALSE),0)</f>
        <v>0</v>
      </c>
      <c r="K1865">
        <f>IFERROR(VLOOKUP(A1865,'[2]Exportar Planilha'!$A:$I,7,FALSE),0)</f>
        <v>0</v>
      </c>
      <c r="L1865">
        <f>IFERROR(VLOOKUP(A1865,'[2]Exportar Planilha'!$A:$I,8,FALSE),0)</f>
        <v>0</v>
      </c>
      <c r="M1865">
        <f>IFERROR(VLOOKUP(A1865,'[2]Exportar Planilha'!$A:$I,9,FALSE),0)</f>
        <v>0</v>
      </c>
      <c r="N1865">
        <f>IFERROR(VLOOKUP(A1865,[3]soaBnafar!$A:$G,2,FALSE),0)</f>
        <v>0</v>
      </c>
      <c r="O1865">
        <f>IFERROR(VLOOKUP(A1865,[3]soaBnafar!$A:$G,3,FALSE),0)</f>
        <v>0</v>
      </c>
      <c r="P1865">
        <f>IFERROR(VLOOKUP(A1865,[3]soaBnafar!$A:$G,4,FALSE),0)</f>
        <v>0</v>
      </c>
      <c r="Q1865">
        <f>IFERROR(VLOOKUP(A1865,[3]soaBnafar!$A:$G,5,FALSE),0)</f>
        <v>0</v>
      </c>
      <c r="R1865">
        <f>IFERROR(VLOOKUP(A1865,[3]soaBnafar!$A:$G,6,FALSE),0)</f>
        <v>0</v>
      </c>
      <c r="S1865">
        <f>IFERROR(VLOOKUP(A1865,[3]soaBnafar!$A:$G,7,FALSE),0)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IFERROR(VLOOKUP(A1866,'[2]Exportar Planilha'!$A:$I,4,FALSE),0)</f>
        <v>0</v>
      </c>
      <c r="I1866">
        <f>IFERROR(VLOOKUP(A1866,'[2]Exportar Planilha'!$A:$I,5,FALSE),0)</f>
        <v>0</v>
      </c>
      <c r="J1866">
        <f>IFERROR(VLOOKUP(A1866,'[2]Exportar Planilha'!$A:$I,6,FALSE),0)</f>
        <v>0</v>
      </c>
      <c r="K1866">
        <f>IFERROR(VLOOKUP(A1866,'[2]Exportar Planilha'!$A:$I,7,FALSE),0)</f>
        <v>0</v>
      </c>
      <c r="L1866">
        <f>IFERROR(VLOOKUP(A1866,'[2]Exportar Planilha'!$A:$I,8,FALSE),0)</f>
        <v>0</v>
      </c>
      <c r="M1866">
        <f>IFERROR(VLOOKUP(A1866,'[2]Exportar Planilha'!$A:$I,9,FALSE),0)</f>
        <v>0</v>
      </c>
      <c r="N1866">
        <f>IFERROR(VLOOKUP(A1866,[3]soaBnafar!$A:$G,2,FALSE),0)</f>
        <v>0</v>
      </c>
      <c r="O1866">
        <f>IFERROR(VLOOKUP(A1866,[3]soaBnafar!$A:$G,3,FALSE),0)</f>
        <v>0</v>
      </c>
      <c r="P1866">
        <f>IFERROR(VLOOKUP(A1866,[3]soaBnafar!$A:$G,4,FALSE),0)</f>
        <v>0</v>
      </c>
      <c r="Q1866">
        <f>IFERROR(VLOOKUP(A1866,[3]soaBnafar!$A:$G,5,FALSE),0)</f>
        <v>0</v>
      </c>
      <c r="R1866">
        <f>IFERROR(VLOOKUP(A1866,[3]soaBnafar!$A:$G,6,FALSE),0)</f>
        <v>0</v>
      </c>
      <c r="S1866">
        <f>IFERROR(VLOOKUP(A1866,[3]soaBnafar!$A:$G,7,FALSE),0)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IFERROR(VLOOKUP(A1867,'[2]Exportar Planilha'!$A:$I,4,FALSE),0)</f>
        <v>0</v>
      </c>
      <c r="I1867">
        <f>IFERROR(VLOOKUP(A1867,'[2]Exportar Planilha'!$A:$I,5,FALSE),0)</f>
        <v>0</v>
      </c>
      <c r="J1867">
        <f>IFERROR(VLOOKUP(A1867,'[2]Exportar Planilha'!$A:$I,6,FALSE),0)</f>
        <v>0</v>
      </c>
      <c r="K1867">
        <f>IFERROR(VLOOKUP(A1867,'[2]Exportar Planilha'!$A:$I,7,FALSE),0)</f>
        <v>0</v>
      </c>
      <c r="L1867">
        <f>IFERROR(VLOOKUP(A1867,'[2]Exportar Planilha'!$A:$I,8,FALSE),0)</f>
        <v>0</v>
      </c>
      <c r="M1867">
        <f>IFERROR(VLOOKUP(A1867,'[2]Exportar Planilha'!$A:$I,9,FALSE),0)</f>
        <v>0</v>
      </c>
      <c r="N1867">
        <f>IFERROR(VLOOKUP(A1867,[3]soaBnafar!$A:$G,2,FALSE),0)</f>
        <v>0</v>
      </c>
      <c r="O1867">
        <f>IFERROR(VLOOKUP(A1867,[3]soaBnafar!$A:$G,3,FALSE),0)</f>
        <v>0</v>
      </c>
      <c r="P1867">
        <f>IFERROR(VLOOKUP(A1867,[3]soaBnafar!$A:$G,4,FALSE),0)</f>
        <v>0</v>
      </c>
      <c r="Q1867">
        <f>IFERROR(VLOOKUP(A1867,[3]soaBnafar!$A:$G,5,FALSE),0)</f>
        <v>0</v>
      </c>
      <c r="R1867">
        <f>IFERROR(VLOOKUP(A1867,[3]soaBnafar!$A:$G,6,FALSE),0)</f>
        <v>0</v>
      </c>
      <c r="S1867">
        <f>IFERROR(VLOOKUP(A1867,[3]soaBnafar!$A:$G,7,FALSE),0)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IFERROR(VLOOKUP(A1868,'[2]Exportar Planilha'!$A:$I,4,FALSE),0)</f>
        <v>0</v>
      </c>
      <c r="I1868">
        <f>IFERROR(VLOOKUP(A1868,'[2]Exportar Planilha'!$A:$I,5,FALSE),0)</f>
        <v>0</v>
      </c>
      <c r="J1868">
        <f>IFERROR(VLOOKUP(A1868,'[2]Exportar Planilha'!$A:$I,6,FALSE),0)</f>
        <v>0</v>
      </c>
      <c r="K1868">
        <f>IFERROR(VLOOKUP(A1868,'[2]Exportar Planilha'!$A:$I,7,FALSE),0)</f>
        <v>0</v>
      </c>
      <c r="L1868">
        <f>IFERROR(VLOOKUP(A1868,'[2]Exportar Planilha'!$A:$I,8,FALSE),0)</f>
        <v>0</v>
      </c>
      <c r="M1868">
        <f>IFERROR(VLOOKUP(A1868,'[2]Exportar Planilha'!$A:$I,9,FALSE),0)</f>
        <v>0</v>
      </c>
      <c r="N1868">
        <f>IFERROR(VLOOKUP(A1868,[3]soaBnafar!$A:$G,2,FALSE),0)</f>
        <v>0</v>
      </c>
      <c r="O1868">
        <f>IFERROR(VLOOKUP(A1868,[3]soaBnafar!$A:$G,3,FALSE),0)</f>
        <v>0</v>
      </c>
      <c r="P1868">
        <f>IFERROR(VLOOKUP(A1868,[3]soaBnafar!$A:$G,4,FALSE),0)</f>
        <v>0</v>
      </c>
      <c r="Q1868">
        <f>IFERROR(VLOOKUP(A1868,[3]soaBnafar!$A:$G,5,FALSE),0)</f>
        <v>0</v>
      </c>
      <c r="R1868">
        <f>IFERROR(VLOOKUP(A1868,[3]soaBnafar!$A:$G,6,FALSE),0)</f>
        <v>0</v>
      </c>
      <c r="S1868">
        <f>IFERROR(VLOOKUP(A1868,[3]soaBnafar!$A:$G,7,FALSE),0)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IFERROR(VLOOKUP(A1869,'[2]Exportar Planilha'!$A:$I,4,FALSE),0)</f>
        <v>0</v>
      </c>
      <c r="I1869">
        <f>IFERROR(VLOOKUP(A1869,'[2]Exportar Planilha'!$A:$I,5,FALSE),0)</f>
        <v>0</v>
      </c>
      <c r="J1869">
        <f>IFERROR(VLOOKUP(A1869,'[2]Exportar Planilha'!$A:$I,6,FALSE),0)</f>
        <v>0</v>
      </c>
      <c r="K1869">
        <f>IFERROR(VLOOKUP(A1869,'[2]Exportar Planilha'!$A:$I,7,FALSE),0)</f>
        <v>0</v>
      </c>
      <c r="L1869">
        <f>IFERROR(VLOOKUP(A1869,'[2]Exportar Planilha'!$A:$I,8,FALSE),0)</f>
        <v>0</v>
      </c>
      <c r="M1869">
        <f>IFERROR(VLOOKUP(A1869,'[2]Exportar Planilha'!$A:$I,9,FALSE),0)</f>
        <v>0</v>
      </c>
      <c r="N1869">
        <f>IFERROR(VLOOKUP(A1869,[3]soaBnafar!$A:$G,2,FALSE),0)</f>
        <v>0</v>
      </c>
      <c r="O1869">
        <f>IFERROR(VLOOKUP(A1869,[3]soaBnafar!$A:$G,3,FALSE),0)</f>
        <v>0</v>
      </c>
      <c r="P1869">
        <f>IFERROR(VLOOKUP(A1869,[3]soaBnafar!$A:$G,4,FALSE),0)</f>
        <v>0</v>
      </c>
      <c r="Q1869">
        <f>IFERROR(VLOOKUP(A1869,[3]soaBnafar!$A:$G,5,FALSE),0)</f>
        <v>0</v>
      </c>
      <c r="R1869">
        <f>IFERROR(VLOOKUP(A1869,[3]soaBnafar!$A:$G,6,FALSE),0)</f>
        <v>0</v>
      </c>
      <c r="S1869">
        <f>IFERROR(VLOOKUP(A1869,[3]soaBnafar!$A:$G,7,FALSE),0)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IFERROR(VLOOKUP(A1870,'[2]Exportar Planilha'!$A:$I,4,FALSE),0)</f>
        <v>0</v>
      </c>
      <c r="I1870">
        <f>IFERROR(VLOOKUP(A1870,'[2]Exportar Planilha'!$A:$I,5,FALSE),0)</f>
        <v>0</v>
      </c>
      <c r="J1870">
        <f>IFERROR(VLOOKUP(A1870,'[2]Exportar Planilha'!$A:$I,6,FALSE),0)</f>
        <v>0</v>
      </c>
      <c r="K1870">
        <f>IFERROR(VLOOKUP(A1870,'[2]Exportar Planilha'!$A:$I,7,FALSE),0)</f>
        <v>0</v>
      </c>
      <c r="L1870">
        <f>IFERROR(VLOOKUP(A1870,'[2]Exportar Planilha'!$A:$I,8,FALSE),0)</f>
        <v>0</v>
      </c>
      <c r="M1870">
        <f>IFERROR(VLOOKUP(A1870,'[2]Exportar Planilha'!$A:$I,9,FALSE),0)</f>
        <v>0</v>
      </c>
      <c r="N1870">
        <f>IFERROR(VLOOKUP(A1870,[3]soaBnafar!$A:$G,2,FALSE),0)</f>
        <v>0</v>
      </c>
      <c r="O1870">
        <f>IFERROR(VLOOKUP(A1870,[3]soaBnafar!$A:$G,3,FALSE),0)</f>
        <v>0</v>
      </c>
      <c r="P1870">
        <f>IFERROR(VLOOKUP(A1870,[3]soaBnafar!$A:$G,4,FALSE),0)</f>
        <v>0</v>
      </c>
      <c r="Q1870">
        <f>IFERROR(VLOOKUP(A1870,[3]soaBnafar!$A:$G,5,FALSE),0)</f>
        <v>0</v>
      </c>
      <c r="R1870">
        <f>IFERROR(VLOOKUP(A1870,[3]soaBnafar!$A:$G,6,FALSE),0)</f>
        <v>0</v>
      </c>
      <c r="S1870">
        <f>IFERROR(VLOOKUP(A1870,[3]soaBnafar!$A:$G,7,FALSE),0)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IFERROR(VLOOKUP(A1871,'[2]Exportar Planilha'!$A:$I,4,FALSE),0)</f>
        <v>0</v>
      </c>
      <c r="I1871">
        <f>IFERROR(VLOOKUP(A1871,'[2]Exportar Planilha'!$A:$I,5,FALSE),0)</f>
        <v>0</v>
      </c>
      <c r="J1871">
        <f>IFERROR(VLOOKUP(A1871,'[2]Exportar Planilha'!$A:$I,6,FALSE),0)</f>
        <v>0</v>
      </c>
      <c r="K1871">
        <f>IFERROR(VLOOKUP(A1871,'[2]Exportar Planilha'!$A:$I,7,FALSE),0)</f>
        <v>0</v>
      </c>
      <c r="L1871">
        <f>IFERROR(VLOOKUP(A1871,'[2]Exportar Planilha'!$A:$I,8,FALSE),0)</f>
        <v>0</v>
      </c>
      <c r="M1871">
        <f>IFERROR(VLOOKUP(A1871,'[2]Exportar Planilha'!$A:$I,9,FALSE),0)</f>
        <v>0</v>
      </c>
      <c r="N1871">
        <f>IFERROR(VLOOKUP(A1871,[3]soaBnafar!$A:$G,2,FALSE),0)</f>
        <v>0</v>
      </c>
      <c r="O1871">
        <f>IFERROR(VLOOKUP(A1871,[3]soaBnafar!$A:$G,3,FALSE),0)</f>
        <v>0</v>
      </c>
      <c r="P1871">
        <f>IFERROR(VLOOKUP(A1871,[3]soaBnafar!$A:$G,4,FALSE),0)</f>
        <v>0</v>
      </c>
      <c r="Q1871">
        <f>IFERROR(VLOOKUP(A1871,[3]soaBnafar!$A:$G,5,FALSE),0)</f>
        <v>0</v>
      </c>
      <c r="R1871">
        <f>IFERROR(VLOOKUP(A1871,[3]soaBnafar!$A:$G,6,FALSE),0)</f>
        <v>0</v>
      </c>
      <c r="S1871">
        <f>IFERROR(VLOOKUP(A1871,[3]soaBnafar!$A:$G,7,FALSE),0)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194194</v>
      </c>
      <c r="H1872">
        <f>IFERROR(VLOOKUP(A1872,'[2]Exportar Planilha'!$A:$I,4,FALSE),0)</f>
        <v>0</v>
      </c>
      <c r="I1872">
        <f>IFERROR(VLOOKUP(A1872,'[2]Exportar Planilha'!$A:$I,5,FALSE),0)</f>
        <v>0</v>
      </c>
      <c r="J1872">
        <f>IFERROR(VLOOKUP(A1872,'[2]Exportar Planilha'!$A:$I,6,FALSE),0)</f>
        <v>0</v>
      </c>
      <c r="K1872">
        <f>IFERROR(VLOOKUP(A1872,'[2]Exportar Planilha'!$A:$I,7,FALSE),0)</f>
        <v>0</v>
      </c>
      <c r="L1872">
        <f>IFERROR(VLOOKUP(A1872,'[2]Exportar Planilha'!$A:$I,8,FALSE),0)</f>
        <v>0</v>
      </c>
      <c r="M1872">
        <f>IFERROR(VLOOKUP(A1872,'[2]Exportar Planilha'!$A:$I,9,FALSE),0)</f>
        <v>0</v>
      </c>
      <c r="N1872">
        <f>IFERROR(VLOOKUP(A1872,[3]soaBnafar!$A:$G,2,FALSE),0)</f>
        <v>0</v>
      </c>
      <c r="O1872">
        <f>IFERROR(VLOOKUP(A1872,[3]soaBnafar!$A:$G,3,FALSE),0)</f>
        <v>0</v>
      </c>
      <c r="P1872">
        <f>IFERROR(VLOOKUP(A1872,[3]soaBnafar!$A:$G,4,FALSE),0)</f>
        <v>0</v>
      </c>
      <c r="Q1872">
        <f>IFERROR(VLOOKUP(A1872,[3]soaBnafar!$A:$G,5,FALSE),0)</f>
        <v>0</v>
      </c>
      <c r="R1872">
        <f>IFERROR(VLOOKUP(A1872,[3]soaBnafar!$A:$G,6,FALSE),0)</f>
        <v>0</v>
      </c>
      <c r="S1872">
        <f>IFERROR(VLOOKUP(A1872,[3]soaBnafar!$A:$G,7,FALSE),0)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IFERROR(VLOOKUP(A1873,'[2]Exportar Planilha'!$A:$I,4,FALSE),0)</f>
        <v>0</v>
      </c>
      <c r="I1873">
        <f>IFERROR(VLOOKUP(A1873,'[2]Exportar Planilha'!$A:$I,5,FALSE),0)</f>
        <v>0</v>
      </c>
      <c r="J1873">
        <f>IFERROR(VLOOKUP(A1873,'[2]Exportar Planilha'!$A:$I,6,FALSE),0)</f>
        <v>0</v>
      </c>
      <c r="K1873">
        <f>IFERROR(VLOOKUP(A1873,'[2]Exportar Planilha'!$A:$I,7,FALSE),0)</f>
        <v>0</v>
      </c>
      <c r="L1873">
        <f>IFERROR(VLOOKUP(A1873,'[2]Exportar Planilha'!$A:$I,8,FALSE),0)</f>
        <v>0</v>
      </c>
      <c r="M1873">
        <f>IFERROR(VLOOKUP(A1873,'[2]Exportar Planilha'!$A:$I,9,FALSE),0)</f>
        <v>0</v>
      </c>
      <c r="N1873">
        <f>IFERROR(VLOOKUP(A1873,[3]soaBnafar!$A:$G,2,FALSE),0)</f>
        <v>0</v>
      </c>
      <c r="O1873">
        <f>IFERROR(VLOOKUP(A1873,[3]soaBnafar!$A:$G,3,FALSE),0)</f>
        <v>0</v>
      </c>
      <c r="P1873">
        <f>IFERROR(VLOOKUP(A1873,[3]soaBnafar!$A:$G,4,FALSE),0)</f>
        <v>0</v>
      </c>
      <c r="Q1873">
        <f>IFERROR(VLOOKUP(A1873,[3]soaBnafar!$A:$G,5,FALSE),0)</f>
        <v>0</v>
      </c>
      <c r="R1873">
        <f>IFERROR(VLOOKUP(A1873,[3]soaBnafar!$A:$G,6,FALSE),0)</f>
        <v>0</v>
      </c>
      <c r="S1873">
        <f>IFERROR(VLOOKUP(A1873,[3]soaBnafar!$A:$G,7,FALSE),0)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IFERROR(VLOOKUP(A1874,'[2]Exportar Planilha'!$A:$I,4,FALSE),0)</f>
        <v>0</v>
      </c>
      <c r="I1874">
        <f>IFERROR(VLOOKUP(A1874,'[2]Exportar Planilha'!$A:$I,5,FALSE),0)</f>
        <v>0</v>
      </c>
      <c r="J1874">
        <f>IFERROR(VLOOKUP(A1874,'[2]Exportar Planilha'!$A:$I,6,FALSE),0)</f>
        <v>0</v>
      </c>
      <c r="K1874">
        <f>IFERROR(VLOOKUP(A1874,'[2]Exportar Planilha'!$A:$I,7,FALSE),0)</f>
        <v>0</v>
      </c>
      <c r="L1874">
        <f>IFERROR(VLOOKUP(A1874,'[2]Exportar Planilha'!$A:$I,8,FALSE),0)</f>
        <v>0</v>
      </c>
      <c r="M1874">
        <f>IFERROR(VLOOKUP(A1874,'[2]Exportar Planilha'!$A:$I,9,FALSE),0)</f>
        <v>0</v>
      </c>
      <c r="N1874">
        <f>IFERROR(VLOOKUP(A1874,[3]soaBnafar!$A:$G,2,FALSE),0)</f>
        <v>0</v>
      </c>
      <c r="O1874">
        <f>IFERROR(VLOOKUP(A1874,[3]soaBnafar!$A:$G,3,FALSE),0)</f>
        <v>0</v>
      </c>
      <c r="P1874">
        <f>IFERROR(VLOOKUP(A1874,[3]soaBnafar!$A:$G,4,FALSE),0)</f>
        <v>0</v>
      </c>
      <c r="Q1874">
        <f>IFERROR(VLOOKUP(A1874,[3]soaBnafar!$A:$G,5,FALSE),0)</f>
        <v>0</v>
      </c>
      <c r="R1874">
        <f>IFERROR(VLOOKUP(A1874,[3]soaBnafar!$A:$G,6,FALSE),0)</f>
        <v>0</v>
      </c>
      <c r="S1874">
        <f>IFERROR(VLOOKUP(A1874,[3]soaBnafar!$A:$G,7,FALSE),0)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IFERROR(VLOOKUP(A1875,'[2]Exportar Planilha'!$A:$I,4,FALSE),0)</f>
        <v>0</v>
      </c>
      <c r="I1875">
        <f>IFERROR(VLOOKUP(A1875,'[2]Exportar Planilha'!$A:$I,5,FALSE),0)</f>
        <v>0</v>
      </c>
      <c r="J1875">
        <f>IFERROR(VLOOKUP(A1875,'[2]Exportar Planilha'!$A:$I,6,FALSE),0)</f>
        <v>0</v>
      </c>
      <c r="K1875">
        <f>IFERROR(VLOOKUP(A1875,'[2]Exportar Planilha'!$A:$I,7,FALSE),0)</f>
        <v>0</v>
      </c>
      <c r="L1875">
        <f>IFERROR(VLOOKUP(A1875,'[2]Exportar Planilha'!$A:$I,8,FALSE),0)</f>
        <v>0</v>
      </c>
      <c r="M1875">
        <f>IFERROR(VLOOKUP(A1875,'[2]Exportar Planilha'!$A:$I,9,FALSE),0)</f>
        <v>0</v>
      </c>
      <c r="N1875">
        <f>IFERROR(VLOOKUP(A1875,[3]soaBnafar!$A:$G,2,FALSE),0)</f>
        <v>0</v>
      </c>
      <c r="O1875">
        <f>IFERROR(VLOOKUP(A1875,[3]soaBnafar!$A:$G,3,FALSE),0)</f>
        <v>0</v>
      </c>
      <c r="P1875">
        <f>IFERROR(VLOOKUP(A1875,[3]soaBnafar!$A:$G,4,FALSE),0)</f>
        <v>0</v>
      </c>
      <c r="Q1875">
        <f>IFERROR(VLOOKUP(A1875,[3]soaBnafar!$A:$G,5,FALSE),0)</f>
        <v>0</v>
      </c>
      <c r="R1875">
        <f>IFERROR(VLOOKUP(A1875,[3]soaBnafar!$A:$G,6,FALSE),0)</f>
        <v>0</v>
      </c>
      <c r="S1875">
        <f>IFERROR(VLOOKUP(A1875,[3]soaBnafar!$A:$G,7,FALSE),0)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IFERROR(VLOOKUP(A1876,'[2]Exportar Planilha'!$A:$I,4,FALSE),0)</f>
        <v>0</v>
      </c>
      <c r="I1876">
        <f>IFERROR(VLOOKUP(A1876,'[2]Exportar Planilha'!$A:$I,5,FALSE),0)</f>
        <v>0</v>
      </c>
      <c r="J1876">
        <f>IFERROR(VLOOKUP(A1876,'[2]Exportar Planilha'!$A:$I,6,FALSE),0)</f>
        <v>0</v>
      </c>
      <c r="K1876">
        <f>IFERROR(VLOOKUP(A1876,'[2]Exportar Planilha'!$A:$I,7,FALSE),0)</f>
        <v>0</v>
      </c>
      <c r="L1876">
        <f>IFERROR(VLOOKUP(A1876,'[2]Exportar Planilha'!$A:$I,8,FALSE),0)</f>
        <v>0</v>
      </c>
      <c r="M1876">
        <f>IFERROR(VLOOKUP(A1876,'[2]Exportar Planilha'!$A:$I,9,FALSE),0)</f>
        <v>0</v>
      </c>
      <c r="N1876">
        <f>IFERROR(VLOOKUP(A1876,[3]soaBnafar!$A:$G,2,FALSE),0)</f>
        <v>0</v>
      </c>
      <c r="O1876">
        <f>IFERROR(VLOOKUP(A1876,[3]soaBnafar!$A:$G,3,FALSE),0)</f>
        <v>0</v>
      </c>
      <c r="P1876">
        <f>IFERROR(VLOOKUP(A1876,[3]soaBnafar!$A:$G,4,FALSE),0)</f>
        <v>0</v>
      </c>
      <c r="Q1876">
        <f>IFERROR(VLOOKUP(A1876,[3]soaBnafar!$A:$G,5,FALSE),0)</f>
        <v>0</v>
      </c>
      <c r="R1876">
        <f>IFERROR(VLOOKUP(A1876,[3]soaBnafar!$A:$G,6,FALSE),0)</f>
        <v>0</v>
      </c>
      <c r="S1876">
        <f>IFERROR(VLOOKUP(A1876,[3]soaBnafar!$A:$G,7,FALSE),0)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IFERROR(VLOOKUP(A1877,'[2]Exportar Planilha'!$A:$I,4,FALSE),0)</f>
        <v>0</v>
      </c>
      <c r="I1877">
        <f>IFERROR(VLOOKUP(A1877,'[2]Exportar Planilha'!$A:$I,5,FALSE),0)</f>
        <v>0</v>
      </c>
      <c r="J1877">
        <f>IFERROR(VLOOKUP(A1877,'[2]Exportar Planilha'!$A:$I,6,FALSE),0)</f>
        <v>0</v>
      </c>
      <c r="K1877">
        <f>IFERROR(VLOOKUP(A1877,'[2]Exportar Planilha'!$A:$I,7,FALSE),0)</f>
        <v>0</v>
      </c>
      <c r="L1877">
        <f>IFERROR(VLOOKUP(A1877,'[2]Exportar Planilha'!$A:$I,8,FALSE),0)</f>
        <v>0</v>
      </c>
      <c r="M1877">
        <f>IFERROR(VLOOKUP(A1877,'[2]Exportar Planilha'!$A:$I,9,FALSE),0)</f>
        <v>0</v>
      </c>
      <c r="N1877">
        <f>IFERROR(VLOOKUP(A1877,[3]soaBnafar!$A:$G,2,FALSE),0)</f>
        <v>0</v>
      </c>
      <c r="O1877">
        <f>IFERROR(VLOOKUP(A1877,[3]soaBnafar!$A:$G,3,FALSE),0)</f>
        <v>0</v>
      </c>
      <c r="P1877">
        <f>IFERROR(VLOOKUP(A1877,[3]soaBnafar!$A:$G,4,FALSE),0)</f>
        <v>0</v>
      </c>
      <c r="Q1877">
        <f>IFERROR(VLOOKUP(A1877,[3]soaBnafar!$A:$G,5,FALSE),0)</f>
        <v>0</v>
      </c>
      <c r="R1877">
        <f>IFERROR(VLOOKUP(A1877,[3]soaBnafar!$A:$G,6,FALSE),0)</f>
        <v>0</v>
      </c>
      <c r="S1877">
        <f>IFERROR(VLOOKUP(A1877,[3]soaBnafar!$A:$G,7,FALSE),0)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IFERROR(VLOOKUP(A1878,'[2]Exportar Planilha'!$A:$I,4,FALSE),0)</f>
        <v>0</v>
      </c>
      <c r="I1878">
        <f>IFERROR(VLOOKUP(A1878,'[2]Exportar Planilha'!$A:$I,5,FALSE),0)</f>
        <v>0</v>
      </c>
      <c r="J1878">
        <f>IFERROR(VLOOKUP(A1878,'[2]Exportar Planilha'!$A:$I,6,FALSE),0)</f>
        <v>0</v>
      </c>
      <c r="K1878">
        <f>IFERROR(VLOOKUP(A1878,'[2]Exportar Planilha'!$A:$I,7,FALSE),0)</f>
        <v>0</v>
      </c>
      <c r="L1878">
        <f>IFERROR(VLOOKUP(A1878,'[2]Exportar Planilha'!$A:$I,8,FALSE),0)</f>
        <v>0</v>
      </c>
      <c r="M1878">
        <f>IFERROR(VLOOKUP(A1878,'[2]Exportar Planilha'!$A:$I,9,FALSE),0)</f>
        <v>0</v>
      </c>
      <c r="N1878">
        <f>IFERROR(VLOOKUP(A1878,[3]soaBnafar!$A:$G,2,FALSE),0)</f>
        <v>0</v>
      </c>
      <c r="O1878">
        <f>IFERROR(VLOOKUP(A1878,[3]soaBnafar!$A:$G,3,FALSE),0)</f>
        <v>0</v>
      </c>
      <c r="P1878">
        <f>IFERROR(VLOOKUP(A1878,[3]soaBnafar!$A:$G,4,FALSE),0)</f>
        <v>0</v>
      </c>
      <c r="Q1878">
        <f>IFERROR(VLOOKUP(A1878,[3]soaBnafar!$A:$G,5,FALSE),0)</f>
        <v>0</v>
      </c>
      <c r="R1878">
        <f>IFERROR(VLOOKUP(A1878,[3]soaBnafar!$A:$G,6,FALSE),0)</f>
        <v>0</v>
      </c>
      <c r="S1878">
        <f>IFERROR(VLOOKUP(A1878,[3]soaBnafar!$A:$G,7,FALSE),0)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IFERROR(VLOOKUP(A1879,'[2]Exportar Planilha'!$A:$I,4,FALSE),0)</f>
        <v>0</v>
      </c>
      <c r="I1879">
        <f>IFERROR(VLOOKUP(A1879,'[2]Exportar Planilha'!$A:$I,5,FALSE),0)</f>
        <v>0</v>
      </c>
      <c r="J1879">
        <f>IFERROR(VLOOKUP(A1879,'[2]Exportar Planilha'!$A:$I,6,FALSE),0)</f>
        <v>0</v>
      </c>
      <c r="K1879">
        <f>IFERROR(VLOOKUP(A1879,'[2]Exportar Planilha'!$A:$I,7,FALSE),0)</f>
        <v>0</v>
      </c>
      <c r="L1879">
        <f>IFERROR(VLOOKUP(A1879,'[2]Exportar Planilha'!$A:$I,8,FALSE),0)</f>
        <v>0</v>
      </c>
      <c r="M1879">
        <f>IFERROR(VLOOKUP(A1879,'[2]Exportar Planilha'!$A:$I,9,FALSE),0)</f>
        <v>0</v>
      </c>
      <c r="N1879">
        <f>IFERROR(VLOOKUP(A1879,[3]soaBnafar!$A:$G,2,FALSE),0)</f>
        <v>0</v>
      </c>
      <c r="O1879">
        <f>IFERROR(VLOOKUP(A1879,[3]soaBnafar!$A:$G,3,FALSE),0)</f>
        <v>0</v>
      </c>
      <c r="P1879">
        <f>IFERROR(VLOOKUP(A1879,[3]soaBnafar!$A:$G,4,FALSE),0)</f>
        <v>0</v>
      </c>
      <c r="Q1879">
        <f>IFERROR(VLOOKUP(A1879,[3]soaBnafar!$A:$G,5,FALSE),0)</f>
        <v>0</v>
      </c>
      <c r="R1879">
        <f>IFERROR(VLOOKUP(A1879,[3]soaBnafar!$A:$G,6,FALSE),0)</f>
        <v>0</v>
      </c>
      <c r="S1879">
        <f>IFERROR(VLOOKUP(A1879,[3]soaBnafar!$A:$G,7,FALSE),0)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IFERROR(VLOOKUP(A1880,'[2]Exportar Planilha'!$A:$I,4,FALSE),0)</f>
        <v>0</v>
      </c>
      <c r="I1880">
        <f>IFERROR(VLOOKUP(A1880,'[2]Exportar Planilha'!$A:$I,5,FALSE),0)</f>
        <v>0</v>
      </c>
      <c r="J1880">
        <f>IFERROR(VLOOKUP(A1880,'[2]Exportar Planilha'!$A:$I,6,FALSE),0)</f>
        <v>0</v>
      </c>
      <c r="K1880">
        <f>IFERROR(VLOOKUP(A1880,'[2]Exportar Planilha'!$A:$I,7,FALSE),0)</f>
        <v>0</v>
      </c>
      <c r="L1880">
        <f>IFERROR(VLOOKUP(A1880,'[2]Exportar Planilha'!$A:$I,8,FALSE),0)</f>
        <v>0</v>
      </c>
      <c r="M1880">
        <f>IFERROR(VLOOKUP(A1880,'[2]Exportar Planilha'!$A:$I,9,FALSE),0)</f>
        <v>0</v>
      </c>
      <c r="N1880">
        <f>IFERROR(VLOOKUP(A1880,[3]soaBnafar!$A:$G,2,FALSE),0)</f>
        <v>0</v>
      </c>
      <c r="O1880">
        <f>IFERROR(VLOOKUP(A1880,[3]soaBnafar!$A:$G,3,FALSE),0)</f>
        <v>0</v>
      </c>
      <c r="P1880">
        <f>IFERROR(VLOOKUP(A1880,[3]soaBnafar!$A:$G,4,FALSE),0)</f>
        <v>0</v>
      </c>
      <c r="Q1880">
        <f>IFERROR(VLOOKUP(A1880,[3]soaBnafar!$A:$G,5,FALSE),0)</f>
        <v>0</v>
      </c>
      <c r="R1880">
        <f>IFERROR(VLOOKUP(A1880,[3]soaBnafar!$A:$G,6,FALSE),0)</f>
        <v>0</v>
      </c>
      <c r="S1880">
        <f>IFERROR(VLOOKUP(A1880,[3]soaBnafar!$A:$G,7,FALSE),0)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IFERROR(VLOOKUP(A1881,'[2]Exportar Planilha'!$A:$I,4,FALSE),0)</f>
        <v>0</v>
      </c>
      <c r="I1881">
        <f>IFERROR(VLOOKUP(A1881,'[2]Exportar Planilha'!$A:$I,5,FALSE),0)</f>
        <v>0</v>
      </c>
      <c r="J1881">
        <f>IFERROR(VLOOKUP(A1881,'[2]Exportar Planilha'!$A:$I,6,FALSE),0)</f>
        <v>0</v>
      </c>
      <c r="K1881">
        <f>IFERROR(VLOOKUP(A1881,'[2]Exportar Planilha'!$A:$I,7,FALSE),0)</f>
        <v>0</v>
      </c>
      <c r="L1881">
        <f>IFERROR(VLOOKUP(A1881,'[2]Exportar Planilha'!$A:$I,8,FALSE),0)</f>
        <v>0</v>
      </c>
      <c r="M1881">
        <f>IFERROR(VLOOKUP(A1881,'[2]Exportar Planilha'!$A:$I,9,FALSE),0)</f>
        <v>0</v>
      </c>
      <c r="N1881">
        <f>IFERROR(VLOOKUP(A1881,[3]soaBnafar!$A:$G,2,FALSE),0)</f>
        <v>0</v>
      </c>
      <c r="O1881">
        <f>IFERROR(VLOOKUP(A1881,[3]soaBnafar!$A:$G,3,FALSE),0)</f>
        <v>0</v>
      </c>
      <c r="P1881">
        <f>IFERROR(VLOOKUP(A1881,[3]soaBnafar!$A:$G,4,FALSE),0)</f>
        <v>0</v>
      </c>
      <c r="Q1881">
        <f>IFERROR(VLOOKUP(A1881,[3]soaBnafar!$A:$G,5,FALSE),0)</f>
        <v>0</v>
      </c>
      <c r="R1881">
        <f>IFERROR(VLOOKUP(A1881,[3]soaBnafar!$A:$G,6,FALSE),0)</f>
        <v>0</v>
      </c>
      <c r="S1881">
        <f>IFERROR(VLOOKUP(A1881,[3]soaBnafar!$A:$G,7,FALSE),0)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IFERROR(VLOOKUP(A1882,'[2]Exportar Planilha'!$A:$I,4,FALSE),0)</f>
        <v>0</v>
      </c>
      <c r="I1882">
        <f>IFERROR(VLOOKUP(A1882,'[2]Exportar Planilha'!$A:$I,5,FALSE),0)</f>
        <v>0</v>
      </c>
      <c r="J1882">
        <f>IFERROR(VLOOKUP(A1882,'[2]Exportar Planilha'!$A:$I,6,FALSE),0)</f>
        <v>0</v>
      </c>
      <c r="K1882">
        <f>IFERROR(VLOOKUP(A1882,'[2]Exportar Planilha'!$A:$I,7,FALSE),0)</f>
        <v>0</v>
      </c>
      <c r="L1882">
        <f>IFERROR(VLOOKUP(A1882,'[2]Exportar Planilha'!$A:$I,8,FALSE),0)</f>
        <v>0</v>
      </c>
      <c r="M1882">
        <f>IFERROR(VLOOKUP(A1882,'[2]Exportar Planilha'!$A:$I,9,FALSE),0)</f>
        <v>0</v>
      </c>
      <c r="N1882">
        <f>IFERROR(VLOOKUP(A1882,[3]soaBnafar!$A:$G,2,FALSE),0)</f>
        <v>0</v>
      </c>
      <c r="O1882">
        <f>IFERROR(VLOOKUP(A1882,[3]soaBnafar!$A:$G,3,FALSE),0)</f>
        <v>0</v>
      </c>
      <c r="P1882">
        <f>IFERROR(VLOOKUP(A1882,[3]soaBnafar!$A:$G,4,FALSE),0)</f>
        <v>0</v>
      </c>
      <c r="Q1882">
        <f>IFERROR(VLOOKUP(A1882,[3]soaBnafar!$A:$G,5,FALSE),0)</f>
        <v>0</v>
      </c>
      <c r="R1882">
        <f>IFERROR(VLOOKUP(A1882,[3]soaBnafar!$A:$G,6,FALSE),0)</f>
        <v>0</v>
      </c>
      <c r="S1882">
        <f>IFERROR(VLOOKUP(A1882,[3]soaBnafar!$A:$G,7,FALSE),0)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IFERROR(VLOOKUP(A1883,'[2]Exportar Planilha'!$A:$I,4,FALSE),0)</f>
        <v>0</v>
      </c>
      <c r="I1883">
        <f>IFERROR(VLOOKUP(A1883,'[2]Exportar Planilha'!$A:$I,5,FALSE),0)</f>
        <v>0</v>
      </c>
      <c r="J1883">
        <f>IFERROR(VLOOKUP(A1883,'[2]Exportar Planilha'!$A:$I,6,FALSE),0)</f>
        <v>0</v>
      </c>
      <c r="K1883">
        <f>IFERROR(VLOOKUP(A1883,'[2]Exportar Planilha'!$A:$I,7,FALSE),0)</f>
        <v>0</v>
      </c>
      <c r="L1883">
        <f>IFERROR(VLOOKUP(A1883,'[2]Exportar Planilha'!$A:$I,8,FALSE),0)</f>
        <v>0</v>
      </c>
      <c r="M1883">
        <f>IFERROR(VLOOKUP(A1883,'[2]Exportar Planilha'!$A:$I,9,FALSE),0)</f>
        <v>0</v>
      </c>
      <c r="N1883">
        <f>IFERROR(VLOOKUP(A1883,[3]soaBnafar!$A:$G,2,FALSE),0)</f>
        <v>0</v>
      </c>
      <c r="O1883">
        <f>IFERROR(VLOOKUP(A1883,[3]soaBnafar!$A:$G,3,FALSE),0)</f>
        <v>0</v>
      </c>
      <c r="P1883">
        <f>IFERROR(VLOOKUP(A1883,[3]soaBnafar!$A:$G,4,FALSE),0)</f>
        <v>0</v>
      </c>
      <c r="Q1883">
        <f>IFERROR(VLOOKUP(A1883,[3]soaBnafar!$A:$G,5,FALSE),0)</f>
        <v>0</v>
      </c>
      <c r="R1883">
        <f>IFERROR(VLOOKUP(A1883,[3]soaBnafar!$A:$G,6,FALSE),0)</f>
        <v>0</v>
      </c>
      <c r="S1883">
        <f>IFERROR(VLOOKUP(A1883,[3]soaBnafar!$A:$G,7,FALSE),0)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IFERROR(VLOOKUP(A1884,'[2]Exportar Planilha'!$A:$I,4,FALSE),0)</f>
        <v>0</v>
      </c>
      <c r="I1884">
        <f>IFERROR(VLOOKUP(A1884,'[2]Exportar Planilha'!$A:$I,5,FALSE),0)</f>
        <v>0</v>
      </c>
      <c r="J1884">
        <f>IFERROR(VLOOKUP(A1884,'[2]Exportar Planilha'!$A:$I,6,FALSE),0)</f>
        <v>0</v>
      </c>
      <c r="K1884">
        <f>IFERROR(VLOOKUP(A1884,'[2]Exportar Planilha'!$A:$I,7,FALSE),0)</f>
        <v>0</v>
      </c>
      <c r="L1884">
        <f>IFERROR(VLOOKUP(A1884,'[2]Exportar Planilha'!$A:$I,8,FALSE),0)</f>
        <v>0</v>
      </c>
      <c r="M1884">
        <f>IFERROR(VLOOKUP(A1884,'[2]Exportar Planilha'!$A:$I,9,FALSE),0)</f>
        <v>0</v>
      </c>
      <c r="N1884">
        <f>IFERROR(VLOOKUP(A1884,[3]soaBnafar!$A:$G,2,FALSE),0)</f>
        <v>0</v>
      </c>
      <c r="O1884">
        <f>IFERROR(VLOOKUP(A1884,[3]soaBnafar!$A:$G,3,FALSE),0)</f>
        <v>0</v>
      </c>
      <c r="P1884">
        <f>IFERROR(VLOOKUP(A1884,[3]soaBnafar!$A:$G,4,FALSE),0)</f>
        <v>0</v>
      </c>
      <c r="Q1884">
        <f>IFERROR(VLOOKUP(A1884,[3]soaBnafar!$A:$G,5,FALSE),0)</f>
        <v>0</v>
      </c>
      <c r="R1884">
        <f>IFERROR(VLOOKUP(A1884,[3]soaBnafar!$A:$G,6,FALSE),0)</f>
        <v>0</v>
      </c>
      <c r="S1884">
        <f>IFERROR(VLOOKUP(A1884,[3]soaBnafar!$A:$G,7,FALSE),0)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IFERROR(VLOOKUP(A1885,'[2]Exportar Planilha'!$A:$I,4,FALSE),0)</f>
        <v>0</v>
      </c>
      <c r="I1885">
        <f>IFERROR(VLOOKUP(A1885,'[2]Exportar Planilha'!$A:$I,5,FALSE),0)</f>
        <v>0</v>
      </c>
      <c r="J1885">
        <f>IFERROR(VLOOKUP(A1885,'[2]Exportar Planilha'!$A:$I,6,FALSE),0)</f>
        <v>0</v>
      </c>
      <c r="K1885">
        <f>IFERROR(VLOOKUP(A1885,'[2]Exportar Planilha'!$A:$I,7,FALSE),0)</f>
        <v>0</v>
      </c>
      <c r="L1885">
        <f>IFERROR(VLOOKUP(A1885,'[2]Exportar Planilha'!$A:$I,8,FALSE),0)</f>
        <v>0</v>
      </c>
      <c r="M1885">
        <f>IFERROR(VLOOKUP(A1885,'[2]Exportar Planilha'!$A:$I,9,FALSE),0)</f>
        <v>0</v>
      </c>
      <c r="N1885">
        <f>IFERROR(VLOOKUP(A1885,[3]soaBnafar!$A:$G,2,FALSE),0)</f>
        <v>0</v>
      </c>
      <c r="O1885">
        <f>IFERROR(VLOOKUP(A1885,[3]soaBnafar!$A:$G,3,FALSE),0)</f>
        <v>0</v>
      </c>
      <c r="P1885">
        <f>IFERROR(VLOOKUP(A1885,[3]soaBnafar!$A:$G,4,FALSE),0)</f>
        <v>0</v>
      </c>
      <c r="Q1885">
        <f>IFERROR(VLOOKUP(A1885,[3]soaBnafar!$A:$G,5,FALSE),0)</f>
        <v>0</v>
      </c>
      <c r="R1885">
        <f>IFERROR(VLOOKUP(A1885,[3]soaBnafar!$A:$G,6,FALSE),0)</f>
        <v>0</v>
      </c>
      <c r="S1885">
        <f>IFERROR(VLOOKUP(A1885,[3]soaBnafar!$A:$G,7,FALSE),0)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IFERROR(VLOOKUP(A1886,'[2]Exportar Planilha'!$A:$I,4,FALSE),0)</f>
        <v>0</v>
      </c>
      <c r="I1886">
        <f>IFERROR(VLOOKUP(A1886,'[2]Exportar Planilha'!$A:$I,5,FALSE),0)</f>
        <v>0</v>
      </c>
      <c r="J1886">
        <f>IFERROR(VLOOKUP(A1886,'[2]Exportar Planilha'!$A:$I,6,FALSE),0)</f>
        <v>0</v>
      </c>
      <c r="K1886">
        <f>IFERROR(VLOOKUP(A1886,'[2]Exportar Planilha'!$A:$I,7,FALSE),0)</f>
        <v>0</v>
      </c>
      <c r="L1886">
        <f>IFERROR(VLOOKUP(A1886,'[2]Exportar Planilha'!$A:$I,8,FALSE),0)</f>
        <v>0</v>
      </c>
      <c r="M1886">
        <f>IFERROR(VLOOKUP(A1886,'[2]Exportar Planilha'!$A:$I,9,FALSE),0)</f>
        <v>0</v>
      </c>
      <c r="N1886">
        <f>IFERROR(VLOOKUP(A1886,[3]soaBnafar!$A:$G,2,FALSE),0)</f>
        <v>0</v>
      </c>
      <c r="O1886">
        <f>IFERROR(VLOOKUP(A1886,[3]soaBnafar!$A:$G,3,FALSE),0)</f>
        <v>0</v>
      </c>
      <c r="P1886">
        <f>IFERROR(VLOOKUP(A1886,[3]soaBnafar!$A:$G,4,FALSE),0)</f>
        <v>0</v>
      </c>
      <c r="Q1886">
        <f>IFERROR(VLOOKUP(A1886,[3]soaBnafar!$A:$G,5,FALSE),0)</f>
        <v>0</v>
      </c>
      <c r="R1886">
        <f>IFERROR(VLOOKUP(A1886,[3]soaBnafar!$A:$G,6,FALSE),0)</f>
        <v>0</v>
      </c>
      <c r="S1886">
        <f>IFERROR(VLOOKUP(A1886,[3]soaBnafar!$A:$G,7,FALSE),0)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IFERROR(VLOOKUP(A1887,'[2]Exportar Planilha'!$A:$I,4,FALSE),0)</f>
        <v>0</v>
      </c>
      <c r="I1887">
        <f>IFERROR(VLOOKUP(A1887,'[2]Exportar Planilha'!$A:$I,5,FALSE),0)</f>
        <v>0</v>
      </c>
      <c r="J1887">
        <f>IFERROR(VLOOKUP(A1887,'[2]Exportar Planilha'!$A:$I,6,FALSE),0)</f>
        <v>0</v>
      </c>
      <c r="K1887">
        <f>IFERROR(VLOOKUP(A1887,'[2]Exportar Planilha'!$A:$I,7,FALSE),0)</f>
        <v>0</v>
      </c>
      <c r="L1887">
        <f>IFERROR(VLOOKUP(A1887,'[2]Exportar Planilha'!$A:$I,8,FALSE),0)</f>
        <v>0</v>
      </c>
      <c r="M1887">
        <f>IFERROR(VLOOKUP(A1887,'[2]Exportar Planilha'!$A:$I,9,FALSE),0)</f>
        <v>0</v>
      </c>
      <c r="N1887">
        <f>IFERROR(VLOOKUP(A1887,[3]soaBnafar!$A:$G,2,FALSE),0)</f>
        <v>0</v>
      </c>
      <c r="O1887">
        <f>IFERROR(VLOOKUP(A1887,[3]soaBnafar!$A:$G,3,FALSE),0)</f>
        <v>0</v>
      </c>
      <c r="P1887">
        <f>IFERROR(VLOOKUP(A1887,[3]soaBnafar!$A:$G,4,FALSE),0)</f>
        <v>0</v>
      </c>
      <c r="Q1887">
        <f>IFERROR(VLOOKUP(A1887,[3]soaBnafar!$A:$G,5,FALSE),0)</f>
        <v>0</v>
      </c>
      <c r="R1887">
        <f>IFERROR(VLOOKUP(A1887,[3]soaBnafar!$A:$G,6,FALSE),0)</f>
        <v>0</v>
      </c>
      <c r="S1887">
        <f>IFERROR(VLOOKUP(A1887,[3]soaBnafar!$A:$G,7,FALSE),0)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IFERROR(VLOOKUP(A1888,'[2]Exportar Planilha'!$A:$I,4,FALSE),0)</f>
        <v>0</v>
      </c>
      <c r="I1888">
        <f>IFERROR(VLOOKUP(A1888,'[2]Exportar Planilha'!$A:$I,5,FALSE),0)</f>
        <v>0</v>
      </c>
      <c r="J1888">
        <f>IFERROR(VLOOKUP(A1888,'[2]Exportar Planilha'!$A:$I,6,FALSE),0)</f>
        <v>0</v>
      </c>
      <c r="K1888">
        <f>IFERROR(VLOOKUP(A1888,'[2]Exportar Planilha'!$A:$I,7,FALSE),0)</f>
        <v>0</v>
      </c>
      <c r="L1888">
        <f>IFERROR(VLOOKUP(A1888,'[2]Exportar Planilha'!$A:$I,8,FALSE),0)</f>
        <v>0</v>
      </c>
      <c r="M1888">
        <f>IFERROR(VLOOKUP(A1888,'[2]Exportar Planilha'!$A:$I,9,FALSE),0)</f>
        <v>0</v>
      </c>
      <c r="N1888">
        <f>IFERROR(VLOOKUP(A1888,[3]soaBnafar!$A:$G,2,FALSE),0)</f>
        <v>0</v>
      </c>
      <c r="O1888">
        <f>IFERROR(VLOOKUP(A1888,[3]soaBnafar!$A:$G,3,FALSE),0)</f>
        <v>0</v>
      </c>
      <c r="P1888">
        <f>IFERROR(VLOOKUP(A1888,[3]soaBnafar!$A:$G,4,FALSE),0)</f>
        <v>0</v>
      </c>
      <c r="Q1888">
        <f>IFERROR(VLOOKUP(A1888,[3]soaBnafar!$A:$G,5,FALSE),0)</f>
        <v>0</v>
      </c>
      <c r="R1888">
        <f>IFERROR(VLOOKUP(A1888,[3]soaBnafar!$A:$G,6,FALSE),0)</f>
        <v>0</v>
      </c>
      <c r="S1888">
        <f>IFERROR(VLOOKUP(A1888,[3]soaBnafar!$A:$G,7,FALSE),0)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IFERROR(VLOOKUP(A1889,'[2]Exportar Planilha'!$A:$I,4,FALSE),0)</f>
        <v>0</v>
      </c>
      <c r="I1889">
        <f>IFERROR(VLOOKUP(A1889,'[2]Exportar Planilha'!$A:$I,5,FALSE),0)</f>
        <v>0</v>
      </c>
      <c r="J1889">
        <f>IFERROR(VLOOKUP(A1889,'[2]Exportar Planilha'!$A:$I,6,FALSE),0)</f>
        <v>0</v>
      </c>
      <c r="K1889">
        <f>IFERROR(VLOOKUP(A1889,'[2]Exportar Planilha'!$A:$I,7,FALSE),0)</f>
        <v>0</v>
      </c>
      <c r="L1889">
        <f>IFERROR(VLOOKUP(A1889,'[2]Exportar Planilha'!$A:$I,8,FALSE),0)</f>
        <v>0</v>
      </c>
      <c r="M1889">
        <f>IFERROR(VLOOKUP(A1889,'[2]Exportar Planilha'!$A:$I,9,FALSE),0)</f>
        <v>0</v>
      </c>
      <c r="N1889">
        <f>IFERROR(VLOOKUP(A1889,[3]soaBnafar!$A:$G,2,FALSE),0)</f>
        <v>0</v>
      </c>
      <c r="O1889">
        <f>IFERROR(VLOOKUP(A1889,[3]soaBnafar!$A:$G,3,FALSE),0)</f>
        <v>0</v>
      </c>
      <c r="P1889">
        <f>IFERROR(VLOOKUP(A1889,[3]soaBnafar!$A:$G,4,FALSE),0)</f>
        <v>0</v>
      </c>
      <c r="Q1889">
        <f>IFERROR(VLOOKUP(A1889,[3]soaBnafar!$A:$G,5,FALSE),0)</f>
        <v>0</v>
      </c>
      <c r="R1889">
        <f>IFERROR(VLOOKUP(A1889,[3]soaBnafar!$A:$G,6,FALSE),0)</f>
        <v>0</v>
      </c>
      <c r="S1889">
        <f>IFERROR(VLOOKUP(A1889,[3]soaBnafar!$A:$G,7,FALSE),0)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IFERROR(VLOOKUP(A1890,'[2]Exportar Planilha'!$A:$I,4,FALSE),0)</f>
        <v>0</v>
      </c>
      <c r="I1890">
        <f>IFERROR(VLOOKUP(A1890,'[2]Exportar Planilha'!$A:$I,5,FALSE),0)</f>
        <v>0</v>
      </c>
      <c r="J1890">
        <f>IFERROR(VLOOKUP(A1890,'[2]Exportar Planilha'!$A:$I,6,FALSE),0)</f>
        <v>0</v>
      </c>
      <c r="K1890">
        <f>IFERROR(VLOOKUP(A1890,'[2]Exportar Planilha'!$A:$I,7,FALSE),0)</f>
        <v>0</v>
      </c>
      <c r="L1890">
        <f>IFERROR(VLOOKUP(A1890,'[2]Exportar Planilha'!$A:$I,8,FALSE),0)</f>
        <v>0</v>
      </c>
      <c r="M1890">
        <f>IFERROR(VLOOKUP(A1890,'[2]Exportar Planilha'!$A:$I,9,FALSE),0)</f>
        <v>0</v>
      </c>
      <c r="N1890">
        <f>IFERROR(VLOOKUP(A1890,[3]soaBnafar!$A:$G,2,FALSE),0)</f>
        <v>0</v>
      </c>
      <c r="O1890">
        <f>IFERROR(VLOOKUP(A1890,[3]soaBnafar!$A:$G,3,FALSE),0)</f>
        <v>0</v>
      </c>
      <c r="P1890">
        <f>IFERROR(VLOOKUP(A1890,[3]soaBnafar!$A:$G,4,FALSE),0)</f>
        <v>0</v>
      </c>
      <c r="Q1890">
        <f>IFERROR(VLOOKUP(A1890,[3]soaBnafar!$A:$G,5,FALSE),0)</f>
        <v>0</v>
      </c>
      <c r="R1890">
        <f>IFERROR(VLOOKUP(A1890,[3]soaBnafar!$A:$G,6,FALSE),0)</f>
        <v>0</v>
      </c>
      <c r="S1890">
        <f>IFERROR(VLOOKUP(A1890,[3]soaBnafar!$A:$G,7,FALSE),0)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IFERROR(VLOOKUP(A1891,'[2]Exportar Planilha'!$A:$I,4,FALSE),0)</f>
        <v>0</v>
      </c>
      <c r="I1891">
        <f>IFERROR(VLOOKUP(A1891,'[2]Exportar Planilha'!$A:$I,5,FALSE),0)</f>
        <v>0</v>
      </c>
      <c r="J1891">
        <f>IFERROR(VLOOKUP(A1891,'[2]Exportar Planilha'!$A:$I,6,FALSE),0)</f>
        <v>0</v>
      </c>
      <c r="K1891">
        <f>IFERROR(VLOOKUP(A1891,'[2]Exportar Planilha'!$A:$I,7,FALSE),0)</f>
        <v>0</v>
      </c>
      <c r="L1891">
        <f>IFERROR(VLOOKUP(A1891,'[2]Exportar Planilha'!$A:$I,8,FALSE),0)</f>
        <v>0</v>
      </c>
      <c r="M1891">
        <f>IFERROR(VLOOKUP(A1891,'[2]Exportar Planilha'!$A:$I,9,FALSE),0)</f>
        <v>0</v>
      </c>
      <c r="N1891">
        <f>IFERROR(VLOOKUP(A1891,[3]soaBnafar!$A:$G,2,FALSE),0)</f>
        <v>0</v>
      </c>
      <c r="O1891">
        <f>IFERROR(VLOOKUP(A1891,[3]soaBnafar!$A:$G,3,FALSE),0)</f>
        <v>0</v>
      </c>
      <c r="P1891">
        <f>IFERROR(VLOOKUP(A1891,[3]soaBnafar!$A:$G,4,FALSE),0)</f>
        <v>0</v>
      </c>
      <c r="Q1891">
        <f>IFERROR(VLOOKUP(A1891,[3]soaBnafar!$A:$G,5,FALSE),0)</f>
        <v>0</v>
      </c>
      <c r="R1891">
        <f>IFERROR(VLOOKUP(A1891,[3]soaBnafar!$A:$G,6,FALSE),0)</f>
        <v>0</v>
      </c>
      <c r="S1891">
        <f>IFERROR(VLOOKUP(A1891,[3]soaBnafar!$A:$G,7,FALSE),0)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IFERROR(VLOOKUP(A1892,'[2]Exportar Planilha'!$A:$I,4,FALSE),0)</f>
        <v>0</v>
      </c>
      <c r="I1892">
        <f>IFERROR(VLOOKUP(A1892,'[2]Exportar Planilha'!$A:$I,5,FALSE),0)</f>
        <v>0</v>
      </c>
      <c r="J1892">
        <f>IFERROR(VLOOKUP(A1892,'[2]Exportar Planilha'!$A:$I,6,FALSE),0)</f>
        <v>0</v>
      </c>
      <c r="K1892">
        <f>IFERROR(VLOOKUP(A1892,'[2]Exportar Planilha'!$A:$I,7,FALSE),0)</f>
        <v>0</v>
      </c>
      <c r="L1892">
        <f>IFERROR(VLOOKUP(A1892,'[2]Exportar Planilha'!$A:$I,8,FALSE),0)</f>
        <v>0</v>
      </c>
      <c r="M1892">
        <f>IFERROR(VLOOKUP(A1892,'[2]Exportar Planilha'!$A:$I,9,FALSE),0)</f>
        <v>0</v>
      </c>
      <c r="N1892">
        <f>IFERROR(VLOOKUP(A1892,[3]soaBnafar!$A:$G,2,FALSE),0)</f>
        <v>0</v>
      </c>
      <c r="O1892">
        <f>IFERROR(VLOOKUP(A1892,[3]soaBnafar!$A:$G,3,FALSE),0)</f>
        <v>0</v>
      </c>
      <c r="P1892">
        <f>IFERROR(VLOOKUP(A1892,[3]soaBnafar!$A:$G,4,FALSE),0)</f>
        <v>0</v>
      </c>
      <c r="Q1892">
        <f>IFERROR(VLOOKUP(A1892,[3]soaBnafar!$A:$G,5,FALSE),0)</f>
        <v>0</v>
      </c>
      <c r="R1892">
        <f>IFERROR(VLOOKUP(A1892,[3]soaBnafar!$A:$G,6,FALSE),0)</f>
        <v>0</v>
      </c>
      <c r="S1892">
        <f>IFERROR(VLOOKUP(A1892,[3]soaBnafar!$A:$G,7,FALSE),0)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IFERROR(VLOOKUP(A1893,'[2]Exportar Planilha'!$A:$I,4,FALSE),0)</f>
        <v>0</v>
      </c>
      <c r="I1893">
        <f>IFERROR(VLOOKUP(A1893,'[2]Exportar Planilha'!$A:$I,5,FALSE),0)</f>
        <v>0</v>
      </c>
      <c r="J1893">
        <f>IFERROR(VLOOKUP(A1893,'[2]Exportar Planilha'!$A:$I,6,FALSE),0)</f>
        <v>0</v>
      </c>
      <c r="K1893">
        <f>IFERROR(VLOOKUP(A1893,'[2]Exportar Planilha'!$A:$I,7,FALSE),0)</f>
        <v>0</v>
      </c>
      <c r="L1893">
        <f>IFERROR(VLOOKUP(A1893,'[2]Exportar Planilha'!$A:$I,8,FALSE),0)</f>
        <v>0</v>
      </c>
      <c r="M1893">
        <f>IFERROR(VLOOKUP(A1893,'[2]Exportar Planilha'!$A:$I,9,FALSE),0)</f>
        <v>0</v>
      </c>
      <c r="N1893">
        <f>IFERROR(VLOOKUP(A1893,[3]soaBnafar!$A:$G,2,FALSE),0)</f>
        <v>0</v>
      </c>
      <c r="O1893">
        <f>IFERROR(VLOOKUP(A1893,[3]soaBnafar!$A:$G,3,FALSE),0)</f>
        <v>0</v>
      </c>
      <c r="P1893">
        <f>IFERROR(VLOOKUP(A1893,[3]soaBnafar!$A:$G,4,FALSE),0)</f>
        <v>0</v>
      </c>
      <c r="Q1893">
        <f>IFERROR(VLOOKUP(A1893,[3]soaBnafar!$A:$G,5,FALSE),0)</f>
        <v>0</v>
      </c>
      <c r="R1893">
        <f>IFERROR(VLOOKUP(A1893,[3]soaBnafar!$A:$G,6,FALSE),0)</f>
        <v>0</v>
      </c>
      <c r="S1893">
        <f>IFERROR(VLOOKUP(A1893,[3]soaBnafar!$A:$G,7,FALSE),0)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IFERROR(VLOOKUP(A1894,'[2]Exportar Planilha'!$A:$I,4,FALSE),0)</f>
        <v>0</v>
      </c>
      <c r="I1894">
        <f>IFERROR(VLOOKUP(A1894,'[2]Exportar Planilha'!$A:$I,5,FALSE),0)</f>
        <v>0</v>
      </c>
      <c r="J1894">
        <f>IFERROR(VLOOKUP(A1894,'[2]Exportar Planilha'!$A:$I,6,FALSE),0)</f>
        <v>0</v>
      </c>
      <c r="K1894">
        <f>IFERROR(VLOOKUP(A1894,'[2]Exportar Planilha'!$A:$I,7,FALSE),0)</f>
        <v>0</v>
      </c>
      <c r="L1894">
        <f>IFERROR(VLOOKUP(A1894,'[2]Exportar Planilha'!$A:$I,8,FALSE),0)</f>
        <v>0</v>
      </c>
      <c r="M1894">
        <f>IFERROR(VLOOKUP(A1894,'[2]Exportar Planilha'!$A:$I,9,FALSE),0)</f>
        <v>0</v>
      </c>
      <c r="N1894">
        <f>IFERROR(VLOOKUP(A1894,[3]soaBnafar!$A:$G,2,FALSE),0)</f>
        <v>0</v>
      </c>
      <c r="O1894">
        <f>IFERROR(VLOOKUP(A1894,[3]soaBnafar!$A:$G,3,FALSE),0)</f>
        <v>0</v>
      </c>
      <c r="P1894">
        <f>IFERROR(VLOOKUP(A1894,[3]soaBnafar!$A:$G,4,FALSE),0)</f>
        <v>0</v>
      </c>
      <c r="Q1894">
        <f>IFERROR(VLOOKUP(A1894,[3]soaBnafar!$A:$G,5,FALSE),0)</f>
        <v>0</v>
      </c>
      <c r="R1894">
        <f>IFERROR(VLOOKUP(A1894,[3]soaBnafar!$A:$G,6,FALSE),0)</f>
        <v>0</v>
      </c>
      <c r="S1894">
        <f>IFERROR(VLOOKUP(A1894,[3]soaBnafar!$A:$G,7,FALSE),0)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IFERROR(VLOOKUP(A1895,'[2]Exportar Planilha'!$A:$I,4,FALSE),0)</f>
        <v>0</v>
      </c>
      <c r="I1895">
        <f>IFERROR(VLOOKUP(A1895,'[2]Exportar Planilha'!$A:$I,5,FALSE),0)</f>
        <v>0</v>
      </c>
      <c r="J1895">
        <f>IFERROR(VLOOKUP(A1895,'[2]Exportar Planilha'!$A:$I,6,FALSE),0)</f>
        <v>0</v>
      </c>
      <c r="K1895">
        <f>IFERROR(VLOOKUP(A1895,'[2]Exportar Planilha'!$A:$I,7,FALSE),0)</f>
        <v>0</v>
      </c>
      <c r="L1895">
        <f>IFERROR(VLOOKUP(A1895,'[2]Exportar Planilha'!$A:$I,8,FALSE),0)</f>
        <v>0</v>
      </c>
      <c r="M1895">
        <f>IFERROR(VLOOKUP(A1895,'[2]Exportar Planilha'!$A:$I,9,FALSE),0)</f>
        <v>0</v>
      </c>
      <c r="N1895">
        <f>IFERROR(VLOOKUP(A1895,[3]soaBnafar!$A:$G,2,FALSE),0)</f>
        <v>0</v>
      </c>
      <c r="O1895">
        <f>IFERROR(VLOOKUP(A1895,[3]soaBnafar!$A:$G,3,FALSE),0)</f>
        <v>0</v>
      </c>
      <c r="P1895">
        <f>IFERROR(VLOOKUP(A1895,[3]soaBnafar!$A:$G,4,FALSE),0)</f>
        <v>0</v>
      </c>
      <c r="Q1895">
        <f>IFERROR(VLOOKUP(A1895,[3]soaBnafar!$A:$G,5,FALSE),0)</f>
        <v>0</v>
      </c>
      <c r="R1895">
        <f>IFERROR(VLOOKUP(A1895,[3]soaBnafar!$A:$G,6,FALSE),0)</f>
        <v>0</v>
      </c>
      <c r="S1895">
        <f>IFERROR(VLOOKUP(A1895,[3]soaBnafar!$A:$G,7,FALSE),0)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IFERROR(VLOOKUP(A1896,'[2]Exportar Planilha'!$A:$I,4,FALSE),0)</f>
        <v>0</v>
      </c>
      <c r="I1896">
        <f>IFERROR(VLOOKUP(A1896,'[2]Exportar Planilha'!$A:$I,5,FALSE),0)</f>
        <v>0</v>
      </c>
      <c r="J1896">
        <f>IFERROR(VLOOKUP(A1896,'[2]Exportar Planilha'!$A:$I,6,FALSE),0)</f>
        <v>0</v>
      </c>
      <c r="K1896">
        <f>IFERROR(VLOOKUP(A1896,'[2]Exportar Planilha'!$A:$I,7,FALSE),0)</f>
        <v>0</v>
      </c>
      <c r="L1896">
        <f>IFERROR(VLOOKUP(A1896,'[2]Exportar Planilha'!$A:$I,8,FALSE),0)</f>
        <v>0</v>
      </c>
      <c r="M1896">
        <f>IFERROR(VLOOKUP(A1896,'[2]Exportar Planilha'!$A:$I,9,FALSE),0)</f>
        <v>0</v>
      </c>
      <c r="N1896">
        <f>IFERROR(VLOOKUP(A1896,[3]soaBnafar!$A:$G,2,FALSE),0)</f>
        <v>0</v>
      </c>
      <c r="O1896">
        <f>IFERROR(VLOOKUP(A1896,[3]soaBnafar!$A:$G,3,FALSE),0)</f>
        <v>0</v>
      </c>
      <c r="P1896">
        <f>IFERROR(VLOOKUP(A1896,[3]soaBnafar!$A:$G,4,FALSE),0)</f>
        <v>0</v>
      </c>
      <c r="Q1896">
        <f>IFERROR(VLOOKUP(A1896,[3]soaBnafar!$A:$G,5,FALSE),0)</f>
        <v>0</v>
      </c>
      <c r="R1896">
        <f>IFERROR(VLOOKUP(A1896,[3]soaBnafar!$A:$G,6,FALSE),0)</f>
        <v>0</v>
      </c>
      <c r="S1896">
        <f>IFERROR(VLOOKUP(A1896,[3]soaBnafar!$A:$G,7,FALSE),0)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IFERROR(VLOOKUP(A1897,'[2]Exportar Planilha'!$A:$I,4,FALSE),0)</f>
        <v>0</v>
      </c>
      <c r="I1897">
        <f>IFERROR(VLOOKUP(A1897,'[2]Exportar Planilha'!$A:$I,5,FALSE),0)</f>
        <v>0</v>
      </c>
      <c r="J1897">
        <f>IFERROR(VLOOKUP(A1897,'[2]Exportar Planilha'!$A:$I,6,FALSE),0)</f>
        <v>0</v>
      </c>
      <c r="K1897">
        <f>IFERROR(VLOOKUP(A1897,'[2]Exportar Planilha'!$A:$I,7,FALSE),0)</f>
        <v>0</v>
      </c>
      <c r="L1897">
        <f>IFERROR(VLOOKUP(A1897,'[2]Exportar Planilha'!$A:$I,8,FALSE),0)</f>
        <v>0</v>
      </c>
      <c r="M1897">
        <f>IFERROR(VLOOKUP(A1897,'[2]Exportar Planilha'!$A:$I,9,FALSE),0)</f>
        <v>0</v>
      </c>
      <c r="N1897">
        <f>IFERROR(VLOOKUP(A1897,[3]soaBnafar!$A:$G,2,FALSE),0)</f>
        <v>0</v>
      </c>
      <c r="O1897">
        <f>IFERROR(VLOOKUP(A1897,[3]soaBnafar!$A:$G,3,FALSE),0)</f>
        <v>0</v>
      </c>
      <c r="P1897">
        <f>IFERROR(VLOOKUP(A1897,[3]soaBnafar!$A:$G,4,FALSE),0)</f>
        <v>0</v>
      </c>
      <c r="Q1897">
        <f>IFERROR(VLOOKUP(A1897,[3]soaBnafar!$A:$G,5,FALSE),0)</f>
        <v>0</v>
      </c>
      <c r="R1897">
        <f>IFERROR(VLOOKUP(A1897,[3]soaBnafar!$A:$G,6,FALSE),0)</f>
        <v>0</v>
      </c>
      <c r="S1897">
        <f>IFERROR(VLOOKUP(A1897,[3]soaBnafar!$A:$G,7,FALSE),0)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IFERROR(VLOOKUP(A1898,'[2]Exportar Planilha'!$A:$I,4,FALSE),0)</f>
        <v>0</v>
      </c>
      <c r="I1898">
        <f>IFERROR(VLOOKUP(A1898,'[2]Exportar Planilha'!$A:$I,5,FALSE),0)</f>
        <v>0</v>
      </c>
      <c r="J1898">
        <f>IFERROR(VLOOKUP(A1898,'[2]Exportar Planilha'!$A:$I,6,FALSE),0)</f>
        <v>0</v>
      </c>
      <c r="K1898">
        <f>IFERROR(VLOOKUP(A1898,'[2]Exportar Planilha'!$A:$I,7,FALSE),0)</f>
        <v>0</v>
      </c>
      <c r="L1898">
        <f>IFERROR(VLOOKUP(A1898,'[2]Exportar Planilha'!$A:$I,8,FALSE),0)</f>
        <v>0</v>
      </c>
      <c r="M1898">
        <f>IFERROR(VLOOKUP(A1898,'[2]Exportar Planilha'!$A:$I,9,FALSE),0)</f>
        <v>0</v>
      </c>
      <c r="N1898">
        <f>IFERROR(VLOOKUP(A1898,[3]soaBnafar!$A:$G,2,FALSE),0)</f>
        <v>0</v>
      </c>
      <c r="O1898">
        <f>IFERROR(VLOOKUP(A1898,[3]soaBnafar!$A:$G,3,FALSE),0)</f>
        <v>0</v>
      </c>
      <c r="P1898">
        <f>IFERROR(VLOOKUP(A1898,[3]soaBnafar!$A:$G,4,FALSE),0)</f>
        <v>0</v>
      </c>
      <c r="Q1898">
        <f>IFERROR(VLOOKUP(A1898,[3]soaBnafar!$A:$G,5,FALSE),0)</f>
        <v>0</v>
      </c>
      <c r="R1898">
        <f>IFERROR(VLOOKUP(A1898,[3]soaBnafar!$A:$G,6,FALSE),0)</f>
        <v>0</v>
      </c>
      <c r="S1898">
        <f>IFERROR(VLOOKUP(A1898,[3]soaBnafar!$A:$G,7,FALSE),0)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IFERROR(VLOOKUP(A1899,'[2]Exportar Planilha'!$A:$I,4,FALSE),0)</f>
        <v>0</v>
      </c>
      <c r="I1899">
        <f>IFERROR(VLOOKUP(A1899,'[2]Exportar Planilha'!$A:$I,5,FALSE),0)</f>
        <v>0</v>
      </c>
      <c r="J1899">
        <f>IFERROR(VLOOKUP(A1899,'[2]Exportar Planilha'!$A:$I,6,FALSE),0)</f>
        <v>0</v>
      </c>
      <c r="K1899">
        <f>IFERROR(VLOOKUP(A1899,'[2]Exportar Planilha'!$A:$I,7,FALSE),0)</f>
        <v>0</v>
      </c>
      <c r="L1899">
        <f>IFERROR(VLOOKUP(A1899,'[2]Exportar Planilha'!$A:$I,8,FALSE),0)</f>
        <v>0</v>
      </c>
      <c r="M1899">
        <f>IFERROR(VLOOKUP(A1899,'[2]Exportar Planilha'!$A:$I,9,FALSE),0)</f>
        <v>0</v>
      </c>
      <c r="N1899">
        <f>IFERROR(VLOOKUP(A1899,[3]soaBnafar!$A:$G,2,FALSE),0)</f>
        <v>0</v>
      </c>
      <c r="O1899">
        <f>IFERROR(VLOOKUP(A1899,[3]soaBnafar!$A:$G,3,FALSE),0)</f>
        <v>0</v>
      </c>
      <c r="P1899">
        <f>IFERROR(VLOOKUP(A1899,[3]soaBnafar!$A:$G,4,FALSE),0)</f>
        <v>0</v>
      </c>
      <c r="Q1899">
        <f>IFERROR(VLOOKUP(A1899,[3]soaBnafar!$A:$G,5,FALSE),0)</f>
        <v>0</v>
      </c>
      <c r="R1899">
        <f>IFERROR(VLOOKUP(A1899,[3]soaBnafar!$A:$G,6,FALSE),0)</f>
        <v>0</v>
      </c>
      <c r="S1899">
        <f>IFERROR(VLOOKUP(A1899,[3]soaBnafar!$A:$G,7,FALSE),0)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IFERROR(VLOOKUP(A1900,'[2]Exportar Planilha'!$A:$I,4,FALSE),0)</f>
        <v>0</v>
      </c>
      <c r="I1900">
        <f>IFERROR(VLOOKUP(A1900,'[2]Exportar Planilha'!$A:$I,5,FALSE),0)</f>
        <v>0</v>
      </c>
      <c r="J1900">
        <f>IFERROR(VLOOKUP(A1900,'[2]Exportar Planilha'!$A:$I,6,FALSE),0)</f>
        <v>0</v>
      </c>
      <c r="K1900">
        <f>IFERROR(VLOOKUP(A1900,'[2]Exportar Planilha'!$A:$I,7,FALSE),0)</f>
        <v>0</v>
      </c>
      <c r="L1900">
        <f>IFERROR(VLOOKUP(A1900,'[2]Exportar Planilha'!$A:$I,8,FALSE),0)</f>
        <v>0</v>
      </c>
      <c r="M1900">
        <f>IFERROR(VLOOKUP(A1900,'[2]Exportar Planilha'!$A:$I,9,FALSE),0)</f>
        <v>0</v>
      </c>
      <c r="N1900">
        <f>IFERROR(VLOOKUP(A1900,[3]soaBnafar!$A:$G,2,FALSE),0)</f>
        <v>0</v>
      </c>
      <c r="O1900">
        <f>IFERROR(VLOOKUP(A1900,[3]soaBnafar!$A:$G,3,FALSE),0)</f>
        <v>0</v>
      </c>
      <c r="P1900">
        <f>IFERROR(VLOOKUP(A1900,[3]soaBnafar!$A:$G,4,FALSE),0)</f>
        <v>0</v>
      </c>
      <c r="Q1900">
        <f>IFERROR(VLOOKUP(A1900,[3]soaBnafar!$A:$G,5,FALSE),0)</f>
        <v>0</v>
      </c>
      <c r="R1900">
        <f>IFERROR(VLOOKUP(A1900,[3]soaBnafar!$A:$G,6,FALSE),0)</f>
        <v>0</v>
      </c>
      <c r="S1900">
        <f>IFERROR(VLOOKUP(A1900,[3]soaBnafar!$A:$G,7,FALSE),0)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IFERROR(VLOOKUP(A1901,'[2]Exportar Planilha'!$A:$I,4,FALSE),0)</f>
        <v>0</v>
      </c>
      <c r="I1901">
        <f>IFERROR(VLOOKUP(A1901,'[2]Exportar Planilha'!$A:$I,5,FALSE),0)</f>
        <v>0</v>
      </c>
      <c r="J1901">
        <f>IFERROR(VLOOKUP(A1901,'[2]Exportar Planilha'!$A:$I,6,FALSE),0)</f>
        <v>0</v>
      </c>
      <c r="K1901">
        <f>IFERROR(VLOOKUP(A1901,'[2]Exportar Planilha'!$A:$I,7,FALSE),0)</f>
        <v>0</v>
      </c>
      <c r="L1901">
        <f>IFERROR(VLOOKUP(A1901,'[2]Exportar Planilha'!$A:$I,8,FALSE),0)</f>
        <v>0</v>
      </c>
      <c r="M1901">
        <f>IFERROR(VLOOKUP(A1901,'[2]Exportar Planilha'!$A:$I,9,FALSE),0)</f>
        <v>0</v>
      </c>
      <c r="N1901">
        <f>IFERROR(VLOOKUP(A1901,[3]soaBnafar!$A:$G,2,FALSE),0)</f>
        <v>0</v>
      </c>
      <c r="O1901">
        <f>IFERROR(VLOOKUP(A1901,[3]soaBnafar!$A:$G,3,FALSE),0)</f>
        <v>0</v>
      </c>
      <c r="P1901">
        <f>IFERROR(VLOOKUP(A1901,[3]soaBnafar!$A:$G,4,FALSE),0)</f>
        <v>0</v>
      </c>
      <c r="Q1901">
        <f>IFERROR(VLOOKUP(A1901,[3]soaBnafar!$A:$G,5,FALSE),0)</f>
        <v>0</v>
      </c>
      <c r="R1901">
        <f>IFERROR(VLOOKUP(A1901,[3]soaBnafar!$A:$G,6,FALSE),0)</f>
        <v>0</v>
      </c>
      <c r="S1901">
        <f>IFERROR(VLOOKUP(A1901,[3]soaBnafar!$A:$G,7,FALSE),0)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IFERROR(VLOOKUP(A1902,'[2]Exportar Planilha'!$A:$I,4,FALSE),0)</f>
        <v>0</v>
      </c>
      <c r="I1902">
        <f>IFERROR(VLOOKUP(A1902,'[2]Exportar Planilha'!$A:$I,5,FALSE),0)</f>
        <v>0</v>
      </c>
      <c r="J1902">
        <f>IFERROR(VLOOKUP(A1902,'[2]Exportar Planilha'!$A:$I,6,FALSE),0)</f>
        <v>0</v>
      </c>
      <c r="K1902">
        <f>IFERROR(VLOOKUP(A1902,'[2]Exportar Planilha'!$A:$I,7,FALSE),0)</f>
        <v>0</v>
      </c>
      <c r="L1902">
        <f>IFERROR(VLOOKUP(A1902,'[2]Exportar Planilha'!$A:$I,8,FALSE),0)</f>
        <v>0</v>
      </c>
      <c r="M1902">
        <f>IFERROR(VLOOKUP(A1902,'[2]Exportar Planilha'!$A:$I,9,FALSE),0)</f>
        <v>0</v>
      </c>
      <c r="N1902">
        <f>IFERROR(VLOOKUP(A1902,[3]soaBnafar!$A:$G,2,FALSE),0)</f>
        <v>0</v>
      </c>
      <c r="O1902">
        <f>IFERROR(VLOOKUP(A1902,[3]soaBnafar!$A:$G,3,FALSE),0)</f>
        <v>0</v>
      </c>
      <c r="P1902">
        <f>IFERROR(VLOOKUP(A1902,[3]soaBnafar!$A:$G,4,FALSE),0)</f>
        <v>0</v>
      </c>
      <c r="Q1902">
        <f>IFERROR(VLOOKUP(A1902,[3]soaBnafar!$A:$G,5,FALSE),0)</f>
        <v>0</v>
      </c>
      <c r="R1902">
        <f>IFERROR(VLOOKUP(A1902,[3]soaBnafar!$A:$G,6,FALSE),0)</f>
        <v>0</v>
      </c>
      <c r="S1902">
        <f>IFERROR(VLOOKUP(A1902,[3]soaBnafar!$A:$G,7,FALSE),0)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IFERROR(VLOOKUP(A1903,'[2]Exportar Planilha'!$A:$I,4,FALSE),0)</f>
        <v>0</v>
      </c>
      <c r="I1903">
        <f>IFERROR(VLOOKUP(A1903,'[2]Exportar Planilha'!$A:$I,5,FALSE),0)</f>
        <v>0</v>
      </c>
      <c r="J1903">
        <f>IFERROR(VLOOKUP(A1903,'[2]Exportar Planilha'!$A:$I,6,FALSE),0)</f>
        <v>0</v>
      </c>
      <c r="K1903">
        <f>IFERROR(VLOOKUP(A1903,'[2]Exportar Planilha'!$A:$I,7,FALSE),0)</f>
        <v>0</v>
      </c>
      <c r="L1903">
        <f>IFERROR(VLOOKUP(A1903,'[2]Exportar Planilha'!$A:$I,8,FALSE),0)</f>
        <v>0</v>
      </c>
      <c r="M1903">
        <f>IFERROR(VLOOKUP(A1903,'[2]Exportar Planilha'!$A:$I,9,FALSE),0)</f>
        <v>0</v>
      </c>
      <c r="N1903">
        <f>IFERROR(VLOOKUP(A1903,[3]soaBnafar!$A:$G,2,FALSE),0)</f>
        <v>0</v>
      </c>
      <c r="O1903">
        <f>IFERROR(VLOOKUP(A1903,[3]soaBnafar!$A:$G,3,FALSE),0)</f>
        <v>0</v>
      </c>
      <c r="P1903">
        <f>IFERROR(VLOOKUP(A1903,[3]soaBnafar!$A:$G,4,FALSE),0)</f>
        <v>0</v>
      </c>
      <c r="Q1903">
        <f>IFERROR(VLOOKUP(A1903,[3]soaBnafar!$A:$G,5,FALSE),0)</f>
        <v>0</v>
      </c>
      <c r="R1903">
        <f>IFERROR(VLOOKUP(A1903,[3]soaBnafar!$A:$G,6,FALSE),0)</f>
        <v>0</v>
      </c>
      <c r="S1903">
        <f>IFERROR(VLOOKUP(A1903,[3]soaBnafar!$A:$G,7,FALSE),0)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IFERROR(VLOOKUP(A1904,'[2]Exportar Planilha'!$A:$I,4,FALSE),0)</f>
        <v>0</v>
      </c>
      <c r="I1904">
        <f>IFERROR(VLOOKUP(A1904,'[2]Exportar Planilha'!$A:$I,5,FALSE),0)</f>
        <v>0</v>
      </c>
      <c r="J1904">
        <f>IFERROR(VLOOKUP(A1904,'[2]Exportar Planilha'!$A:$I,6,FALSE),0)</f>
        <v>0</v>
      </c>
      <c r="K1904">
        <f>IFERROR(VLOOKUP(A1904,'[2]Exportar Planilha'!$A:$I,7,FALSE),0)</f>
        <v>0</v>
      </c>
      <c r="L1904">
        <f>IFERROR(VLOOKUP(A1904,'[2]Exportar Planilha'!$A:$I,8,FALSE),0)</f>
        <v>0</v>
      </c>
      <c r="M1904">
        <f>IFERROR(VLOOKUP(A1904,'[2]Exportar Planilha'!$A:$I,9,FALSE),0)</f>
        <v>0</v>
      </c>
      <c r="N1904">
        <f>IFERROR(VLOOKUP(A1904,[3]soaBnafar!$A:$G,2,FALSE),0)</f>
        <v>0</v>
      </c>
      <c r="O1904">
        <f>IFERROR(VLOOKUP(A1904,[3]soaBnafar!$A:$G,3,FALSE),0)</f>
        <v>0</v>
      </c>
      <c r="P1904">
        <f>IFERROR(VLOOKUP(A1904,[3]soaBnafar!$A:$G,4,FALSE),0)</f>
        <v>0</v>
      </c>
      <c r="Q1904">
        <f>IFERROR(VLOOKUP(A1904,[3]soaBnafar!$A:$G,5,FALSE),0)</f>
        <v>0</v>
      </c>
      <c r="R1904">
        <f>IFERROR(VLOOKUP(A1904,[3]soaBnafar!$A:$G,6,FALSE),0)</f>
        <v>0</v>
      </c>
      <c r="S1904">
        <f>IFERROR(VLOOKUP(A1904,[3]soaBnafar!$A:$G,7,FALSE),0)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IFERROR(VLOOKUP(A1905,'[2]Exportar Planilha'!$A:$I,4,FALSE),0)</f>
        <v>0</v>
      </c>
      <c r="I1905">
        <f>IFERROR(VLOOKUP(A1905,'[2]Exportar Planilha'!$A:$I,5,FALSE),0)</f>
        <v>0</v>
      </c>
      <c r="J1905">
        <f>IFERROR(VLOOKUP(A1905,'[2]Exportar Planilha'!$A:$I,6,FALSE),0)</f>
        <v>0</v>
      </c>
      <c r="K1905">
        <f>IFERROR(VLOOKUP(A1905,'[2]Exportar Planilha'!$A:$I,7,FALSE),0)</f>
        <v>0</v>
      </c>
      <c r="L1905">
        <f>IFERROR(VLOOKUP(A1905,'[2]Exportar Planilha'!$A:$I,8,FALSE),0)</f>
        <v>0</v>
      </c>
      <c r="M1905">
        <f>IFERROR(VLOOKUP(A1905,'[2]Exportar Planilha'!$A:$I,9,FALSE),0)</f>
        <v>0</v>
      </c>
      <c r="N1905">
        <f>IFERROR(VLOOKUP(A1905,[3]soaBnafar!$A:$G,2,FALSE),0)</f>
        <v>0</v>
      </c>
      <c r="O1905">
        <f>IFERROR(VLOOKUP(A1905,[3]soaBnafar!$A:$G,3,FALSE),0)</f>
        <v>0</v>
      </c>
      <c r="P1905">
        <f>IFERROR(VLOOKUP(A1905,[3]soaBnafar!$A:$G,4,FALSE),0)</f>
        <v>0</v>
      </c>
      <c r="Q1905">
        <f>IFERROR(VLOOKUP(A1905,[3]soaBnafar!$A:$G,5,FALSE),0)</f>
        <v>0</v>
      </c>
      <c r="R1905">
        <f>IFERROR(VLOOKUP(A1905,[3]soaBnafar!$A:$G,6,FALSE),0)</f>
        <v>0</v>
      </c>
      <c r="S1905">
        <f>IFERROR(VLOOKUP(A1905,[3]soaBnafar!$A:$G,7,FALSE),0)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IFERROR(VLOOKUP(A1906,'[2]Exportar Planilha'!$A:$I,4,FALSE),0)</f>
        <v>0</v>
      </c>
      <c r="I1906">
        <f>IFERROR(VLOOKUP(A1906,'[2]Exportar Planilha'!$A:$I,5,FALSE),0)</f>
        <v>0</v>
      </c>
      <c r="J1906">
        <f>IFERROR(VLOOKUP(A1906,'[2]Exportar Planilha'!$A:$I,6,FALSE),0)</f>
        <v>0</v>
      </c>
      <c r="K1906">
        <f>IFERROR(VLOOKUP(A1906,'[2]Exportar Planilha'!$A:$I,7,FALSE),0)</f>
        <v>0</v>
      </c>
      <c r="L1906">
        <f>IFERROR(VLOOKUP(A1906,'[2]Exportar Planilha'!$A:$I,8,FALSE),0)</f>
        <v>0</v>
      </c>
      <c r="M1906">
        <f>IFERROR(VLOOKUP(A1906,'[2]Exportar Planilha'!$A:$I,9,FALSE),0)</f>
        <v>0</v>
      </c>
      <c r="N1906">
        <f>IFERROR(VLOOKUP(A1906,[3]soaBnafar!$A:$G,2,FALSE),0)</f>
        <v>0</v>
      </c>
      <c r="O1906">
        <f>IFERROR(VLOOKUP(A1906,[3]soaBnafar!$A:$G,3,FALSE),0)</f>
        <v>0</v>
      </c>
      <c r="P1906">
        <f>IFERROR(VLOOKUP(A1906,[3]soaBnafar!$A:$G,4,FALSE),0)</f>
        <v>0</v>
      </c>
      <c r="Q1906">
        <f>IFERROR(VLOOKUP(A1906,[3]soaBnafar!$A:$G,5,FALSE),0)</f>
        <v>0</v>
      </c>
      <c r="R1906">
        <f>IFERROR(VLOOKUP(A1906,[3]soaBnafar!$A:$G,6,FALSE),0)</f>
        <v>0</v>
      </c>
      <c r="S1906">
        <f>IFERROR(VLOOKUP(A1906,[3]soaBnafar!$A:$G,7,FALSE),0)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IFERROR(VLOOKUP(A1907,'[2]Exportar Planilha'!$A:$I,4,FALSE),0)</f>
        <v>0</v>
      </c>
      <c r="I1907">
        <f>IFERROR(VLOOKUP(A1907,'[2]Exportar Planilha'!$A:$I,5,FALSE),0)</f>
        <v>0</v>
      </c>
      <c r="J1907">
        <f>IFERROR(VLOOKUP(A1907,'[2]Exportar Planilha'!$A:$I,6,FALSE),0)</f>
        <v>0</v>
      </c>
      <c r="K1907">
        <f>IFERROR(VLOOKUP(A1907,'[2]Exportar Planilha'!$A:$I,7,FALSE),0)</f>
        <v>0</v>
      </c>
      <c r="L1907">
        <f>IFERROR(VLOOKUP(A1907,'[2]Exportar Planilha'!$A:$I,8,FALSE),0)</f>
        <v>0</v>
      </c>
      <c r="M1907">
        <f>IFERROR(VLOOKUP(A1907,'[2]Exportar Planilha'!$A:$I,9,FALSE),0)</f>
        <v>0</v>
      </c>
      <c r="N1907">
        <f>IFERROR(VLOOKUP(A1907,[3]soaBnafar!$A:$G,2,FALSE),0)</f>
        <v>0</v>
      </c>
      <c r="O1907">
        <f>IFERROR(VLOOKUP(A1907,[3]soaBnafar!$A:$G,3,FALSE),0)</f>
        <v>0</v>
      </c>
      <c r="P1907">
        <f>IFERROR(VLOOKUP(A1907,[3]soaBnafar!$A:$G,4,FALSE),0)</f>
        <v>0</v>
      </c>
      <c r="Q1907">
        <f>IFERROR(VLOOKUP(A1907,[3]soaBnafar!$A:$G,5,FALSE),0)</f>
        <v>0</v>
      </c>
      <c r="R1907">
        <f>IFERROR(VLOOKUP(A1907,[3]soaBnafar!$A:$G,6,FALSE),0)</f>
        <v>0</v>
      </c>
      <c r="S1907">
        <f>IFERROR(VLOOKUP(A1907,[3]soaBnafar!$A:$G,7,FALSE),0)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IFERROR(VLOOKUP(A1908,'[2]Exportar Planilha'!$A:$I,4,FALSE),0)</f>
        <v>0</v>
      </c>
      <c r="I1908">
        <f>IFERROR(VLOOKUP(A1908,'[2]Exportar Planilha'!$A:$I,5,FALSE),0)</f>
        <v>0</v>
      </c>
      <c r="J1908">
        <f>IFERROR(VLOOKUP(A1908,'[2]Exportar Planilha'!$A:$I,6,FALSE),0)</f>
        <v>0</v>
      </c>
      <c r="K1908">
        <f>IFERROR(VLOOKUP(A1908,'[2]Exportar Planilha'!$A:$I,7,FALSE),0)</f>
        <v>0</v>
      </c>
      <c r="L1908">
        <f>IFERROR(VLOOKUP(A1908,'[2]Exportar Planilha'!$A:$I,8,FALSE),0)</f>
        <v>0</v>
      </c>
      <c r="M1908">
        <f>IFERROR(VLOOKUP(A1908,'[2]Exportar Planilha'!$A:$I,9,FALSE),0)</f>
        <v>0</v>
      </c>
      <c r="N1908">
        <f>IFERROR(VLOOKUP(A1908,[3]soaBnafar!$A:$G,2,FALSE),0)</f>
        <v>0</v>
      </c>
      <c r="O1908">
        <f>IFERROR(VLOOKUP(A1908,[3]soaBnafar!$A:$G,3,FALSE),0)</f>
        <v>0</v>
      </c>
      <c r="P1908">
        <f>IFERROR(VLOOKUP(A1908,[3]soaBnafar!$A:$G,4,FALSE),0)</f>
        <v>0</v>
      </c>
      <c r="Q1908">
        <f>IFERROR(VLOOKUP(A1908,[3]soaBnafar!$A:$G,5,FALSE),0)</f>
        <v>0</v>
      </c>
      <c r="R1908">
        <f>IFERROR(VLOOKUP(A1908,[3]soaBnafar!$A:$G,6,FALSE),0)</f>
        <v>0</v>
      </c>
      <c r="S1908">
        <f>IFERROR(VLOOKUP(A1908,[3]soaBnafar!$A:$G,7,FALSE),0)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IFERROR(VLOOKUP(A1909,'[2]Exportar Planilha'!$A:$I,4,FALSE),0)</f>
        <v>0</v>
      </c>
      <c r="I1909">
        <f>IFERROR(VLOOKUP(A1909,'[2]Exportar Planilha'!$A:$I,5,FALSE),0)</f>
        <v>0</v>
      </c>
      <c r="J1909">
        <f>IFERROR(VLOOKUP(A1909,'[2]Exportar Planilha'!$A:$I,6,FALSE),0)</f>
        <v>0</v>
      </c>
      <c r="K1909">
        <f>IFERROR(VLOOKUP(A1909,'[2]Exportar Planilha'!$A:$I,7,FALSE),0)</f>
        <v>0</v>
      </c>
      <c r="L1909">
        <f>IFERROR(VLOOKUP(A1909,'[2]Exportar Planilha'!$A:$I,8,FALSE),0)</f>
        <v>0</v>
      </c>
      <c r="M1909">
        <f>IFERROR(VLOOKUP(A1909,'[2]Exportar Planilha'!$A:$I,9,FALSE),0)</f>
        <v>0</v>
      </c>
      <c r="N1909">
        <f>IFERROR(VLOOKUP(A1909,[3]soaBnafar!$A:$G,2,FALSE),0)</f>
        <v>0</v>
      </c>
      <c r="O1909">
        <f>IFERROR(VLOOKUP(A1909,[3]soaBnafar!$A:$G,3,FALSE),0)</f>
        <v>0</v>
      </c>
      <c r="P1909">
        <f>IFERROR(VLOOKUP(A1909,[3]soaBnafar!$A:$G,4,FALSE),0)</f>
        <v>0</v>
      </c>
      <c r="Q1909">
        <f>IFERROR(VLOOKUP(A1909,[3]soaBnafar!$A:$G,5,FALSE),0)</f>
        <v>0</v>
      </c>
      <c r="R1909">
        <f>IFERROR(VLOOKUP(A1909,[3]soaBnafar!$A:$G,6,FALSE),0)</f>
        <v>0</v>
      </c>
      <c r="S1909">
        <f>IFERROR(VLOOKUP(A1909,[3]soaBnafar!$A:$G,7,FALSE),0)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IFERROR(VLOOKUP(A1910,'[2]Exportar Planilha'!$A:$I,4,FALSE),0)</f>
        <v>0</v>
      </c>
      <c r="I1910">
        <f>IFERROR(VLOOKUP(A1910,'[2]Exportar Planilha'!$A:$I,5,FALSE),0)</f>
        <v>0</v>
      </c>
      <c r="J1910">
        <f>IFERROR(VLOOKUP(A1910,'[2]Exportar Planilha'!$A:$I,6,FALSE),0)</f>
        <v>0</v>
      </c>
      <c r="K1910">
        <f>IFERROR(VLOOKUP(A1910,'[2]Exportar Planilha'!$A:$I,7,FALSE),0)</f>
        <v>0</v>
      </c>
      <c r="L1910">
        <f>IFERROR(VLOOKUP(A1910,'[2]Exportar Planilha'!$A:$I,8,FALSE),0)</f>
        <v>0</v>
      </c>
      <c r="M1910">
        <f>IFERROR(VLOOKUP(A1910,'[2]Exportar Planilha'!$A:$I,9,FALSE),0)</f>
        <v>0</v>
      </c>
      <c r="N1910">
        <f>IFERROR(VLOOKUP(A1910,[3]soaBnafar!$A:$G,2,FALSE),0)</f>
        <v>0</v>
      </c>
      <c r="O1910">
        <f>IFERROR(VLOOKUP(A1910,[3]soaBnafar!$A:$G,3,FALSE),0)</f>
        <v>0</v>
      </c>
      <c r="P1910">
        <f>IFERROR(VLOOKUP(A1910,[3]soaBnafar!$A:$G,4,FALSE),0)</f>
        <v>0</v>
      </c>
      <c r="Q1910">
        <f>IFERROR(VLOOKUP(A1910,[3]soaBnafar!$A:$G,5,FALSE),0)</f>
        <v>0</v>
      </c>
      <c r="R1910">
        <f>IFERROR(VLOOKUP(A1910,[3]soaBnafar!$A:$G,6,FALSE),0)</f>
        <v>0</v>
      </c>
      <c r="S1910">
        <f>IFERROR(VLOOKUP(A1910,[3]soaBnafar!$A:$G,7,FALSE),0)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IFERROR(VLOOKUP(A1911,'[2]Exportar Planilha'!$A:$I,4,FALSE),0)</f>
        <v>0</v>
      </c>
      <c r="I1911">
        <f>IFERROR(VLOOKUP(A1911,'[2]Exportar Planilha'!$A:$I,5,FALSE),0)</f>
        <v>0</v>
      </c>
      <c r="J1911">
        <f>IFERROR(VLOOKUP(A1911,'[2]Exportar Planilha'!$A:$I,6,FALSE),0)</f>
        <v>0</v>
      </c>
      <c r="K1911">
        <f>IFERROR(VLOOKUP(A1911,'[2]Exportar Planilha'!$A:$I,7,FALSE),0)</f>
        <v>0</v>
      </c>
      <c r="L1911">
        <f>IFERROR(VLOOKUP(A1911,'[2]Exportar Planilha'!$A:$I,8,FALSE),0)</f>
        <v>0</v>
      </c>
      <c r="M1911">
        <f>IFERROR(VLOOKUP(A1911,'[2]Exportar Planilha'!$A:$I,9,FALSE),0)</f>
        <v>0</v>
      </c>
      <c r="N1911">
        <f>IFERROR(VLOOKUP(A1911,[3]soaBnafar!$A:$G,2,FALSE),0)</f>
        <v>0</v>
      </c>
      <c r="O1911">
        <f>IFERROR(VLOOKUP(A1911,[3]soaBnafar!$A:$G,3,FALSE),0)</f>
        <v>0</v>
      </c>
      <c r="P1911">
        <f>IFERROR(VLOOKUP(A1911,[3]soaBnafar!$A:$G,4,FALSE),0)</f>
        <v>0</v>
      </c>
      <c r="Q1911">
        <f>IFERROR(VLOOKUP(A1911,[3]soaBnafar!$A:$G,5,FALSE),0)</f>
        <v>0</v>
      </c>
      <c r="R1911">
        <f>IFERROR(VLOOKUP(A1911,[3]soaBnafar!$A:$G,6,FALSE),0)</f>
        <v>0</v>
      </c>
      <c r="S1911">
        <f>IFERROR(VLOOKUP(A1911,[3]soaBnafar!$A:$G,7,FALSE),0)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IFERROR(VLOOKUP(A1912,'[2]Exportar Planilha'!$A:$I,4,FALSE),0)</f>
        <v>0</v>
      </c>
      <c r="I1912">
        <f>IFERROR(VLOOKUP(A1912,'[2]Exportar Planilha'!$A:$I,5,FALSE),0)</f>
        <v>0</v>
      </c>
      <c r="J1912">
        <f>IFERROR(VLOOKUP(A1912,'[2]Exportar Planilha'!$A:$I,6,FALSE),0)</f>
        <v>0</v>
      </c>
      <c r="K1912">
        <f>IFERROR(VLOOKUP(A1912,'[2]Exportar Planilha'!$A:$I,7,FALSE),0)</f>
        <v>0</v>
      </c>
      <c r="L1912">
        <f>IFERROR(VLOOKUP(A1912,'[2]Exportar Planilha'!$A:$I,8,FALSE),0)</f>
        <v>0</v>
      </c>
      <c r="M1912">
        <f>IFERROR(VLOOKUP(A1912,'[2]Exportar Planilha'!$A:$I,9,FALSE),0)</f>
        <v>0</v>
      </c>
      <c r="N1912">
        <f>IFERROR(VLOOKUP(A1912,[3]soaBnafar!$A:$G,2,FALSE),0)</f>
        <v>0</v>
      </c>
      <c r="O1912">
        <f>IFERROR(VLOOKUP(A1912,[3]soaBnafar!$A:$G,3,FALSE),0)</f>
        <v>0</v>
      </c>
      <c r="P1912">
        <f>IFERROR(VLOOKUP(A1912,[3]soaBnafar!$A:$G,4,FALSE),0)</f>
        <v>0</v>
      </c>
      <c r="Q1912">
        <f>IFERROR(VLOOKUP(A1912,[3]soaBnafar!$A:$G,5,FALSE),0)</f>
        <v>0</v>
      </c>
      <c r="R1912">
        <f>IFERROR(VLOOKUP(A1912,[3]soaBnafar!$A:$G,6,FALSE),0)</f>
        <v>0</v>
      </c>
      <c r="S1912">
        <f>IFERROR(VLOOKUP(A1912,[3]soaBnafar!$A:$G,7,FALSE),0)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IFERROR(VLOOKUP(A1913,'[2]Exportar Planilha'!$A:$I,4,FALSE),0)</f>
        <v>0</v>
      </c>
      <c r="I1913">
        <f>IFERROR(VLOOKUP(A1913,'[2]Exportar Planilha'!$A:$I,5,FALSE),0)</f>
        <v>0</v>
      </c>
      <c r="J1913">
        <f>IFERROR(VLOOKUP(A1913,'[2]Exportar Planilha'!$A:$I,6,FALSE),0)</f>
        <v>0</v>
      </c>
      <c r="K1913">
        <f>IFERROR(VLOOKUP(A1913,'[2]Exportar Planilha'!$A:$I,7,FALSE),0)</f>
        <v>0</v>
      </c>
      <c r="L1913">
        <f>IFERROR(VLOOKUP(A1913,'[2]Exportar Planilha'!$A:$I,8,FALSE),0)</f>
        <v>0</v>
      </c>
      <c r="M1913">
        <f>IFERROR(VLOOKUP(A1913,'[2]Exportar Planilha'!$A:$I,9,FALSE),0)</f>
        <v>0</v>
      </c>
      <c r="N1913">
        <f>IFERROR(VLOOKUP(A1913,[3]soaBnafar!$A:$G,2,FALSE),0)</f>
        <v>0</v>
      </c>
      <c r="O1913">
        <f>IFERROR(VLOOKUP(A1913,[3]soaBnafar!$A:$G,3,FALSE),0)</f>
        <v>0</v>
      </c>
      <c r="P1913">
        <f>IFERROR(VLOOKUP(A1913,[3]soaBnafar!$A:$G,4,FALSE),0)</f>
        <v>0</v>
      </c>
      <c r="Q1913">
        <f>IFERROR(VLOOKUP(A1913,[3]soaBnafar!$A:$G,5,FALSE),0)</f>
        <v>0</v>
      </c>
      <c r="R1913">
        <f>IFERROR(VLOOKUP(A1913,[3]soaBnafar!$A:$G,6,FALSE),0)</f>
        <v>0</v>
      </c>
      <c r="S1913">
        <f>IFERROR(VLOOKUP(A1913,[3]soaBnafar!$A:$G,7,FALSE),0)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IFERROR(VLOOKUP(A1914,'[2]Exportar Planilha'!$A:$I,4,FALSE),0)</f>
        <v>0</v>
      </c>
      <c r="I1914">
        <f>IFERROR(VLOOKUP(A1914,'[2]Exportar Planilha'!$A:$I,5,FALSE),0)</f>
        <v>0</v>
      </c>
      <c r="J1914">
        <f>IFERROR(VLOOKUP(A1914,'[2]Exportar Planilha'!$A:$I,6,FALSE),0)</f>
        <v>0</v>
      </c>
      <c r="K1914">
        <f>IFERROR(VLOOKUP(A1914,'[2]Exportar Planilha'!$A:$I,7,FALSE),0)</f>
        <v>0</v>
      </c>
      <c r="L1914">
        <f>IFERROR(VLOOKUP(A1914,'[2]Exportar Planilha'!$A:$I,8,FALSE),0)</f>
        <v>0</v>
      </c>
      <c r="M1914">
        <f>IFERROR(VLOOKUP(A1914,'[2]Exportar Planilha'!$A:$I,9,FALSE),0)</f>
        <v>0</v>
      </c>
      <c r="N1914">
        <f>IFERROR(VLOOKUP(A1914,[3]soaBnafar!$A:$G,2,FALSE),0)</f>
        <v>0</v>
      </c>
      <c r="O1914">
        <f>IFERROR(VLOOKUP(A1914,[3]soaBnafar!$A:$G,3,FALSE),0)</f>
        <v>0</v>
      </c>
      <c r="P1914">
        <f>IFERROR(VLOOKUP(A1914,[3]soaBnafar!$A:$G,4,FALSE),0)</f>
        <v>0</v>
      </c>
      <c r="Q1914">
        <f>IFERROR(VLOOKUP(A1914,[3]soaBnafar!$A:$G,5,FALSE),0)</f>
        <v>0</v>
      </c>
      <c r="R1914">
        <f>IFERROR(VLOOKUP(A1914,[3]soaBnafar!$A:$G,6,FALSE),0)</f>
        <v>0</v>
      </c>
      <c r="S1914">
        <f>IFERROR(VLOOKUP(A1914,[3]soaBnafar!$A:$G,7,FALSE),0)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IFERROR(VLOOKUP(A1915,'[2]Exportar Planilha'!$A:$I,4,FALSE),0)</f>
        <v>0</v>
      </c>
      <c r="I1915">
        <f>IFERROR(VLOOKUP(A1915,'[2]Exportar Planilha'!$A:$I,5,FALSE),0)</f>
        <v>0</v>
      </c>
      <c r="J1915">
        <f>IFERROR(VLOOKUP(A1915,'[2]Exportar Planilha'!$A:$I,6,FALSE),0)</f>
        <v>0</v>
      </c>
      <c r="K1915">
        <f>IFERROR(VLOOKUP(A1915,'[2]Exportar Planilha'!$A:$I,7,FALSE),0)</f>
        <v>0</v>
      </c>
      <c r="L1915">
        <f>IFERROR(VLOOKUP(A1915,'[2]Exportar Planilha'!$A:$I,8,FALSE),0)</f>
        <v>0</v>
      </c>
      <c r="M1915">
        <f>IFERROR(VLOOKUP(A1915,'[2]Exportar Planilha'!$A:$I,9,FALSE),0)</f>
        <v>0</v>
      </c>
      <c r="N1915">
        <f>IFERROR(VLOOKUP(A1915,[3]soaBnafar!$A:$G,2,FALSE),0)</f>
        <v>0</v>
      </c>
      <c r="O1915">
        <f>IFERROR(VLOOKUP(A1915,[3]soaBnafar!$A:$G,3,FALSE),0)</f>
        <v>0</v>
      </c>
      <c r="P1915">
        <f>IFERROR(VLOOKUP(A1915,[3]soaBnafar!$A:$G,4,FALSE),0)</f>
        <v>0</v>
      </c>
      <c r="Q1915">
        <f>IFERROR(VLOOKUP(A1915,[3]soaBnafar!$A:$G,5,FALSE),0)</f>
        <v>0</v>
      </c>
      <c r="R1915">
        <f>IFERROR(VLOOKUP(A1915,[3]soaBnafar!$A:$G,6,FALSE),0)</f>
        <v>0</v>
      </c>
      <c r="S1915">
        <f>IFERROR(VLOOKUP(A1915,[3]soaBnafar!$A:$G,7,FALSE),0)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IFERROR(VLOOKUP(A1916,'[2]Exportar Planilha'!$A:$I,4,FALSE),0)</f>
        <v>0</v>
      </c>
      <c r="I1916">
        <f>IFERROR(VLOOKUP(A1916,'[2]Exportar Planilha'!$A:$I,5,FALSE),0)</f>
        <v>0</v>
      </c>
      <c r="J1916">
        <f>IFERROR(VLOOKUP(A1916,'[2]Exportar Planilha'!$A:$I,6,FALSE),0)</f>
        <v>0</v>
      </c>
      <c r="K1916">
        <f>IFERROR(VLOOKUP(A1916,'[2]Exportar Planilha'!$A:$I,7,FALSE),0)</f>
        <v>0</v>
      </c>
      <c r="L1916">
        <f>IFERROR(VLOOKUP(A1916,'[2]Exportar Planilha'!$A:$I,8,FALSE),0)</f>
        <v>0</v>
      </c>
      <c r="M1916">
        <f>IFERROR(VLOOKUP(A1916,'[2]Exportar Planilha'!$A:$I,9,FALSE),0)</f>
        <v>0</v>
      </c>
      <c r="N1916">
        <f>IFERROR(VLOOKUP(A1916,[3]soaBnafar!$A:$G,2,FALSE),0)</f>
        <v>0</v>
      </c>
      <c r="O1916">
        <f>IFERROR(VLOOKUP(A1916,[3]soaBnafar!$A:$G,3,FALSE),0)</f>
        <v>0</v>
      </c>
      <c r="P1916">
        <f>IFERROR(VLOOKUP(A1916,[3]soaBnafar!$A:$G,4,FALSE),0)</f>
        <v>0</v>
      </c>
      <c r="Q1916">
        <f>IFERROR(VLOOKUP(A1916,[3]soaBnafar!$A:$G,5,FALSE),0)</f>
        <v>0</v>
      </c>
      <c r="R1916">
        <f>IFERROR(VLOOKUP(A1916,[3]soaBnafar!$A:$G,6,FALSE),0)</f>
        <v>0</v>
      </c>
      <c r="S1916">
        <f>IFERROR(VLOOKUP(A1916,[3]soaBnafar!$A:$G,7,FALSE),0)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IFERROR(VLOOKUP(A1917,'[2]Exportar Planilha'!$A:$I,4,FALSE),0)</f>
        <v>0</v>
      </c>
      <c r="I1917">
        <f>IFERROR(VLOOKUP(A1917,'[2]Exportar Planilha'!$A:$I,5,FALSE),0)</f>
        <v>0</v>
      </c>
      <c r="J1917">
        <f>IFERROR(VLOOKUP(A1917,'[2]Exportar Planilha'!$A:$I,6,FALSE),0)</f>
        <v>0</v>
      </c>
      <c r="K1917">
        <f>IFERROR(VLOOKUP(A1917,'[2]Exportar Planilha'!$A:$I,7,FALSE),0)</f>
        <v>0</v>
      </c>
      <c r="L1917">
        <f>IFERROR(VLOOKUP(A1917,'[2]Exportar Planilha'!$A:$I,8,FALSE),0)</f>
        <v>0</v>
      </c>
      <c r="M1917">
        <f>IFERROR(VLOOKUP(A1917,'[2]Exportar Planilha'!$A:$I,9,FALSE),0)</f>
        <v>0</v>
      </c>
      <c r="N1917">
        <f>IFERROR(VLOOKUP(A1917,[3]soaBnafar!$A:$G,2,FALSE),0)</f>
        <v>0</v>
      </c>
      <c r="O1917">
        <f>IFERROR(VLOOKUP(A1917,[3]soaBnafar!$A:$G,3,FALSE),0)</f>
        <v>0</v>
      </c>
      <c r="P1917">
        <f>IFERROR(VLOOKUP(A1917,[3]soaBnafar!$A:$G,4,FALSE),0)</f>
        <v>0</v>
      </c>
      <c r="Q1917">
        <f>IFERROR(VLOOKUP(A1917,[3]soaBnafar!$A:$G,5,FALSE),0)</f>
        <v>0</v>
      </c>
      <c r="R1917">
        <f>IFERROR(VLOOKUP(A1917,[3]soaBnafar!$A:$G,6,FALSE),0)</f>
        <v>0</v>
      </c>
      <c r="S1917">
        <f>IFERROR(VLOOKUP(A1917,[3]soaBnafar!$A:$G,7,FALSE),0)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IFERROR(VLOOKUP(A1918,'[2]Exportar Planilha'!$A:$I,4,FALSE),0)</f>
        <v>0</v>
      </c>
      <c r="I1918">
        <f>IFERROR(VLOOKUP(A1918,'[2]Exportar Planilha'!$A:$I,5,FALSE),0)</f>
        <v>0</v>
      </c>
      <c r="J1918">
        <f>IFERROR(VLOOKUP(A1918,'[2]Exportar Planilha'!$A:$I,6,FALSE),0)</f>
        <v>0</v>
      </c>
      <c r="K1918">
        <f>IFERROR(VLOOKUP(A1918,'[2]Exportar Planilha'!$A:$I,7,FALSE),0)</f>
        <v>0</v>
      </c>
      <c r="L1918">
        <f>IFERROR(VLOOKUP(A1918,'[2]Exportar Planilha'!$A:$I,8,FALSE),0)</f>
        <v>0</v>
      </c>
      <c r="M1918">
        <f>IFERROR(VLOOKUP(A1918,'[2]Exportar Planilha'!$A:$I,9,FALSE),0)</f>
        <v>0</v>
      </c>
      <c r="N1918">
        <f>IFERROR(VLOOKUP(A1918,[3]soaBnafar!$A:$G,2,FALSE),0)</f>
        <v>0</v>
      </c>
      <c r="O1918">
        <f>IFERROR(VLOOKUP(A1918,[3]soaBnafar!$A:$G,3,FALSE),0)</f>
        <v>0</v>
      </c>
      <c r="P1918">
        <f>IFERROR(VLOOKUP(A1918,[3]soaBnafar!$A:$G,4,FALSE),0)</f>
        <v>0</v>
      </c>
      <c r="Q1918">
        <f>IFERROR(VLOOKUP(A1918,[3]soaBnafar!$A:$G,5,FALSE),0)</f>
        <v>0</v>
      </c>
      <c r="R1918">
        <f>IFERROR(VLOOKUP(A1918,[3]soaBnafar!$A:$G,6,FALSE),0)</f>
        <v>0</v>
      </c>
      <c r="S1918">
        <f>IFERROR(VLOOKUP(A1918,[3]soaBnafar!$A:$G,7,FALSE),0)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1139983</v>
      </c>
      <c r="H1919">
        <f>IFERROR(VLOOKUP(A1919,'[2]Exportar Planilha'!$A:$I,4,FALSE),0)</f>
        <v>0</v>
      </c>
      <c r="I1919">
        <f>IFERROR(VLOOKUP(A1919,'[2]Exportar Planilha'!$A:$I,5,FALSE),0)</f>
        <v>0</v>
      </c>
      <c r="J1919">
        <f>IFERROR(VLOOKUP(A1919,'[2]Exportar Planilha'!$A:$I,6,FALSE),0)</f>
        <v>0</v>
      </c>
      <c r="K1919">
        <f>IFERROR(VLOOKUP(A1919,'[2]Exportar Planilha'!$A:$I,7,FALSE),0)</f>
        <v>0</v>
      </c>
      <c r="L1919">
        <f>IFERROR(VLOOKUP(A1919,'[2]Exportar Planilha'!$A:$I,8,FALSE),0)</f>
        <v>0</v>
      </c>
      <c r="M1919">
        <f>IFERROR(VLOOKUP(A1919,'[2]Exportar Planilha'!$A:$I,9,FALSE),0)</f>
        <v>0</v>
      </c>
      <c r="N1919">
        <f>IFERROR(VLOOKUP(A1919,[3]soaBnafar!$A:$G,2,FALSE),0)</f>
        <v>0</v>
      </c>
      <c r="O1919">
        <f>IFERROR(VLOOKUP(A1919,[3]soaBnafar!$A:$G,3,FALSE),0)</f>
        <v>0</v>
      </c>
      <c r="P1919">
        <f>IFERROR(VLOOKUP(A1919,[3]soaBnafar!$A:$G,4,FALSE),0)</f>
        <v>0</v>
      </c>
      <c r="Q1919">
        <f>IFERROR(VLOOKUP(A1919,[3]soaBnafar!$A:$G,5,FALSE),0)</f>
        <v>0</v>
      </c>
      <c r="R1919">
        <f>IFERROR(VLOOKUP(A1919,[3]soaBnafar!$A:$G,6,FALSE),0)</f>
        <v>0</v>
      </c>
      <c r="S1919">
        <f>IFERROR(VLOOKUP(A1919,[3]soaBnafar!$A:$G,7,FALSE),0)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IFERROR(VLOOKUP(A1920,'[2]Exportar Planilha'!$A:$I,4,FALSE),0)</f>
        <v>0</v>
      </c>
      <c r="I1920">
        <f>IFERROR(VLOOKUP(A1920,'[2]Exportar Planilha'!$A:$I,5,FALSE),0)</f>
        <v>0</v>
      </c>
      <c r="J1920">
        <f>IFERROR(VLOOKUP(A1920,'[2]Exportar Planilha'!$A:$I,6,FALSE),0)</f>
        <v>0</v>
      </c>
      <c r="K1920">
        <f>IFERROR(VLOOKUP(A1920,'[2]Exportar Planilha'!$A:$I,7,FALSE),0)</f>
        <v>0</v>
      </c>
      <c r="L1920">
        <f>IFERROR(VLOOKUP(A1920,'[2]Exportar Planilha'!$A:$I,8,FALSE),0)</f>
        <v>0</v>
      </c>
      <c r="M1920">
        <f>IFERROR(VLOOKUP(A1920,'[2]Exportar Planilha'!$A:$I,9,FALSE),0)</f>
        <v>0</v>
      </c>
      <c r="N1920">
        <f>IFERROR(VLOOKUP(A1920,[3]soaBnafar!$A:$G,2,FALSE),0)</f>
        <v>0</v>
      </c>
      <c r="O1920">
        <f>IFERROR(VLOOKUP(A1920,[3]soaBnafar!$A:$G,3,FALSE),0)</f>
        <v>0</v>
      </c>
      <c r="P1920">
        <f>IFERROR(VLOOKUP(A1920,[3]soaBnafar!$A:$G,4,FALSE),0)</f>
        <v>0</v>
      </c>
      <c r="Q1920">
        <f>IFERROR(VLOOKUP(A1920,[3]soaBnafar!$A:$G,5,FALSE),0)</f>
        <v>0</v>
      </c>
      <c r="R1920">
        <f>IFERROR(VLOOKUP(A1920,[3]soaBnafar!$A:$G,6,FALSE),0)</f>
        <v>0</v>
      </c>
      <c r="S1920">
        <f>IFERROR(VLOOKUP(A1920,[3]soaBnafar!$A:$G,7,FALSE),0)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IFERROR(VLOOKUP(A1921,'[2]Exportar Planilha'!$A:$I,4,FALSE),0)</f>
        <v>0</v>
      </c>
      <c r="I1921">
        <f>IFERROR(VLOOKUP(A1921,'[2]Exportar Planilha'!$A:$I,5,FALSE),0)</f>
        <v>0</v>
      </c>
      <c r="J1921">
        <f>IFERROR(VLOOKUP(A1921,'[2]Exportar Planilha'!$A:$I,6,FALSE),0)</f>
        <v>0</v>
      </c>
      <c r="K1921">
        <f>IFERROR(VLOOKUP(A1921,'[2]Exportar Planilha'!$A:$I,7,FALSE),0)</f>
        <v>0</v>
      </c>
      <c r="L1921">
        <f>IFERROR(VLOOKUP(A1921,'[2]Exportar Planilha'!$A:$I,8,FALSE),0)</f>
        <v>0</v>
      </c>
      <c r="M1921">
        <f>IFERROR(VLOOKUP(A1921,'[2]Exportar Planilha'!$A:$I,9,FALSE),0)</f>
        <v>0</v>
      </c>
      <c r="N1921">
        <f>IFERROR(VLOOKUP(A1921,[3]soaBnafar!$A:$G,2,FALSE),0)</f>
        <v>0</v>
      </c>
      <c r="O1921">
        <f>IFERROR(VLOOKUP(A1921,[3]soaBnafar!$A:$G,3,FALSE),0)</f>
        <v>0</v>
      </c>
      <c r="P1921">
        <f>IFERROR(VLOOKUP(A1921,[3]soaBnafar!$A:$G,4,FALSE),0)</f>
        <v>0</v>
      </c>
      <c r="Q1921">
        <f>IFERROR(VLOOKUP(A1921,[3]soaBnafar!$A:$G,5,FALSE),0)</f>
        <v>0</v>
      </c>
      <c r="R1921">
        <f>IFERROR(VLOOKUP(A1921,[3]soaBnafar!$A:$G,6,FALSE),0)</f>
        <v>0</v>
      </c>
      <c r="S1921">
        <f>IFERROR(VLOOKUP(A1921,[3]soaBnafar!$A:$G,7,FALSE),0)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IFERROR(VLOOKUP(A1922,'[2]Exportar Planilha'!$A:$I,4,FALSE),0)</f>
        <v>0</v>
      </c>
      <c r="I1922">
        <f>IFERROR(VLOOKUP(A1922,'[2]Exportar Planilha'!$A:$I,5,FALSE),0)</f>
        <v>0</v>
      </c>
      <c r="J1922">
        <f>IFERROR(VLOOKUP(A1922,'[2]Exportar Planilha'!$A:$I,6,FALSE),0)</f>
        <v>0</v>
      </c>
      <c r="K1922">
        <f>IFERROR(VLOOKUP(A1922,'[2]Exportar Planilha'!$A:$I,7,FALSE),0)</f>
        <v>0</v>
      </c>
      <c r="L1922">
        <f>IFERROR(VLOOKUP(A1922,'[2]Exportar Planilha'!$A:$I,8,FALSE),0)</f>
        <v>0</v>
      </c>
      <c r="M1922">
        <f>IFERROR(VLOOKUP(A1922,'[2]Exportar Planilha'!$A:$I,9,FALSE),0)</f>
        <v>0</v>
      </c>
      <c r="N1922">
        <f>IFERROR(VLOOKUP(A1922,[3]soaBnafar!$A:$G,2,FALSE),0)</f>
        <v>0</v>
      </c>
      <c r="O1922">
        <f>IFERROR(VLOOKUP(A1922,[3]soaBnafar!$A:$G,3,FALSE),0)</f>
        <v>0</v>
      </c>
      <c r="P1922">
        <f>IFERROR(VLOOKUP(A1922,[3]soaBnafar!$A:$G,4,FALSE),0)</f>
        <v>0</v>
      </c>
      <c r="Q1922">
        <f>IFERROR(VLOOKUP(A1922,[3]soaBnafar!$A:$G,5,FALSE),0)</f>
        <v>0</v>
      </c>
      <c r="R1922">
        <f>IFERROR(VLOOKUP(A1922,[3]soaBnafar!$A:$G,6,FALSE),0)</f>
        <v>0</v>
      </c>
      <c r="S1922">
        <f>IFERROR(VLOOKUP(A1922,[3]soaBnafar!$A:$G,7,FALSE),0)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IFERROR(VLOOKUP(A1923,'[2]Exportar Planilha'!$A:$I,4,FALSE),0)</f>
        <v>0</v>
      </c>
      <c r="I1923">
        <f>IFERROR(VLOOKUP(A1923,'[2]Exportar Planilha'!$A:$I,5,FALSE),0)</f>
        <v>0</v>
      </c>
      <c r="J1923">
        <f>IFERROR(VLOOKUP(A1923,'[2]Exportar Planilha'!$A:$I,6,FALSE),0)</f>
        <v>0</v>
      </c>
      <c r="K1923">
        <f>IFERROR(VLOOKUP(A1923,'[2]Exportar Planilha'!$A:$I,7,FALSE),0)</f>
        <v>0</v>
      </c>
      <c r="L1923">
        <f>IFERROR(VLOOKUP(A1923,'[2]Exportar Planilha'!$A:$I,8,FALSE),0)</f>
        <v>0</v>
      </c>
      <c r="M1923">
        <f>IFERROR(VLOOKUP(A1923,'[2]Exportar Planilha'!$A:$I,9,FALSE),0)</f>
        <v>0</v>
      </c>
      <c r="N1923">
        <f>IFERROR(VLOOKUP(A1923,[3]soaBnafar!$A:$G,2,FALSE),0)</f>
        <v>0</v>
      </c>
      <c r="O1923">
        <f>IFERROR(VLOOKUP(A1923,[3]soaBnafar!$A:$G,3,FALSE),0)</f>
        <v>0</v>
      </c>
      <c r="P1923">
        <f>IFERROR(VLOOKUP(A1923,[3]soaBnafar!$A:$G,4,FALSE),0)</f>
        <v>0</v>
      </c>
      <c r="Q1923">
        <f>IFERROR(VLOOKUP(A1923,[3]soaBnafar!$A:$G,5,FALSE),0)</f>
        <v>0</v>
      </c>
      <c r="R1923">
        <f>IFERROR(VLOOKUP(A1923,[3]soaBnafar!$A:$G,6,FALSE),0)</f>
        <v>0</v>
      </c>
      <c r="S1923">
        <f>IFERROR(VLOOKUP(A1923,[3]soaBnafar!$A:$G,7,FALSE),0)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IFERROR(VLOOKUP(A1924,'[2]Exportar Planilha'!$A:$I,4,FALSE),0)</f>
        <v>0</v>
      </c>
      <c r="I1924">
        <f>IFERROR(VLOOKUP(A1924,'[2]Exportar Planilha'!$A:$I,5,FALSE),0)</f>
        <v>0</v>
      </c>
      <c r="J1924">
        <f>IFERROR(VLOOKUP(A1924,'[2]Exportar Planilha'!$A:$I,6,FALSE),0)</f>
        <v>0</v>
      </c>
      <c r="K1924">
        <f>IFERROR(VLOOKUP(A1924,'[2]Exportar Planilha'!$A:$I,7,FALSE),0)</f>
        <v>0</v>
      </c>
      <c r="L1924">
        <f>IFERROR(VLOOKUP(A1924,'[2]Exportar Planilha'!$A:$I,8,FALSE),0)</f>
        <v>0</v>
      </c>
      <c r="M1924">
        <f>IFERROR(VLOOKUP(A1924,'[2]Exportar Planilha'!$A:$I,9,FALSE),0)</f>
        <v>0</v>
      </c>
      <c r="N1924">
        <f>IFERROR(VLOOKUP(A1924,[3]soaBnafar!$A:$G,2,FALSE),0)</f>
        <v>0</v>
      </c>
      <c r="O1924">
        <f>IFERROR(VLOOKUP(A1924,[3]soaBnafar!$A:$G,3,FALSE),0)</f>
        <v>0</v>
      </c>
      <c r="P1924">
        <f>IFERROR(VLOOKUP(A1924,[3]soaBnafar!$A:$G,4,FALSE),0)</f>
        <v>0</v>
      </c>
      <c r="Q1924">
        <f>IFERROR(VLOOKUP(A1924,[3]soaBnafar!$A:$G,5,FALSE),0)</f>
        <v>0</v>
      </c>
      <c r="R1924">
        <f>IFERROR(VLOOKUP(A1924,[3]soaBnafar!$A:$G,6,FALSE),0)</f>
        <v>0</v>
      </c>
      <c r="S1924">
        <f>IFERROR(VLOOKUP(A1924,[3]soaBnafar!$A:$G,7,FALSE),0)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IFERROR(VLOOKUP(A1925,'[2]Exportar Planilha'!$A:$I,4,FALSE),0)</f>
        <v>0</v>
      </c>
      <c r="I1925">
        <f>IFERROR(VLOOKUP(A1925,'[2]Exportar Planilha'!$A:$I,5,FALSE),0)</f>
        <v>0</v>
      </c>
      <c r="J1925">
        <f>IFERROR(VLOOKUP(A1925,'[2]Exportar Planilha'!$A:$I,6,FALSE),0)</f>
        <v>0</v>
      </c>
      <c r="K1925">
        <f>IFERROR(VLOOKUP(A1925,'[2]Exportar Planilha'!$A:$I,7,FALSE),0)</f>
        <v>0</v>
      </c>
      <c r="L1925">
        <f>IFERROR(VLOOKUP(A1925,'[2]Exportar Planilha'!$A:$I,8,FALSE),0)</f>
        <v>0</v>
      </c>
      <c r="M1925">
        <f>IFERROR(VLOOKUP(A1925,'[2]Exportar Planilha'!$A:$I,9,FALSE),0)</f>
        <v>0</v>
      </c>
      <c r="N1925">
        <f>IFERROR(VLOOKUP(A1925,[3]soaBnafar!$A:$G,2,FALSE),0)</f>
        <v>0</v>
      </c>
      <c r="O1925">
        <f>IFERROR(VLOOKUP(A1925,[3]soaBnafar!$A:$G,3,FALSE),0)</f>
        <v>0</v>
      </c>
      <c r="P1925">
        <f>IFERROR(VLOOKUP(A1925,[3]soaBnafar!$A:$G,4,FALSE),0)</f>
        <v>0</v>
      </c>
      <c r="Q1925">
        <f>IFERROR(VLOOKUP(A1925,[3]soaBnafar!$A:$G,5,FALSE),0)</f>
        <v>0</v>
      </c>
      <c r="R1925">
        <f>IFERROR(VLOOKUP(A1925,[3]soaBnafar!$A:$G,6,FALSE),0)</f>
        <v>0</v>
      </c>
      <c r="S1925">
        <f>IFERROR(VLOOKUP(A1925,[3]soaBnafar!$A:$G,7,FALSE),0)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IFERROR(VLOOKUP(A1926,'[2]Exportar Planilha'!$A:$I,4,FALSE),0)</f>
        <v>0</v>
      </c>
      <c r="I1926">
        <f>IFERROR(VLOOKUP(A1926,'[2]Exportar Planilha'!$A:$I,5,FALSE),0)</f>
        <v>0</v>
      </c>
      <c r="J1926">
        <f>IFERROR(VLOOKUP(A1926,'[2]Exportar Planilha'!$A:$I,6,FALSE),0)</f>
        <v>0</v>
      </c>
      <c r="K1926">
        <f>IFERROR(VLOOKUP(A1926,'[2]Exportar Planilha'!$A:$I,7,FALSE),0)</f>
        <v>0</v>
      </c>
      <c r="L1926">
        <f>IFERROR(VLOOKUP(A1926,'[2]Exportar Planilha'!$A:$I,8,FALSE),0)</f>
        <v>0</v>
      </c>
      <c r="M1926">
        <f>IFERROR(VLOOKUP(A1926,'[2]Exportar Planilha'!$A:$I,9,FALSE),0)</f>
        <v>0</v>
      </c>
      <c r="N1926">
        <f>IFERROR(VLOOKUP(A1926,[3]soaBnafar!$A:$G,2,FALSE),0)</f>
        <v>0</v>
      </c>
      <c r="O1926">
        <f>IFERROR(VLOOKUP(A1926,[3]soaBnafar!$A:$G,3,FALSE),0)</f>
        <v>0</v>
      </c>
      <c r="P1926">
        <f>IFERROR(VLOOKUP(A1926,[3]soaBnafar!$A:$G,4,FALSE),0)</f>
        <v>0</v>
      </c>
      <c r="Q1926">
        <f>IFERROR(VLOOKUP(A1926,[3]soaBnafar!$A:$G,5,FALSE),0)</f>
        <v>0</v>
      </c>
      <c r="R1926">
        <f>IFERROR(VLOOKUP(A1926,[3]soaBnafar!$A:$G,6,FALSE),0)</f>
        <v>0</v>
      </c>
      <c r="S1926">
        <f>IFERROR(VLOOKUP(A1926,[3]soaBnafar!$A:$G,7,FALSE),0)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124423</v>
      </c>
      <c r="H1927">
        <f>IFERROR(VLOOKUP(A1927,'[2]Exportar Planilha'!$A:$I,4,FALSE),0)</f>
        <v>0</v>
      </c>
      <c r="I1927">
        <f>IFERROR(VLOOKUP(A1927,'[2]Exportar Planilha'!$A:$I,5,FALSE),0)</f>
        <v>0</v>
      </c>
      <c r="J1927">
        <f>IFERROR(VLOOKUP(A1927,'[2]Exportar Planilha'!$A:$I,6,FALSE),0)</f>
        <v>0</v>
      </c>
      <c r="K1927">
        <f>IFERROR(VLOOKUP(A1927,'[2]Exportar Planilha'!$A:$I,7,FALSE),0)</f>
        <v>0</v>
      </c>
      <c r="L1927">
        <f>IFERROR(VLOOKUP(A1927,'[2]Exportar Planilha'!$A:$I,8,FALSE),0)</f>
        <v>0</v>
      </c>
      <c r="M1927">
        <f>IFERROR(VLOOKUP(A1927,'[2]Exportar Planilha'!$A:$I,9,FALSE),0)</f>
        <v>0</v>
      </c>
      <c r="N1927">
        <f>IFERROR(VLOOKUP(A1927,[3]soaBnafar!$A:$G,2,FALSE),0)</f>
        <v>0</v>
      </c>
      <c r="O1927">
        <f>IFERROR(VLOOKUP(A1927,[3]soaBnafar!$A:$G,3,FALSE),0)</f>
        <v>0</v>
      </c>
      <c r="P1927">
        <f>IFERROR(VLOOKUP(A1927,[3]soaBnafar!$A:$G,4,FALSE),0)</f>
        <v>0</v>
      </c>
      <c r="Q1927">
        <f>IFERROR(VLOOKUP(A1927,[3]soaBnafar!$A:$G,5,FALSE),0)</f>
        <v>0</v>
      </c>
      <c r="R1927">
        <f>IFERROR(VLOOKUP(A1927,[3]soaBnafar!$A:$G,6,FALSE),0)</f>
        <v>0</v>
      </c>
      <c r="S1927">
        <f>IFERROR(VLOOKUP(A1927,[3]soaBnafar!$A:$G,7,FALSE),0)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IFERROR(VLOOKUP(A1928,'[2]Exportar Planilha'!$A:$I,4,FALSE),0)</f>
        <v>0</v>
      </c>
      <c r="I1928">
        <f>IFERROR(VLOOKUP(A1928,'[2]Exportar Planilha'!$A:$I,5,FALSE),0)</f>
        <v>0</v>
      </c>
      <c r="J1928">
        <f>IFERROR(VLOOKUP(A1928,'[2]Exportar Planilha'!$A:$I,6,FALSE),0)</f>
        <v>0</v>
      </c>
      <c r="K1928">
        <f>IFERROR(VLOOKUP(A1928,'[2]Exportar Planilha'!$A:$I,7,FALSE),0)</f>
        <v>0</v>
      </c>
      <c r="L1928">
        <f>IFERROR(VLOOKUP(A1928,'[2]Exportar Planilha'!$A:$I,8,FALSE),0)</f>
        <v>0</v>
      </c>
      <c r="M1928">
        <f>IFERROR(VLOOKUP(A1928,'[2]Exportar Planilha'!$A:$I,9,FALSE),0)</f>
        <v>0</v>
      </c>
      <c r="N1928">
        <f>IFERROR(VLOOKUP(A1928,[3]soaBnafar!$A:$G,2,FALSE),0)</f>
        <v>0</v>
      </c>
      <c r="O1928">
        <f>IFERROR(VLOOKUP(A1928,[3]soaBnafar!$A:$G,3,FALSE),0)</f>
        <v>0</v>
      </c>
      <c r="P1928">
        <f>IFERROR(VLOOKUP(A1928,[3]soaBnafar!$A:$G,4,FALSE),0)</f>
        <v>0</v>
      </c>
      <c r="Q1928">
        <f>IFERROR(VLOOKUP(A1928,[3]soaBnafar!$A:$G,5,FALSE),0)</f>
        <v>0</v>
      </c>
      <c r="R1928">
        <f>IFERROR(VLOOKUP(A1928,[3]soaBnafar!$A:$G,6,FALSE),0)</f>
        <v>0</v>
      </c>
      <c r="S1928">
        <f>IFERROR(VLOOKUP(A1928,[3]soaBnafar!$A:$G,7,FALSE),0)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IFERROR(VLOOKUP(A1929,'[2]Exportar Planilha'!$A:$I,4,FALSE),0)</f>
        <v>0</v>
      </c>
      <c r="I1929">
        <f>IFERROR(VLOOKUP(A1929,'[2]Exportar Planilha'!$A:$I,5,FALSE),0)</f>
        <v>0</v>
      </c>
      <c r="J1929">
        <f>IFERROR(VLOOKUP(A1929,'[2]Exportar Planilha'!$A:$I,6,FALSE),0)</f>
        <v>0</v>
      </c>
      <c r="K1929">
        <f>IFERROR(VLOOKUP(A1929,'[2]Exportar Planilha'!$A:$I,7,FALSE),0)</f>
        <v>0</v>
      </c>
      <c r="L1929">
        <f>IFERROR(VLOOKUP(A1929,'[2]Exportar Planilha'!$A:$I,8,FALSE),0)</f>
        <v>0</v>
      </c>
      <c r="M1929">
        <f>IFERROR(VLOOKUP(A1929,'[2]Exportar Planilha'!$A:$I,9,FALSE),0)</f>
        <v>0</v>
      </c>
      <c r="N1929">
        <f>IFERROR(VLOOKUP(A1929,[3]soaBnafar!$A:$G,2,FALSE),0)</f>
        <v>0</v>
      </c>
      <c r="O1929">
        <f>IFERROR(VLOOKUP(A1929,[3]soaBnafar!$A:$G,3,FALSE),0)</f>
        <v>0</v>
      </c>
      <c r="P1929">
        <f>IFERROR(VLOOKUP(A1929,[3]soaBnafar!$A:$G,4,FALSE),0)</f>
        <v>0</v>
      </c>
      <c r="Q1929">
        <f>IFERROR(VLOOKUP(A1929,[3]soaBnafar!$A:$G,5,FALSE),0)</f>
        <v>0</v>
      </c>
      <c r="R1929">
        <f>IFERROR(VLOOKUP(A1929,[3]soaBnafar!$A:$G,6,FALSE),0)</f>
        <v>0</v>
      </c>
      <c r="S1929">
        <f>IFERROR(VLOOKUP(A1929,[3]soaBnafar!$A:$G,7,FALSE),0)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IFERROR(VLOOKUP(A1930,'[2]Exportar Planilha'!$A:$I,4,FALSE),0)</f>
        <v>0</v>
      </c>
      <c r="I1930">
        <f>IFERROR(VLOOKUP(A1930,'[2]Exportar Planilha'!$A:$I,5,FALSE),0)</f>
        <v>0</v>
      </c>
      <c r="J1930">
        <f>IFERROR(VLOOKUP(A1930,'[2]Exportar Planilha'!$A:$I,6,FALSE),0)</f>
        <v>0</v>
      </c>
      <c r="K1930">
        <f>IFERROR(VLOOKUP(A1930,'[2]Exportar Planilha'!$A:$I,7,FALSE),0)</f>
        <v>0</v>
      </c>
      <c r="L1930">
        <f>IFERROR(VLOOKUP(A1930,'[2]Exportar Planilha'!$A:$I,8,FALSE),0)</f>
        <v>0</v>
      </c>
      <c r="M1930">
        <f>IFERROR(VLOOKUP(A1930,'[2]Exportar Planilha'!$A:$I,9,FALSE),0)</f>
        <v>0</v>
      </c>
      <c r="N1930">
        <f>IFERROR(VLOOKUP(A1930,[3]soaBnafar!$A:$G,2,FALSE),0)</f>
        <v>0</v>
      </c>
      <c r="O1930">
        <f>IFERROR(VLOOKUP(A1930,[3]soaBnafar!$A:$G,3,FALSE),0)</f>
        <v>0</v>
      </c>
      <c r="P1930">
        <f>IFERROR(VLOOKUP(A1930,[3]soaBnafar!$A:$G,4,FALSE),0)</f>
        <v>0</v>
      </c>
      <c r="Q1930">
        <f>IFERROR(VLOOKUP(A1930,[3]soaBnafar!$A:$G,5,FALSE),0)</f>
        <v>0</v>
      </c>
      <c r="R1930">
        <f>IFERROR(VLOOKUP(A1930,[3]soaBnafar!$A:$G,6,FALSE),0)</f>
        <v>0</v>
      </c>
      <c r="S1930">
        <f>IFERROR(VLOOKUP(A1930,[3]soaBnafar!$A:$G,7,FALSE),0)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IFERROR(VLOOKUP(A1931,'[2]Exportar Planilha'!$A:$I,4,FALSE),0)</f>
        <v>0</v>
      </c>
      <c r="I1931">
        <f>IFERROR(VLOOKUP(A1931,'[2]Exportar Planilha'!$A:$I,5,FALSE),0)</f>
        <v>0</v>
      </c>
      <c r="J1931">
        <f>IFERROR(VLOOKUP(A1931,'[2]Exportar Planilha'!$A:$I,6,FALSE),0)</f>
        <v>0</v>
      </c>
      <c r="K1931">
        <f>IFERROR(VLOOKUP(A1931,'[2]Exportar Planilha'!$A:$I,7,FALSE),0)</f>
        <v>0</v>
      </c>
      <c r="L1931">
        <f>IFERROR(VLOOKUP(A1931,'[2]Exportar Planilha'!$A:$I,8,FALSE),0)</f>
        <v>0</v>
      </c>
      <c r="M1931">
        <f>IFERROR(VLOOKUP(A1931,'[2]Exportar Planilha'!$A:$I,9,FALSE),0)</f>
        <v>0</v>
      </c>
      <c r="N1931">
        <f>IFERROR(VLOOKUP(A1931,[3]soaBnafar!$A:$G,2,FALSE),0)</f>
        <v>0</v>
      </c>
      <c r="O1931">
        <f>IFERROR(VLOOKUP(A1931,[3]soaBnafar!$A:$G,3,FALSE),0)</f>
        <v>0</v>
      </c>
      <c r="P1931">
        <f>IFERROR(VLOOKUP(A1931,[3]soaBnafar!$A:$G,4,FALSE),0)</f>
        <v>0</v>
      </c>
      <c r="Q1931">
        <f>IFERROR(VLOOKUP(A1931,[3]soaBnafar!$A:$G,5,FALSE),0)</f>
        <v>0</v>
      </c>
      <c r="R1931">
        <f>IFERROR(VLOOKUP(A1931,[3]soaBnafar!$A:$G,6,FALSE),0)</f>
        <v>0</v>
      </c>
      <c r="S1931">
        <f>IFERROR(VLOOKUP(A1931,[3]soaBnafar!$A:$G,7,FALSE),0)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IFERROR(VLOOKUP(A1932,'[2]Exportar Planilha'!$A:$I,4,FALSE),0)</f>
        <v>0</v>
      </c>
      <c r="I1932">
        <f>IFERROR(VLOOKUP(A1932,'[2]Exportar Planilha'!$A:$I,5,FALSE),0)</f>
        <v>0</v>
      </c>
      <c r="J1932">
        <f>IFERROR(VLOOKUP(A1932,'[2]Exportar Planilha'!$A:$I,6,FALSE),0)</f>
        <v>0</v>
      </c>
      <c r="K1932">
        <f>IFERROR(VLOOKUP(A1932,'[2]Exportar Planilha'!$A:$I,7,FALSE),0)</f>
        <v>0</v>
      </c>
      <c r="L1932">
        <f>IFERROR(VLOOKUP(A1932,'[2]Exportar Planilha'!$A:$I,8,FALSE),0)</f>
        <v>0</v>
      </c>
      <c r="M1932">
        <f>IFERROR(VLOOKUP(A1932,'[2]Exportar Planilha'!$A:$I,9,FALSE),0)</f>
        <v>0</v>
      </c>
      <c r="N1932">
        <f>IFERROR(VLOOKUP(A1932,[3]soaBnafar!$A:$G,2,FALSE),0)</f>
        <v>0</v>
      </c>
      <c r="O1932">
        <f>IFERROR(VLOOKUP(A1932,[3]soaBnafar!$A:$G,3,FALSE),0)</f>
        <v>0</v>
      </c>
      <c r="P1932">
        <f>IFERROR(VLOOKUP(A1932,[3]soaBnafar!$A:$G,4,FALSE),0)</f>
        <v>0</v>
      </c>
      <c r="Q1932">
        <f>IFERROR(VLOOKUP(A1932,[3]soaBnafar!$A:$G,5,FALSE),0)</f>
        <v>0</v>
      </c>
      <c r="R1932">
        <f>IFERROR(VLOOKUP(A1932,[3]soaBnafar!$A:$G,6,FALSE),0)</f>
        <v>0</v>
      </c>
      <c r="S1932">
        <f>IFERROR(VLOOKUP(A1932,[3]soaBnafar!$A:$G,7,FALSE),0)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IFERROR(VLOOKUP(A1933,'[2]Exportar Planilha'!$A:$I,4,FALSE),0)</f>
        <v>0</v>
      </c>
      <c r="I1933">
        <f>IFERROR(VLOOKUP(A1933,'[2]Exportar Planilha'!$A:$I,5,FALSE),0)</f>
        <v>0</v>
      </c>
      <c r="J1933">
        <f>IFERROR(VLOOKUP(A1933,'[2]Exportar Planilha'!$A:$I,6,FALSE),0)</f>
        <v>0</v>
      </c>
      <c r="K1933">
        <f>IFERROR(VLOOKUP(A1933,'[2]Exportar Planilha'!$A:$I,7,FALSE),0)</f>
        <v>0</v>
      </c>
      <c r="L1933">
        <f>IFERROR(VLOOKUP(A1933,'[2]Exportar Planilha'!$A:$I,8,FALSE),0)</f>
        <v>0</v>
      </c>
      <c r="M1933">
        <f>IFERROR(VLOOKUP(A1933,'[2]Exportar Planilha'!$A:$I,9,FALSE),0)</f>
        <v>0</v>
      </c>
      <c r="N1933">
        <f>IFERROR(VLOOKUP(A1933,[3]soaBnafar!$A:$G,2,FALSE),0)</f>
        <v>0</v>
      </c>
      <c r="O1933">
        <f>IFERROR(VLOOKUP(A1933,[3]soaBnafar!$A:$G,3,FALSE),0)</f>
        <v>0</v>
      </c>
      <c r="P1933">
        <f>IFERROR(VLOOKUP(A1933,[3]soaBnafar!$A:$G,4,FALSE),0)</f>
        <v>0</v>
      </c>
      <c r="Q1933">
        <f>IFERROR(VLOOKUP(A1933,[3]soaBnafar!$A:$G,5,FALSE),0)</f>
        <v>0</v>
      </c>
      <c r="R1933">
        <f>IFERROR(VLOOKUP(A1933,[3]soaBnafar!$A:$G,6,FALSE),0)</f>
        <v>0</v>
      </c>
      <c r="S1933">
        <f>IFERROR(VLOOKUP(A1933,[3]soaBnafar!$A:$G,7,FALSE),0)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IFERROR(VLOOKUP(A1934,'[2]Exportar Planilha'!$A:$I,4,FALSE),0)</f>
        <v>0</v>
      </c>
      <c r="I1934">
        <f>IFERROR(VLOOKUP(A1934,'[2]Exportar Planilha'!$A:$I,5,FALSE),0)</f>
        <v>0</v>
      </c>
      <c r="J1934">
        <f>IFERROR(VLOOKUP(A1934,'[2]Exportar Planilha'!$A:$I,6,FALSE),0)</f>
        <v>0</v>
      </c>
      <c r="K1934">
        <f>IFERROR(VLOOKUP(A1934,'[2]Exportar Planilha'!$A:$I,7,FALSE),0)</f>
        <v>0</v>
      </c>
      <c r="L1934">
        <f>IFERROR(VLOOKUP(A1934,'[2]Exportar Planilha'!$A:$I,8,FALSE),0)</f>
        <v>0</v>
      </c>
      <c r="M1934">
        <f>IFERROR(VLOOKUP(A1934,'[2]Exportar Planilha'!$A:$I,9,FALSE),0)</f>
        <v>0</v>
      </c>
      <c r="N1934">
        <f>IFERROR(VLOOKUP(A1934,[3]soaBnafar!$A:$G,2,FALSE),0)</f>
        <v>0</v>
      </c>
      <c r="O1934">
        <f>IFERROR(VLOOKUP(A1934,[3]soaBnafar!$A:$G,3,FALSE),0)</f>
        <v>0</v>
      </c>
      <c r="P1934">
        <f>IFERROR(VLOOKUP(A1934,[3]soaBnafar!$A:$G,4,FALSE),0)</f>
        <v>0</v>
      </c>
      <c r="Q1934">
        <f>IFERROR(VLOOKUP(A1934,[3]soaBnafar!$A:$G,5,FALSE),0)</f>
        <v>0</v>
      </c>
      <c r="R1934">
        <f>IFERROR(VLOOKUP(A1934,[3]soaBnafar!$A:$G,6,FALSE),0)</f>
        <v>0</v>
      </c>
      <c r="S1934">
        <f>IFERROR(VLOOKUP(A1934,[3]soaBnafar!$A:$G,7,FALSE),0)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IFERROR(VLOOKUP(A1935,'[2]Exportar Planilha'!$A:$I,4,FALSE),0)</f>
        <v>0</v>
      </c>
      <c r="I1935">
        <f>IFERROR(VLOOKUP(A1935,'[2]Exportar Planilha'!$A:$I,5,FALSE),0)</f>
        <v>0</v>
      </c>
      <c r="J1935">
        <f>IFERROR(VLOOKUP(A1935,'[2]Exportar Planilha'!$A:$I,6,FALSE),0)</f>
        <v>0</v>
      </c>
      <c r="K1935">
        <f>IFERROR(VLOOKUP(A1935,'[2]Exportar Planilha'!$A:$I,7,FALSE),0)</f>
        <v>0</v>
      </c>
      <c r="L1935">
        <f>IFERROR(VLOOKUP(A1935,'[2]Exportar Planilha'!$A:$I,8,FALSE),0)</f>
        <v>0</v>
      </c>
      <c r="M1935">
        <f>IFERROR(VLOOKUP(A1935,'[2]Exportar Planilha'!$A:$I,9,FALSE),0)</f>
        <v>0</v>
      </c>
      <c r="N1935">
        <f>IFERROR(VLOOKUP(A1935,[3]soaBnafar!$A:$G,2,FALSE),0)</f>
        <v>0</v>
      </c>
      <c r="O1935">
        <f>IFERROR(VLOOKUP(A1935,[3]soaBnafar!$A:$G,3,FALSE),0)</f>
        <v>0</v>
      </c>
      <c r="P1935">
        <f>IFERROR(VLOOKUP(A1935,[3]soaBnafar!$A:$G,4,FALSE),0)</f>
        <v>0</v>
      </c>
      <c r="Q1935">
        <f>IFERROR(VLOOKUP(A1935,[3]soaBnafar!$A:$G,5,FALSE),0)</f>
        <v>0</v>
      </c>
      <c r="R1935">
        <f>IFERROR(VLOOKUP(A1935,[3]soaBnafar!$A:$G,6,FALSE),0)</f>
        <v>0</v>
      </c>
      <c r="S1935">
        <f>IFERROR(VLOOKUP(A1935,[3]soaBnafar!$A:$G,7,FALSE),0)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IFERROR(VLOOKUP(A1936,'[2]Exportar Planilha'!$A:$I,4,FALSE),0)</f>
        <v>0</v>
      </c>
      <c r="I1936">
        <f>IFERROR(VLOOKUP(A1936,'[2]Exportar Planilha'!$A:$I,5,FALSE),0)</f>
        <v>0</v>
      </c>
      <c r="J1936">
        <f>IFERROR(VLOOKUP(A1936,'[2]Exportar Planilha'!$A:$I,6,FALSE),0)</f>
        <v>0</v>
      </c>
      <c r="K1936">
        <f>IFERROR(VLOOKUP(A1936,'[2]Exportar Planilha'!$A:$I,7,FALSE),0)</f>
        <v>0</v>
      </c>
      <c r="L1936">
        <f>IFERROR(VLOOKUP(A1936,'[2]Exportar Planilha'!$A:$I,8,FALSE),0)</f>
        <v>0</v>
      </c>
      <c r="M1936">
        <f>IFERROR(VLOOKUP(A1936,'[2]Exportar Planilha'!$A:$I,9,FALSE),0)</f>
        <v>0</v>
      </c>
      <c r="N1936">
        <f>IFERROR(VLOOKUP(A1936,[3]soaBnafar!$A:$G,2,FALSE),0)</f>
        <v>0</v>
      </c>
      <c r="O1936">
        <f>IFERROR(VLOOKUP(A1936,[3]soaBnafar!$A:$G,3,FALSE),0)</f>
        <v>0</v>
      </c>
      <c r="P1936">
        <f>IFERROR(VLOOKUP(A1936,[3]soaBnafar!$A:$G,4,FALSE),0)</f>
        <v>0</v>
      </c>
      <c r="Q1936">
        <f>IFERROR(VLOOKUP(A1936,[3]soaBnafar!$A:$G,5,FALSE),0)</f>
        <v>0</v>
      </c>
      <c r="R1936">
        <f>IFERROR(VLOOKUP(A1936,[3]soaBnafar!$A:$G,6,FALSE),0)</f>
        <v>0</v>
      </c>
      <c r="S1936">
        <f>IFERROR(VLOOKUP(A1936,[3]soaBnafar!$A:$G,7,FALSE),0)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IFERROR(VLOOKUP(A1937,'[2]Exportar Planilha'!$A:$I,4,FALSE),0)</f>
        <v>0</v>
      </c>
      <c r="I1937">
        <f>IFERROR(VLOOKUP(A1937,'[2]Exportar Planilha'!$A:$I,5,FALSE),0)</f>
        <v>0</v>
      </c>
      <c r="J1937">
        <f>IFERROR(VLOOKUP(A1937,'[2]Exportar Planilha'!$A:$I,6,FALSE),0)</f>
        <v>0</v>
      </c>
      <c r="K1937">
        <f>IFERROR(VLOOKUP(A1937,'[2]Exportar Planilha'!$A:$I,7,FALSE),0)</f>
        <v>0</v>
      </c>
      <c r="L1937">
        <f>IFERROR(VLOOKUP(A1937,'[2]Exportar Planilha'!$A:$I,8,FALSE),0)</f>
        <v>0</v>
      </c>
      <c r="M1937">
        <f>IFERROR(VLOOKUP(A1937,'[2]Exportar Planilha'!$A:$I,9,FALSE),0)</f>
        <v>0</v>
      </c>
      <c r="N1937">
        <f>IFERROR(VLOOKUP(A1937,[3]soaBnafar!$A:$G,2,FALSE),0)</f>
        <v>0</v>
      </c>
      <c r="O1937">
        <f>IFERROR(VLOOKUP(A1937,[3]soaBnafar!$A:$G,3,FALSE),0)</f>
        <v>0</v>
      </c>
      <c r="P1937">
        <f>IFERROR(VLOOKUP(A1937,[3]soaBnafar!$A:$G,4,FALSE),0)</f>
        <v>0</v>
      </c>
      <c r="Q1937">
        <f>IFERROR(VLOOKUP(A1937,[3]soaBnafar!$A:$G,5,FALSE),0)</f>
        <v>0</v>
      </c>
      <c r="R1937">
        <f>IFERROR(VLOOKUP(A1937,[3]soaBnafar!$A:$G,6,FALSE),0)</f>
        <v>0</v>
      </c>
      <c r="S1937">
        <f>IFERROR(VLOOKUP(A1937,[3]soaBnafar!$A:$G,7,FALSE),0)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IFERROR(VLOOKUP(A1938,'[2]Exportar Planilha'!$A:$I,4,FALSE),0)</f>
        <v>0</v>
      </c>
      <c r="I1938">
        <f>IFERROR(VLOOKUP(A1938,'[2]Exportar Planilha'!$A:$I,5,FALSE),0)</f>
        <v>0</v>
      </c>
      <c r="J1938">
        <f>IFERROR(VLOOKUP(A1938,'[2]Exportar Planilha'!$A:$I,6,FALSE),0)</f>
        <v>0</v>
      </c>
      <c r="K1938">
        <f>IFERROR(VLOOKUP(A1938,'[2]Exportar Planilha'!$A:$I,7,FALSE),0)</f>
        <v>0</v>
      </c>
      <c r="L1938">
        <f>IFERROR(VLOOKUP(A1938,'[2]Exportar Planilha'!$A:$I,8,FALSE),0)</f>
        <v>0</v>
      </c>
      <c r="M1938">
        <f>IFERROR(VLOOKUP(A1938,'[2]Exportar Planilha'!$A:$I,9,FALSE),0)</f>
        <v>0</v>
      </c>
      <c r="N1938">
        <f>IFERROR(VLOOKUP(A1938,[3]soaBnafar!$A:$G,2,FALSE),0)</f>
        <v>0</v>
      </c>
      <c r="O1938">
        <f>IFERROR(VLOOKUP(A1938,[3]soaBnafar!$A:$G,3,FALSE),0)</f>
        <v>0</v>
      </c>
      <c r="P1938">
        <f>IFERROR(VLOOKUP(A1938,[3]soaBnafar!$A:$G,4,FALSE),0)</f>
        <v>0</v>
      </c>
      <c r="Q1938">
        <f>IFERROR(VLOOKUP(A1938,[3]soaBnafar!$A:$G,5,FALSE),0)</f>
        <v>0</v>
      </c>
      <c r="R1938">
        <f>IFERROR(VLOOKUP(A1938,[3]soaBnafar!$A:$G,6,FALSE),0)</f>
        <v>0</v>
      </c>
      <c r="S1938">
        <f>IFERROR(VLOOKUP(A1938,[3]soaBnafar!$A:$G,7,FALSE),0)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IFERROR(VLOOKUP(A1939,'[2]Exportar Planilha'!$A:$I,4,FALSE),0)</f>
        <v>0</v>
      </c>
      <c r="I1939">
        <f>IFERROR(VLOOKUP(A1939,'[2]Exportar Planilha'!$A:$I,5,FALSE),0)</f>
        <v>0</v>
      </c>
      <c r="J1939">
        <f>IFERROR(VLOOKUP(A1939,'[2]Exportar Planilha'!$A:$I,6,FALSE),0)</f>
        <v>0</v>
      </c>
      <c r="K1939">
        <f>IFERROR(VLOOKUP(A1939,'[2]Exportar Planilha'!$A:$I,7,FALSE),0)</f>
        <v>0</v>
      </c>
      <c r="L1939">
        <f>IFERROR(VLOOKUP(A1939,'[2]Exportar Planilha'!$A:$I,8,FALSE),0)</f>
        <v>0</v>
      </c>
      <c r="M1939">
        <f>IFERROR(VLOOKUP(A1939,'[2]Exportar Planilha'!$A:$I,9,FALSE),0)</f>
        <v>0</v>
      </c>
      <c r="N1939">
        <f>IFERROR(VLOOKUP(A1939,[3]soaBnafar!$A:$G,2,FALSE),0)</f>
        <v>0</v>
      </c>
      <c r="O1939">
        <f>IFERROR(VLOOKUP(A1939,[3]soaBnafar!$A:$G,3,FALSE),0)</f>
        <v>0</v>
      </c>
      <c r="P1939">
        <f>IFERROR(VLOOKUP(A1939,[3]soaBnafar!$A:$G,4,FALSE),0)</f>
        <v>0</v>
      </c>
      <c r="Q1939">
        <f>IFERROR(VLOOKUP(A1939,[3]soaBnafar!$A:$G,5,FALSE),0)</f>
        <v>0</v>
      </c>
      <c r="R1939">
        <f>IFERROR(VLOOKUP(A1939,[3]soaBnafar!$A:$G,6,FALSE),0)</f>
        <v>0</v>
      </c>
      <c r="S1939">
        <f>IFERROR(VLOOKUP(A1939,[3]soaBnafar!$A:$G,7,FALSE),0)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IFERROR(VLOOKUP(A1940,'[2]Exportar Planilha'!$A:$I,4,FALSE),0)</f>
        <v>0</v>
      </c>
      <c r="I1940">
        <f>IFERROR(VLOOKUP(A1940,'[2]Exportar Planilha'!$A:$I,5,FALSE),0)</f>
        <v>0</v>
      </c>
      <c r="J1940">
        <f>IFERROR(VLOOKUP(A1940,'[2]Exportar Planilha'!$A:$I,6,FALSE),0)</f>
        <v>0</v>
      </c>
      <c r="K1940">
        <f>IFERROR(VLOOKUP(A1940,'[2]Exportar Planilha'!$A:$I,7,FALSE),0)</f>
        <v>0</v>
      </c>
      <c r="L1940">
        <f>IFERROR(VLOOKUP(A1940,'[2]Exportar Planilha'!$A:$I,8,FALSE),0)</f>
        <v>0</v>
      </c>
      <c r="M1940">
        <f>IFERROR(VLOOKUP(A1940,'[2]Exportar Planilha'!$A:$I,9,FALSE),0)</f>
        <v>0</v>
      </c>
      <c r="N1940">
        <f>IFERROR(VLOOKUP(A1940,[3]soaBnafar!$A:$G,2,FALSE),0)</f>
        <v>0</v>
      </c>
      <c r="O1940">
        <f>IFERROR(VLOOKUP(A1940,[3]soaBnafar!$A:$G,3,FALSE),0)</f>
        <v>0</v>
      </c>
      <c r="P1940">
        <f>IFERROR(VLOOKUP(A1940,[3]soaBnafar!$A:$G,4,FALSE),0)</f>
        <v>0</v>
      </c>
      <c r="Q1940">
        <f>IFERROR(VLOOKUP(A1940,[3]soaBnafar!$A:$G,5,FALSE),0)</f>
        <v>0</v>
      </c>
      <c r="R1940">
        <f>IFERROR(VLOOKUP(A1940,[3]soaBnafar!$A:$G,6,FALSE),0)</f>
        <v>0</v>
      </c>
      <c r="S1940">
        <f>IFERROR(VLOOKUP(A1940,[3]soaBnafar!$A:$G,7,FALSE),0)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IFERROR(VLOOKUP(A1941,'[2]Exportar Planilha'!$A:$I,4,FALSE),0)</f>
        <v>0</v>
      </c>
      <c r="I1941">
        <f>IFERROR(VLOOKUP(A1941,'[2]Exportar Planilha'!$A:$I,5,FALSE),0)</f>
        <v>0</v>
      </c>
      <c r="J1941">
        <f>IFERROR(VLOOKUP(A1941,'[2]Exportar Planilha'!$A:$I,6,FALSE),0)</f>
        <v>0</v>
      </c>
      <c r="K1941">
        <f>IFERROR(VLOOKUP(A1941,'[2]Exportar Planilha'!$A:$I,7,FALSE),0)</f>
        <v>0</v>
      </c>
      <c r="L1941">
        <f>IFERROR(VLOOKUP(A1941,'[2]Exportar Planilha'!$A:$I,8,FALSE),0)</f>
        <v>0</v>
      </c>
      <c r="M1941">
        <f>IFERROR(VLOOKUP(A1941,'[2]Exportar Planilha'!$A:$I,9,FALSE),0)</f>
        <v>0</v>
      </c>
      <c r="N1941">
        <f>IFERROR(VLOOKUP(A1941,[3]soaBnafar!$A:$G,2,FALSE),0)</f>
        <v>0</v>
      </c>
      <c r="O1941">
        <f>IFERROR(VLOOKUP(A1941,[3]soaBnafar!$A:$G,3,FALSE),0)</f>
        <v>0</v>
      </c>
      <c r="P1941">
        <f>IFERROR(VLOOKUP(A1941,[3]soaBnafar!$A:$G,4,FALSE),0)</f>
        <v>0</v>
      </c>
      <c r="Q1941">
        <f>IFERROR(VLOOKUP(A1941,[3]soaBnafar!$A:$G,5,FALSE),0)</f>
        <v>0</v>
      </c>
      <c r="R1941">
        <f>IFERROR(VLOOKUP(A1941,[3]soaBnafar!$A:$G,6,FALSE),0)</f>
        <v>0</v>
      </c>
      <c r="S1941">
        <f>IFERROR(VLOOKUP(A1941,[3]soaBnafar!$A:$G,7,FALSE),0)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IFERROR(VLOOKUP(A1942,'[2]Exportar Planilha'!$A:$I,4,FALSE),0)</f>
        <v>0</v>
      </c>
      <c r="I1942">
        <f>IFERROR(VLOOKUP(A1942,'[2]Exportar Planilha'!$A:$I,5,FALSE),0)</f>
        <v>0</v>
      </c>
      <c r="J1942">
        <f>IFERROR(VLOOKUP(A1942,'[2]Exportar Planilha'!$A:$I,6,FALSE),0)</f>
        <v>0</v>
      </c>
      <c r="K1942">
        <f>IFERROR(VLOOKUP(A1942,'[2]Exportar Planilha'!$A:$I,7,FALSE),0)</f>
        <v>0</v>
      </c>
      <c r="L1942">
        <f>IFERROR(VLOOKUP(A1942,'[2]Exportar Planilha'!$A:$I,8,FALSE),0)</f>
        <v>0</v>
      </c>
      <c r="M1942">
        <f>IFERROR(VLOOKUP(A1942,'[2]Exportar Planilha'!$A:$I,9,FALSE),0)</f>
        <v>0</v>
      </c>
      <c r="N1942">
        <f>IFERROR(VLOOKUP(A1942,[3]soaBnafar!$A:$G,2,FALSE),0)</f>
        <v>0</v>
      </c>
      <c r="O1942">
        <f>IFERROR(VLOOKUP(A1942,[3]soaBnafar!$A:$G,3,FALSE),0)</f>
        <v>0</v>
      </c>
      <c r="P1942">
        <f>IFERROR(VLOOKUP(A1942,[3]soaBnafar!$A:$G,4,FALSE),0)</f>
        <v>0</v>
      </c>
      <c r="Q1942">
        <f>IFERROR(VLOOKUP(A1942,[3]soaBnafar!$A:$G,5,FALSE),0)</f>
        <v>0</v>
      </c>
      <c r="R1942">
        <f>IFERROR(VLOOKUP(A1942,[3]soaBnafar!$A:$G,6,FALSE),0)</f>
        <v>0</v>
      </c>
      <c r="S1942">
        <f>IFERROR(VLOOKUP(A1942,[3]soaBnafar!$A:$G,7,FALSE),0)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IFERROR(VLOOKUP(A1943,'[2]Exportar Planilha'!$A:$I,4,FALSE),0)</f>
        <v>0</v>
      </c>
      <c r="I1943">
        <f>IFERROR(VLOOKUP(A1943,'[2]Exportar Planilha'!$A:$I,5,FALSE),0)</f>
        <v>0</v>
      </c>
      <c r="J1943">
        <f>IFERROR(VLOOKUP(A1943,'[2]Exportar Planilha'!$A:$I,6,FALSE),0)</f>
        <v>0</v>
      </c>
      <c r="K1943">
        <f>IFERROR(VLOOKUP(A1943,'[2]Exportar Planilha'!$A:$I,7,FALSE),0)</f>
        <v>0</v>
      </c>
      <c r="L1943">
        <f>IFERROR(VLOOKUP(A1943,'[2]Exportar Planilha'!$A:$I,8,FALSE),0)</f>
        <v>0</v>
      </c>
      <c r="M1943">
        <f>IFERROR(VLOOKUP(A1943,'[2]Exportar Planilha'!$A:$I,9,FALSE),0)</f>
        <v>0</v>
      </c>
      <c r="N1943">
        <f>IFERROR(VLOOKUP(A1943,[3]soaBnafar!$A:$G,2,FALSE),0)</f>
        <v>0</v>
      </c>
      <c r="O1943">
        <f>IFERROR(VLOOKUP(A1943,[3]soaBnafar!$A:$G,3,FALSE),0)</f>
        <v>0</v>
      </c>
      <c r="P1943">
        <f>IFERROR(VLOOKUP(A1943,[3]soaBnafar!$A:$G,4,FALSE),0)</f>
        <v>0</v>
      </c>
      <c r="Q1943">
        <f>IFERROR(VLOOKUP(A1943,[3]soaBnafar!$A:$G,5,FALSE),0)</f>
        <v>0</v>
      </c>
      <c r="R1943">
        <f>IFERROR(VLOOKUP(A1943,[3]soaBnafar!$A:$G,6,FALSE),0)</f>
        <v>0</v>
      </c>
      <c r="S1943">
        <f>IFERROR(VLOOKUP(A1943,[3]soaBnafar!$A:$G,7,FALSE),0)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IFERROR(VLOOKUP(A1944,'[2]Exportar Planilha'!$A:$I,4,FALSE),0)</f>
        <v>0</v>
      </c>
      <c r="I1944">
        <f>IFERROR(VLOOKUP(A1944,'[2]Exportar Planilha'!$A:$I,5,FALSE),0)</f>
        <v>0</v>
      </c>
      <c r="J1944">
        <f>IFERROR(VLOOKUP(A1944,'[2]Exportar Planilha'!$A:$I,6,FALSE),0)</f>
        <v>0</v>
      </c>
      <c r="K1944">
        <f>IFERROR(VLOOKUP(A1944,'[2]Exportar Planilha'!$A:$I,7,FALSE),0)</f>
        <v>0</v>
      </c>
      <c r="L1944">
        <f>IFERROR(VLOOKUP(A1944,'[2]Exportar Planilha'!$A:$I,8,FALSE),0)</f>
        <v>0</v>
      </c>
      <c r="M1944">
        <f>IFERROR(VLOOKUP(A1944,'[2]Exportar Planilha'!$A:$I,9,FALSE),0)</f>
        <v>0</v>
      </c>
      <c r="N1944">
        <f>IFERROR(VLOOKUP(A1944,[3]soaBnafar!$A:$G,2,FALSE),0)</f>
        <v>0</v>
      </c>
      <c r="O1944">
        <f>IFERROR(VLOOKUP(A1944,[3]soaBnafar!$A:$G,3,FALSE),0)</f>
        <v>0</v>
      </c>
      <c r="P1944">
        <f>IFERROR(VLOOKUP(A1944,[3]soaBnafar!$A:$G,4,FALSE),0)</f>
        <v>0</v>
      </c>
      <c r="Q1944">
        <f>IFERROR(VLOOKUP(A1944,[3]soaBnafar!$A:$G,5,FALSE),0)</f>
        <v>0</v>
      </c>
      <c r="R1944">
        <f>IFERROR(VLOOKUP(A1944,[3]soaBnafar!$A:$G,6,FALSE),0)</f>
        <v>0</v>
      </c>
      <c r="S1944">
        <f>IFERROR(VLOOKUP(A1944,[3]soaBnafar!$A:$G,7,FALSE),0)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IFERROR(VLOOKUP(A1945,'[2]Exportar Planilha'!$A:$I,4,FALSE),0)</f>
        <v>0</v>
      </c>
      <c r="I1945">
        <f>IFERROR(VLOOKUP(A1945,'[2]Exportar Planilha'!$A:$I,5,FALSE),0)</f>
        <v>0</v>
      </c>
      <c r="J1945">
        <f>IFERROR(VLOOKUP(A1945,'[2]Exportar Planilha'!$A:$I,6,FALSE),0)</f>
        <v>0</v>
      </c>
      <c r="K1945">
        <f>IFERROR(VLOOKUP(A1945,'[2]Exportar Planilha'!$A:$I,7,FALSE),0)</f>
        <v>0</v>
      </c>
      <c r="L1945">
        <f>IFERROR(VLOOKUP(A1945,'[2]Exportar Planilha'!$A:$I,8,FALSE),0)</f>
        <v>0</v>
      </c>
      <c r="M1945">
        <f>IFERROR(VLOOKUP(A1945,'[2]Exportar Planilha'!$A:$I,9,FALSE),0)</f>
        <v>0</v>
      </c>
      <c r="N1945">
        <f>IFERROR(VLOOKUP(A1945,[3]soaBnafar!$A:$G,2,FALSE),0)</f>
        <v>0</v>
      </c>
      <c r="O1945">
        <f>IFERROR(VLOOKUP(A1945,[3]soaBnafar!$A:$G,3,FALSE),0)</f>
        <v>0</v>
      </c>
      <c r="P1945">
        <f>IFERROR(VLOOKUP(A1945,[3]soaBnafar!$A:$G,4,FALSE),0)</f>
        <v>0</v>
      </c>
      <c r="Q1945">
        <f>IFERROR(VLOOKUP(A1945,[3]soaBnafar!$A:$G,5,FALSE),0)</f>
        <v>0</v>
      </c>
      <c r="R1945">
        <f>IFERROR(VLOOKUP(A1945,[3]soaBnafar!$A:$G,6,FALSE),0)</f>
        <v>0</v>
      </c>
      <c r="S1945">
        <f>IFERROR(VLOOKUP(A1945,[3]soaBnafar!$A:$G,7,FALSE),0)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IFERROR(VLOOKUP(A1946,'[2]Exportar Planilha'!$A:$I,4,FALSE),0)</f>
        <v>0</v>
      </c>
      <c r="I1946">
        <f>IFERROR(VLOOKUP(A1946,'[2]Exportar Planilha'!$A:$I,5,FALSE),0)</f>
        <v>0</v>
      </c>
      <c r="J1946">
        <f>IFERROR(VLOOKUP(A1946,'[2]Exportar Planilha'!$A:$I,6,FALSE),0)</f>
        <v>0</v>
      </c>
      <c r="K1946">
        <f>IFERROR(VLOOKUP(A1946,'[2]Exportar Planilha'!$A:$I,7,FALSE),0)</f>
        <v>0</v>
      </c>
      <c r="L1946">
        <f>IFERROR(VLOOKUP(A1946,'[2]Exportar Planilha'!$A:$I,8,FALSE),0)</f>
        <v>0</v>
      </c>
      <c r="M1946">
        <f>IFERROR(VLOOKUP(A1946,'[2]Exportar Planilha'!$A:$I,9,FALSE),0)</f>
        <v>0</v>
      </c>
      <c r="N1946">
        <f>IFERROR(VLOOKUP(A1946,[3]soaBnafar!$A:$G,2,FALSE),0)</f>
        <v>0</v>
      </c>
      <c r="O1946">
        <f>IFERROR(VLOOKUP(A1946,[3]soaBnafar!$A:$G,3,FALSE),0)</f>
        <v>0</v>
      </c>
      <c r="P1946">
        <f>IFERROR(VLOOKUP(A1946,[3]soaBnafar!$A:$G,4,FALSE),0)</f>
        <v>0</v>
      </c>
      <c r="Q1946">
        <f>IFERROR(VLOOKUP(A1946,[3]soaBnafar!$A:$G,5,FALSE),0)</f>
        <v>0</v>
      </c>
      <c r="R1946">
        <f>IFERROR(VLOOKUP(A1946,[3]soaBnafar!$A:$G,6,FALSE),0)</f>
        <v>0</v>
      </c>
      <c r="S1946">
        <f>IFERROR(VLOOKUP(A1946,[3]soaBnafar!$A:$G,7,FALSE),0)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IFERROR(VLOOKUP(A1947,'[2]Exportar Planilha'!$A:$I,4,FALSE),0)</f>
        <v>0</v>
      </c>
      <c r="I1947">
        <f>IFERROR(VLOOKUP(A1947,'[2]Exportar Planilha'!$A:$I,5,FALSE),0)</f>
        <v>0</v>
      </c>
      <c r="J1947">
        <f>IFERROR(VLOOKUP(A1947,'[2]Exportar Planilha'!$A:$I,6,FALSE),0)</f>
        <v>0</v>
      </c>
      <c r="K1947">
        <f>IFERROR(VLOOKUP(A1947,'[2]Exportar Planilha'!$A:$I,7,FALSE),0)</f>
        <v>0</v>
      </c>
      <c r="L1947">
        <f>IFERROR(VLOOKUP(A1947,'[2]Exportar Planilha'!$A:$I,8,FALSE),0)</f>
        <v>0</v>
      </c>
      <c r="M1947">
        <f>IFERROR(VLOOKUP(A1947,'[2]Exportar Planilha'!$A:$I,9,FALSE),0)</f>
        <v>0</v>
      </c>
      <c r="N1947">
        <f>IFERROR(VLOOKUP(A1947,[3]soaBnafar!$A:$G,2,FALSE),0)</f>
        <v>0</v>
      </c>
      <c r="O1947">
        <f>IFERROR(VLOOKUP(A1947,[3]soaBnafar!$A:$G,3,FALSE),0)</f>
        <v>0</v>
      </c>
      <c r="P1947">
        <f>IFERROR(VLOOKUP(A1947,[3]soaBnafar!$A:$G,4,FALSE),0)</f>
        <v>0</v>
      </c>
      <c r="Q1947">
        <f>IFERROR(VLOOKUP(A1947,[3]soaBnafar!$A:$G,5,FALSE),0)</f>
        <v>0</v>
      </c>
      <c r="R1947">
        <f>IFERROR(VLOOKUP(A1947,[3]soaBnafar!$A:$G,6,FALSE),0)</f>
        <v>0</v>
      </c>
      <c r="S1947">
        <f>IFERROR(VLOOKUP(A1947,[3]soaBnafar!$A:$G,7,FALSE),0)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IFERROR(VLOOKUP(A1948,'[2]Exportar Planilha'!$A:$I,4,FALSE),0)</f>
        <v>0</v>
      </c>
      <c r="I1948">
        <f>IFERROR(VLOOKUP(A1948,'[2]Exportar Planilha'!$A:$I,5,FALSE),0)</f>
        <v>0</v>
      </c>
      <c r="J1948">
        <f>IFERROR(VLOOKUP(A1948,'[2]Exportar Planilha'!$A:$I,6,FALSE),0)</f>
        <v>0</v>
      </c>
      <c r="K1948">
        <f>IFERROR(VLOOKUP(A1948,'[2]Exportar Planilha'!$A:$I,7,FALSE),0)</f>
        <v>0</v>
      </c>
      <c r="L1948">
        <f>IFERROR(VLOOKUP(A1948,'[2]Exportar Planilha'!$A:$I,8,FALSE),0)</f>
        <v>0</v>
      </c>
      <c r="M1948">
        <f>IFERROR(VLOOKUP(A1948,'[2]Exportar Planilha'!$A:$I,9,FALSE),0)</f>
        <v>0</v>
      </c>
      <c r="N1948">
        <f>IFERROR(VLOOKUP(A1948,[3]soaBnafar!$A:$G,2,FALSE),0)</f>
        <v>0</v>
      </c>
      <c r="O1948">
        <f>IFERROR(VLOOKUP(A1948,[3]soaBnafar!$A:$G,3,FALSE),0)</f>
        <v>0</v>
      </c>
      <c r="P1948">
        <f>IFERROR(VLOOKUP(A1948,[3]soaBnafar!$A:$G,4,FALSE),0)</f>
        <v>0</v>
      </c>
      <c r="Q1948">
        <f>IFERROR(VLOOKUP(A1948,[3]soaBnafar!$A:$G,5,FALSE),0)</f>
        <v>0</v>
      </c>
      <c r="R1948">
        <f>IFERROR(VLOOKUP(A1948,[3]soaBnafar!$A:$G,6,FALSE),0)</f>
        <v>0</v>
      </c>
      <c r="S1948">
        <f>IFERROR(VLOOKUP(A1948,[3]soaBnafar!$A:$G,7,FALSE),0)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IFERROR(VLOOKUP(A1949,'[2]Exportar Planilha'!$A:$I,4,FALSE),0)</f>
        <v>0</v>
      </c>
      <c r="I1949">
        <f>IFERROR(VLOOKUP(A1949,'[2]Exportar Planilha'!$A:$I,5,FALSE),0)</f>
        <v>0</v>
      </c>
      <c r="J1949">
        <f>IFERROR(VLOOKUP(A1949,'[2]Exportar Planilha'!$A:$I,6,FALSE),0)</f>
        <v>0</v>
      </c>
      <c r="K1949">
        <f>IFERROR(VLOOKUP(A1949,'[2]Exportar Planilha'!$A:$I,7,FALSE),0)</f>
        <v>0</v>
      </c>
      <c r="L1949">
        <f>IFERROR(VLOOKUP(A1949,'[2]Exportar Planilha'!$A:$I,8,FALSE),0)</f>
        <v>0</v>
      </c>
      <c r="M1949">
        <f>IFERROR(VLOOKUP(A1949,'[2]Exportar Planilha'!$A:$I,9,FALSE),0)</f>
        <v>0</v>
      </c>
      <c r="N1949">
        <f>IFERROR(VLOOKUP(A1949,[3]soaBnafar!$A:$G,2,FALSE),0)</f>
        <v>0</v>
      </c>
      <c r="O1949">
        <f>IFERROR(VLOOKUP(A1949,[3]soaBnafar!$A:$G,3,FALSE),0)</f>
        <v>0</v>
      </c>
      <c r="P1949">
        <f>IFERROR(VLOOKUP(A1949,[3]soaBnafar!$A:$G,4,FALSE),0)</f>
        <v>0</v>
      </c>
      <c r="Q1949">
        <f>IFERROR(VLOOKUP(A1949,[3]soaBnafar!$A:$G,5,FALSE),0)</f>
        <v>0</v>
      </c>
      <c r="R1949">
        <f>IFERROR(VLOOKUP(A1949,[3]soaBnafar!$A:$G,6,FALSE),0)</f>
        <v>0</v>
      </c>
      <c r="S1949">
        <f>IFERROR(VLOOKUP(A1949,[3]soaBnafar!$A:$G,7,FALSE),0)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IFERROR(VLOOKUP(A1950,'[2]Exportar Planilha'!$A:$I,4,FALSE),0)</f>
        <v>0</v>
      </c>
      <c r="I1950">
        <f>IFERROR(VLOOKUP(A1950,'[2]Exportar Planilha'!$A:$I,5,FALSE),0)</f>
        <v>0</v>
      </c>
      <c r="J1950">
        <f>IFERROR(VLOOKUP(A1950,'[2]Exportar Planilha'!$A:$I,6,FALSE),0)</f>
        <v>0</v>
      </c>
      <c r="K1950">
        <f>IFERROR(VLOOKUP(A1950,'[2]Exportar Planilha'!$A:$I,7,FALSE),0)</f>
        <v>0</v>
      </c>
      <c r="L1950">
        <f>IFERROR(VLOOKUP(A1950,'[2]Exportar Planilha'!$A:$I,8,FALSE),0)</f>
        <v>0</v>
      </c>
      <c r="M1950">
        <f>IFERROR(VLOOKUP(A1950,'[2]Exportar Planilha'!$A:$I,9,FALSE),0)</f>
        <v>0</v>
      </c>
      <c r="N1950">
        <f>IFERROR(VLOOKUP(A1950,[3]soaBnafar!$A:$G,2,FALSE),0)</f>
        <v>0</v>
      </c>
      <c r="O1950">
        <f>IFERROR(VLOOKUP(A1950,[3]soaBnafar!$A:$G,3,FALSE),0)</f>
        <v>0</v>
      </c>
      <c r="P1950">
        <f>IFERROR(VLOOKUP(A1950,[3]soaBnafar!$A:$G,4,FALSE),0)</f>
        <v>0</v>
      </c>
      <c r="Q1950">
        <f>IFERROR(VLOOKUP(A1950,[3]soaBnafar!$A:$G,5,FALSE),0)</f>
        <v>0</v>
      </c>
      <c r="R1950">
        <f>IFERROR(VLOOKUP(A1950,[3]soaBnafar!$A:$G,6,FALSE),0)</f>
        <v>0</v>
      </c>
      <c r="S1950">
        <f>IFERROR(VLOOKUP(A1950,[3]soaBnafar!$A:$G,7,FALSE),0)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IFERROR(VLOOKUP(A1951,'[2]Exportar Planilha'!$A:$I,4,FALSE),0)</f>
        <v>0</v>
      </c>
      <c r="I1951">
        <f>IFERROR(VLOOKUP(A1951,'[2]Exportar Planilha'!$A:$I,5,FALSE),0)</f>
        <v>0</v>
      </c>
      <c r="J1951">
        <f>IFERROR(VLOOKUP(A1951,'[2]Exportar Planilha'!$A:$I,6,FALSE),0)</f>
        <v>0</v>
      </c>
      <c r="K1951">
        <f>IFERROR(VLOOKUP(A1951,'[2]Exportar Planilha'!$A:$I,7,FALSE),0)</f>
        <v>0</v>
      </c>
      <c r="L1951">
        <f>IFERROR(VLOOKUP(A1951,'[2]Exportar Planilha'!$A:$I,8,FALSE),0)</f>
        <v>0</v>
      </c>
      <c r="M1951">
        <f>IFERROR(VLOOKUP(A1951,'[2]Exportar Planilha'!$A:$I,9,FALSE),0)</f>
        <v>0</v>
      </c>
      <c r="N1951">
        <f>IFERROR(VLOOKUP(A1951,[3]soaBnafar!$A:$G,2,FALSE),0)</f>
        <v>0</v>
      </c>
      <c r="O1951">
        <f>IFERROR(VLOOKUP(A1951,[3]soaBnafar!$A:$G,3,FALSE),0)</f>
        <v>0</v>
      </c>
      <c r="P1951">
        <f>IFERROR(VLOOKUP(A1951,[3]soaBnafar!$A:$G,4,FALSE),0)</f>
        <v>0</v>
      </c>
      <c r="Q1951">
        <f>IFERROR(VLOOKUP(A1951,[3]soaBnafar!$A:$G,5,FALSE),0)</f>
        <v>0</v>
      </c>
      <c r="R1951">
        <f>IFERROR(VLOOKUP(A1951,[3]soaBnafar!$A:$G,6,FALSE),0)</f>
        <v>0</v>
      </c>
      <c r="S1951">
        <f>IFERROR(VLOOKUP(A1951,[3]soaBnafar!$A:$G,7,FALSE),0)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IFERROR(VLOOKUP(A1952,'[2]Exportar Planilha'!$A:$I,4,FALSE),0)</f>
        <v>0</v>
      </c>
      <c r="I1952">
        <f>IFERROR(VLOOKUP(A1952,'[2]Exportar Planilha'!$A:$I,5,FALSE),0)</f>
        <v>0</v>
      </c>
      <c r="J1952">
        <f>IFERROR(VLOOKUP(A1952,'[2]Exportar Planilha'!$A:$I,6,FALSE),0)</f>
        <v>0</v>
      </c>
      <c r="K1952">
        <f>IFERROR(VLOOKUP(A1952,'[2]Exportar Planilha'!$A:$I,7,FALSE),0)</f>
        <v>0</v>
      </c>
      <c r="L1952">
        <f>IFERROR(VLOOKUP(A1952,'[2]Exportar Planilha'!$A:$I,8,FALSE),0)</f>
        <v>0</v>
      </c>
      <c r="M1952">
        <f>IFERROR(VLOOKUP(A1952,'[2]Exportar Planilha'!$A:$I,9,FALSE),0)</f>
        <v>0</v>
      </c>
      <c r="N1952">
        <f>IFERROR(VLOOKUP(A1952,[3]soaBnafar!$A:$G,2,FALSE),0)</f>
        <v>0</v>
      </c>
      <c r="O1952">
        <f>IFERROR(VLOOKUP(A1952,[3]soaBnafar!$A:$G,3,FALSE),0)</f>
        <v>0</v>
      </c>
      <c r="P1952">
        <f>IFERROR(VLOOKUP(A1952,[3]soaBnafar!$A:$G,4,FALSE),0)</f>
        <v>0</v>
      </c>
      <c r="Q1952">
        <f>IFERROR(VLOOKUP(A1952,[3]soaBnafar!$A:$G,5,FALSE),0)</f>
        <v>0</v>
      </c>
      <c r="R1952">
        <f>IFERROR(VLOOKUP(A1952,[3]soaBnafar!$A:$G,6,FALSE),0)</f>
        <v>0</v>
      </c>
      <c r="S1952">
        <f>IFERROR(VLOOKUP(A1952,[3]soaBnafar!$A:$G,7,FALSE),0)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IFERROR(VLOOKUP(A1953,'[2]Exportar Planilha'!$A:$I,4,FALSE),0)</f>
        <v>0</v>
      </c>
      <c r="I1953">
        <f>IFERROR(VLOOKUP(A1953,'[2]Exportar Planilha'!$A:$I,5,FALSE),0)</f>
        <v>0</v>
      </c>
      <c r="J1953">
        <f>IFERROR(VLOOKUP(A1953,'[2]Exportar Planilha'!$A:$I,6,FALSE),0)</f>
        <v>0</v>
      </c>
      <c r="K1953">
        <f>IFERROR(VLOOKUP(A1953,'[2]Exportar Planilha'!$A:$I,7,FALSE),0)</f>
        <v>0</v>
      </c>
      <c r="L1953">
        <f>IFERROR(VLOOKUP(A1953,'[2]Exportar Planilha'!$A:$I,8,FALSE),0)</f>
        <v>0</v>
      </c>
      <c r="M1953">
        <f>IFERROR(VLOOKUP(A1953,'[2]Exportar Planilha'!$A:$I,9,FALSE),0)</f>
        <v>0</v>
      </c>
      <c r="N1953">
        <f>IFERROR(VLOOKUP(A1953,[3]soaBnafar!$A:$G,2,FALSE),0)</f>
        <v>0</v>
      </c>
      <c r="O1953">
        <f>IFERROR(VLOOKUP(A1953,[3]soaBnafar!$A:$G,3,FALSE),0)</f>
        <v>0</v>
      </c>
      <c r="P1953">
        <f>IFERROR(VLOOKUP(A1953,[3]soaBnafar!$A:$G,4,FALSE),0)</f>
        <v>0</v>
      </c>
      <c r="Q1953">
        <f>IFERROR(VLOOKUP(A1953,[3]soaBnafar!$A:$G,5,FALSE),0)</f>
        <v>0</v>
      </c>
      <c r="R1953">
        <f>IFERROR(VLOOKUP(A1953,[3]soaBnafar!$A:$G,6,FALSE),0)</f>
        <v>0</v>
      </c>
      <c r="S1953">
        <f>IFERROR(VLOOKUP(A1953,[3]soaBnafar!$A:$G,7,FALSE),0)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IFERROR(VLOOKUP(A1954,'[2]Exportar Planilha'!$A:$I,4,FALSE),0)</f>
        <v>0</v>
      </c>
      <c r="I1954">
        <f>IFERROR(VLOOKUP(A1954,'[2]Exportar Planilha'!$A:$I,5,FALSE),0)</f>
        <v>0</v>
      </c>
      <c r="J1954">
        <f>IFERROR(VLOOKUP(A1954,'[2]Exportar Planilha'!$A:$I,6,FALSE),0)</f>
        <v>0</v>
      </c>
      <c r="K1954">
        <f>IFERROR(VLOOKUP(A1954,'[2]Exportar Planilha'!$A:$I,7,FALSE),0)</f>
        <v>0</v>
      </c>
      <c r="L1954">
        <f>IFERROR(VLOOKUP(A1954,'[2]Exportar Planilha'!$A:$I,8,FALSE),0)</f>
        <v>0</v>
      </c>
      <c r="M1954">
        <f>IFERROR(VLOOKUP(A1954,'[2]Exportar Planilha'!$A:$I,9,FALSE),0)</f>
        <v>0</v>
      </c>
      <c r="N1954">
        <f>IFERROR(VLOOKUP(A1954,[3]soaBnafar!$A:$G,2,FALSE),0)</f>
        <v>0</v>
      </c>
      <c r="O1954">
        <f>IFERROR(VLOOKUP(A1954,[3]soaBnafar!$A:$G,3,FALSE),0)</f>
        <v>0</v>
      </c>
      <c r="P1954">
        <f>IFERROR(VLOOKUP(A1954,[3]soaBnafar!$A:$G,4,FALSE),0)</f>
        <v>0</v>
      </c>
      <c r="Q1954">
        <f>IFERROR(VLOOKUP(A1954,[3]soaBnafar!$A:$G,5,FALSE),0)</f>
        <v>0</v>
      </c>
      <c r="R1954">
        <f>IFERROR(VLOOKUP(A1954,[3]soaBnafar!$A:$G,6,FALSE),0)</f>
        <v>0</v>
      </c>
      <c r="S1954">
        <f>IFERROR(VLOOKUP(A1954,[3]soaBnafar!$A:$G,7,FALSE),0)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IFERROR(VLOOKUP(A1955,'[2]Exportar Planilha'!$A:$I,4,FALSE),0)</f>
        <v>0</v>
      </c>
      <c r="I1955">
        <f>IFERROR(VLOOKUP(A1955,'[2]Exportar Planilha'!$A:$I,5,FALSE),0)</f>
        <v>0</v>
      </c>
      <c r="J1955">
        <f>IFERROR(VLOOKUP(A1955,'[2]Exportar Planilha'!$A:$I,6,FALSE),0)</f>
        <v>0</v>
      </c>
      <c r="K1955">
        <f>IFERROR(VLOOKUP(A1955,'[2]Exportar Planilha'!$A:$I,7,FALSE),0)</f>
        <v>0</v>
      </c>
      <c r="L1955">
        <f>IFERROR(VLOOKUP(A1955,'[2]Exportar Planilha'!$A:$I,8,FALSE),0)</f>
        <v>0</v>
      </c>
      <c r="M1955">
        <f>IFERROR(VLOOKUP(A1955,'[2]Exportar Planilha'!$A:$I,9,FALSE),0)</f>
        <v>0</v>
      </c>
      <c r="N1955">
        <f>IFERROR(VLOOKUP(A1955,[3]soaBnafar!$A:$G,2,FALSE),0)</f>
        <v>0</v>
      </c>
      <c r="O1955">
        <f>IFERROR(VLOOKUP(A1955,[3]soaBnafar!$A:$G,3,FALSE),0)</f>
        <v>0</v>
      </c>
      <c r="P1955">
        <f>IFERROR(VLOOKUP(A1955,[3]soaBnafar!$A:$G,4,FALSE),0)</f>
        <v>0</v>
      </c>
      <c r="Q1955">
        <f>IFERROR(VLOOKUP(A1955,[3]soaBnafar!$A:$G,5,FALSE),0)</f>
        <v>0</v>
      </c>
      <c r="R1955">
        <f>IFERROR(VLOOKUP(A1955,[3]soaBnafar!$A:$G,6,FALSE),0)</f>
        <v>0</v>
      </c>
      <c r="S1955">
        <f>IFERROR(VLOOKUP(A1955,[3]soaBnafar!$A:$G,7,FALSE),0)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IFERROR(VLOOKUP(A1956,'[2]Exportar Planilha'!$A:$I,4,FALSE),0)</f>
        <v>0</v>
      </c>
      <c r="I1956">
        <f>IFERROR(VLOOKUP(A1956,'[2]Exportar Planilha'!$A:$I,5,FALSE),0)</f>
        <v>0</v>
      </c>
      <c r="J1956">
        <f>IFERROR(VLOOKUP(A1956,'[2]Exportar Planilha'!$A:$I,6,FALSE),0)</f>
        <v>0</v>
      </c>
      <c r="K1956">
        <f>IFERROR(VLOOKUP(A1956,'[2]Exportar Planilha'!$A:$I,7,FALSE),0)</f>
        <v>0</v>
      </c>
      <c r="L1956">
        <f>IFERROR(VLOOKUP(A1956,'[2]Exportar Planilha'!$A:$I,8,FALSE),0)</f>
        <v>0</v>
      </c>
      <c r="M1956">
        <f>IFERROR(VLOOKUP(A1956,'[2]Exportar Planilha'!$A:$I,9,FALSE),0)</f>
        <v>0</v>
      </c>
      <c r="N1956">
        <f>IFERROR(VLOOKUP(A1956,[3]soaBnafar!$A:$G,2,FALSE),0)</f>
        <v>0</v>
      </c>
      <c r="O1956">
        <f>IFERROR(VLOOKUP(A1956,[3]soaBnafar!$A:$G,3,FALSE),0)</f>
        <v>0</v>
      </c>
      <c r="P1956">
        <f>IFERROR(VLOOKUP(A1956,[3]soaBnafar!$A:$G,4,FALSE),0)</f>
        <v>0</v>
      </c>
      <c r="Q1956">
        <f>IFERROR(VLOOKUP(A1956,[3]soaBnafar!$A:$G,5,FALSE),0)</f>
        <v>0</v>
      </c>
      <c r="R1956">
        <f>IFERROR(VLOOKUP(A1956,[3]soaBnafar!$A:$G,6,FALSE),0)</f>
        <v>0</v>
      </c>
      <c r="S1956">
        <f>IFERROR(VLOOKUP(A1956,[3]soaBnafar!$A:$G,7,FALSE),0)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IFERROR(VLOOKUP(A1957,'[2]Exportar Planilha'!$A:$I,4,FALSE),0)</f>
        <v>0</v>
      </c>
      <c r="I1957">
        <f>IFERROR(VLOOKUP(A1957,'[2]Exportar Planilha'!$A:$I,5,FALSE),0)</f>
        <v>0</v>
      </c>
      <c r="J1957">
        <f>IFERROR(VLOOKUP(A1957,'[2]Exportar Planilha'!$A:$I,6,FALSE),0)</f>
        <v>0</v>
      </c>
      <c r="K1957">
        <f>IFERROR(VLOOKUP(A1957,'[2]Exportar Planilha'!$A:$I,7,FALSE),0)</f>
        <v>0</v>
      </c>
      <c r="L1957">
        <f>IFERROR(VLOOKUP(A1957,'[2]Exportar Planilha'!$A:$I,8,FALSE),0)</f>
        <v>0</v>
      </c>
      <c r="M1957">
        <f>IFERROR(VLOOKUP(A1957,'[2]Exportar Planilha'!$A:$I,9,FALSE),0)</f>
        <v>0</v>
      </c>
      <c r="N1957">
        <f>IFERROR(VLOOKUP(A1957,[3]soaBnafar!$A:$G,2,FALSE),0)</f>
        <v>0</v>
      </c>
      <c r="O1957">
        <f>IFERROR(VLOOKUP(A1957,[3]soaBnafar!$A:$G,3,FALSE),0)</f>
        <v>0</v>
      </c>
      <c r="P1957">
        <f>IFERROR(VLOOKUP(A1957,[3]soaBnafar!$A:$G,4,FALSE),0)</f>
        <v>0</v>
      </c>
      <c r="Q1957">
        <f>IFERROR(VLOOKUP(A1957,[3]soaBnafar!$A:$G,5,FALSE),0)</f>
        <v>0</v>
      </c>
      <c r="R1957">
        <f>IFERROR(VLOOKUP(A1957,[3]soaBnafar!$A:$G,6,FALSE),0)</f>
        <v>0</v>
      </c>
      <c r="S1957">
        <f>IFERROR(VLOOKUP(A1957,[3]soaBnafar!$A:$G,7,FALSE),0)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IFERROR(VLOOKUP(A1958,'[2]Exportar Planilha'!$A:$I,4,FALSE),0)</f>
        <v>0</v>
      </c>
      <c r="I1958">
        <f>IFERROR(VLOOKUP(A1958,'[2]Exportar Planilha'!$A:$I,5,FALSE),0)</f>
        <v>0</v>
      </c>
      <c r="J1958">
        <f>IFERROR(VLOOKUP(A1958,'[2]Exportar Planilha'!$A:$I,6,FALSE),0)</f>
        <v>0</v>
      </c>
      <c r="K1958">
        <f>IFERROR(VLOOKUP(A1958,'[2]Exportar Planilha'!$A:$I,7,FALSE),0)</f>
        <v>0</v>
      </c>
      <c r="L1958">
        <f>IFERROR(VLOOKUP(A1958,'[2]Exportar Planilha'!$A:$I,8,FALSE),0)</f>
        <v>0</v>
      </c>
      <c r="M1958">
        <f>IFERROR(VLOOKUP(A1958,'[2]Exportar Planilha'!$A:$I,9,FALSE),0)</f>
        <v>0</v>
      </c>
      <c r="N1958">
        <f>IFERROR(VLOOKUP(A1958,[3]soaBnafar!$A:$G,2,FALSE),0)</f>
        <v>0</v>
      </c>
      <c r="O1958">
        <f>IFERROR(VLOOKUP(A1958,[3]soaBnafar!$A:$G,3,FALSE),0)</f>
        <v>0</v>
      </c>
      <c r="P1958">
        <f>IFERROR(VLOOKUP(A1958,[3]soaBnafar!$A:$G,4,FALSE),0)</f>
        <v>0</v>
      </c>
      <c r="Q1958">
        <f>IFERROR(VLOOKUP(A1958,[3]soaBnafar!$A:$G,5,FALSE),0)</f>
        <v>0</v>
      </c>
      <c r="R1958">
        <f>IFERROR(VLOOKUP(A1958,[3]soaBnafar!$A:$G,6,FALSE),0)</f>
        <v>0</v>
      </c>
      <c r="S1958">
        <f>IFERROR(VLOOKUP(A1958,[3]soaBnafar!$A:$G,7,FALSE),0)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IFERROR(VLOOKUP(A1959,'[2]Exportar Planilha'!$A:$I,4,FALSE),0)</f>
        <v>0</v>
      </c>
      <c r="I1959">
        <f>IFERROR(VLOOKUP(A1959,'[2]Exportar Planilha'!$A:$I,5,FALSE),0)</f>
        <v>0</v>
      </c>
      <c r="J1959">
        <f>IFERROR(VLOOKUP(A1959,'[2]Exportar Planilha'!$A:$I,6,FALSE),0)</f>
        <v>0</v>
      </c>
      <c r="K1959">
        <f>IFERROR(VLOOKUP(A1959,'[2]Exportar Planilha'!$A:$I,7,FALSE),0)</f>
        <v>0</v>
      </c>
      <c r="L1959">
        <f>IFERROR(VLOOKUP(A1959,'[2]Exportar Planilha'!$A:$I,8,FALSE),0)</f>
        <v>0</v>
      </c>
      <c r="M1959">
        <f>IFERROR(VLOOKUP(A1959,'[2]Exportar Planilha'!$A:$I,9,FALSE),0)</f>
        <v>0</v>
      </c>
      <c r="N1959">
        <f>IFERROR(VLOOKUP(A1959,[3]soaBnafar!$A:$G,2,FALSE),0)</f>
        <v>0</v>
      </c>
      <c r="O1959">
        <f>IFERROR(VLOOKUP(A1959,[3]soaBnafar!$A:$G,3,FALSE),0)</f>
        <v>0</v>
      </c>
      <c r="P1959">
        <f>IFERROR(VLOOKUP(A1959,[3]soaBnafar!$A:$G,4,FALSE),0)</f>
        <v>0</v>
      </c>
      <c r="Q1959">
        <f>IFERROR(VLOOKUP(A1959,[3]soaBnafar!$A:$G,5,FALSE),0)</f>
        <v>0</v>
      </c>
      <c r="R1959">
        <f>IFERROR(VLOOKUP(A1959,[3]soaBnafar!$A:$G,6,FALSE),0)</f>
        <v>0</v>
      </c>
      <c r="S1959">
        <f>IFERROR(VLOOKUP(A1959,[3]soaBnafar!$A:$G,7,FALSE),0)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6143605</v>
      </c>
      <c r="H1960">
        <f>IFERROR(VLOOKUP(A1960,'[2]Exportar Planilha'!$A:$I,4,FALSE),0)</f>
        <v>0</v>
      </c>
      <c r="I1960">
        <f>IFERROR(VLOOKUP(A1960,'[2]Exportar Planilha'!$A:$I,5,FALSE),0)</f>
        <v>0</v>
      </c>
      <c r="J1960">
        <f>IFERROR(VLOOKUP(A1960,'[2]Exportar Planilha'!$A:$I,6,FALSE),0)</f>
        <v>0</v>
      </c>
      <c r="K1960">
        <f>IFERROR(VLOOKUP(A1960,'[2]Exportar Planilha'!$A:$I,7,FALSE),0)</f>
        <v>0</v>
      </c>
      <c r="L1960">
        <f>IFERROR(VLOOKUP(A1960,'[2]Exportar Planilha'!$A:$I,8,FALSE),0)</f>
        <v>0</v>
      </c>
      <c r="M1960">
        <f>IFERROR(VLOOKUP(A1960,'[2]Exportar Planilha'!$A:$I,9,FALSE),0)</f>
        <v>0</v>
      </c>
      <c r="N1960">
        <f>IFERROR(VLOOKUP(A1960,[3]soaBnafar!$A:$G,2,FALSE),0)</f>
        <v>0</v>
      </c>
      <c r="O1960">
        <f>IFERROR(VLOOKUP(A1960,[3]soaBnafar!$A:$G,3,FALSE),0)</f>
        <v>0</v>
      </c>
      <c r="P1960">
        <f>IFERROR(VLOOKUP(A1960,[3]soaBnafar!$A:$G,4,FALSE),0)</f>
        <v>0</v>
      </c>
      <c r="Q1960">
        <f>IFERROR(VLOOKUP(A1960,[3]soaBnafar!$A:$G,5,FALSE),0)</f>
        <v>0</v>
      </c>
      <c r="R1960">
        <f>IFERROR(VLOOKUP(A1960,[3]soaBnafar!$A:$G,6,FALSE),0)</f>
        <v>0</v>
      </c>
      <c r="S1960">
        <f>IFERROR(VLOOKUP(A1960,[3]soaBnafar!$A:$G,7,FALSE),0)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IFERROR(VLOOKUP(A1961,'[2]Exportar Planilha'!$A:$I,4,FALSE),0)</f>
        <v>0</v>
      </c>
      <c r="I1961">
        <f>IFERROR(VLOOKUP(A1961,'[2]Exportar Planilha'!$A:$I,5,FALSE),0)</f>
        <v>0</v>
      </c>
      <c r="J1961">
        <f>IFERROR(VLOOKUP(A1961,'[2]Exportar Planilha'!$A:$I,6,FALSE),0)</f>
        <v>0</v>
      </c>
      <c r="K1961">
        <f>IFERROR(VLOOKUP(A1961,'[2]Exportar Planilha'!$A:$I,7,FALSE),0)</f>
        <v>0</v>
      </c>
      <c r="L1961">
        <f>IFERROR(VLOOKUP(A1961,'[2]Exportar Planilha'!$A:$I,8,FALSE),0)</f>
        <v>0</v>
      </c>
      <c r="M1961">
        <f>IFERROR(VLOOKUP(A1961,'[2]Exportar Planilha'!$A:$I,9,FALSE),0)</f>
        <v>0</v>
      </c>
      <c r="N1961">
        <f>IFERROR(VLOOKUP(A1961,[3]soaBnafar!$A:$G,2,FALSE),0)</f>
        <v>0</v>
      </c>
      <c r="O1961">
        <f>IFERROR(VLOOKUP(A1961,[3]soaBnafar!$A:$G,3,FALSE),0)</f>
        <v>0</v>
      </c>
      <c r="P1961">
        <f>IFERROR(VLOOKUP(A1961,[3]soaBnafar!$A:$G,4,FALSE),0)</f>
        <v>0</v>
      </c>
      <c r="Q1961">
        <f>IFERROR(VLOOKUP(A1961,[3]soaBnafar!$A:$G,5,FALSE),0)</f>
        <v>0</v>
      </c>
      <c r="R1961">
        <f>IFERROR(VLOOKUP(A1961,[3]soaBnafar!$A:$G,6,FALSE),0)</f>
        <v>0</v>
      </c>
      <c r="S1961">
        <f>IFERROR(VLOOKUP(A1961,[3]soaBnafar!$A:$G,7,FALSE),0)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IFERROR(VLOOKUP(A1962,'[2]Exportar Planilha'!$A:$I,4,FALSE),0)</f>
        <v>0</v>
      </c>
      <c r="I1962">
        <f>IFERROR(VLOOKUP(A1962,'[2]Exportar Planilha'!$A:$I,5,FALSE),0)</f>
        <v>0</v>
      </c>
      <c r="J1962">
        <f>IFERROR(VLOOKUP(A1962,'[2]Exportar Planilha'!$A:$I,6,FALSE),0)</f>
        <v>0</v>
      </c>
      <c r="K1962">
        <f>IFERROR(VLOOKUP(A1962,'[2]Exportar Planilha'!$A:$I,7,FALSE),0)</f>
        <v>0</v>
      </c>
      <c r="L1962">
        <f>IFERROR(VLOOKUP(A1962,'[2]Exportar Planilha'!$A:$I,8,FALSE),0)</f>
        <v>0</v>
      </c>
      <c r="M1962">
        <f>IFERROR(VLOOKUP(A1962,'[2]Exportar Planilha'!$A:$I,9,FALSE),0)</f>
        <v>0</v>
      </c>
      <c r="N1962">
        <f>IFERROR(VLOOKUP(A1962,[3]soaBnafar!$A:$G,2,FALSE),0)</f>
        <v>0</v>
      </c>
      <c r="O1962">
        <f>IFERROR(VLOOKUP(A1962,[3]soaBnafar!$A:$G,3,FALSE),0)</f>
        <v>0</v>
      </c>
      <c r="P1962">
        <f>IFERROR(VLOOKUP(A1962,[3]soaBnafar!$A:$G,4,FALSE),0)</f>
        <v>0</v>
      </c>
      <c r="Q1962">
        <f>IFERROR(VLOOKUP(A1962,[3]soaBnafar!$A:$G,5,FALSE),0)</f>
        <v>0</v>
      </c>
      <c r="R1962">
        <f>IFERROR(VLOOKUP(A1962,[3]soaBnafar!$A:$G,6,FALSE),0)</f>
        <v>0</v>
      </c>
      <c r="S1962">
        <f>IFERROR(VLOOKUP(A1962,[3]soaBnafar!$A:$G,7,FALSE),0)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IFERROR(VLOOKUP(A1963,'[2]Exportar Planilha'!$A:$I,4,FALSE),0)</f>
        <v>0</v>
      </c>
      <c r="I1963">
        <f>IFERROR(VLOOKUP(A1963,'[2]Exportar Planilha'!$A:$I,5,FALSE),0)</f>
        <v>0</v>
      </c>
      <c r="J1963">
        <f>IFERROR(VLOOKUP(A1963,'[2]Exportar Planilha'!$A:$I,6,FALSE),0)</f>
        <v>0</v>
      </c>
      <c r="K1963">
        <f>IFERROR(VLOOKUP(A1963,'[2]Exportar Planilha'!$A:$I,7,FALSE),0)</f>
        <v>0</v>
      </c>
      <c r="L1963">
        <f>IFERROR(VLOOKUP(A1963,'[2]Exportar Planilha'!$A:$I,8,FALSE),0)</f>
        <v>0</v>
      </c>
      <c r="M1963">
        <f>IFERROR(VLOOKUP(A1963,'[2]Exportar Planilha'!$A:$I,9,FALSE),0)</f>
        <v>0</v>
      </c>
      <c r="N1963">
        <f>IFERROR(VLOOKUP(A1963,[3]soaBnafar!$A:$G,2,FALSE),0)</f>
        <v>0</v>
      </c>
      <c r="O1963">
        <f>IFERROR(VLOOKUP(A1963,[3]soaBnafar!$A:$G,3,FALSE),0)</f>
        <v>0</v>
      </c>
      <c r="P1963">
        <f>IFERROR(VLOOKUP(A1963,[3]soaBnafar!$A:$G,4,FALSE),0)</f>
        <v>0</v>
      </c>
      <c r="Q1963">
        <f>IFERROR(VLOOKUP(A1963,[3]soaBnafar!$A:$G,5,FALSE),0)</f>
        <v>0</v>
      </c>
      <c r="R1963">
        <f>IFERROR(VLOOKUP(A1963,[3]soaBnafar!$A:$G,6,FALSE),0)</f>
        <v>0</v>
      </c>
      <c r="S1963">
        <f>IFERROR(VLOOKUP(A1963,[3]soaBnafar!$A:$G,7,FALSE),0)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IFERROR(VLOOKUP(A1964,'[2]Exportar Planilha'!$A:$I,4,FALSE),0)</f>
        <v>0</v>
      </c>
      <c r="I1964">
        <f>IFERROR(VLOOKUP(A1964,'[2]Exportar Planilha'!$A:$I,5,FALSE),0)</f>
        <v>0</v>
      </c>
      <c r="J1964">
        <f>IFERROR(VLOOKUP(A1964,'[2]Exportar Planilha'!$A:$I,6,FALSE),0)</f>
        <v>0</v>
      </c>
      <c r="K1964">
        <f>IFERROR(VLOOKUP(A1964,'[2]Exportar Planilha'!$A:$I,7,FALSE),0)</f>
        <v>0</v>
      </c>
      <c r="L1964">
        <f>IFERROR(VLOOKUP(A1964,'[2]Exportar Planilha'!$A:$I,8,FALSE),0)</f>
        <v>0</v>
      </c>
      <c r="M1964">
        <f>IFERROR(VLOOKUP(A1964,'[2]Exportar Planilha'!$A:$I,9,FALSE),0)</f>
        <v>0</v>
      </c>
      <c r="N1964">
        <f>IFERROR(VLOOKUP(A1964,[3]soaBnafar!$A:$G,2,FALSE),0)</f>
        <v>0</v>
      </c>
      <c r="O1964">
        <f>IFERROR(VLOOKUP(A1964,[3]soaBnafar!$A:$G,3,FALSE),0)</f>
        <v>0</v>
      </c>
      <c r="P1964">
        <f>IFERROR(VLOOKUP(A1964,[3]soaBnafar!$A:$G,4,FALSE),0)</f>
        <v>0</v>
      </c>
      <c r="Q1964">
        <f>IFERROR(VLOOKUP(A1964,[3]soaBnafar!$A:$G,5,FALSE),0)</f>
        <v>0</v>
      </c>
      <c r="R1964">
        <f>IFERROR(VLOOKUP(A1964,[3]soaBnafar!$A:$G,6,FALSE),0)</f>
        <v>0</v>
      </c>
      <c r="S1964">
        <f>IFERROR(VLOOKUP(A1964,[3]soaBnafar!$A:$G,7,FALSE),0)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IFERROR(VLOOKUP(A1965,'[2]Exportar Planilha'!$A:$I,4,FALSE),0)</f>
        <v>0</v>
      </c>
      <c r="I1965">
        <f>IFERROR(VLOOKUP(A1965,'[2]Exportar Planilha'!$A:$I,5,FALSE),0)</f>
        <v>0</v>
      </c>
      <c r="J1965">
        <f>IFERROR(VLOOKUP(A1965,'[2]Exportar Planilha'!$A:$I,6,FALSE),0)</f>
        <v>0</v>
      </c>
      <c r="K1965">
        <f>IFERROR(VLOOKUP(A1965,'[2]Exportar Planilha'!$A:$I,7,FALSE),0)</f>
        <v>0</v>
      </c>
      <c r="L1965">
        <f>IFERROR(VLOOKUP(A1965,'[2]Exportar Planilha'!$A:$I,8,FALSE),0)</f>
        <v>0</v>
      </c>
      <c r="M1965">
        <f>IFERROR(VLOOKUP(A1965,'[2]Exportar Planilha'!$A:$I,9,FALSE),0)</f>
        <v>0</v>
      </c>
      <c r="N1965">
        <f>IFERROR(VLOOKUP(A1965,[3]soaBnafar!$A:$G,2,FALSE),0)</f>
        <v>0</v>
      </c>
      <c r="O1965">
        <f>IFERROR(VLOOKUP(A1965,[3]soaBnafar!$A:$G,3,FALSE),0)</f>
        <v>0</v>
      </c>
      <c r="P1965">
        <f>IFERROR(VLOOKUP(A1965,[3]soaBnafar!$A:$G,4,FALSE),0)</f>
        <v>0</v>
      </c>
      <c r="Q1965">
        <f>IFERROR(VLOOKUP(A1965,[3]soaBnafar!$A:$G,5,FALSE),0)</f>
        <v>0</v>
      </c>
      <c r="R1965">
        <f>IFERROR(VLOOKUP(A1965,[3]soaBnafar!$A:$G,6,FALSE),0)</f>
        <v>0</v>
      </c>
      <c r="S1965">
        <f>IFERROR(VLOOKUP(A1965,[3]soaBnafar!$A:$G,7,FALSE),0)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IFERROR(VLOOKUP(A1966,'[2]Exportar Planilha'!$A:$I,4,FALSE),0)</f>
        <v>0</v>
      </c>
      <c r="I1966">
        <f>IFERROR(VLOOKUP(A1966,'[2]Exportar Planilha'!$A:$I,5,FALSE),0)</f>
        <v>0</v>
      </c>
      <c r="J1966">
        <f>IFERROR(VLOOKUP(A1966,'[2]Exportar Planilha'!$A:$I,6,FALSE),0)</f>
        <v>0</v>
      </c>
      <c r="K1966">
        <f>IFERROR(VLOOKUP(A1966,'[2]Exportar Planilha'!$A:$I,7,FALSE),0)</f>
        <v>0</v>
      </c>
      <c r="L1966">
        <f>IFERROR(VLOOKUP(A1966,'[2]Exportar Planilha'!$A:$I,8,FALSE),0)</f>
        <v>0</v>
      </c>
      <c r="M1966">
        <f>IFERROR(VLOOKUP(A1966,'[2]Exportar Planilha'!$A:$I,9,FALSE),0)</f>
        <v>0</v>
      </c>
      <c r="N1966">
        <f>IFERROR(VLOOKUP(A1966,[3]soaBnafar!$A:$G,2,FALSE),0)</f>
        <v>0</v>
      </c>
      <c r="O1966">
        <f>IFERROR(VLOOKUP(A1966,[3]soaBnafar!$A:$G,3,FALSE),0)</f>
        <v>0</v>
      </c>
      <c r="P1966">
        <f>IFERROR(VLOOKUP(A1966,[3]soaBnafar!$A:$G,4,FALSE),0)</f>
        <v>0</v>
      </c>
      <c r="Q1966">
        <f>IFERROR(VLOOKUP(A1966,[3]soaBnafar!$A:$G,5,FALSE),0)</f>
        <v>0</v>
      </c>
      <c r="R1966">
        <f>IFERROR(VLOOKUP(A1966,[3]soaBnafar!$A:$G,6,FALSE),0)</f>
        <v>0</v>
      </c>
      <c r="S1966">
        <f>IFERROR(VLOOKUP(A1966,[3]soaBnafar!$A:$G,7,FALSE),0)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IFERROR(VLOOKUP(A1967,'[2]Exportar Planilha'!$A:$I,4,FALSE),0)</f>
        <v>0</v>
      </c>
      <c r="I1967">
        <f>IFERROR(VLOOKUP(A1967,'[2]Exportar Planilha'!$A:$I,5,FALSE),0)</f>
        <v>0</v>
      </c>
      <c r="J1967">
        <f>IFERROR(VLOOKUP(A1967,'[2]Exportar Planilha'!$A:$I,6,FALSE),0)</f>
        <v>0</v>
      </c>
      <c r="K1967">
        <f>IFERROR(VLOOKUP(A1967,'[2]Exportar Planilha'!$A:$I,7,FALSE),0)</f>
        <v>0</v>
      </c>
      <c r="L1967">
        <f>IFERROR(VLOOKUP(A1967,'[2]Exportar Planilha'!$A:$I,8,FALSE),0)</f>
        <v>0</v>
      </c>
      <c r="M1967">
        <f>IFERROR(VLOOKUP(A1967,'[2]Exportar Planilha'!$A:$I,9,FALSE),0)</f>
        <v>0</v>
      </c>
      <c r="N1967">
        <f>IFERROR(VLOOKUP(A1967,[3]soaBnafar!$A:$G,2,FALSE),0)</f>
        <v>0</v>
      </c>
      <c r="O1967">
        <f>IFERROR(VLOOKUP(A1967,[3]soaBnafar!$A:$G,3,FALSE),0)</f>
        <v>0</v>
      </c>
      <c r="P1967">
        <f>IFERROR(VLOOKUP(A1967,[3]soaBnafar!$A:$G,4,FALSE),0)</f>
        <v>0</v>
      </c>
      <c r="Q1967">
        <f>IFERROR(VLOOKUP(A1967,[3]soaBnafar!$A:$G,5,FALSE),0)</f>
        <v>0</v>
      </c>
      <c r="R1967">
        <f>IFERROR(VLOOKUP(A1967,[3]soaBnafar!$A:$G,6,FALSE),0)</f>
        <v>0</v>
      </c>
      <c r="S1967">
        <f>IFERROR(VLOOKUP(A1967,[3]soaBnafar!$A:$G,7,FALSE),0)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IFERROR(VLOOKUP(A1968,'[2]Exportar Planilha'!$A:$I,4,FALSE),0)</f>
        <v>0</v>
      </c>
      <c r="I1968">
        <f>IFERROR(VLOOKUP(A1968,'[2]Exportar Planilha'!$A:$I,5,FALSE),0)</f>
        <v>0</v>
      </c>
      <c r="J1968">
        <f>IFERROR(VLOOKUP(A1968,'[2]Exportar Planilha'!$A:$I,6,FALSE),0)</f>
        <v>0</v>
      </c>
      <c r="K1968">
        <f>IFERROR(VLOOKUP(A1968,'[2]Exportar Planilha'!$A:$I,7,FALSE),0)</f>
        <v>0</v>
      </c>
      <c r="L1968">
        <f>IFERROR(VLOOKUP(A1968,'[2]Exportar Planilha'!$A:$I,8,FALSE),0)</f>
        <v>0</v>
      </c>
      <c r="M1968">
        <f>IFERROR(VLOOKUP(A1968,'[2]Exportar Planilha'!$A:$I,9,FALSE),0)</f>
        <v>0</v>
      </c>
      <c r="N1968">
        <f>IFERROR(VLOOKUP(A1968,[3]soaBnafar!$A:$G,2,FALSE),0)</f>
        <v>0</v>
      </c>
      <c r="O1968">
        <f>IFERROR(VLOOKUP(A1968,[3]soaBnafar!$A:$G,3,FALSE),0)</f>
        <v>0</v>
      </c>
      <c r="P1968">
        <f>IFERROR(VLOOKUP(A1968,[3]soaBnafar!$A:$G,4,FALSE),0)</f>
        <v>0</v>
      </c>
      <c r="Q1968">
        <f>IFERROR(VLOOKUP(A1968,[3]soaBnafar!$A:$G,5,FALSE),0)</f>
        <v>0</v>
      </c>
      <c r="R1968">
        <f>IFERROR(VLOOKUP(A1968,[3]soaBnafar!$A:$G,6,FALSE),0)</f>
        <v>0</v>
      </c>
      <c r="S1968">
        <f>IFERROR(VLOOKUP(A1968,[3]soaBnafar!$A:$G,7,FALSE),0)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IFERROR(VLOOKUP(A1969,'[2]Exportar Planilha'!$A:$I,4,FALSE),0)</f>
        <v>0</v>
      </c>
      <c r="I1969">
        <f>IFERROR(VLOOKUP(A1969,'[2]Exportar Planilha'!$A:$I,5,FALSE),0)</f>
        <v>0</v>
      </c>
      <c r="J1969">
        <f>IFERROR(VLOOKUP(A1969,'[2]Exportar Planilha'!$A:$I,6,FALSE),0)</f>
        <v>0</v>
      </c>
      <c r="K1969">
        <f>IFERROR(VLOOKUP(A1969,'[2]Exportar Planilha'!$A:$I,7,FALSE),0)</f>
        <v>0</v>
      </c>
      <c r="L1969">
        <f>IFERROR(VLOOKUP(A1969,'[2]Exportar Planilha'!$A:$I,8,FALSE),0)</f>
        <v>0</v>
      </c>
      <c r="M1969">
        <f>IFERROR(VLOOKUP(A1969,'[2]Exportar Planilha'!$A:$I,9,FALSE),0)</f>
        <v>0</v>
      </c>
      <c r="N1969">
        <f>IFERROR(VLOOKUP(A1969,[3]soaBnafar!$A:$G,2,FALSE),0)</f>
        <v>0</v>
      </c>
      <c r="O1969">
        <f>IFERROR(VLOOKUP(A1969,[3]soaBnafar!$A:$G,3,FALSE),0)</f>
        <v>0</v>
      </c>
      <c r="P1969">
        <f>IFERROR(VLOOKUP(A1969,[3]soaBnafar!$A:$G,4,FALSE),0)</f>
        <v>0</v>
      </c>
      <c r="Q1969">
        <f>IFERROR(VLOOKUP(A1969,[3]soaBnafar!$A:$G,5,FALSE),0)</f>
        <v>0</v>
      </c>
      <c r="R1969">
        <f>IFERROR(VLOOKUP(A1969,[3]soaBnafar!$A:$G,6,FALSE),0)</f>
        <v>0</v>
      </c>
      <c r="S1969">
        <f>IFERROR(VLOOKUP(A1969,[3]soaBnafar!$A:$G,7,FALSE),0)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IFERROR(VLOOKUP(A1970,'[2]Exportar Planilha'!$A:$I,4,FALSE),0)</f>
        <v>0</v>
      </c>
      <c r="I1970">
        <f>IFERROR(VLOOKUP(A1970,'[2]Exportar Planilha'!$A:$I,5,FALSE),0)</f>
        <v>0</v>
      </c>
      <c r="J1970">
        <f>IFERROR(VLOOKUP(A1970,'[2]Exportar Planilha'!$A:$I,6,FALSE),0)</f>
        <v>0</v>
      </c>
      <c r="K1970">
        <f>IFERROR(VLOOKUP(A1970,'[2]Exportar Planilha'!$A:$I,7,FALSE),0)</f>
        <v>0</v>
      </c>
      <c r="L1970">
        <f>IFERROR(VLOOKUP(A1970,'[2]Exportar Planilha'!$A:$I,8,FALSE),0)</f>
        <v>0</v>
      </c>
      <c r="M1970">
        <f>IFERROR(VLOOKUP(A1970,'[2]Exportar Planilha'!$A:$I,9,FALSE),0)</f>
        <v>0</v>
      </c>
      <c r="N1970">
        <f>IFERROR(VLOOKUP(A1970,[3]soaBnafar!$A:$G,2,FALSE),0)</f>
        <v>0</v>
      </c>
      <c r="O1970">
        <f>IFERROR(VLOOKUP(A1970,[3]soaBnafar!$A:$G,3,FALSE),0)</f>
        <v>0</v>
      </c>
      <c r="P1970">
        <f>IFERROR(VLOOKUP(A1970,[3]soaBnafar!$A:$G,4,FALSE),0)</f>
        <v>0</v>
      </c>
      <c r="Q1970">
        <f>IFERROR(VLOOKUP(A1970,[3]soaBnafar!$A:$G,5,FALSE),0)</f>
        <v>0</v>
      </c>
      <c r="R1970">
        <f>IFERROR(VLOOKUP(A1970,[3]soaBnafar!$A:$G,6,FALSE),0)</f>
        <v>0</v>
      </c>
      <c r="S1970">
        <f>IFERROR(VLOOKUP(A1970,[3]soaBnafar!$A:$G,7,FALSE),0)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IFERROR(VLOOKUP(A1971,'[2]Exportar Planilha'!$A:$I,4,FALSE),0)</f>
        <v>0</v>
      </c>
      <c r="I1971">
        <f>IFERROR(VLOOKUP(A1971,'[2]Exportar Planilha'!$A:$I,5,FALSE),0)</f>
        <v>0</v>
      </c>
      <c r="J1971">
        <f>IFERROR(VLOOKUP(A1971,'[2]Exportar Planilha'!$A:$I,6,FALSE),0)</f>
        <v>0</v>
      </c>
      <c r="K1971">
        <f>IFERROR(VLOOKUP(A1971,'[2]Exportar Planilha'!$A:$I,7,FALSE),0)</f>
        <v>0</v>
      </c>
      <c r="L1971">
        <f>IFERROR(VLOOKUP(A1971,'[2]Exportar Planilha'!$A:$I,8,FALSE),0)</f>
        <v>0</v>
      </c>
      <c r="M1971">
        <f>IFERROR(VLOOKUP(A1971,'[2]Exportar Planilha'!$A:$I,9,FALSE),0)</f>
        <v>0</v>
      </c>
      <c r="N1971">
        <f>IFERROR(VLOOKUP(A1971,[3]soaBnafar!$A:$G,2,FALSE),0)</f>
        <v>0</v>
      </c>
      <c r="O1971">
        <f>IFERROR(VLOOKUP(A1971,[3]soaBnafar!$A:$G,3,FALSE),0)</f>
        <v>0</v>
      </c>
      <c r="P1971">
        <f>IFERROR(VLOOKUP(A1971,[3]soaBnafar!$A:$G,4,FALSE),0)</f>
        <v>0</v>
      </c>
      <c r="Q1971">
        <f>IFERROR(VLOOKUP(A1971,[3]soaBnafar!$A:$G,5,FALSE),0)</f>
        <v>0</v>
      </c>
      <c r="R1971">
        <f>IFERROR(VLOOKUP(A1971,[3]soaBnafar!$A:$G,6,FALSE),0)</f>
        <v>0</v>
      </c>
      <c r="S1971">
        <f>IFERROR(VLOOKUP(A1971,[3]soaBnafar!$A:$G,7,FALSE),0)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IFERROR(VLOOKUP(A1972,'[2]Exportar Planilha'!$A:$I,4,FALSE),0)</f>
        <v>0</v>
      </c>
      <c r="I1972">
        <f>IFERROR(VLOOKUP(A1972,'[2]Exportar Planilha'!$A:$I,5,FALSE),0)</f>
        <v>0</v>
      </c>
      <c r="J1972">
        <f>IFERROR(VLOOKUP(A1972,'[2]Exportar Planilha'!$A:$I,6,FALSE),0)</f>
        <v>0</v>
      </c>
      <c r="K1972">
        <f>IFERROR(VLOOKUP(A1972,'[2]Exportar Planilha'!$A:$I,7,FALSE),0)</f>
        <v>0</v>
      </c>
      <c r="L1972">
        <f>IFERROR(VLOOKUP(A1972,'[2]Exportar Planilha'!$A:$I,8,FALSE),0)</f>
        <v>0</v>
      </c>
      <c r="M1972">
        <f>IFERROR(VLOOKUP(A1972,'[2]Exportar Planilha'!$A:$I,9,FALSE),0)</f>
        <v>0</v>
      </c>
      <c r="N1972">
        <f>IFERROR(VLOOKUP(A1972,[3]soaBnafar!$A:$G,2,FALSE),0)</f>
        <v>0</v>
      </c>
      <c r="O1972">
        <f>IFERROR(VLOOKUP(A1972,[3]soaBnafar!$A:$G,3,FALSE),0)</f>
        <v>0</v>
      </c>
      <c r="P1972">
        <f>IFERROR(VLOOKUP(A1972,[3]soaBnafar!$A:$G,4,FALSE),0)</f>
        <v>0</v>
      </c>
      <c r="Q1972">
        <f>IFERROR(VLOOKUP(A1972,[3]soaBnafar!$A:$G,5,FALSE),0)</f>
        <v>0</v>
      </c>
      <c r="R1972">
        <f>IFERROR(VLOOKUP(A1972,[3]soaBnafar!$A:$G,6,FALSE),0)</f>
        <v>0</v>
      </c>
      <c r="S1972">
        <f>IFERROR(VLOOKUP(A1972,[3]soaBnafar!$A:$G,7,FALSE),0)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IFERROR(VLOOKUP(A1973,'[2]Exportar Planilha'!$A:$I,4,FALSE),0)</f>
        <v>0</v>
      </c>
      <c r="I1973">
        <f>IFERROR(VLOOKUP(A1973,'[2]Exportar Planilha'!$A:$I,5,FALSE),0)</f>
        <v>0</v>
      </c>
      <c r="J1973">
        <f>IFERROR(VLOOKUP(A1973,'[2]Exportar Planilha'!$A:$I,6,FALSE),0)</f>
        <v>0</v>
      </c>
      <c r="K1973">
        <f>IFERROR(VLOOKUP(A1973,'[2]Exportar Planilha'!$A:$I,7,FALSE),0)</f>
        <v>0</v>
      </c>
      <c r="L1973">
        <f>IFERROR(VLOOKUP(A1973,'[2]Exportar Planilha'!$A:$I,8,FALSE),0)</f>
        <v>0</v>
      </c>
      <c r="M1973">
        <f>IFERROR(VLOOKUP(A1973,'[2]Exportar Planilha'!$A:$I,9,FALSE),0)</f>
        <v>0</v>
      </c>
      <c r="N1973">
        <f>IFERROR(VLOOKUP(A1973,[3]soaBnafar!$A:$G,2,FALSE),0)</f>
        <v>0</v>
      </c>
      <c r="O1973">
        <f>IFERROR(VLOOKUP(A1973,[3]soaBnafar!$A:$G,3,FALSE),0)</f>
        <v>0</v>
      </c>
      <c r="P1973">
        <f>IFERROR(VLOOKUP(A1973,[3]soaBnafar!$A:$G,4,FALSE),0)</f>
        <v>0</v>
      </c>
      <c r="Q1973">
        <f>IFERROR(VLOOKUP(A1973,[3]soaBnafar!$A:$G,5,FALSE),0)</f>
        <v>0</v>
      </c>
      <c r="R1973">
        <f>IFERROR(VLOOKUP(A1973,[3]soaBnafar!$A:$G,6,FALSE),0)</f>
        <v>0</v>
      </c>
      <c r="S1973">
        <f>IFERROR(VLOOKUP(A1973,[3]soaBnafar!$A:$G,7,FALSE),0)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IFERROR(VLOOKUP(A1974,'[2]Exportar Planilha'!$A:$I,4,FALSE),0)</f>
        <v>0</v>
      </c>
      <c r="I1974">
        <f>IFERROR(VLOOKUP(A1974,'[2]Exportar Planilha'!$A:$I,5,FALSE),0)</f>
        <v>0</v>
      </c>
      <c r="J1974">
        <f>IFERROR(VLOOKUP(A1974,'[2]Exportar Planilha'!$A:$I,6,FALSE),0)</f>
        <v>0</v>
      </c>
      <c r="K1974">
        <f>IFERROR(VLOOKUP(A1974,'[2]Exportar Planilha'!$A:$I,7,FALSE),0)</f>
        <v>0</v>
      </c>
      <c r="L1974">
        <f>IFERROR(VLOOKUP(A1974,'[2]Exportar Planilha'!$A:$I,8,FALSE),0)</f>
        <v>0</v>
      </c>
      <c r="M1974">
        <f>IFERROR(VLOOKUP(A1974,'[2]Exportar Planilha'!$A:$I,9,FALSE),0)</f>
        <v>0</v>
      </c>
      <c r="N1974">
        <f>IFERROR(VLOOKUP(A1974,[3]soaBnafar!$A:$G,2,FALSE),0)</f>
        <v>0</v>
      </c>
      <c r="O1974">
        <f>IFERROR(VLOOKUP(A1974,[3]soaBnafar!$A:$G,3,FALSE),0)</f>
        <v>0</v>
      </c>
      <c r="P1974">
        <f>IFERROR(VLOOKUP(A1974,[3]soaBnafar!$A:$G,4,FALSE),0)</f>
        <v>0</v>
      </c>
      <c r="Q1974">
        <f>IFERROR(VLOOKUP(A1974,[3]soaBnafar!$A:$G,5,FALSE),0)</f>
        <v>0</v>
      </c>
      <c r="R1974">
        <f>IFERROR(VLOOKUP(A1974,[3]soaBnafar!$A:$G,6,FALSE),0)</f>
        <v>0</v>
      </c>
      <c r="S1974">
        <f>IFERROR(VLOOKUP(A1974,[3]soaBnafar!$A:$G,7,FALSE),0)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IFERROR(VLOOKUP(A1975,'[2]Exportar Planilha'!$A:$I,4,FALSE),0)</f>
        <v>0</v>
      </c>
      <c r="I1975">
        <f>IFERROR(VLOOKUP(A1975,'[2]Exportar Planilha'!$A:$I,5,FALSE),0)</f>
        <v>0</v>
      </c>
      <c r="J1975">
        <f>IFERROR(VLOOKUP(A1975,'[2]Exportar Planilha'!$A:$I,6,FALSE),0)</f>
        <v>0</v>
      </c>
      <c r="K1975">
        <f>IFERROR(VLOOKUP(A1975,'[2]Exportar Planilha'!$A:$I,7,FALSE),0)</f>
        <v>0</v>
      </c>
      <c r="L1975">
        <f>IFERROR(VLOOKUP(A1975,'[2]Exportar Planilha'!$A:$I,8,FALSE),0)</f>
        <v>0</v>
      </c>
      <c r="M1975">
        <f>IFERROR(VLOOKUP(A1975,'[2]Exportar Planilha'!$A:$I,9,FALSE),0)</f>
        <v>0</v>
      </c>
      <c r="N1975">
        <f>IFERROR(VLOOKUP(A1975,[3]soaBnafar!$A:$G,2,FALSE),0)</f>
        <v>0</v>
      </c>
      <c r="O1975">
        <f>IFERROR(VLOOKUP(A1975,[3]soaBnafar!$A:$G,3,FALSE),0)</f>
        <v>0</v>
      </c>
      <c r="P1975">
        <f>IFERROR(VLOOKUP(A1975,[3]soaBnafar!$A:$G,4,FALSE),0)</f>
        <v>0</v>
      </c>
      <c r="Q1975">
        <f>IFERROR(VLOOKUP(A1975,[3]soaBnafar!$A:$G,5,FALSE),0)</f>
        <v>0</v>
      </c>
      <c r="R1975">
        <f>IFERROR(VLOOKUP(A1975,[3]soaBnafar!$A:$G,6,FALSE),0)</f>
        <v>0</v>
      </c>
      <c r="S1975">
        <f>IFERROR(VLOOKUP(A1975,[3]soaBnafar!$A:$G,7,FALSE),0)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IFERROR(VLOOKUP(A1976,'[2]Exportar Planilha'!$A:$I,4,FALSE),0)</f>
        <v>0</v>
      </c>
      <c r="I1976">
        <f>IFERROR(VLOOKUP(A1976,'[2]Exportar Planilha'!$A:$I,5,FALSE),0)</f>
        <v>0</v>
      </c>
      <c r="J1976">
        <f>IFERROR(VLOOKUP(A1976,'[2]Exportar Planilha'!$A:$I,6,FALSE),0)</f>
        <v>0</v>
      </c>
      <c r="K1976">
        <f>IFERROR(VLOOKUP(A1976,'[2]Exportar Planilha'!$A:$I,7,FALSE),0)</f>
        <v>0</v>
      </c>
      <c r="L1976">
        <f>IFERROR(VLOOKUP(A1976,'[2]Exportar Planilha'!$A:$I,8,FALSE),0)</f>
        <v>0</v>
      </c>
      <c r="M1976">
        <f>IFERROR(VLOOKUP(A1976,'[2]Exportar Planilha'!$A:$I,9,FALSE),0)</f>
        <v>0</v>
      </c>
      <c r="N1976">
        <f>IFERROR(VLOOKUP(A1976,[3]soaBnafar!$A:$G,2,FALSE),0)</f>
        <v>0</v>
      </c>
      <c r="O1976">
        <f>IFERROR(VLOOKUP(A1976,[3]soaBnafar!$A:$G,3,FALSE),0)</f>
        <v>0</v>
      </c>
      <c r="P1976">
        <f>IFERROR(VLOOKUP(A1976,[3]soaBnafar!$A:$G,4,FALSE),0)</f>
        <v>0</v>
      </c>
      <c r="Q1976">
        <f>IFERROR(VLOOKUP(A1976,[3]soaBnafar!$A:$G,5,FALSE),0)</f>
        <v>0</v>
      </c>
      <c r="R1976">
        <f>IFERROR(VLOOKUP(A1976,[3]soaBnafar!$A:$G,6,FALSE),0)</f>
        <v>0</v>
      </c>
      <c r="S1976">
        <f>IFERROR(VLOOKUP(A1976,[3]soaBnafar!$A:$G,7,FALSE),0)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IFERROR(VLOOKUP(A1977,'[2]Exportar Planilha'!$A:$I,4,FALSE),0)</f>
        <v>0</v>
      </c>
      <c r="I1977">
        <f>IFERROR(VLOOKUP(A1977,'[2]Exportar Planilha'!$A:$I,5,FALSE),0)</f>
        <v>0</v>
      </c>
      <c r="J1977">
        <f>IFERROR(VLOOKUP(A1977,'[2]Exportar Planilha'!$A:$I,6,FALSE),0)</f>
        <v>0</v>
      </c>
      <c r="K1977">
        <f>IFERROR(VLOOKUP(A1977,'[2]Exportar Planilha'!$A:$I,7,FALSE),0)</f>
        <v>0</v>
      </c>
      <c r="L1977">
        <f>IFERROR(VLOOKUP(A1977,'[2]Exportar Planilha'!$A:$I,8,FALSE),0)</f>
        <v>0</v>
      </c>
      <c r="M1977">
        <f>IFERROR(VLOOKUP(A1977,'[2]Exportar Planilha'!$A:$I,9,FALSE),0)</f>
        <v>0</v>
      </c>
      <c r="N1977">
        <f>IFERROR(VLOOKUP(A1977,[3]soaBnafar!$A:$G,2,FALSE),0)</f>
        <v>0</v>
      </c>
      <c r="O1977">
        <f>IFERROR(VLOOKUP(A1977,[3]soaBnafar!$A:$G,3,FALSE),0)</f>
        <v>0</v>
      </c>
      <c r="P1977">
        <f>IFERROR(VLOOKUP(A1977,[3]soaBnafar!$A:$G,4,FALSE),0)</f>
        <v>0</v>
      </c>
      <c r="Q1977">
        <f>IFERROR(VLOOKUP(A1977,[3]soaBnafar!$A:$G,5,FALSE),0)</f>
        <v>0</v>
      </c>
      <c r="R1977">
        <f>IFERROR(VLOOKUP(A1977,[3]soaBnafar!$A:$G,6,FALSE),0)</f>
        <v>0</v>
      </c>
      <c r="S1977">
        <f>IFERROR(VLOOKUP(A1977,[3]soaBnafar!$A:$G,7,FALSE),0)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IFERROR(VLOOKUP(A1978,'[2]Exportar Planilha'!$A:$I,4,FALSE),0)</f>
        <v>0</v>
      </c>
      <c r="I1978">
        <f>IFERROR(VLOOKUP(A1978,'[2]Exportar Planilha'!$A:$I,5,FALSE),0)</f>
        <v>0</v>
      </c>
      <c r="J1978">
        <f>IFERROR(VLOOKUP(A1978,'[2]Exportar Planilha'!$A:$I,6,FALSE),0)</f>
        <v>0</v>
      </c>
      <c r="K1978">
        <f>IFERROR(VLOOKUP(A1978,'[2]Exportar Planilha'!$A:$I,7,FALSE),0)</f>
        <v>0</v>
      </c>
      <c r="L1978">
        <f>IFERROR(VLOOKUP(A1978,'[2]Exportar Planilha'!$A:$I,8,FALSE),0)</f>
        <v>0</v>
      </c>
      <c r="M1978">
        <f>IFERROR(VLOOKUP(A1978,'[2]Exportar Planilha'!$A:$I,9,FALSE),0)</f>
        <v>0</v>
      </c>
      <c r="N1978">
        <f>IFERROR(VLOOKUP(A1978,[3]soaBnafar!$A:$G,2,FALSE),0)</f>
        <v>0</v>
      </c>
      <c r="O1978">
        <f>IFERROR(VLOOKUP(A1978,[3]soaBnafar!$A:$G,3,FALSE),0)</f>
        <v>0</v>
      </c>
      <c r="P1978">
        <f>IFERROR(VLOOKUP(A1978,[3]soaBnafar!$A:$G,4,FALSE),0)</f>
        <v>0</v>
      </c>
      <c r="Q1978">
        <f>IFERROR(VLOOKUP(A1978,[3]soaBnafar!$A:$G,5,FALSE),0)</f>
        <v>0</v>
      </c>
      <c r="R1978">
        <f>IFERROR(VLOOKUP(A1978,[3]soaBnafar!$A:$G,6,FALSE),0)</f>
        <v>0</v>
      </c>
      <c r="S1978">
        <f>IFERROR(VLOOKUP(A1978,[3]soaBnafar!$A:$G,7,FALSE),0)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IFERROR(VLOOKUP(A1979,'[2]Exportar Planilha'!$A:$I,4,FALSE),0)</f>
        <v>0</v>
      </c>
      <c r="I1979">
        <f>IFERROR(VLOOKUP(A1979,'[2]Exportar Planilha'!$A:$I,5,FALSE),0)</f>
        <v>0</v>
      </c>
      <c r="J1979">
        <f>IFERROR(VLOOKUP(A1979,'[2]Exportar Planilha'!$A:$I,6,FALSE),0)</f>
        <v>0</v>
      </c>
      <c r="K1979">
        <f>IFERROR(VLOOKUP(A1979,'[2]Exportar Planilha'!$A:$I,7,FALSE),0)</f>
        <v>0</v>
      </c>
      <c r="L1979">
        <f>IFERROR(VLOOKUP(A1979,'[2]Exportar Planilha'!$A:$I,8,FALSE),0)</f>
        <v>0</v>
      </c>
      <c r="M1979">
        <f>IFERROR(VLOOKUP(A1979,'[2]Exportar Planilha'!$A:$I,9,FALSE),0)</f>
        <v>0</v>
      </c>
      <c r="N1979">
        <f>IFERROR(VLOOKUP(A1979,[3]soaBnafar!$A:$G,2,FALSE),0)</f>
        <v>0</v>
      </c>
      <c r="O1979">
        <f>IFERROR(VLOOKUP(A1979,[3]soaBnafar!$A:$G,3,FALSE),0)</f>
        <v>0</v>
      </c>
      <c r="P1979">
        <f>IFERROR(VLOOKUP(A1979,[3]soaBnafar!$A:$G,4,FALSE),0)</f>
        <v>0</v>
      </c>
      <c r="Q1979">
        <f>IFERROR(VLOOKUP(A1979,[3]soaBnafar!$A:$G,5,FALSE),0)</f>
        <v>0</v>
      </c>
      <c r="R1979">
        <f>IFERROR(VLOOKUP(A1979,[3]soaBnafar!$A:$G,6,FALSE),0)</f>
        <v>0</v>
      </c>
      <c r="S1979">
        <f>IFERROR(VLOOKUP(A1979,[3]soaBnafar!$A:$G,7,FALSE),0)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IFERROR(VLOOKUP(A1980,'[2]Exportar Planilha'!$A:$I,4,FALSE),0)</f>
        <v>0</v>
      </c>
      <c r="I1980">
        <f>IFERROR(VLOOKUP(A1980,'[2]Exportar Planilha'!$A:$I,5,FALSE),0)</f>
        <v>0</v>
      </c>
      <c r="J1980">
        <f>IFERROR(VLOOKUP(A1980,'[2]Exportar Planilha'!$A:$I,6,FALSE),0)</f>
        <v>0</v>
      </c>
      <c r="K1980">
        <f>IFERROR(VLOOKUP(A1980,'[2]Exportar Planilha'!$A:$I,7,FALSE),0)</f>
        <v>0</v>
      </c>
      <c r="L1980">
        <f>IFERROR(VLOOKUP(A1980,'[2]Exportar Planilha'!$A:$I,8,FALSE),0)</f>
        <v>0</v>
      </c>
      <c r="M1980">
        <f>IFERROR(VLOOKUP(A1980,'[2]Exportar Planilha'!$A:$I,9,FALSE),0)</f>
        <v>0</v>
      </c>
      <c r="N1980">
        <f>IFERROR(VLOOKUP(A1980,[3]soaBnafar!$A:$G,2,FALSE),0)</f>
        <v>0</v>
      </c>
      <c r="O1980">
        <f>IFERROR(VLOOKUP(A1980,[3]soaBnafar!$A:$G,3,FALSE),0)</f>
        <v>0</v>
      </c>
      <c r="P1980">
        <f>IFERROR(VLOOKUP(A1980,[3]soaBnafar!$A:$G,4,FALSE),0)</f>
        <v>0</v>
      </c>
      <c r="Q1980">
        <f>IFERROR(VLOOKUP(A1980,[3]soaBnafar!$A:$G,5,FALSE),0)</f>
        <v>0</v>
      </c>
      <c r="R1980">
        <f>IFERROR(VLOOKUP(A1980,[3]soaBnafar!$A:$G,6,FALSE),0)</f>
        <v>0</v>
      </c>
      <c r="S1980">
        <f>IFERROR(VLOOKUP(A1980,[3]soaBnafar!$A:$G,7,FALSE),0)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IFERROR(VLOOKUP(A1981,'[2]Exportar Planilha'!$A:$I,4,FALSE),0)</f>
        <v>0</v>
      </c>
      <c r="I1981">
        <f>IFERROR(VLOOKUP(A1981,'[2]Exportar Planilha'!$A:$I,5,FALSE),0)</f>
        <v>0</v>
      </c>
      <c r="J1981">
        <f>IFERROR(VLOOKUP(A1981,'[2]Exportar Planilha'!$A:$I,6,FALSE),0)</f>
        <v>0</v>
      </c>
      <c r="K1981">
        <f>IFERROR(VLOOKUP(A1981,'[2]Exportar Planilha'!$A:$I,7,FALSE),0)</f>
        <v>0</v>
      </c>
      <c r="L1981">
        <f>IFERROR(VLOOKUP(A1981,'[2]Exportar Planilha'!$A:$I,8,FALSE),0)</f>
        <v>0</v>
      </c>
      <c r="M1981">
        <f>IFERROR(VLOOKUP(A1981,'[2]Exportar Planilha'!$A:$I,9,FALSE),0)</f>
        <v>0</v>
      </c>
      <c r="N1981">
        <f>IFERROR(VLOOKUP(A1981,[3]soaBnafar!$A:$G,2,FALSE),0)</f>
        <v>0</v>
      </c>
      <c r="O1981">
        <f>IFERROR(VLOOKUP(A1981,[3]soaBnafar!$A:$G,3,FALSE),0)</f>
        <v>0</v>
      </c>
      <c r="P1981">
        <f>IFERROR(VLOOKUP(A1981,[3]soaBnafar!$A:$G,4,FALSE),0)</f>
        <v>0</v>
      </c>
      <c r="Q1981">
        <f>IFERROR(VLOOKUP(A1981,[3]soaBnafar!$A:$G,5,FALSE),0)</f>
        <v>0</v>
      </c>
      <c r="R1981">
        <f>IFERROR(VLOOKUP(A1981,[3]soaBnafar!$A:$G,6,FALSE),0)</f>
        <v>0</v>
      </c>
      <c r="S1981">
        <f>IFERROR(VLOOKUP(A1981,[3]soaBnafar!$A:$G,7,FALSE),0)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IFERROR(VLOOKUP(A1982,'[2]Exportar Planilha'!$A:$I,4,FALSE),0)</f>
        <v>0</v>
      </c>
      <c r="I1982">
        <f>IFERROR(VLOOKUP(A1982,'[2]Exportar Planilha'!$A:$I,5,FALSE),0)</f>
        <v>0</v>
      </c>
      <c r="J1982">
        <f>IFERROR(VLOOKUP(A1982,'[2]Exportar Planilha'!$A:$I,6,FALSE),0)</f>
        <v>0</v>
      </c>
      <c r="K1982">
        <f>IFERROR(VLOOKUP(A1982,'[2]Exportar Planilha'!$A:$I,7,FALSE),0)</f>
        <v>0</v>
      </c>
      <c r="L1982">
        <f>IFERROR(VLOOKUP(A1982,'[2]Exportar Planilha'!$A:$I,8,FALSE),0)</f>
        <v>0</v>
      </c>
      <c r="M1982">
        <f>IFERROR(VLOOKUP(A1982,'[2]Exportar Planilha'!$A:$I,9,FALSE),0)</f>
        <v>0</v>
      </c>
      <c r="N1982">
        <f>IFERROR(VLOOKUP(A1982,[3]soaBnafar!$A:$G,2,FALSE),0)</f>
        <v>0</v>
      </c>
      <c r="O1982">
        <f>IFERROR(VLOOKUP(A1982,[3]soaBnafar!$A:$G,3,FALSE),0)</f>
        <v>0</v>
      </c>
      <c r="P1982">
        <f>IFERROR(VLOOKUP(A1982,[3]soaBnafar!$A:$G,4,FALSE),0)</f>
        <v>0</v>
      </c>
      <c r="Q1982">
        <f>IFERROR(VLOOKUP(A1982,[3]soaBnafar!$A:$G,5,FALSE),0)</f>
        <v>0</v>
      </c>
      <c r="R1982">
        <f>IFERROR(VLOOKUP(A1982,[3]soaBnafar!$A:$G,6,FALSE),0)</f>
        <v>0</v>
      </c>
      <c r="S1982">
        <f>IFERROR(VLOOKUP(A1982,[3]soaBnafar!$A:$G,7,FALSE),0)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IFERROR(VLOOKUP(A1983,'[2]Exportar Planilha'!$A:$I,4,FALSE),0)</f>
        <v>0</v>
      </c>
      <c r="I1983">
        <f>IFERROR(VLOOKUP(A1983,'[2]Exportar Planilha'!$A:$I,5,FALSE),0)</f>
        <v>0</v>
      </c>
      <c r="J1983">
        <f>IFERROR(VLOOKUP(A1983,'[2]Exportar Planilha'!$A:$I,6,FALSE),0)</f>
        <v>0</v>
      </c>
      <c r="K1983">
        <f>IFERROR(VLOOKUP(A1983,'[2]Exportar Planilha'!$A:$I,7,FALSE),0)</f>
        <v>0</v>
      </c>
      <c r="L1983">
        <f>IFERROR(VLOOKUP(A1983,'[2]Exportar Planilha'!$A:$I,8,FALSE),0)</f>
        <v>0</v>
      </c>
      <c r="M1983">
        <f>IFERROR(VLOOKUP(A1983,'[2]Exportar Planilha'!$A:$I,9,FALSE),0)</f>
        <v>0</v>
      </c>
      <c r="N1983">
        <f>IFERROR(VLOOKUP(A1983,[3]soaBnafar!$A:$G,2,FALSE),0)</f>
        <v>0</v>
      </c>
      <c r="O1983">
        <f>IFERROR(VLOOKUP(A1983,[3]soaBnafar!$A:$G,3,FALSE),0)</f>
        <v>0</v>
      </c>
      <c r="P1983">
        <f>IFERROR(VLOOKUP(A1983,[3]soaBnafar!$A:$G,4,FALSE),0)</f>
        <v>0</v>
      </c>
      <c r="Q1983">
        <f>IFERROR(VLOOKUP(A1983,[3]soaBnafar!$A:$G,5,FALSE),0)</f>
        <v>0</v>
      </c>
      <c r="R1983">
        <f>IFERROR(VLOOKUP(A1983,[3]soaBnafar!$A:$G,6,FALSE),0)</f>
        <v>0</v>
      </c>
      <c r="S1983">
        <f>IFERROR(VLOOKUP(A1983,[3]soaBnafar!$A:$G,7,FALSE),0)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IFERROR(VLOOKUP(A1984,'[2]Exportar Planilha'!$A:$I,4,FALSE),0)</f>
        <v>0</v>
      </c>
      <c r="I1984">
        <f>IFERROR(VLOOKUP(A1984,'[2]Exportar Planilha'!$A:$I,5,FALSE),0)</f>
        <v>0</v>
      </c>
      <c r="J1984">
        <f>IFERROR(VLOOKUP(A1984,'[2]Exportar Planilha'!$A:$I,6,FALSE),0)</f>
        <v>0</v>
      </c>
      <c r="K1984">
        <f>IFERROR(VLOOKUP(A1984,'[2]Exportar Planilha'!$A:$I,7,FALSE),0)</f>
        <v>0</v>
      </c>
      <c r="L1984">
        <f>IFERROR(VLOOKUP(A1984,'[2]Exportar Planilha'!$A:$I,8,FALSE),0)</f>
        <v>0</v>
      </c>
      <c r="M1984">
        <f>IFERROR(VLOOKUP(A1984,'[2]Exportar Planilha'!$A:$I,9,FALSE),0)</f>
        <v>0</v>
      </c>
      <c r="N1984">
        <f>IFERROR(VLOOKUP(A1984,[3]soaBnafar!$A:$G,2,FALSE),0)</f>
        <v>0</v>
      </c>
      <c r="O1984">
        <f>IFERROR(VLOOKUP(A1984,[3]soaBnafar!$A:$G,3,FALSE),0)</f>
        <v>0</v>
      </c>
      <c r="P1984">
        <f>IFERROR(VLOOKUP(A1984,[3]soaBnafar!$A:$G,4,FALSE),0)</f>
        <v>0</v>
      </c>
      <c r="Q1984">
        <f>IFERROR(VLOOKUP(A1984,[3]soaBnafar!$A:$G,5,FALSE),0)</f>
        <v>0</v>
      </c>
      <c r="R1984">
        <f>IFERROR(VLOOKUP(A1984,[3]soaBnafar!$A:$G,6,FALSE),0)</f>
        <v>0</v>
      </c>
      <c r="S1984">
        <f>IFERROR(VLOOKUP(A1984,[3]soaBnafar!$A:$G,7,FALSE),0)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IFERROR(VLOOKUP(A1985,'[2]Exportar Planilha'!$A:$I,4,FALSE),0)</f>
        <v>0</v>
      </c>
      <c r="I1985">
        <f>IFERROR(VLOOKUP(A1985,'[2]Exportar Planilha'!$A:$I,5,FALSE),0)</f>
        <v>0</v>
      </c>
      <c r="J1985">
        <f>IFERROR(VLOOKUP(A1985,'[2]Exportar Planilha'!$A:$I,6,FALSE),0)</f>
        <v>0</v>
      </c>
      <c r="K1985">
        <f>IFERROR(VLOOKUP(A1985,'[2]Exportar Planilha'!$A:$I,7,FALSE),0)</f>
        <v>0</v>
      </c>
      <c r="L1985">
        <f>IFERROR(VLOOKUP(A1985,'[2]Exportar Planilha'!$A:$I,8,FALSE),0)</f>
        <v>0</v>
      </c>
      <c r="M1985">
        <f>IFERROR(VLOOKUP(A1985,'[2]Exportar Planilha'!$A:$I,9,FALSE),0)</f>
        <v>0</v>
      </c>
      <c r="N1985">
        <f>IFERROR(VLOOKUP(A1985,[3]soaBnafar!$A:$G,2,FALSE),0)</f>
        <v>0</v>
      </c>
      <c r="O1985">
        <f>IFERROR(VLOOKUP(A1985,[3]soaBnafar!$A:$G,3,FALSE),0)</f>
        <v>0</v>
      </c>
      <c r="P1985">
        <f>IFERROR(VLOOKUP(A1985,[3]soaBnafar!$A:$G,4,FALSE),0)</f>
        <v>0</v>
      </c>
      <c r="Q1985">
        <f>IFERROR(VLOOKUP(A1985,[3]soaBnafar!$A:$G,5,FALSE),0)</f>
        <v>0</v>
      </c>
      <c r="R1985">
        <f>IFERROR(VLOOKUP(A1985,[3]soaBnafar!$A:$G,6,FALSE),0)</f>
        <v>0</v>
      </c>
      <c r="S1985">
        <f>IFERROR(VLOOKUP(A1985,[3]soaBnafar!$A:$G,7,FALSE),0)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IFERROR(VLOOKUP(A1986,'[2]Exportar Planilha'!$A:$I,4,FALSE),0)</f>
        <v>0</v>
      </c>
      <c r="I1986">
        <f>IFERROR(VLOOKUP(A1986,'[2]Exportar Planilha'!$A:$I,5,FALSE),0)</f>
        <v>0</v>
      </c>
      <c r="J1986">
        <f>IFERROR(VLOOKUP(A1986,'[2]Exportar Planilha'!$A:$I,6,FALSE),0)</f>
        <v>0</v>
      </c>
      <c r="K1986">
        <f>IFERROR(VLOOKUP(A1986,'[2]Exportar Planilha'!$A:$I,7,FALSE),0)</f>
        <v>0</v>
      </c>
      <c r="L1986">
        <f>IFERROR(VLOOKUP(A1986,'[2]Exportar Planilha'!$A:$I,8,FALSE),0)</f>
        <v>0</v>
      </c>
      <c r="M1986">
        <f>IFERROR(VLOOKUP(A1986,'[2]Exportar Planilha'!$A:$I,9,FALSE),0)</f>
        <v>0</v>
      </c>
      <c r="N1986">
        <f>IFERROR(VLOOKUP(A1986,[3]soaBnafar!$A:$G,2,FALSE),0)</f>
        <v>0</v>
      </c>
      <c r="O1986">
        <f>IFERROR(VLOOKUP(A1986,[3]soaBnafar!$A:$G,3,FALSE),0)</f>
        <v>0</v>
      </c>
      <c r="P1986">
        <f>IFERROR(VLOOKUP(A1986,[3]soaBnafar!$A:$G,4,FALSE),0)</f>
        <v>0</v>
      </c>
      <c r="Q1986">
        <f>IFERROR(VLOOKUP(A1986,[3]soaBnafar!$A:$G,5,FALSE),0)</f>
        <v>0</v>
      </c>
      <c r="R1986">
        <f>IFERROR(VLOOKUP(A1986,[3]soaBnafar!$A:$G,6,FALSE),0)</f>
        <v>0</v>
      </c>
      <c r="S1986">
        <f>IFERROR(VLOOKUP(A1986,[3]soaBnafar!$A:$G,7,FALSE),0)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IFERROR(VLOOKUP(A1987,'[2]Exportar Planilha'!$A:$I,4,FALSE),0)</f>
        <v>0</v>
      </c>
      <c r="I1987">
        <f>IFERROR(VLOOKUP(A1987,'[2]Exportar Planilha'!$A:$I,5,FALSE),0)</f>
        <v>0</v>
      </c>
      <c r="J1987">
        <f>IFERROR(VLOOKUP(A1987,'[2]Exportar Planilha'!$A:$I,6,FALSE),0)</f>
        <v>0</v>
      </c>
      <c r="K1987">
        <f>IFERROR(VLOOKUP(A1987,'[2]Exportar Planilha'!$A:$I,7,FALSE),0)</f>
        <v>0</v>
      </c>
      <c r="L1987">
        <f>IFERROR(VLOOKUP(A1987,'[2]Exportar Planilha'!$A:$I,8,FALSE),0)</f>
        <v>0</v>
      </c>
      <c r="M1987">
        <f>IFERROR(VLOOKUP(A1987,'[2]Exportar Planilha'!$A:$I,9,FALSE),0)</f>
        <v>0</v>
      </c>
      <c r="N1987">
        <f>IFERROR(VLOOKUP(A1987,[3]soaBnafar!$A:$G,2,FALSE),0)</f>
        <v>0</v>
      </c>
      <c r="O1987">
        <f>IFERROR(VLOOKUP(A1987,[3]soaBnafar!$A:$G,3,FALSE),0)</f>
        <v>0</v>
      </c>
      <c r="P1987">
        <f>IFERROR(VLOOKUP(A1987,[3]soaBnafar!$A:$G,4,FALSE),0)</f>
        <v>0</v>
      </c>
      <c r="Q1987">
        <f>IFERROR(VLOOKUP(A1987,[3]soaBnafar!$A:$G,5,FALSE),0)</f>
        <v>0</v>
      </c>
      <c r="R1987">
        <f>IFERROR(VLOOKUP(A1987,[3]soaBnafar!$A:$G,6,FALSE),0)</f>
        <v>0</v>
      </c>
      <c r="S1987">
        <f>IFERROR(VLOOKUP(A1987,[3]soaBnafar!$A:$G,7,FALSE),0)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IFERROR(VLOOKUP(A1988,'[2]Exportar Planilha'!$A:$I,4,FALSE),0)</f>
        <v>0</v>
      </c>
      <c r="I1988">
        <f>IFERROR(VLOOKUP(A1988,'[2]Exportar Planilha'!$A:$I,5,FALSE),0)</f>
        <v>0</v>
      </c>
      <c r="J1988">
        <f>IFERROR(VLOOKUP(A1988,'[2]Exportar Planilha'!$A:$I,6,FALSE),0)</f>
        <v>0</v>
      </c>
      <c r="K1988">
        <f>IFERROR(VLOOKUP(A1988,'[2]Exportar Planilha'!$A:$I,7,FALSE),0)</f>
        <v>0</v>
      </c>
      <c r="L1988">
        <f>IFERROR(VLOOKUP(A1988,'[2]Exportar Planilha'!$A:$I,8,FALSE),0)</f>
        <v>0</v>
      </c>
      <c r="M1988">
        <f>IFERROR(VLOOKUP(A1988,'[2]Exportar Planilha'!$A:$I,9,FALSE),0)</f>
        <v>0</v>
      </c>
      <c r="N1988">
        <f>IFERROR(VLOOKUP(A1988,[3]soaBnafar!$A:$G,2,FALSE),0)</f>
        <v>0</v>
      </c>
      <c r="O1988">
        <f>IFERROR(VLOOKUP(A1988,[3]soaBnafar!$A:$G,3,FALSE),0)</f>
        <v>0</v>
      </c>
      <c r="P1988">
        <f>IFERROR(VLOOKUP(A1988,[3]soaBnafar!$A:$G,4,FALSE),0)</f>
        <v>0</v>
      </c>
      <c r="Q1988">
        <f>IFERROR(VLOOKUP(A1988,[3]soaBnafar!$A:$G,5,FALSE),0)</f>
        <v>0</v>
      </c>
      <c r="R1988">
        <f>IFERROR(VLOOKUP(A1988,[3]soaBnafar!$A:$G,6,FALSE),0)</f>
        <v>0</v>
      </c>
      <c r="S1988">
        <f>IFERROR(VLOOKUP(A1988,[3]soaBnafar!$A:$G,7,FALSE),0)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IFERROR(VLOOKUP(A1989,'[2]Exportar Planilha'!$A:$I,4,FALSE),0)</f>
        <v>0</v>
      </c>
      <c r="I1989">
        <f>IFERROR(VLOOKUP(A1989,'[2]Exportar Planilha'!$A:$I,5,FALSE),0)</f>
        <v>0</v>
      </c>
      <c r="J1989">
        <f>IFERROR(VLOOKUP(A1989,'[2]Exportar Planilha'!$A:$I,6,FALSE),0)</f>
        <v>0</v>
      </c>
      <c r="K1989">
        <f>IFERROR(VLOOKUP(A1989,'[2]Exportar Planilha'!$A:$I,7,FALSE),0)</f>
        <v>0</v>
      </c>
      <c r="L1989">
        <f>IFERROR(VLOOKUP(A1989,'[2]Exportar Planilha'!$A:$I,8,FALSE),0)</f>
        <v>0</v>
      </c>
      <c r="M1989">
        <f>IFERROR(VLOOKUP(A1989,'[2]Exportar Planilha'!$A:$I,9,FALSE),0)</f>
        <v>0</v>
      </c>
      <c r="N1989">
        <f>IFERROR(VLOOKUP(A1989,[3]soaBnafar!$A:$G,2,FALSE),0)</f>
        <v>0</v>
      </c>
      <c r="O1989">
        <f>IFERROR(VLOOKUP(A1989,[3]soaBnafar!$A:$G,3,FALSE),0)</f>
        <v>0</v>
      </c>
      <c r="P1989">
        <f>IFERROR(VLOOKUP(A1989,[3]soaBnafar!$A:$G,4,FALSE),0)</f>
        <v>0</v>
      </c>
      <c r="Q1989">
        <f>IFERROR(VLOOKUP(A1989,[3]soaBnafar!$A:$G,5,FALSE),0)</f>
        <v>0</v>
      </c>
      <c r="R1989">
        <f>IFERROR(VLOOKUP(A1989,[3]soaBnafar!$A:$G,6,FALSE),0)</f>
        <v>0</v>
      </c>
      <c r="S1989">
        <f>IFERROR(VLOOKUP(A1989,[3]soaBnafar!$A:$G,7,FALSE),0)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IFERROR(VLOOKUP(A1990,'[2]Exportar Planilha'!$A:$I,4,FALSE),0)</f>
        <v>0</v>
      </c>
      <c r="I1990">
        <f>IFERROR(VLOOKUP(A1990,'[2]Exportar Planilha'!$A:$I,5,FALSE),0)</f>
        <v>0</v>
      </c>
      <c r="J1990">
        <f>IFERROR(VLOOKUP(A1990,'[2]Exportar Planilha'!$A:$I,6,FALSE),0)</f>
        <v>0</v>
      </c>
      <c r="K1990">
        <f>IFERROR(VLOOKUP(A1990,'[2]Exportar Planilha'!$A:$I,7,FALSE),0)</f>
        <v>0</v>
      </c>
      <c r="L1990">
        <f>IFERROR(VLOOKUP(A1990,'[2]Exportar Planilha'!$A:$I,8,FALSE),0)</f>
        <v>0</v>
      </c>
      <c r="M1990">
        <f>IFERROR(VLOOKUP(A1990,'[2]Exportar Planilha'!$A:$I,9,FALSE),0)</f>
        <v>0</v>
      </c>
      <c r="N1990">
        <f>IFERROR(VLOOKUP(A1990,[3]soaBnafar!$A:$G,2,FALSE),0)</f>
        <v>0</v>
      </c>
      <c r="O1990">
        <f>IFERROR(VLOOKUP(A1990,[3]soaBnafar!$A:$G,3,FALSE),0)</f>
        <v>0</v>
      </c>
      <c r="P1990">
        <f>IFERROR(VLOOKUP(A1990,[3]soaBnafar!$A:$G,4,FALSE),0)</f>
        <v>0</v>
      </c>
      <c r="Q1990">
        <f>IFERROR(VLOOKUP(A1990,[3]soaBnafar!$A:$G,5,FALSE),0)</f>
        <v>0</v>
      </c>
      <c r="R1990">
        <f>IFERROR(VLOOKUP(A1990,[3]soaBnafar!$A:$G,6,FALSE),0)</f>
        <v>0</v>
      </c>
      <c r="S1990">
        <f>IFERROR(VLOOKUP(A1990,[3]soaBnafar!$A:$G,7,FALSE),0)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IFERROR(VLOOKUP(A1991,'[2]Exportar Planilha'!$A:$I,4,FALSE),0)</f>
        <v>0</v>
      </c>
      <c r="I1991">
        <f>IFERROR(VLOOKUP(A1991,'[2]Exportar Planilha'!$A:$I,5,FALSE),0)</f>
        <v>0</v>
      </c>
      <c r="J1991">
        <f>IFERROR(VLOOKUP(A1991,'[2]Exportar Planilha'!$A:$I,6,FALSE),0)</f>
        <v>0</v>
      </c>
      <c r="K1991">
        <f>IFERROR(VLOOKUP(A1991,'[2]Exportar Planilha'!$A:$I,7,FALSE),0)</f>
        <v>0</v>
      </c>
      <c r="L1991">
        <f>IFERROR(VLOOKUP(A1991,'[2]Exportar Planilha'!$A:$I,8,FALSE),0)</f>
        <v>0</v>
      </c>
      <c r="M1991">
        <f>IFERROR(VLOOKUP(A1991,'[2]Exportar Planilha'!$A:$I,9,FALSE),0)</f>
        <v>0</v>
      </c>
      <c r="N1991">
        <f>IFERROR(VLOOKUP(A1991,[3]soaBnafar!$A:$G,2,FALSE),0)</f>
        <v>0</v>
      </c>
      <c r="O1991">
        <f>IFERROR(VLOOKUP(A1991,[3]soaBnafar!$A:$G,3,FALSE),0)</f>
        <v>0</v>
      </c>
      <c r="P1991">
        <f>IFERROR(VLOOKUP(A1991,[3]soaBnafar!$A:$G,4,FALSE),0)</f>
        <v>0</v>
      </c>
      <c r="Q1991">
        <f>IFERROR(VLOOKUP(A1991,[3]soaBnafar!$A:$G,5,FALSE),0)</f>
        <v>0</v>
      </c>
      <c r="R1991">
        <f>IFERROR(VLOOKUP(A1991,[3]soaBnafar!$A:$G,6,FALSE),0)</f>
        <v>0</v>
      </c>
      <c r="S1991">
        <f>IFERROR(VLOOKUP(A1991,[3]soaBnafar!$A:$G,7,FALSE),0)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IFERROR(VLOOKUP(A1992,'[2]Exportar Planilha'!$A:$I,4,FALSE),0)</f>
        <v>0</v>
      </c>
      <c r="I1992">
        <f>IFERROR(VLOOKUP(A1992,'[2]Exportar Planilha'!$A:$I,5,FALSE),0)</f>
        <v>0</v>
      </c>
      <c r="J1992">
        <f>IFERROR(VLOOKUP(A1992,'[2]Exportar Planilha'!$A:$I,6,FALSE),0)</f>
        <v>0</v>
      </c>
      <c r="K1992">
        <f>IFERROR(VLOOKUP(A1992,'[2]Exportar Planilha'!$A:$I,7,FALSE),0)</f>
        <v>0</v>
      </c>
      <c r="L1992">
        <f>IFERROR(VLOOKUP(A1992,'[2]Exportar Planilha'!$A:$I,8,FALSE),0)</f>
        <v>0</v>
      </c>
      <c r="M1992">
        <f>IFERROR(VLOOKUP(A1992,'[2]Exportar Planilha'!$A:$I,9,FALSE),0)</f>
        <v>0</v>
      </c>
      <c r="N1992">
        <f>IFERROR(VLOOKUP(A1992,[3]soaBnafar!$A:$G,2,FALSE),0)</f>
        <v>0</v>
      </c>
      <c r="O1992">
        <f>IFERROR(VLOOKUP(A1992,[3]soaBnafar!$A:$G,3,FALSE),0)</f>
        <v>0</v>
      </c>
      <c r="P1992">
        <f>IFERROR(VLOOKUP(A1992,[3]soaBnafar!$A:$G,4,FALSE),0)</f>
        <v>0</v>
      </c>
      <c r="Q1992">
        <f>IFERROR(VLOOKUP(A1992,[3]soaBnafar!$A:$G,5,FALSE),0)</f>
        <v>0</v>
      </c>
      <c r="R1992">
        <f>IFERROR(VLOOKUP(A1992,[3]soaBnafar!$A:$G,6,FALSE),0)</f>
        <v>0</v>
      </c>
      <c r="S1992">
        <f>IFERROR(VLOOKUP(A1992,[3]soaBnafar!$A:$G,7,FALSE),0)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43758</v>
      </c>
      <c r="H1993">
        <f>IFERROR(VLOOKUP(A1993,'[2]Exportar Planilha'!$A:$I,4,FALSE),0)</f>
        <v>0</v>
      </c>
      <c r="I1993">
        <f>IFERROR(VLOOKUP(A1993,'[2]Exportar Planilha'!$A:$I,5,FALSE),0)</f>
        <v>0</v>
      </c>
      <c r="J1993">
        <f>IFERROR(VLOOKUP(A1993,'[2]Exportar Planilha'!$A:$I,6,FALSE),0)</f>
        <v>0</v>
      </c>
      <c r="K1993">
        <f>IFERROR(VLOOKUP(A1993,'[2]Exportar Planilha'!$A:$I,7,FALSE),0)</f>
        <v>0</v>
      </c>
      <c r="L1993">
        <f>IFERROR(VLOOKUP(A1993,'[2]Exportar Planilha'!$A:$I,8,FALSE),0)</f>
        <v>0</v>
      </c>
      <c r="M1993">
        <f>IFERROR(VLOOKUP(A1993,'[2]Exportar Planilha'!$A:$I,9,FALSE),0)</f>
        <v>0</v>
      </c>
      <c r="N1993">
        <f>IFERROR(VLOOKUP(A1993,[3]soaBnafar!$A:$G,2,FALSE),0)</f>
        <v>0</v>
      </c>
      <c r="O1993">
        <f>IFERROR(VLOOKUP(A1993,[3]soaBnafar!$A:$G,3,FALSE),0)</f>
        <v>0</v>
      </c>
      <c r="P1993">
        <f>IFERROR(VLOOKUP(A1993,[3]soaBnafar!$A:$G,4,FALSE),0)</f>
        <v>0</v>
      </c>
      <c r="Q1993">
        <f>IFERROR(VLOOKUP(A1993,[3]soaBnafar!$A:$G,5,FALSE),0)</f>
        <v>0</v>
      </c>
      <c r="R1993">
        <f>IFERROR(VLOOKUP(A1993,[3]soaBnafar!$A:$G,6,FALSE),0)</f>
        <v>0</v>
      </c>
      <c r="S1993">
        <f>IFERROR(VLOOKUP(A1993,[3]soaBnafar!$A:$G,7,FALSE),0)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IFERROR(VLOOKUP(A1994,'[2]Exportar Planilha'!$A:$I,4,FALSE),0)</f>
        <v>0</v>
      </c>
      <c r="I1994">
        <f>IFERROR(VLOOKUP(A1994,'[2]Exportar Planilha'!$A:$I,5,FALSE),0)</f>
        <v>0</v>
      </c>
      <c r="J1994">
        <f>IFERROR(VLOOKUP(A1994,'[2]Exportar Planilha'!$A:$I,6,FALSE),0)</f>
        <v>0</v>
      </c>
      <c r="K1994">
        <f>IFERROR(VLOOKUP(A1994,'[2]Exportar Planilha'!$A:$I,7,FALSE),0)</f>
        <v>0</v>
      </c>
      <c r="L1994">
        <f>IFERROR(VLOOKUP(A1994,'[2]Exportar Planilha'!$A:$I,8,FALSE),0)</f>
        <v>0</v>
      </c>
      <c r="M1994">
        <f>IFERROR(VLOOKUP(A1994,'[2]Exportar Planilha'!$A:$I,9,FALSE),0)</f>
        <v>0</v>
      </c>
      <c r="N1994">
        <f>IFERROR(VLOOKUP(A1994,[3]soaBnafar!$A:$G,2,FALSE),0)</f>
        <v>0</v>
      </c>
      <c r="O1994">
        <f>IFERROR(VLOOKUP(A1994,[3]soaBnafar!$A:$G,3,FALSE),0)</f>
        <v>0</v>
      </c>
      <c r="P1994">
        <f>IFERROR(VLOOKUP(A1994,[3]soaBnafar!$A:$G,4,FALSE),0)</f>
        <v>0</v>
      </c>
      <c r="Q1994">
        <f>IFERROR(VLOOKUP(A1994,[3]soaBnafar!$A:$G,5,FALSE),0)</f>
        <v>0</v>
      </c>
      <c r="R1994">
        <f>IFERROR(VLOOKUP(A1994,[3]soaBnafar!$A:$G,6,FALSE),0)</f>
        <v>0</v>
      </c>
      <c r="S1994">
        <f>IFERROR(VLOOKUP(A1994,[3]soaBnafar!$A:$G,7,FALSE),0)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IFERROR(VLOOKUP(A1995,'[2]Exportar Planilha'!$A:$I,4,FALSE),0)</f>
        <v>0</v>
      </c>
      <c r="I1995">
        <f>IFERROR(VLOOKUP(A1995,'[2]Exportar Planilha'!$A:$I,5,FALSE),0)</f>
        <v>0</v>
      </c>
      <c r="J1995">
        <f>IFERROR(VLOOKUP(A1995,'[2]Exportar Planilha'!$A:$I,6,FALSE),0)</f>
        <v>0</v>
      </c>
      <c r="K1995">
        <f>IFERROR(VLOOKUP(A1995,'[2]Exportar Planilha'!$A:$I,7,FALSE),0)</f>
        <v>0</v>
      </c>
      <c r="L1995">
        <f>IFERROR(VLOOKUP(A1995,'[2]Exportar Planilha'!$A:$I,8,FALSE),0)</f>
        <v>0</v>
      </c>
      <c r="M1995">
        <f>IFERROR(VLOOKUP(A1995,'[2]Exportar Planilha'!$A:$I,9,FALSE),0)</f>
        <v>0</v>
      </c>
      <c r="N1995">
        <f>IFERROR(VLOOKUP(A1995,[3]soaBnafar!$A:$G,2,FALSE),0)</f>
        <v>0</v>
      </c>
      <c r="O1995">
        <f>IFERROR(VLOOKUP(A1995,[3]soaBnafar!$A:$G,3,FALSE),0)</f>
        <v>0</v>
      </c>
      <c r="P1995">
        <f>IFERROR(VLOOKUP(A1995,[3]soaBnafar!$A:$G,4,FALSE),0)</f>
        <v>0</v>
      </c>
      <c r="Q1995">
        <f>IFERROR(VLOOKUP(A1995,[3]soaBnafar!$A:$G,5,FALSE),0)</f>
        <v>0</v>
      </c>
      <c r="R1995">
        <f>IFERROR(VLOOKUP(A1995,[3]soaBnafar!$A:$G,6,FALSE),0)</f>
        <v>0</v>
      </c>
      <c r="S1995">
        <f>IFERROR(VLOOKUP(A1995,[3]soaBnafar!$A:$G,7,FALSE),0)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IFERROR(VLOOKUP(A1996,'[2]Exportar Planilha'!$A:$I,4,FALSE),0)</f>
        <v>0</v>
      </c>
      <c r="I1996">
        <f>IFERROR(VLOOKUP(A1996,'[2]Exportar Planilha'!$A:$I,5,FALSE),0)</f>
        <v>0</v>
      </c>
      <c r="J1996">
        <f>IFERROR(VLOOKUP(A1996,'[2]Exportar Planilha'!$A:$I,6,FALSE),0)</f>
        <v>0</v>
      </c>
      <c r="K1996">
        <f>IFERROR(VLOOKUP(A1996,'[2]Exportar Planilha'!$A:$I,7,FALSE),0)</f>
        <v>0</v>
      </c>
      <c r="L1996">
        <f>IFERROR(VLOOKUP(A1996,'[2]Exportar Planilha'!$A:$I,8,FALSE),0)</f>
        <v>0</v>
      </c>
      <c r="M1996">
        <f>IFERROR(VLOOKUP(A1996,'[2]Exportar Planilha'!$A:$I,9,FALSE),0)</f>
        <v>0</v>
      </c>
      <c r="N1996">
        <f>IFERROR(VLOOKUP(A1996,[3]soaBnafar!$A:$G,2,FALSE),0)</f>
        <v>0</v>
      </c>
      <c r="O1996">
        <f>IFERROR(VLOOKUP(A1996,[3]soaBnafar!$A:$G,3,FALSE),0)</f>
        <v>0</v>
      </c>
      <c r="P1996">
        <f>IFERROR(VLOOKUP(A1996,[3]soaBnafar!$A:$G,4,FALSE),0)</f>
        <v>0</v>
      </c>
      <c r="Q1996">
        <f>IFERROR(VLOOKUP(A1996,[3]soaBnafar!$A:$G,5,FALSE),0)</f>
        <v>0</v>
      </c>
      <c r="R1996">
        <f>IFERROR(VLOOKUP(A1996,[3]soaBnafar!$A:$G,6,FALSE),0)</f>
        <v>0</v>
      </c>
      <c r="S1996">
        <f>IFERROR(VLOOKUP(A1996,[3]soaBnafar!$A:$G,7,FALSE),0)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IFERROR(VLOOKUP(A1997,'[2]Exportar Planilha'!$A:$I,4,FALSE),0)</f>
        <v>0</v>
      </c>
      <c r="I1997">
        <f>IFERROR(VLOOKUP(A1997,'[2]Exportar Planilha'!$A:$I,5,FALSE),0)</f>
        <v>0</v>
      </c>
      <c r="J1997">
        <f>IFERROR(VLOOKUP(A1997,'[2]Exportar Planilha'!$A:$I,6,FALSE),0)</f>
        <v>0</v>
      </c>
      <c r="K1997">
        <f>IFERROR(VLOOKUP(A1997,'[2]Exportar Planilha'!$A:$I,7,FALSE),0)</f>
        <v>0</v>
      </c>
      <c r="L1997">
        <f>IFERROR(VLOOKUP(A1997,'[2]Exportar Planilha'!$A:$I,8,FALSE),0)</f>
        <v>0</v>
      </c>
      <c r="M1997">
        <f>IFERROR(VLOOKUP(A1997,'[2]Exportar Planilha'!$A:$I,9,FALSE),0)</f>
        <v>0</v>
      </c>
      <c r="N1997">
        <f>IFERROR(VLOOKUP(A1997,[3]soaBnafar!$A:$G,2,FALSE),0)</f>
        <v>0</v>
      </c>
      <c r="O1997">
        <f>IFERROR(VLOOKUP(A1997,[3]soaBnafar!$A:$G,3,FALSE),0)</f>
        <v>0</v>
      </c>
      <c r="P1997">
        <f>IFERROR(VLOOKUP(A1997,[3]soaBnafar!$A:$G,4,FALSE),0)</f>
        <v>0</v>
      </c>
      <c r="Q1997">
        <f>IFERROR(VLOOKUP(A1997,[3]soaBnafar!$A:$G,5,FALSE),0)</f>
        <v>0</v>
      </c>
      <c r="R1997">
        <f>IFERROR(VLOOKUP(A1997,[3]soaBnafar!$A:$G,6,FALSE),0)</f>
        <v>0</v>
      </c>
      <c r="S1997">
        <f>IFERROR(VLOOKUP(A1997,[3]soaBnafar!$A:$G,7,FALSE),0)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IFERROR(VLOOKUP(A1998,'[2]Exportar Planilha'!$A:$I,4,FALSE),0)</f>
        <v>0</v>
      </c>
      <c r="I1998">
        <f>IFERROR(VLOOKUP(A1998,'[2]Exportar Planilha'!$A:$I,5,FALSE),0)</f>
        <v>0</v>
      </c>
      <c r="J1998">
        <f>IFERROR(VLOOKUP(A1998,'[2]Exportar Planilha'!$A:$I,6,FALSE),0)</f>
        <v>0</v>
      </c>
      <c r="K1998">
        <f>IFERROR(VLOOKUP(A1998,'[2]Exportar Planilha'!$A:$I,7,FALSE),0)</f>
        <v>0</v>
      </c>
      <c r="L1998">
        <f>IFERROR(VLOOKUP(A1998,'[2]Exportar Planilha'!$A:$I,8,FALSE),0)</f>
        <v>0</v>
      </c>
      <c r="M1998">
        <f>IFERROR(VLOOKUP(A1998,'[2]Exportar Planilha'!$A:$I,9,FALSE),0)</f>
        <v>0</v>
      </c>
      <c r="N1998">
        <f>IFERROR(VLOOKUP(A1998,[3]soaBnafar!$A:$G,2,FALSE),0)</f>
        <v>0</v>
      </c>
      <c r="O1998">
        <f>IFERROR(VLOOKUP(A1998,[3]soaBnafar!$A:$G,3,FALSE),0)</f>
        <v>0</v>
      </c>
      <c r="P1998">
        <f>IFERROR(VLOOKUP(A1998,[3]soaBnafar!$A:$G,4,FALSE),0)</f>
        <v>0</v>
      </c>
      <c r="Q1998">
        <f>IFERROR(VLOOKUP(A1998,[3]soaBnafar!$A:$G,5,FALSE),0)</f>
        <v>0</v>
      </c>
      <c r="R1998">
        <f>IFERROR(VLOOKUP(A1998,[3]soaBnafar!$A:$G,6,FALSE),0)</f>
        <v>0</v>
      </c>
      <c r="S1998">
        <f>IFERROR(VLOOKUP(A1998,[3]soaBnafar!$A:$G,7,FALSE),0)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IFERROR(VLOOKUP(A1999,'[2]Exportar Planilha'!$A:$I,4,FALSE),0)</f>
        <v>0</v>
      </c>
      <c r="I1999">
        <f>IFERROR(VLOOKUP(A1999,'[2]Exportar Planilha'!$A:$I,5,FALSE),0)</f>
        <v>0</v>
      </c>
      <c r="J1999">
        <f>IFERROR(VLOOKUP(A1999,'[2]Exportar Planilha'!$A:$I,6,FALSE),0)</f>
        <v>0</v>
      </c>
      <c r="K1999">
        <f>IFERROR(VLOOKUP(A1999,'[2]Exportar Planilha'!$A:$I,7,FALSE),0)</f>
        <v>0</v>
      </c>
      <c r="L1999">
        <f>IFERROR(VLOOKUP(A1999,'[2]Exportar Planilha'!$A:$I,8,FALSE),0)</f>
        <v>0</v>
      </c>
      <c r="M1999">
        <f>IFERROR(VLOOKUP(A1999,'[2]Exportar Planilha'!$A:$I,9,FALSE),0)</f>
        <v>0</v>
      </c>
      <c r="N1999">
        <f>IFERROR(VLOOKUP(A1999,[3]soaBnafar!$A:$G,2,FALSE),0)</f>
        <v>0</v>
      </c>
      <c r="O1999">
        <f>IFERROR(VLOOKUP(A1999,[3]soaBnafar!$A:$G,3,FALSE),0)</f>
        <v>0</v>
      </c>
      <c r="P1999">
        <f>IFERROR(VLOOKUP(A1999,[3]soaBnafar!$A:$G,4,FALSE),0)</f>
        <v>0</v>
      </c>
      <c r="Q1999">
        <f>IFERROR(VLOOKUP(A1999,[3]soaBnafar!$A:$G,5,FALSE),0)</f>
        <v>0</v>
      </c>
      <c r="R1999">
        <f>IFERROR(VLOOKUP(A1999,[3]soaBnafar!$A:$G,6,FALSE),0)</f>
        <v>0</v>
      </c>
      <c r="S1999">
        <f>IFERROR(VLOOKUP(A1999,[3]soaBnafar!$A:$G,7,FALSE),0)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IFERROR(VLOOKUP(A2000,'[2]Exportar Planilha'!$A:$I,4,FALSE),0)</f>
        <v>0</v>
      </c>
      <c r="I2000">
        <f>IFERROR(VLOOKUP(A2000,'[2]Exportar Planilha'!$A:$I,5,FALSE),0)</f>
        <v>0</v>
      </c>
      <c r="J2000">
        <f>IFERROR(VLOOKUP(A2000,'[2]Exportar Planilha'!$A:$I,6,FALSE),0)</f>
        <v>0</v>
      </c>
      <c r="K2000">
        <f>IFERROR(VLOOKUP(A2000,'[2]Exportar Planilha'!$A:$I,7,FALSE),0)</f>
        <v>0</v>
      </c>
      <c r="L2000">
        <f>IFERROR(VLOOKUP(A2000,'[2]Exportar Planilha'!$A:$I,8,FALSE),0)</f>
        <v>0</v>
      </c>
      <c r="M2000">
        <f>IFERROR(VLOOKUP(A2000,'[2]Exportar Planilha'!$A:$I,9,FALSE),0)</f>
        <v>0</v>
      </c>
      <c r="N2000">
        <f>IFERROR(VLOOKUP(A2000,[3]soaBnafar!$A:$G,2,FALSE),0)</f>
        <v>0</v>
      </c>
      <c r="O2000">
        <f>IFERROR(VLOOKUP(A2000,[3]soaBnafar!$A:$G,3,FALSE),0)</f>
        <v>0</v>
      </c>
      <c r="P2000">
        <f>IFERROR(VLOOKUP(A2000,[3]soaBnafar!$A:$G,4,FALSE),0)</f>
        <v>0</v>
      </c>
      <c r="Q2000">
        <f>IFERROR(VLOOKUP(A2000,[3]soaBnafar!$A:$G,5,FALSE),0)</f>
        <v>0</v>
      </c>
      <c r="R2000">
        <f>IFERROR(VLOOKUP(A2000,[3]soaBnafar!$A:$G,6,FALSE),0)</f>
        <v>0</v>
      </c>
      <c r="S2000">
        <f>IFERROR(VLOOKUP(A2000,[3]soaBnafar!$A:$G,7,FALSE),0)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IFERROR(VLOOKUP(A2001,'[2]Exportar Planilha'!$A:$I,4,FALSE),0)</f>
        <v>0</v>
      </c>
      <c r="I2001">
        <f>IFERROR(VLOOKUP(A2001,'[2]Exportar Planilha'!$A:$I,5,FALSE),0)</f>
        <v>0</v>
      </c>
      <c r="J2001">
        <f>IFERROR(VLOOKUP(A2001,'[2]Exportar Planilha'!$A:$I,6,FALSE),0)</f>
        <v>0</v>
      </c>
      <c r="K2001">
        <f>IFERROR(VLOOKUP(A2001,'[2]Exportar Planilha'!$A:$I,7,FALSE),0)</f>
        <v>0</v>
      </c>
      <c r="L2001">
        <f>IFERROR(VLOOKUP(A2001,'[2]Exportar Planilha'!$A:$I,8,FALSE),0)</f>
        <v>0</v>
      </c>
      <c r="M2001">
        <f>IFERROR(VLOOKUP(A2001,'[2]Exportar Planilha'!$A:$I,9,FALSE),0)</f>
        <v>0</v>
      </c>
      <c r="N2001">
        <f>IFERROR(VLOOKUP(A2001,[3]soaBnafar!$A:$G,2,FALSE),0)</f>
        <v>0</v>
      </c>
      <c r="O2001">
        <f>IFERROR(VLOOKUP(A2001,[3]soaBnafar!$A:$G,3,FALSE),0)</f>
        <v>0</v>
      </c>
      <c r="P2001">
        <f>IFERROR(VLOOKUP(A2001,[3]soaBnafar!$A:$G,4,FALSE),0)</f>
        <v>0</v>
      </c>
      <c r="Q2001">
        <f>IFERROR(VLOOKUP(A2001,[3]soaBnafar!$A:$G,5,FALSE),0)</f>
        <v>0</v>
      </c>
      <c r="R2001">
        <f>IFERROR(VLOOKUP(A2001,[3]soaBnafar!$A:$G,6,FALSE),0)</f>
        <v>0</v>
      </c>
      <c r="S2001">
        <f>IFERROR(VLOOKUP(A2001,[3]soaBnafar!$A:$G,7,FALSE),0)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IFERROR(VLOOKUP(A2002,'[2]Exportar Planilha'!$A:$I,4,FALSE),0)</f>
        <v>0</v>
      </c>
      <c r="I2002">
        <f>IFERROR(VLOOKUP(A2002,'[2]Exportar Planilha'!$A:$I,5,FALSE),0)</f>
        <v>0</v>
      </c>
      <c r="J2002">
        <f>IFERROR(VLOOKUP(A2002,'[2]Exportar Planilha'!$A:$I,6,FALSE),0)</f>
        <v>0</v>
      </c>
      <c r="K2002">
        <f>IFERROR(VLOOKUP(A2002,'[2]Exportar Planilha'!$A:$I,7,FALSE),0)</f>
        <v>0</v>
      </c>
      <c r="L2002">
        <f>IFERROR(VLOOKUP(A2002,'[2]Exportar Planilha'!$A:$I,8,FALSE),0)</f>
        <v>0</v>
      </c>
      <c r="M2002">
        <f>IFERROR(VLOOKUP(A2002,'[2]Exportar Planilha'!$A:$I,9,FALSE),0)</f>
        <v>0</v>
      </c>
      <c r="N2002">
        <f>IFERROR(VLOOKUP(A2002,[3]soaBnafar!$A:$G,2,FALSE),0)</f>
        <v>0</v>
      </c>
      <c r="O2002">
        <f>IFERROR(VLOOKUP(A2002,[3]soaBnafar!$A:$G,3,FALSE),0)</f>
        <v>0</v>
      </c>
      <c r="P2002">
        <f>IFERROR(VLOOKUP(A2002,[3]soaBnafar!$A:$G,4,FALSE),0)</f>
        <v>0</v>
      </c>
      <c r="Q2002">
        <f>IFERROR(VLOOKUP(A2002,[3]soaBnafar!$A:$G,5,FALSE),0)</f>
        <v>0</v>
      </c>
      <c r="R2002">
        <f>IFERROR(VLOOKUP(A2002,[3]soaBnafar!$A:$G,6,FALSE),0)</f>
        <v>0</v>
      </c>
      <c r="S2002">
        <f>IFERROR(VLOOKUP(A2002,[3]soaBnafar!$A:$G,7,FALSE),0)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IFERROR(VLOOKUP(A2003,'[2]Exportar Planilha'!$A:$I,4,FALSE),0)</f>
        <v>0</v>
      </c>
      <c r="I2003">
        <f>IFERROR(VLOOKUP(A2003,'[2]Exportar Planilha'!$A:$I,5,FALSE),0)</f>
        <v>0</v>
      </c>
      <c r="J2003">
        <f>IFERROR(VLOOKUP(A2003,'[2]Exportar Planilha'!$A:$I,6,FALSE),0)</f>
        <v>0</v>
      </c>
      <c r="K2003">
        <f>IFERROR(VLOOKUP(A2003,'[2]Exportar Planilha'!$A:$I,7,FALSE),0)</f>
        <v>0</v>
      </c>
      <c r="L2003">
        <f>IFERROR(VLOOKUP(A2003,'[2]Exportar Planilha'!$A:$I,8,FALSE),0)</f>
        <v>0</v>
      </c>
      <c r="M2003">
        <f>IFERROR(VLOOKUP(A2003,'[2]Exportar Planilha'!$A:$I,9,FALSE),0)</f>
        <v>0</v>
      </c>
      <c r="N2003">
        <f>IFERROR(VLOOKUP(A2003,[3]soaBnafar!$A:$G,2,FALSE),0)</f>
        <v>0</v>
      </c>
      <c r="O2003">
        <f>IFERROR(VLOOKUP(A2003,[3]soaBnafar!$A:$G,3,FALSE),0)</f>
        <v>0</v>
      </c>
      <c r="P2003">
        <f>IFERROR(VLOOKUP(A2003,[3]soaBnafar!$A:$G,4,FALSE),0)</f>
        <v>0</v>
      </c>
      <c r="Q2003">
        <f>IFERROR(VLOOKUP(A2003,[3]soaBnafar!$A:$G,5,FALSE),0)</f>
        <v>0</v>
      </c>
      <c r="R2003">
        <f>IFERROR(VLOOKUP(A2003,[3]soaBnafar!$A:$G,6,FALSE),0)</f>
        <v>0</v>
      </c>
      <c r="S2003">
        <f>IFERROR(VLOOKUP(A2003,[3]soaBnafar!$A:$G,7,FALSE),0)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IFERROR(VLOOKUP(A2004,'[2]Exportar Planilha'!$A:$I,4,FALSE),0)</f>
        <v>0</v>
      </c>
      <c r="I2004">
        <f>IFERROR(VLOOKUP(A2004,'[2]Exportar Planilha'!$A:$I,5,FALSE),0)</f>
        <v>0</v>
      </c>
      <c r="J2004">
        <f>IFERROR(VLOOKUP(A2004,'[2]Exportar Planilha'!$A:$I,6,FALSE),0)</f>
        <v>0</v>
      </c>
      <c r="K2004">
        <f>IFERROR(VLOOKUP(A2004,'[2]Exportar Planilha'!$A:$I,7,FALSE),0)</f>
        <v>0</v>
      </c>
      <c r="L2004">
        <f>IFERROR(VLOOKUP(A2004,'[2]Exportar Planilha'!$A:$I,8,FALSE),0)</f>
        <v>0</v>
      </c>
      <c r="M2004">
        <f>IFERROR(VLOOKUP(A2004,'[2]Exportar Planilha'!$A:$I,9,FALSE),0)</f>
        <v>0</v>
      </c>
      <c r="N2004">
        <f>IFERROR(VLOOKUP(A2004,[3]soaBnafar!$A:$G,2,FALSE),0)</f>
        <v>0</v>
      </c>
      <c r="O2004">
        <f>IFERROR(VLOOKUP(A2004,[3]soaBnafar!$A:$G,3,FALSE),0)</f>
        <v>0</v>
      </c>
      <c r="P2004">
        <f>IFERROR(VLOOKUP(A2004,[3]soaBnafar!$A:$G,4,FALSE),0)</f>
        <v>0</v>
      </c>
      <c r="Q2004">
        <f>IFERROR(VLOOKUP(A2004,[3]soaBnafar!$A:$G,5,FALSE),0)</f>
        <v>0</v>
      </c>
      <c r="R2004">
        <f>IFERROR(VLOOKUP(A2004,[3]soaBnafar!$A:$G,6,FALSE),0)</f>
        <v>0</v>
      </c>
      <c r="S2004">
        <f>IFERROR(VLOOKUP(A2004,[3]soaBnafar!$A:$G,7,FALSE),0)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IFERROR(VLOOKUP(A2005,'[2]Exportar Planilha'!$A:$I,4,FALSE),0)</f>
        <v>0</v>
      </c>
      <c r="I2005">
        <f>IFERROR(VLOOKUP(A2005,'[2]Exportar Planilha'!$A:$I,5,FALSE),0)</f>
        <v>0</v>
      </c>
      <c r="J2005">
        <f>IFERROR(VLOOKUP(A2005,'[2]Exportar Planilha'!$A:$I,6,FALSE),0)</f>
        <v>0</v>
      </c>
      <c r="K2005">
        <f>IFERROR(VLOOKUP(A2005,'[2]Exportar Planilha'!$A:$I,7,FALSE),0)</f>
        <v>0</v>
      </c>
      <c r="L2005">
        <f>IFERROR(VLOOKUP(A2005,'[2]Exportar Planilha'!$A:$I,8,FALSE),0)</f>
        <v>0</v>
      </c>
      <c r="M2005">
        <f>IFERROR(VLOOKUP(A2005,'[2]Exportar Planilha'!$A:$I,9,FALSE),0)</f>
        <v>0</v>
      </c>
      <c r="N2005">
        <f>IFERROR(VLOOKUP(A2005,[3]soaBnafar!$A:$G,2,FALSE),0)</f>
        <v>0</v>
      </c>
      <c r="O2005">
        <f>IFERROR(VLOOKUP(A2005,[3]soaBnafar!$A:$G,3,FALSE),0)</f>
        <v>0</v>
      </c>
      <c r="P2005">
        <f>IFERROR(VLOOKUP(A2005,[3]soaBnafar!$A:$G,4,FALSE),0)</f>
        <v>0</v>
      </c>
      <c r="Q2005">
        <f>IFERROR(VLOOKUP(A2005,[3]soaBnafar!$A:$G,5,FALSE),0)</f>
        <v>0</v>
      </c>
      <c r="R2005">
        <f>IFERROR(VLOOKUP(A2005,[3]soaBnafar!$A:$G,6,FALSE),0)</f>
        <v>0</v>
      </c>
      <c r="S2005">
        <f>IFERROR(VLOOKUP(A2005,[3]soaBnafar!$A:$G,7,FALSE),0)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IFERROR(VLOOKUP(A2006,'[2]Exportar Planilha'!$A:$I,4,FALSE),0)</f>
        <v>0</v>
      </c>
      <c r="I2006">
        <f>IFERROR(VLOOKUP(A2006,'[2]Exportar Planilha'!$A:$I,5,FALSE),0)</f>
        <v>0</v>
      </c>
      <c r="J2006">
        <f>IFERROR(VLOOKUP(A2006,'[2]Exportar Planilha'!$A:$I,6,FALSE),0)</f>
        <v>0</v>
      </c>
      <c r="K2006">
        <f>IFERROR(VLOOKUP(A2006,'[2]Exportar Planilha'!$A:$I,7,FALSE),0)</f>
        <v>0</v>
      </c>
      <c r="L2006">
        <f>IFERROR(VLOOKUP(A2006,'[2]Exportar Planilha'!$A:$I,8,FALSE),0)</f>
        <v>0</v>
      </c>
      <c r="M2006">
        <f>IFERROR(VLOOKUP(A2006,'[2]Exportar Planilha'!$A:$I,9,FALSE),0)</f>
        <v>0</v>
      </c>
      <c r="N2006">
        <f>IFERROR(VLOOKUP(A2006,[3]soaBnafar!$A:$G,2,FALSE),0)</f>
        <v>0</v>
      </c>
      <c r="O2006">
        <f>IFERROR(VLOOKUP(A2006,[3]soaBnafar!$A:$G,3,FALSE),0)</f>
        <v>0</v>
      </c>
      <c r="P2006">
        <f>IFERROR(VLOOKUP(A2006,[3]soaBnafar!$A:$G,4,FALSE),0)</f>
        <v>0</v>
      </c>
      <c r="Q2006">
        <f>IFERROR(VLOOKUP(A2006,[3]soaBnafar!$A:$G,5,FALSE),0)</f>
        <v>0</v>
      </c>
      <c r="R2006">
        <f>IFERROR(VLOOKUP(A2006,[3]soaBnafar!$A:$G,6,FALSE),0)</f>
        <v>0</v>
      </c>
      <c r="S2006">
        <f>IFERROR(VLOOKUP(A2006,[3]soaBnafar!$A:$G,7,FALSE),0)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IFERROR(VLOOKUP(A2007,'[2]Exportar Planilha'!$A:$I,4,FALSE),0)</f>
        <v>0</v>
      </c>
      <c r="I2007">
        <f>IFERROR(VLOOKUP(A2007,'[2]Exportar Planilha'!$A:$I,5,FALSE),0)</f>
        <v>0</v>
      </c>
      <c r="J2007">
        <f>IFERROR(VLOOKUP(A2007,'[2]Exportar Planilha'!$A:$I,6,FALSE),0)</f>
        <v>0</v>
      </c>
      <c r="K2007">
        <f>IFERROR(VLOOKUP(A2007,'[2]Exportar Planilha'!$A:$I,7,FALSE),0)</f>
        <v>0</v>
      </c>
      <c r="L2007">
        <f>IFERROR(VLOOKUP(A2007,'[2]Exportar Planilha'!$A:$I,8,FALSE),0)</f>
        <v>0</v>
      </c>
      <c r="M2007">
        <f>IFERROR(VLOOKUP(A2007,'[2]Exportar Planilha'!$A:$I,9,FALSE),0)</f>
        <v>0</v>
      </c>
      <c r="N2007">
        <f>IFERROR(VLOOKUP(A2007,[3]soaBnafar!$A:$G,2,FALSE),0)</f>
        <v>0</v>
      </c>
      <c r="O2007">
        <f>IFERROR(VLOOKUP(A2007,[3]soaBnafar!$A:$G,3,FALSE),0)</f>
        <v>0</v>
      </c>
      <c r="P2007">
        <f>IFERROR(VLOOKUP(A2007,[3]soaBnafar!$A:$G,4,FALSE),0)</f>
        <v>0</v>
      </c>
      <c r="Q2007">
        <f>IFERROR(VLOOKUP(A2007,[3]soaBnafar!$A:$G,5,FALSE),0)</f>
        <v>0</v>
      </c>
      <c r="R2007">
        <f>IFERROR(VLOOKUP(A2007,[3]soaBnafar!$A:$G,6,FALSE),0)</f>
        <v>0</v>
      </c>
      <c r="S2007">
        <f>IFERROR(VLOOKUP(A2007,[3]soaBnafar!$A:$G,7,FALSE),0)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IFERROR(VLOOKUP(A2008,'[2]Exportar Planilha'!$A:$I,4,FALSE),0)</f>
        <v>0</v>
      </c>
      <c r="I2008">
        <f>IFERROR(VLOOKUP(A2008,'[2]Exportar Planilha'!$A:$I,5,FALSE),0)</f>
        <v>0</v>
      </c>
      <c r="J2008">
        <f>IFERROR(VLOOKUP(A2008,'[2]Exportar Planilha'!$A:$I,6,FALSE),0)</f>
        <v>0</v>
      </c>
      <c r="K2008">
        <f>IFERROR(VLOOKUP(A2008,'[2]Exportar Planilha'!$A:$I,7,FALSE),0)</f>
        <v>0</v>
      </c>
      <c r="L2008">
        <f>IFERROR(VLOOKUP(A2008,'[2]Exportar Planilha'!$A:$I,8,FALSE),0)</f>
        <v>0</v>
      </c>
      <c r="M2008">
        <f>IFERROR(VLOOKUP(A2008,'[2]Exportar Planilha'!$A:$I,9,FALSE),0)</f>
        <v>0</v>
      </c>
      <c r="N2008">
        <f>IFERROR(VLOOKUP(A2008,[3]soaBnafar!$A:$G,2,FALSE),0)</f>
        <v>0</v>
      </c>
      <c r="O2008">
        <f>IFERROR(VLOOKUP(A2008,[3]soaBnafar!$A:$G,3,FALSE),0)</f>
        <v>0</v>
      </c>
      <c r="P2008">
        <f>IFERROR(VLOOKUP(A2008,[3]soaBnafar!$A:$G,4,FALSE),0)</f>
        <v>0</v>
      </c>
      <c r="Q2008">
        <f>IFERROR(VLOOKUP(A2008,[3]soaBnafar!$A:$G,5,FALSE),0)</f>
        <v>0</v>
      </c>
      <c r="R2008">
        <f>IFERROR(VLOOKUP(A2008,[3]soaBnafar!$A:$G,6,FALSE),0)</f>
        <v>0</v>
      </c>
      <c r="S2008">
        <f>IFERROR(VLOOKUP(A2008,[3]soaBnafar!$A:$G,7,FALSE),0)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IFERROR(VLOOKUP(A2009,'[2]Exportar Planilha'!$A:$I,4,FALSE),0)</f>
        <v>0</v>
      </c>
      <c r="I2009">
        <f>IFERROR(VLOOKUP(A2009,'[2]Exportar Planilha'!$A:$I,5,FALSE),0)</f>
        <v>0</v>
      </c>
      <c r="J2009">
        <f>IFERROR(VLOOKUP(A2009,'[2]Exportar Planilha'!$A:$I,6,FALSE),0)</f>
        <v>0</v>
      </c>
      <c r="K2009">
        <f>IFERROR(VLOOKUP(A2009,'[2]Exportar Planilha'!$A:$I,7,FALSE),0)</f>
        <v>0</v>
      </c>
      <c r="L2009">
        <f>IFERROR(VLOOKUP(A2009,'[2]Exportar Planilha'!$A:$I,8,FALSE),0)</f>
        <v>0</v>
      </c>
      <c r="M2009">
        <f>IFERROR(VLOOKUP(A2009,'[2]Exportar Planilha'!$A:$I,9,FALSE),0)</f>
        <v>0</v>
      </c>
      <c r="N2009">
        <f>IFERROR(VLOOKUP(A2009,[3]soaBnafar!$A:$G,2,FALSE),0)</f>
        <v>0</v>
      </c>
      <c r="O2009">
        <f>IFERROR(VLOOKUP(A2009,[3]soaBnafar!$A:$G,3,FALSE),0)</f>
        <v>0</v>
      </c>
      <c r="P2009">
        <f>IFERROR(VLOOKUP(A2009,[3]soaBnafar!$A:$G,4,FALSE),0)</f>
        <v>0</v>
      </c>
      <c r="Q2009">
        <f>IFERROR(VLOOKUP(A2009,[3]soaBnafar!$A:$G,5,FALSE),0)</f>
        <v>0</v>
      </c>
      <c r="R2009">
        <f>IFERROR(VLOOKUP(A2009,[3]soaBnafar!$A:$G,6,FALSE),0)</f>
        <v>0</v>
      </c>
      <c r="S2009">
        <f>IFERROR(VLOOKUP(A2009,[3]soaBnafar!$A:$G,7,FALSE),0)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IFERROR(VLOOKUP(A2010,'[2]Exportar Planilha'!$A:$I,4,FALSE),0)</f>
        <v>0</v>
      </c>
      <c r="I2010">
        <f>IFERROR(VLOOKUP(A2010,'[2]Exportar Planilha'!$A:$I,5,FALSE),0)</f>
        <v>0</v>
      </c>
      <c r="J2010">
        <f>IFERROR(VLOOKUP(A2010,'[2]Exportar Planilha'!$A:$I,6,FALSE),0)</f>
        <v>0</v>
      </c>
      <c r="K2010">
        <f>IFERROR(VLOOKUP(A2010,'[2]Exportar Planilha'!$A:$I,7,FALSE),0)</f>
        <v>0</v>
      </c>
      <c r="L2010">
        <f>IFERROR(VLOOKUP(A2010,'[2]Exportar Planilha'!$A:$I,8,FALSE),0)</f>
        <v>0</v>
      </c>
      <c r="M2010">
        <f>IFERROR(VLOOKUP(A2010,'[2]Exportar Planilha'!$A:$I,9,FALSE),0)</f>
        <v>0</v>
      </c>
      <c r="N2010">
        <f>IFERROR(VLOOKUP(A2010,[3]soaBnafar!$A:$G,2,FALSE),0)</f>
        <v>0</v>
      </c>
      <c r="O2010">
        <f>IFERROR(VLOOKUP(A2010,[3]soaBnafar!$A:$G,3,FALSE),0)</f>
        <v>0</v>
      </c>
      <c r="P2010">
        <f>IFERROR(VLOOKUP(A2010,[3]soaBnafar!$A:$G,4,FALSE),0)</f>
        <v>0</v>
      </c>
      <c r="Q2010">
        <f>IFERROR(VLOOKUP(A2010,[3]soaBnafar!$A:$G,5,FALSE),0)</f>
        <v>0</v>
      </c>
      <c r="R2010">
        <f>IFERROR(VLOOKUP(A2010,[3]soaBnafar!$A:$G,6,FALSE),0)</f>
        <v>0</v>
      </c>
      <c r="S2010">
        <f>IFERROR(VLOOKUP(A2010,[3]soaBnafar!$A:$G,7,FALSE),0)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IFERROR(VLOOKUP(A2011,'[2]Exportar Planilha'!$A:$I,4,FALSE),0)</f>
        <v>0</v>
      </c>
      <c r="I2011">
        <f>IFERROR(VLOOKUP(A2011,'[2]Exportar Planilha'!$A:$I,5,FALSE),0)</f>
        <v>0</v>
      </c>
      <c r="J2011">
        <f>IFERROR(VLOOKUP(A2011,'[2]Exportar Planilha'!$A:$I,6,FALSE),0)</f>
        <v>0</v>
      </c>
      <c r="K2011">
        <f>IFERROR(VLOOKUP(A2011,'[2]Exportar Planilha'!$A:$I,7,FALSE),0)</f>
        <v>0</v>
      </c>
      <c r="L2011">
        <f>IFERROR(VLOOKUP(A2011,'[2]Exportar Planilha'!$A:$I,8,FALSE),0)</f>
        <v>0</v>
      </c>
      <c r="M2011">
        <f>IFERROR(VLOOKUP(A2011,'[2]Exportar Planilha'!$A:$I,9,FALSE),0)</f>
        <v>0</v>
      </c>
      <c r="N2011">
        <f>IFERROR(VLOOKUP(A2011,[3]soaBnafar!$A:$G,2,FALSE),0)</f>
        <v>0</v>
      </c>
      <c r="O2011">
        <f>IFERROR(VLOOKUP(A2011,[3]soaBnafar!$A:$G,3,FALSE),0)</f>
        <v>0</v>
      </c>
      <c r="P2011">
        <f>IFERROR(VLOOKUP(A2011,[3]soaBnafar!$A:$G,4,FALSE),0)</f>
        <v>0</v>
      </c>
      <c r="Q2011">
        <f>IFERROR(VLOOKUP(A2011,[3]soaBnafar!$A:$G,5,FALSE),0)</f>
        <v>0</v>
      </c>
      <c r="R2011">
        <f>IFERROR(VLOOKUP(A2011,[3]soaBnafar!$A:$G,6,FALSE),0)</f>
        <v>0</v>
      </c>
      <c r="S2011">
        <f>IFERROR(VLOOKUP(A2011,[3]soaBnafar!$A:$G,7,FALSE),0)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IFERROR(VLOOKUP(A2012,'[2]Exportar Planilha'!$A:$I,4,FALSE),0)</f>
        <v>0</v>
      </c>
      <c r="I2012">
        <f>IFERROR(VLOOKUP(A2012,'[2]Exportar Planilha'!$A:$I,5,FALSE),0)</f>
        <v>0</v>
      </c>
      <c r="J2012">
        <f>IFERROR(VLOOKUP(A2012,'[2]Exportar Planilha'!$A:$I,6,FALSE),0)</f>
        <v>0</v>
      </c>
      <c r="K2012">
        <f>IFERROR(VLOOKUP(A2012,'[2]Exportar Planilha'!$A:$I,7,FALSE),0)</f>
        <v>0</v>
      </c>
      <c r="L2012">
        <f>IFERROR(VLOOKUP(A2012,'[2]Exportar Planilha'!$A:$I,8,FALSE),0)</f>
        <v>0</v>
      </c>
      <c r="M2012">
        <f>IFERROR(VLOOKUP(A2012,'[2]Exportar Planilha'!$A:$I,9,FALSE),0)</f>
        <v>0</v>
      </c>
      <c r="N2012">
        <f>IFERROR(VLOOKUP(A2012,[3]soaBnafar!$A:$G,2,FALSE),0)</f>
        <v>0</v>
      </c>
      <c r="O2012">
        <f>IFERROR(VLOOKUP(A2012,[3]soaBnafar!$A:$G,3,FALSE),0)</f>
        <v>0</v>
      </c>
      <c r="P2012">
        <f>IFERROR(VLOOKUP(A2012,[3]soaBnafar!$A:$G,4,FALSE),0)</f>
        <v>0</v>
      </c>
      <c r="Q2012">
        <f>IFERROR(VLOOKUP(A2012,[3]soaBnafar!$A:$G,5,FALSE),0)</f>
        <v>0</v>
      </c>
      <c r="R2012">
        <f>IFERROR(VLOOKUP(A2012,[3]soaBnafar!$A:$G,6,FALSE),0)</f>
        <v>0</v>
      </c>
      <c r="S2012">
        <f>IFERROR(VLOOKUP(A2012,[3]soaBnafar!$A:$G,7,FALSE),0)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IFERROR(VLOOKUP(A2013,'[2]Exportar Planilha'!$A:$I,4,FALSE),0)</f>
        <v>0</v>
      </c>
      <c r="I2013">
        <f>IFERROR(VLOOKUP(A2013,'[2]Exportar Planilha'!$A:$I,5,FALSE),0)</f>
        <v>0</v>
      </c>
      <c r="J2013">
        <f>IFERROR(VLOOKUP(A2013,'[2]Exportar Planilha'!$A:$I,6,FALSE),0)</f>
        <v>0</v>
      </c>
      <c r="K2013">
        <f>IFERROR(VLOOKUP(A2013,'[2]Exportar Planilha'!$A:$I,7,FALSE),0)</f>
        <v>0</v>
      </c>
      <c r="L2013">
        <f>IFERROR(VLOOKUP(A2013,'[2]Exportar Planilha'!$A:$I,8,FALSE),0)</f>
        <v>0</v>
      </c>
      <c r="M2013">
        <f>IFERROR(VLOOKUP(A2013,'[2]Exportar Planilha'!$A:$I,9,FALSE),0)</f>
        <v>0</v>
      </c>
      <c r="N2013">
        <f>IFERROR(VLOOKUP(A2013,[3]soaBnafar!$A:$G,2,FALSE),0)</f>
        <v>0</v>
      </c>
      <c r="O2013">
        <f>IFERROR(VLOOKUP(A2013,[3]soaBnafar!$A:$G,3,FALSE),0)</f>
        <v>0</v>
      </c>
      <c r="P2013">
        <f>IFERROR(VLOOKUP(A2013,[3]soaBnafar!$A:$G,4,FALSE),0)</f>
        <v>0</v>
      </c>
      <c r="Q2013">
        <f>IFERROR(VLOOKUP(A2013,[3]soaBnafar!$A:$G,5,FALSE),0)</f>
        <v>0</v>
      </c>
      <c r="R2013">
        <f>IFERROR(VLOOKUP(A2013,[3]soaBnafar!$A:$G,6,FALSE),0)</f>
        <v>0</v>
      </c>
      <c r="S2013">
        <f>IFERROR(VLOOKUP(A2013,[3]soaBnafar!$A:$G,7,FALSE),0)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IFERROR(VLOOKUP(A2014,'[2]Exportar Planilha'!$A:$I,4,FALSE),0)</f>
        <v>0</v>
      </c>
      <c r="I2014">
        <f>IFERROR(VLOOKUP(A2014,'[2]Exportar Planilha'!$A:$I,5,FALSE),0)</f>
        <v>0</v>
      </c>
      <c r="J2014">
        <f>IFERROR(VLOOKUP(A2014,'[2]Exportar Planilha'!$A:$I,6,FALSE),0)</f>
        <v>0</v>
      </c>
      <c r="K2014">
        <f>IFERROR(VLOOKUP(A2014,'[2]Exportar Planilha'!$A:$I,7,FALSE),0)</f>
        <v>0</v>
      </c>
      <c r="L2014">
        <f>IFERROR(VLOOKUP(A2014,'[2]Exportar Planilha'!$A:$I,8,FALSE),0)</f>
        <v>0</v>
      </c>
      <c r="M2014">
        <f>IFERROR(VLOOKUP(A2014,'[2]Exportar Planilha'!$A:$I,9,FALSE),0)</f>
        <v>0</v>
      </c>
      <c r="N2014">
        <f>IFERROR(VLOOKUP(A2014,[3]soaBnafar!$A:$G,2,FALSE),0)</f>
        <v>0</v>
      </c>
      <c r="O2014">
        <f>IFERROR(VLOOKUP(A2014,[3]soaBnafar!$A:$G,3,FALSE),0)</f>
        <v>0</v>
      </c>
      <c r="P2014">
        <f>IFERROR(VLOOKUP(A2014,[3]soaBnafar!$A:$G,4,FALSE),0)</f>
        <v>0</v>
      </c>
      <c r="Q2014">
        <f>IFERROR(VLOOKUP(A2014,[3]soaBnafar!$A:$G,5,FALSE),0)</f>
        <v>0</v>
      </c>
      <c r="R2014">
        <f>IFERROR(VLOOKUP(A2014,[3]soaBnafar!$A:$G,6,FALSE),0)</f>
        <v>0</v>
      </c>
      <c r="S2014">
        <f>IFERROR(VLOOKUP(A2014,[3]soaBnafar!$A:$G,7,FALSE),0)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IFERROR(VLOOKUP(A2015,'[2]Exportar Planilha'!$A:$I,4,FALSE),0)</f>
        <v>0</v>
      </c>
      <c r="I2015">
        <f>IFERROR(VLOOKUP(A2015,'[2]Exportar Planilha'!$A:$I,5,FALSE),0)</f>
        <v>0</v>
      </c>
      <c r="J2015">
        <f>IFERROR(VLOOKUP(A2015,'[2]Exportar Planilha'!$A:$I,6,FALSE),0)</f>
        <v>0</v>
      </c>
      <c r="K2015">
        <f>IFERROR(VLOOKUP(A2015,'[2]Exportar Planilha'!$A:$I,7,FALSE),0)</f>
        <v>0</v>
      </c>
      <c r="L2015">
        <f>IFERROR(VLOOKUP(A2015,'[2]Exportar Planilha'!$A:$I,8,FALSE),0)</f>
        <v>0</v>
      </c>
      <c r="M2015">
        <f>IFERROR(VLOOKUP(A2015,'[2]Exportar Planilha'!$A:$I,9,FALSE),0)</f>
        <v>0</v>
      </c>
      <c r="N2015">
        <f>IFERROR(VLOOKUP(A2015,[3]soaBnafar!$A:$G,2,FALSE),0)</f>
        <v>0</v>
      </c>
      <c r="O2015">
        <f>IFERROR(VLOOKUP(A2015,[3]soaBnafar!$A:$G,3,FALSE),0)</f>
        <v>0</v>
      </c>
      <c r="P2015">
        <f>IFERROR(VLOOKUP(A2015,[3]soaBnafar!$A:$G,4,FALSE),0)</f>
        <v>0</v>
      </c>
      <c r="Q2015">
        <f>IFERROR(VLOOKUP(A2015,[3]soaBnafar!$A:$G,5,FALSE),0)</f>
        <v>0</v>
      </c>
      <c r="R2015">
        <f>IFERROR(VLOOKUP(A2015,[3]soaBnafar!$A:$G,6,FALSE),0)</f>
        <v>0</v>
      </c>
      <c r="S2015">
        <f>IFERROR(VLOOKUP(A2015,[3]soaBnafar!$A:$G,7,FALSE),0)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IFERROR(VLOOKUP(A2016,'[2]Exportar Planilha'!$A:$I,4,FALSE),0)</f>
        <v>0</v>
      </c>
      <c r="I2016">
        <f>IFERROR(VLOOKUP(A2016,'[2]Exportar Planilha'!$A:$I,5,FALSE),0)</f>
        <v>0</v>
      </c>
      <c r="J2016">
        <f>IFERROR(VLOOKUP(A2016,'[2]Exportar Planilha'!$A:$I,6,FALSE),0)</f>
        <v>0</v>
      </c>
      <c r="K2016">
        <f>IFERROR(VLOOKUP(A2016,'[2]Exportar Planilha'!$A:$I,7,FALSE),0)</f>
        <v>0</v>
      </c>
      <c r="L2016">
        <f>IFERROR(VLOOKUP(A2016,'[2]Exportar Planilha'!$A:$I,8,FALSE),0)</f>
        <v>0</v>
      </c>
      <c r="M2016">
        <f>IFERROR(VLOOKUP(A2016,'[2]Exportar Planilha'!$A:$I,9,FALSE),0)</f>
        <v>0</v>
      </c>
      <c r="N2016">
        <f>IFERROR(VLOOKUP(A2016,[3]soaBnafar!$A:$G,2,FALSE),0)</f>
        <v>0</v>
      </c>
      <c r="O2016">
        <f>IFERROR(VLOOKUP(A2016,[3]soaBnafar!$A:$G,3,FALSE),0)</f>
        <v>0</v>
      </c>
      <c r="P2016">
        <f>IFERROR(VLOOKUP(A2016,[3]soaBnafar!$A:$G,4,FALSE),0)</f>
        <v>0</v>
      </c>
      <c r="Q2016">
        <f>IFERROR(VLOOKUP(A2016,[3]soaBnafar!$A:$G,5,FALSE),0)</f>
        <v>0</v>
      </c>
      <c r="R2016">
        <f>IFERROR(VLOOKUP(A2016,[3]soaBnafar!$A:$G,6,FALSE),0)</f>
        <v>0</v>
      </c>
      <c r="S2016">
        <f>IFERROR(VLOOKUP(A2016,[3]soaBnafar!$A:$G,7,FALSE),0)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IFERROR(VLOOKUP(A2017,'[2]Exportar Planilha'!$A:$I,4,FALSE),0)</f>
        <v>0</v>
      </c>
      <c r="I2017">
        <f>IFERROR(VLOOKUP(A2017,'[2]Exportar Planilha'!$A:$I,5,FALSE),0)</f>
        <v>0</v>
      </c>
      <c r="J2017">
        <f>IFERROR(VLOOKUP(A2017,'[2]Exportar Planilha'!$A:$I,6,FALSE),0)</f>
        <v>0</v>
      </c>
      <c r="K2017">
        <f>IFERROR(VLOOKUP(A2017,'[2]Exportar Planilha'!$A:$I,7,FALSE),0)</f>
        <v>0</v>
      </c>
      <c r="L2017">
        <f>IFERROR(VLOOKUP(A2017,'[2]Exportar Planilha'!$A:$I,8,FALSE),0)</f>
        <v>0</v>
      </c>
      <c r="M2017">
        <f>IFERROR(VLOOKUP(A2017,'[2]Exportar Planilha'!$A:$I,9,FALSE),0)</f>
        <v>0</v>
      </c>
      <c r="N2017">
        <f>IFERROR(VLOOKUP(A2017,[3]soaBnafar!$A:$G,2,FALSE),0)</f>
        <v>0</v>
      </c>
      <c r="O2017">
        <f>IFERROR(VLOOKUP(A2017,[3]soaBnafar!$A:$G,3,FALSE),0)</f>
        <v>0</v>
      </c>
      <c r="P2017">
        <f>IFERROR(VLOOKUP(A2017,[3]soaBnafar!$A:$G,4,FALSE),0)</f>
        <v>0</v>
      </c>
      <c r="Q2017">
        <f>IFERROR(VLOOKUP(A2017,[3]soaBnafar!$A:$G,5,FALSE),0)</f>
        <v>0</v>
      </c>
      <c r="R2017">
        <f>IFERROR(VLOOKUP(A2017,[3]soaBnafar!$A:$G,6,FALSE),0)</f>
        <v>0</v>
      </c>
      <c r="S2017">
        <f>IFERROR(VLOOKUP(A2017,[3]soaBnafar!$A:$G,7,FALSE),0)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IFERROR(VLOOKUP(A2018,'[2]Exportar Planilha'!$A:$I,4,FALSE),0)</f>
        <v>0</v>
      </c>
      <c r="I2018">
        <f>IFERROR(VLOOKUP(A2018,'[2]Exportar Planilha'!$A:$I,5,FALSE),0)</f>
        <v>0</v>
      </c>
      <c r="J2018">
        <f>IFERROR(VLOOKUP(A2018,'[2]Exportar Planilha'!$A:$I,6,FALSE),0)</f>
        <v>0</v>
      </c>
      <c r="K2018">
        <f>IFERROR(VLOOKUP(A2018,'[2]Exportar Planilha'!$A:$I,7,FALSE),0)</f>
        <v>0</v>
      </c>
      <c r="L2018">
        <f>IFERROR(VLOOKUP(A2018,'[2]Exportar Planilha'!$A:$I,8,FALSE),0)</f>
        <v>0</v>
      </c>
      <c r="M2018">
        <f>IFERROR(VLOOKUP(A2018,'[2]Exportar Planilha'!$A:$I,9,FALSE),0)</f>
        <v>0</v>
      </c>
      <c r="N2018">
        <f>IFERROR(VLOOKUP(A2018,[3]soaBnafar!$A:$G,2,FALSE),0)</f>
        <v>0</v>
      </c>
      <c r="O2018">
        <f>IFERROR(VLOOKUP(A2018,[3]soaBnafar!$A:$G,3,FALSE),0)</f>
        <v>0</v>
      </c>
      <c r="P2018">
        <f>IFERROR(VLOOKUP(A2018,[3]soaBnafar!$A:$G,4,FALSE),0)</f>
        <v>0</v>
      </c>
      <c r="Q2018">
        <f>IFERROR(VLOOKUP(A2018,[3]soaBnafar!$A:$G,5,FALSE),0)</f>
        <v>0</v>
      </c>
      <c r="R2018">
        <f>IFERROR(VLOOKUP(A2018,[3]soaBnafar!$A:$G,6,FALSE),0)</f>
        <v>0</v>
      </c>
      <c r="S2018">
        <f>IFERROR(VLOOKUP(A2018,[3]soaBnafar!$A:$G,7,FALSE),0)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IFERROR(VLOOKUP(A2019,'[2]Exportar Planilha'!$A:$I,4,FALSE),0)</f>
        <v>0</v>
      </c>
      <c r="I2019">
        <f>IFERROR(VLOOKUP(A2019,'[2]Exportar Planilha'!$A:$I,5,FALSE),0)</f>
        <v>0</v>
      </c>
      <c r="J2019">
        <f>IFERROR(VLOOKUP(A2019,'[2]Exportar Planilha'!$A:$I,6,FALSE),0)</f>
        <v>0</v>
      </c>
      <c r="K2019">
        <f>IFERROR(VLOOKUP(A2019,'[2]Exportar Planilha'!$A:$I,7,FALSE),0)</f>
        <v>0</v>
      </c>
      <c r="L2019">
        <f>IFERROR(VLOOKUP(A2019,'[2]Exportar Planilha'!$A:$I,8,FALSE),0)</f>
        <v>0</v>
      </c>
      <c r="M2019">
        <f>IFERROR(VLOOKUP(A2019,'[2]Exportar Planilha'!$A:$I,9,FALSE),0)</f>
        <v>0</v>
      </c>
      <c r="N2019">
        <f>IFERROR(VLOOKUP(A2019,[3]soaBnafar!$A:$G,2,FALSE),0)</f>
        <v>0</v>
      </c>
      <c r="O2019">
        <f>IFERROR(VLOOKUP(A2019,[3]soaBnafar!$A:$G,3,FALSE),0)</f>
        <v>0</v>
      </c>
      <c r="P2019">
        <f>IFERROR(VLOOKUP(A2019,[3]soaBnafar!$A:$G,4,FALSE),0)</f>
        <v>0</v>
      </c>
      <c r="Q2019">
        <f>IFERROR(VLOOKUP(A2019,[3]soaBnafar!$A:$G,5,FALSE),0)</f>
        <v>0</v>
      </c>
      <c r="R2019">
        <f>IFERROR(VLOOKUP(A2019,[3]soaBnafar!$A:$G,6,FALSE),0)</f>
        <v>0</v>
      </c>
      <c r="S2019">
        <f>IFERROR(VLOOKUP(A2019,[3]soaBnafar!$A:$G,7,FALSE),0)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IFERROR(VLOOKUP(A2020,'[2]Exportar Planilha'!$A:$I,4,FALSE),0)</f>
        <v>0</v>
      </c>
      <c r="I2020">
        <f>IFERROR(VLOOKUP(A2020,'[2]Exportar Planilha'!$A:$I,5,FALSE),0)</f>
        <v>0</v>
      </c>
      <c r="J2020">
        <f>IFERROR(VLOOKUP(A2020,'[2]Exportar Planilha'!$A:$I,6,FALSE),0)</f>
        <v>0</v>
      </c>
      <c r="K2020">
        <f>IFERROR(VLOOKUP(A2020,'[2]Exportar Planilha'!$A:$I,7,FALSE),0)</f>
        <v>0</v>
      </c>
      <c r="L2020">
        <f>IFERROR(VLOOKUP(A2020,'[2]Exportar Planilha'!$A:$I,8,FALSE),0)</f>
        <v>0</v>
      </c>
      <c r="M2020">
        <f>IFERROR(VLOOKUP(A2020,'[2]Exportar Planilha'!$A:$I,9,FALSE),0)</f>
        <v>0</v>
      </c>
      <c r="N2020">
        <f>IFERROR(VLOOKUP(A2020,[3]soaBnafar!$A:$G,2,FALSE),0)</f>
        <v>0</v>
      </c>
      <c r="O2020">
        <f>IFERROR(VLOOKUP(A2020,[3]soaBnafar!$A:$G,3,FALSE),0)</f>
        <v>0</v>
      </c>
      <c r="P2020">
        <f>IFERROR(VLOOKUP(A2020,[3]soaBnafar!$A:$G,4,FALSE),0)</f>
        <v>0</v>
      </c>
      <c r="Q2020">
        <f>IFERROR(VLOOKUP(A2020,[3]soaBnafar!$A:$G,5,FALSE),0)</f>
        <v>0</v>
      </c>
      <c r="R2020">
        <f>IFERROR(VLOOKUP(A2020,[3]soaBnafar!$A:$G,6,FALSE),0)</f>
        <v>0</v>
      </c>
      <c r="S2020">
        <f>IFERROR(VLOOKUP(A2020,[3]soaBnafar!$A:$G,7,FALSE),0)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IFERROR(VLOOKUP(A2021,'[2]Exportar Planilha'!$A:$I,4,FALSE),0)</f>
        <v>0</v>
      </c>
      <c r="I2021">
        <f>IFERROR(VLOOKUP(A2021,'[2]Exportar Planilha'!$A:$I,5,FALSE),0)</f>
        <v>0</v>
      </c>
      <c r="J2021">
        <f>IFERROR(VLOOKUP(A2021,'[2]Exportar Planilha'!$A:$I,6,FALSE),0)</f>
        <v>0</v>
      </c>
      <c r="K2021">
        <f>IFERROR(VLOOKUP(A2021,'[2]Exportar Planilha'!$A:$I,7,FALSE),0)</f>
        <v>0</v>
      </c>
      <c r="L2021">
        <f>IFERROR(VLOOKUP(A2021,'[2]Exportar Planilha'!$A:$I,8,FALSE),0)</f>
        <v>0</v>
      </c>
      <c r="M2021">
        <f>IFERROR(VLOOKUP(A2021,'[2]Exportar Planilha'!$A:$I,9,FALSE),0)</f>
        <v>0</v>
      </c>
      <c r="N2021">
        <f>IFERROR(VLOOKUP(A2021,[3]soaBnafar!$A:$G,2,FALSE),0)</f>
        <v>0</v>
      </c>
      <c r="O2021">
        <f>IFERROR(VLOOKUP(A2021,[3]soaBnafar!$A:$G,3,FALSE),0)</f>
        <v>0</v>
      </c>
      <c r="P2021">
        <f>IFERROR(VLOOKUP(A2021,[3]soaBnafar!$A:$G,4,FALSE),0)</f>
        <v>0</v>
      </c>
      <c r="Q2021">
        <f>IFERROR(VLOOKUP(A2021,[3]soaBnafar!$A:$G,5,FALSE),0)</f>
        <v>0</v>
      </c>
      <c r="R2021">
        <f>IFERROR(VLOOKUP(A2021,[3]soaBnafar!$A:$G,6,FALSE),0)</f>
        <v>0</v>
      </c>
      <c r="S2021">
        <f>IFERROR(VLOOKUP(A2021,[3]soaBnafar!$A:$G,7,FALSE),0)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IFERROR(VLOOKUP(A2022,'[2]Exportar Planilha'!$A:$I,4,FALSE),0)</f>
        <v>0</v>
      </c>
      <c r="I2022">
        <f>IFERROR(VLOOKUP(A2022,'[2]Exportar Planilha'!$A:$I,5,FALSE),0)</f>
        <v>0</v>
      </c>
      <c r="J2022">
        <f>IFERROR(VLOOKUP(A2022,'[2]Exportar Planilha'!$A:$I,6,FALSE),0)</f>
        <v>0</v>
      </c>
      <c r="K2022">
        <f>IFERROR(VLOOKUP(A2022,'[2]Exportar Planilha'!$A:$I,7,FALSE),0)</f>
        <v>0</v>
      </c>
      <c r="L2022">
        <f>IFERROR(VLOOKUP(A2022,'[2]Exportar Planilha'!$A:$I,8,FALSE),0)</f>
        <v>0</v>
      </c>
      <c r="M2022">
        <f>IFERROR(VLOOKUP(A2022,'[2]Exportar Planilha'!$A:$I,9,FALSE),0)</f>
        <v>0</v>
      </c>
      <c r="N2022">
        <f>IFERROR(VLOOKUP(A2022,[3]soaBnafar!$A:$G,2,FALSE),0)</f>
        <v>0</v>
      </c>
      <c r="O2022">
        <f>IFERROR(VLOOKUP(A2022,[3]soaBnafar!$A:$G,3,FALSE),0)</f>
        <v>0</v>
      </c>
      <c r="P2022">
        <f>IFERROR(VLOOKUP(A2022,[3]soaBnafar!$A:$G,4,FALSE),0)</f>
        <v>0</v>
      </c>
      <c r="Q2022">
        <f>IFERROR(VLOOKUP(A2022,[3]soaBnafar!$A:$G,5,FALSE),0)</f>
        <v>0</v>
      </c>
      <c r="R2022">
        <f>IFERROR(VLOOKUP(A2022,[3]soaBnafar!$A:$G,6,FALSE),0)</f>
        <v>0</v>
      </c>
      <c r="S2022">
        <f>IFERROR(VLOOKUP(A2022,[3]soaBnafar!$A:$G,7,FALSE),0)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IFERROR(VLOOKUP(A2023,'[2]Exportar Planilha'!$A:$I,4,FALSE),0)</f>
        <v>0</v>
      </c>
      <c r="I2023">
        <f>IFERROR(VLOOKUP(A2023,'[2]Exportar Planilha'!$A:$I,5,FALSE),0)</f>
        <v>0</v>
      </c>
      <c r="J2023">
        <f>IFERROR(VLOOKUP(A2023,'[2]Exportar Planilha'!$A:$I,6,FALSE),0)</f>
        <v>0</v>
      </c>
      <c r="K2023">
        <f>IFERROR(VLOOKUP(A2023,'[2]Exportar Planilha'!$A:$I,7,FALSE),0)</f>
        <v>0</v>
      </c>
      <c r="L2023">
        <f>IFERROR(VLOOKUP(A2023,'[2]Exportar Planilha'!$A:$I,8,FALSE),0)</f>
        <v>0</v>
      </c>
      <c r="M2023">
        <f>IFERROR(VLOOKUP(A2023,'[2]Exportar Planilha'!$A:$I,9,FALSE),0)</f>
        <v>0</v>
      </c>
      <c r="N2023">
        <f>IFERROR(VLOOKUP(A2023,[3]soaBnafar!$A:$G,2,FALSE),0)</f>
        <v>0</v>
      </c>
      <c r="O2023">
        <f>IFERROR(VLOOKUP(A2023,[3]soaBnafar!$A:$G,3,FALSE),0)</f>
        <v>0</v>
      </c>
      <c r="P2023">
        <f>IFERROR(VLOOKUP(A2023,[3]soaBnafar!$A:$G,4,FALSE),0)</f>
        <v>0</v>
      </c>
      <c r="Q2023">
        <f>IFERROR(VLOOKUP(A2023,[3]soaBnafar!$A:$G,5,FALSE),0)</f>
        <v>0</v>
      </c>
      <c r="R2023">
        <f>IFERROR(VLOOKUP(A2023,[3]soaBnafar!$A:$G,6,FALSE),0)</f>
        <v>0</v>
      </c>
      <c r="S2023">
        <f>IFERROR(VLOOKUP(A2023,[3]soaBnafar!$A:$G,7,FALSE),0)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IFERROR(VLOOKUP(A2024,'[2]Exportar Planilha'!$A:$I,4,FALSE),0)</f>
        <v>0</v>
      </c>
      <c r="I2024">
        <f>IFERROR(VLOOKUP(A2024,'[2]Exportar Planilha'!$A:$I,5,FALSE),0)</f>
        <v>0</v>
      </c>
      <c r="J2024">
        <f>IFERROR(VLOOKUP(A2024,'[2]Exportar Planilha'!$A:$I,6,FALSE),0)</f>
        <v>0</v>
      </c>
      <c r="K2024">
        <f>IFERROR(VLOOKUP(A2024,'[2]Exportar Planilha'!$A:$I,7,FALSE),0)</f>
        <v>0</v>
      </c>
      <c r="L2024">
        <f>IFERROR(VLOOKUP(A2024,'[2]Exportar Planilha'!$A:$I,8,FALSE),0)</f>
        <v>0</v>
      </c>
      <c r="M2024">
        <f>IFERROR(VLOOKUP(A2024,'[2]Exportar Planilha'!$A:$I,9,FALSE),0)</f>
        <v>0</v>
      </c>
      <c r="N2024">
        <f>IFERROR(VLOOKUP(A2024,[3]soaBnafar!$A:$G,2,FALSE),0)</f>
        <v>0</v>
      </c>
      <c r="O2024">
        <f>IFERROR(VLOOKUP(A2024,[3]soaBnafar!$A:$G,3,FALSE),0)</f>
        <v>0</v>
      </c>
      <c r="P2024">
        <f>IFERROR(VLOOKUP(A2024,[3]soaBnafar!$A:$G,4,FALSE),0)</f>
        <v>0</v>
      </c>
      <c r="Q2024">
        <f>IFERROR(VLOOKUP(A2024,[3]soaBnafar!$A:$G,5,FALSE),0)</f>
        <v>0</v>
      </c>
      <c r="R2024">
        <f>IFERROR(VLOOKUP(A2024,[3]soaBnafar!$A:$G,6,FALSE),0)</f>
        <v>0</v>
      </c>
      <c r="S2024">
        <f>IFERROR(VLOOKUP(A2024,[3]soaBnafar!$A:$G,7,FALSE),0)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IFERROR(VLOOKUP(A2025,'[2]Exportar Planilha'!$A:$I,4,FALSE),0)</f>
        <v>0</v>
      </c>
      <c r="I2025">
        <f>IFERROR(VLOOKUP(A2025,'[2]Exportar Planilha'!$A:$I,5,FALSE),0)</f>
        <v>0</v>
      </c>
      <c r="J2025">
        <f>IFERROR(VLOOKUP(A2025,'[2]Exportar Planilha'!$A:$I,6,FALSE),0)</f>
        <v>0</v>
      </c>
      <c r="K2025">
        <f>IFERROR(VLOOKUP(A2025,'[2]Exportar Planilha'!$A:$I,7,FALSE),0)</f>
        <v>0</v>
      </c>
      <c r="L2025">
        <f>IFERROR(VLOOKUP(A2025,'[2]Exportar Planilha'!$A:$I,8,FALSE),0)</f>
        <v>0</v>
      </c>
      <c r="M2025">
        <f>IFERROR(VLOOKUP(A2025,'[2]Exportar Planilha'!$A:$I,9,FALSE),0)</f>
        <v>0</v>
      </c>
      <c r="N2025">
        <f>IFERROR(VLOOKUP(A2025,[3]soaBnafar!$A:$G,2,FALSE),0)</f>
        <v>0</v>
      </c>
      <c r="O2025">
        <f>IFERROR(VLOOKUP(A2025,[3]soaBnafar!$A:$G,3,FALSE),0)</f>
        <v>0</v>
      </c>
      <c r="P2025">
        <f>IFERROR(VLOOKUP(A2025,[3]soaBnafar!$A:$G,4,FALSE),0)</f>
        <v>0</v>
      </c>
      <c r="Q2025">
        <f>IFERROR(VLOOKUP(A2025,[3]soaBnafar!$A:$G,5,FALSE),0)</f>
        <v>0</v>
      </c>
      <c r="R2025">
        <f>IFERROR(VLOOKUP(A2025,[3]soaBnafar!$A:$G,6,FALSE),0)</f>
        <v>0</v>
      </c>
      <c r="S2025">
        <f>IFERROR(VLOOKUP(A2025,[3]soaBnafar!$A:$G,7,FALSE),0)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IFERROR(VLOOKUP(A2026,'[2]Exportar Planilha'!$A:$I,4,FALSE),0)</f>
        <v>0</v>
      </c>
      <c r="I2026">
        <f>IFERROR(VLOOKUP(A2026,'[2]Exportar Planilha'!$A:$I,5,FALSE),0)</f>
        <v>0</v>
      </c>
      <c r="J2026">
        <f>IFERROR(VLOOKUP(A2026,'[2]Exportar Planilha'!$A:$I,6,FALSE),0)</f>
        <v>0</v>
      </c>
      <c r="K2026">
        <f>IFERROR(VLOOKUP(A2026,'[2]Exportar Planilha'!$A:$I,7,FALSE),0)</f>
        <v>0</v>
      </c>
      <c r="L2026">
        <f>IFERROR(VLOOKUP(A2026,'[2]Exportar Planilha'!$A:$I,8,FALSE),0)</f>
        <v>0</v>
      </c>
      <c r="M2026">
        <f>IFERROR(VLOOKUP(A2026,'[2]Exportar Planilha'!$A:$I,9,FALSE),0)</f>
        <v>0</v>
      </c>
      <c r="N2026">
        <f>IFERROR(VLOOKUP(A2026,[3]soaBnafar!$A:$G,2,FALSE),0)</f>
        <v>0</v>
      </c>
      <c r="O2026">
        <f>IFERROR(VLOOKUP(A2026,[3]soaBnafar!$A:$G,3,FALSE),0)</f>
        <v>0</v>
      </c>
      <c r="P2026">
        <f>IFERROR(VLOOKUP(A2026,[3]soaBnafar!$A:$G,4,FALSE),0)</f>
        <v>0</v>
      </c>
      <c r="Q2026">
        <f>IFERROR(VLOOKUP(A2026,[3]soaBnafar!$A:$G,5,FALSE),0)</f>
        <v>0</v>
      </c>
      <c r="R2026">
        <f>IFERROR(VLOOKUP(A2026,[3]soaBnafar!$A:$G,6,FALSE),0)</f>
        <v>0</v>
      </c>
      <c r="S2026">
        <f>IFERROR(VLOOKUP(A2026,[3]soaBnafar!$A:$G,7,FALSE),0)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IFERROR(VLOOKUP(A2027,'[2]Exportar Planilha'!$A:$I,4,FALSE),0)</f>
        <v>0</v>
      </c>
      <c r="I2027">
        <f>IFERROR(VLOOKUP(A2027,'[2]Exportar Planilha'!$A:$I,5,FALSE),0)</f>
        <v>0</v>
      </c>
      <c r="J2027">
        <f>IFERROR(VLOOKUP(A2027,'[2]Exportar Planilha'!$A:$I,6,FALSE),0)</f>
        <v>0</v>
      </c>
      <c r="K2027">
        <f>IFERROR(VLOOKUP(A2027,'[2]Exportar Planilha'!$A:$I,7,FALSE),0)</f>
        <v>0</v>
      </c>
      <c r="L2027">
        <f>IFERROR(VLOOKUP(A2027,'[2]Exportar Planilha'!$A:$I,8,FALSE),0)</f>
        <v>0</v>
      </c>
      <c r="M2027">
        <f>IFERROR(VLOOKUP(A2027,'[2]Exportar Planilha'!$A:$I,9,FALSE),0)</f>
        <v>0</v>
      </c>
      <c r="N2027">
        <f>IFERROR(VLOOKUP(A2027,[3]soaBnafar!$A:$G,2,FALSE),0)</f>
        <v>0</v>
      </c>
      <c r="O2027">
        <f>IFERROR(VLOOKUP(A2027,[3]soaBnafar!$A:$G,3,FALSE),0)</f>
        <v>0</v>
      </c>
      <c r="P2027">
        <f>IFERROR(VLOOKUP(A2027,[3]soaBnafar!$A:$G,4,FALSE),0)</f>
        <v>0</v>
      </c>
      <c r="Q2027">
        <f>IFERROR(VLOOKUP(A2027,[3]soaBnafar!$A:$G,5,FALSE),0)</f>
        <v>0</v>
      </c>
      <c r="R2027">
        <f>IFERROR(VLOOKUP(A2027,[3]soaBnafar!$A:$G,6,FALSE),0)</f>
        <v>0</v>
      </c>
      <c r="S2027">
        <f>IFERROR(VLOOKUP(A2027,[3]soaBnafar!$A:$G,7,FALSE),0)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IFERROR(VLOOKUP(A2028,'[2]Exportar Planilha'!$A:$I,4,FALSE),0)</f>
        <v>0</v>
      </c>
      <c r="I2028">
        <f>IFERROR(VLOOKUP(A2028,'[2]Exportar Planilha'!$A:$I,5,FALSE),0)</f>
        <v>0</v>
      </c>
      <c r="J2028">
        <f>IFERROR(VLOOKUP(A2028,'[2]Exportar Planilha'!$A:$I,6,FALSE),0)</f>
        <v>0</v>
      </c>
      <c r="K2028">
        <f>IFERROR(VLOOKUP(A2028,'[2]Exportar Planilha'!$A:$I,7,FALSE),0)</f>
        <v>0</v>
      </c>
      <c r="L2028">
        <f>IFERROR(VLOOKUP(A2028,'[2]Exportar Planilha'!$A:$I,8,FALSE),0)</f>
        <v>0</v>
      </c>
      <c r="M2028">
        <f>IFERROR(VLOOKUP(A2028,'[2]Exportar Planilha'!$A:$I,9,FALSE),0)</f>
        <v>0</v>
      </c>
      <c r="N2028">
        <f>IFERROR(VLOOKUP(A2028,[3]soaBnafar!$A:$G,2,FALSE),0)</f>
        <v>0</v>
      </c>
      <c r="O2028">
        <f>IFERROR(VLOOKUP(A2028,[3]soaBnafar!$A:$G,3,FALSE),0)</f>
        <v>0</v>
      </c>
      <c r="P2028">
        <f>IFERROR(VLOOKUP(A2028,[3]soaBnafar!$A:$G,4,FALSE),0)</f>
        <v>0</v>
      </c>
      <c r="Q2028">
        <f>IFERROR(VLOOKUP(A2028,[3]soaBnafar!$A:$G,5,FALSE),0)</f>
        <v>0</v>
      </c>
      <c r="R2028">
        <f>IFERROR(VLOOKUP(A2028,[3]soaBnafar!$A:$G,6,FALSE),0)</f>
        <v>0</v>
      </c>
      <c r="S2028">
        <f>IFERROR(VLOOKUP(A2028,[3]soaBnafar!$A:$G,7,FALSE),0)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IFERROR(VLOOKUP(A2029,'[2]Exportar Planilha'!$A:$I,4,FALSE),0)</f>
        <v>0</v>
      </c>
      <c r="I2029">
        <f>IFERROR(VLOOKUP(A2029,'[2]Exportar Planilha'!$A:$I,5,FALSE),0)</f>
        <v>0</v>
      </c>
      <c r="J2029">
        <f>IFERROR(VLOOKUP(A2029,'[2]Exportar Planilha'!$A:$I,6,FALSE),0)</f>
        <v>0</v>
      </c>
      <c r="K2029">
        <f>IFERROR(VLOOKUP(A2029,'[2]Exportar Planilha'!$A:$I,7,FALSE),0)</f>
        <v>0</v>
      </c>
      <c r="L2029">
        <f>IFERROR(VLOOKUP(A2029,'[2]Exportar Planilha'!$A:$I,8,FALSE),0)</f>
        <v>0</v>
      </c>
      <c r="M2029">
        <f>IFERROR(VLOOKUP(A2029,'[2]Exportar Planilha'!$A:$I,9,FALSE),0)</f>
        <v>0</v>
      </c>
      <c r="N2029">
        <f>IFERROR(VLOOKUP(A2029,[3]soaBnafar!$A:$G,2,FALSE),0)</f>
        <v>0</v>
      </c>
      <c r="O2029">
        <f>IFERROR(VLOOKUP(A2029,[3]soaBnafar!$A:$G,3,FALSE),0)</f>
        <v>0</v>
      </c>
      <c r="P2029">
        <f>IFERROR(VLOOKUP(A2029,[3]soaBnafar!$A:$G,4,FALSE),0)</f>
        <v>0</v>
      </c>
      <c r="Q2029">
        <f>IFERROR(VLOOKUP(A2029,[3]soaBnafar!$A:$G,5,FALSE),0)</f>
        <v>0</v>
      </c>
      <c r="R2029">
        <f>IFERROR(VLOOKUP(A2029,[3]soaBnafar!$A:$G,6,FALSE),0)</f>
        <v>0</v>
      </c>
      <c r="S2029">
        <f>IFERROR(VLOOKUP(A2029,[3]soaBnafar!$A:$G,7,FALSE),0)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IFERROR(VLOOKUP(A2030,'[2]Exportar Planilha'!$A:$I,4,FALSE),0)</f>
        <v>0</v>
      </c>
      <c r="I2030">
        <f>IFERROR(VLOOKUP(A2030,'[2]Exportar Planilha'!$A:$I,5,FALSE),0)</f>
        <v>0</v>
      </c>
      <c r="J2030">
        <f>IFERROR(VLOOKUP(A2030,'[2]Exportar Planilha'!$A:$I,6,FALSE),0)</f>
        <v>0</v>
      </c>
      <c r="K2030">
        <f>IFERROR(VLOOKUP(A2030,'[2]Exportar Planilha'!$A:$I,7,FALSE),0)</f>
        <v>0</v>
      </c>
      <c r="L2030">
        <f>IFERROR(VLOOKUP(A2030,'[2]Exportar Planilha'!$A:$I,8,FALSE),0)</f>
        <v>0</v>
      </c>
      <c r="M2030">
        <f>IFERROR(VLOOKUP(A2030,'[2]Exportar Planilha'!$A:$I,9,FALSE),0)</f>
        <v>0</v>
      </c>
      <c r="N2030">
        <f>IFERROR(VLOOKUP(A2030,[3]soaBnafar!$A:$G,2,FALSE),0)</f>
        <v>0</v>
      </c>
      <c r="O2030">
        <f>IFERROR(VLOOKUP(A2030,[3]soaBnafar!$A:$G,3,FALSE),0)</f>
        <v>0</v>
      </c>
      <c r="P2030">
        <f>IFERROR(VLOOKUP(A2030,[3]soaBnafar!$A:$G,4,FALSE),0)</f>
        <v>0</v>
      </c>
      <c r="Q2030">
        <f>IFERROR(VLOOKUP(A2030,[3]soaBnafar!$A:$G,5,FALSE),0)</f>
        <v>0</v>
      </c>
      <c r="R2030">
        <f>IFERROR(VLOOKUP(A2030,[3]soaBnafar!$A:$G,6,FALSE),0)</f>
        <v>0</v>
      </c>
      <c r="S2030">
        <f>IFERROR(VLOOKUP(A2030,[3]soaBnafar!$A:$G,7,FALSE),0)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IFERROR(VLOOKUP(A2031,'[2]Exportar Planilha'!$A:$I,4,FALSE),0)</f>
        <v>0</v>
      </c>
      <c r="I2031">
        <f>IFERROR(VLOOKUP(A2031,'[2]Exportar Planilha'!$A:$I,5,FALSE),0)</f>
        <v>0</v>
      </c>
      <c r="J2031">
        <f>IFERROR(VLOOKUP(A2031,'[2]Exportar Planilha'!$A:$I,6,FALSE),0)</f>
        <v>0</v>
      </c>
      <c r="K2031">
        <f>IFERROR(VLOOKUP(A2031,'[2]Exportar Planilha'!$A:$I,7,FALSE),0)</f>
        <v>0</v>
      </c>
      <c r="L2031">
        <f>IFERROR(VLOOKUP(A2031,'[2]Exportar Planilha'!$A:$I,8,FALSE),0)</f>
        <v>0</v>
      </c>
      <c r="M2031">
        <f>IFERROR(VLOOKUP(A2031,'[2]Exportar Planilha'!$A:$I,9,FALSE),0)</f>
        <v>0</v>
      </c>
      <c r="N2031">
        <f>IFERROR(VLOOKUP(A2031,[3]soaBnafar!$A:$G,2,FALSE),0)</f>
        <v>0</v>
      </c>
      <c r="O2031">
        <f>IFERROR(VLOOKUP(A2031,[3]soaBnafar!$A:$G,3,FALSE),0)</f>
        <v>0</v>
      </c>
      <c r="P2031">
        <f>IFERROR(VLOOKUP(A2031,[3]soaBnafar!$A:$G,4,FALSE),0)</f>
        <v>0</v>
      </c>
      <c r="Q2031">
        <f>IFERROR(VLOOKUP(A2031,[3]soaBnafar!$A:$G,5,FALSE),0)</f>
        <v>0</v>
      </c>
      <c r="R2031">
        <f>IFERROR(VLOOKUP(A2031,[3]soaBnafar!$A:$G,6,FALSE),0)</f>
        <v>0</v>
      </c>
      <c r="S2031">
        <f>IFERROR(VLOOKUP(A2031,[3]soaBnafar!$A:$G,7,FALSE),0)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IFERROR(VLOOKUP(A2032,'[2]Exportar Planilha'!$A:$I,4,FALSE),0)</f>
        <v>0</v>
      </c>
      <c r="I2032">
        <f>IFERROR(VLOOKUP(A2032,'[2]Exportar Planilha'!$A:$I,5,FALSE),0)</f>
        <v>0</v>
      </c>
      <c r="J2032">
        <f>IFERROR(VLOOKUP(A2032,'[2]Exportar Planilha'!$A:$I,6,FALSE),0)</f>
        <v>0</v>
      </c>
      <c r="K2032">
        <f>IFERROR(VLOOKUP(A2032,'[2]Exportar Planilha'!$A:$I,7,FALSE),0)</f>
        <v>0</v>
      </c>
      <c r="L2032">
        <f>IFERROR(VLOOKUP(A2032,'[2]Exportar Planilha'!$A:$I,8,FALSE),0)</f>
        <v>0</v>
      </c>
      <c r="M2032">
        <f>IFERROR(VLOOKUP(A2032,'[2]Exportar Planilha'!$A:$I,9,FALSE),0)</f>
        <v>0</v>
      </c>
      <c r="N2032">
        <f>IFERROR(VLOOKUP(A2032,[3]soaBnafar!$A:$G,2,FALSE),0)</f>
        <v>0</v>
      </c>
      <c r="O2032">
        <f>IFERROR(VLOOKUP(A2032,[3]soaBnafar!$A:$G,3,FALSE),0)</f>
        <v>0</v>
      </c>
      <c r="P2032">
        <f>IFERROR(VLOOKUP(A2032,[3]soaBnafar!$A:$G,4,FALSE),0)</f>
        <v>0</v>
      </c>
      <c r="Q2032">
        <f>IFERROR(VLOOKUP(A2032,[3]soaBnafar!$A:$G,5,FALSE),0)</f>
        <v>0</v>
      </c>
      <c r="R2032">
        <f>IFERROR(VLOOKUP(A2032,[3]soaBnafar!$A:$G,6,FALSE),0)</f>
        <v>0</v>
      </c>
      <c r="S2032">
        <f>IFERROR(VLOOKUP(A2032,[3]soaBnafar!$A:$G,7,FALSE),0)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IFERROR(VLOOKUP(A2033,'[2]Exportar Planilha'!$A:$I,4,FALSE),0)</f>
        <v>0</v>
      </c>
      <c r="I2033">
        <f>IFERROR(VLOOKUP(A2033,'[2]Exportar Planilha'!$A:$I,5,FALSE),0)</f>
        <v>0</v>
      </c>
      <c r="J2033">
        <f>IFERROR(VLOOKUP(A2033,'[2]Exportar Planilha'!$A:$I,6,FALSE),0)</f>
        <v>0</v>
      </c>
      <c r="K2033">
        <f>IFERROR(VLOOKUP(A2033,'[2]Exportar Planilha'!$A:$I,7,FALSE),0)</f>
        <v>0</v>
      </c>
      <c r="L2033">
        <f>IFERROR(VLOOKUP(A2033,'[2]Exportar Planilha'!$A:$I,8,FALSE),0)</f>
        <v>0</v>
      </c>
      <c r="M2033">
        <f>IFERROR(VLOOKUP(A2033,'[2]Exportar Planilha'!$A:$I,9,FALSE),0)</f>
        <v>0</v>
      </c>
      <c r="N2033">
        <f>IFERROR(VLOOKUP(A2033,[3]soaBnafar!$A:$G,2,FALSE),0)</f>
        <v>0</v>
      </c>
      <c r="O2033">
        <f>IFERROR(VLOOKUP(A2033,[3]soaBnafar!$A:$G,3,FALSE),0)</f>
        <v>0</v>
      </c>
      <c r="P2033">
        <f>IFERROR(VLOOKUP(A2033,[3]soaBnafar!$A:$G,4,FALSE),0)</f>
        <v>0</v>
      </c>
      <c r="Q2033">
        <f>IFERROR(VLOOKUP(A2033,[3]soaBnafar!$A:$G,5,FALSE),0)</f>
        <v>0</v>
      </c>
      <c r="R2033">
        <f>IFERROR(VLOOKUP(A2033,[3]soaBnafar!$A:$G,6,FALSE),0)</f>
        <v>0</v>
      </c>
      <c r="S2033">
        <f>IFERROR(VLOOKUP(A2033,[3]soaBnafar!$A:$G,7,FALSE),0)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IFERROR(VLOOKUP(A2034,'[2]Exportar Planilha'!$A:$I,4,FALSE),0)</f>
        <v>0</v>
      </c>
      <c r="I2034">
        <f>IFERROR(VLOOKUP(A2034,'[2]Exportar Planilha'!$A:$I,5,FALSE),0)</f>
        <v>0</v>
      </c>
      <c r="J2034">
        <f>IFERROR(VLOOKUP(A2034,'[2]Exportar Planilha'!$A:$I,6,FALSE),0)</f>
        <v>0</v>
      </c>
      <c r="K2034">
        <f>IFERROR(VLOOKUP(A2034,'[2]Exportar Planilha'!$A:$I,7,FALSE),0)</f>
        <v>0</v>
      </c>
      <c r="L2034">
        <f>IFERROR(VLOOKUP(A2034,'[2]Exportar Planilha'!$A:$I,8,FALSE),0)</f>
        <v>0</v>
      </c>
      <c r="M2034">
        <f>IFERROR(VLOOKUP(A2034,'[2]Exportar Planilha'!$A:$I,9,FALSE),0)</f>
        <v>0</v>
      </c>
      <c r="N2034">
        <f>IFERROR(VLOOKUP(A2034,[3]soaBnafar!$A:$G,2,FALSE),0)</f>
        <v>0</v>
      </c>
      <c r="O2034">
        <f>IFERROR(VLOOKUP(A2034,[3]soaBnafar!$A:$G,3,FALSE),0)</f>
        <v>0</v>
      </c>
      <c r="P2034">
        <f>IFERROR(VLOOKUP(A2034,[3]soaBnafar!$A:$G,4,FALSE),0)</f>
        <v>0</v>
      </c>
      <c r="Q2034">
        <f>IFERROR(VLOOKUP(A2034,[3]soaBnafar!$A:$G,5,FALSE),0)</f>
        <v>0</v>
      </c>
      <c r="R2034">
        <f>IFERROR(VLOOKUP(A2034,[3]soaBnafar!$A:$G,6,FALSE),0)</f>
        <v>0</v>
      </c>
      <c r="S2034">
        <f>IFERROR(VLOOKUP(A2034,[3]soaBnafar!$A:$G,7,FALSE),0)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IFERROR(VLOOKUP(A2035,'[2]Exportar Planilha'!$A:$I,4,FALSE),0)</f>
        <v>0</v>
      </c>
      <c r="I2035">
        <f>IFERROR(VLOOKUP(A2035,'[2]Exportar Planilha'!$A:$I,5,FALSE),0)</f>
        <v>0</v>
      </c>
      <c r="J2035">
        <f>IFERROR(VLOOKUP(A2035,'[2]Exportar Planilha'!$A:$I,6,FALSE),0)</f>
        <v>0</v>
      </c>
      <c r="K2035">
        <f>IFERROR(VLOOKUP(A2035,'[2]Exportar Planilha'!$A:$I,7,FALSE),0)</f>
        <v>0</v>
      </c>
      <c r="L2035">
        <f>IFERROR(VLOOKUP(A2035,'[2]Exportar Planilha'!$A:$I,8,FALSE),0)</f>
        <v>0</v>
      </c>
      <c r="M2035">
        <f>IFERROR(VLOOKUP(A2035,'[2]Exportar Planilha'!$A:$I,9,FALSE),0)</f>
        <v>0</v>
      </c>
      <c r="N2035">
        <f>IFERROR(VLOOKUP(A2035,[3]soaBnafar!$A:$G,2,FALSE),0)</f>
        <v>0</v>
      </c>
      <c r="O2035">
        <f>IFERROR(VLOOKUP(A2035,[3]soaBnafar!$A:$G,3,FALSE),0)</f>
        <v>0</v>
      </c>
      <c r="P2035">
        <f>IFERROR(VLOOKUP(A2035,[3]soaBnafar!$A:$G,4,FALSE),0)</f>
        <v>0</v>
      </c>
      <c r="Q2035">
        <f>IFERROR(VLOOKUP(A2035,[3]soaBnafar!$A:$G,5,FALSE),0)</f>
        <v>0</v>
      </c>
      <c r="R2035">
        <f>IFERROR(VLOOKUP(A2035,[3]soaBnafar!$A:$G,6,FALSE),0)</f>
        <v>0</v>
      </c>
      <c r="S2035">
        <f>IFERROR(VLOOKUP(A2035,[3]soaBnafar!$A:$G,7,FALSE),0)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IFERROR(VLOOKUP(A2036,'[2]Exportar Planilha'!$A:$I,4,FALSE),0)</f>
        <v>0</v>
      </c>
      <c r="I2036">
        <f>IFERROR(VLOOKUP(A2036,'[2]Exportar Planilha'!$A:$I,5,FALSE),0)</f>
        <v>0</v>
      </c>
      <c r="J2036">
        <f>IFERROR(VLOOKUP(A2036,'[2]Exportar Planilha'!$A:$I,6,FALSE),0)</f>
        <v>0</v>
      </c>
      <c r="K2036">
        <f>IFERROR(VLOOKUP(A2036,'[2]Exportar Planilha'!$A:$I,7,FALSE),0)</f>
        <v>0</v>
      </c>
      <c r="L2036">
        <f>IFERROR(VLOOKUP(A2036,'[2]Exportar Planilha'!$A:$I,8,FALSE),0)</f>
        <v>0</v>
      </c>
      <c r="M2036">
        <f>IFERROR(VLOOKUP(A2036,'[2]Exportar Planilha'!$A:$I,9,FALSE),0)</f>
        <v>0</v>
      </c>
      <c r="N2036">
        <f>IFERROR(VLOOKUP(A2036,[3]soaBnafar!$A:$G,2,FALSE),0)</f>
        <v>0</v>
      </c>
      <c r="O2036">
        <f>IFERROR(VLOOKUP(A2036,[3]soaBnafar!$A:$G,3,FALSE),0)</f>
        <v>0</v>
      </c>
      <c r="P2036">
        <f>IFERROR(VLOOKUP(A2036,[3]soaBnafar!$A:$G,4,FALSE),0)</f>
        <v>0</v>
      </c>
      <c r="Q2036">
        <f>IFERROR(VLOOKUP(A2036,[3]soaBnafar!$A:$G,5,FALSE),0)</f>
        <v>0</v>
      </c>
      <c r="R2036">
        <f>IFERROR(VLOOKUP(A2036,[3]soaBnafar!$A:$G,6,FALSE),0)</f>
        <v>0</v>
      </c>
      <c r="S2036">
        <f>IFERROR(VLOOKUP(A2036,[3]soaBnafar!$A:$G,7,FALSE),0)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IFERROR(VLOOKUP(A2037,'[2]Exportar Planilha'!$A:$I,4,FALSE),0)</f>
        <v>0</v>
      </c>
      <c r="I2037">
        <f>IFERROR(VLOOKUP(A2037,'[2]Exportar Planilha'!$A:$I,5,FALSE),0)</f>
        <v>0</v>
      </c>
      <c r="J2037">
        <f>IFERROR(VLOOKUP(A2037,'[2]Exportar Planilha'!$A:$I,6,FALSE),0)</f>
        <v>0</v>
      </c>
      <c r="K2037">
        <f>IFERROR(VLOOKUP(A2037,'[2]Exportar Planilha'!$A:$I,7,FALSE),0)</f>
        <v>0</v>
      </c>
      <c r="L2037">
        <f>IFERROR(VLOOKUP(A2037,'[2]Exportar Planilha'!$A:$I,8,FALSE),0)</f>
        <v>0</v>
      </c>
      <c r="M2037">
        <f>IFERROR(VLOOKUP(A2037,'[2]Exportar Planilha'!$A:$I,9,FALSE),0)</f>
        <v>0</v>
      </c>
      <c r="N2037">
        <f>IFERROR(VLOOKUP(A2037,[3]soaBnafar!$A:$G,2,FALSE),0)</f>
        <v>0</v>
      </c>
      <c r="O2037">
        <f>IFERROR(VLOOKUP(A2037,[3]soaBnafar!$A:$G,3,FALSE),0)</f>
        <v>0</v>
      </c>
      <c r="P2037">
        <f>IFERROR(VLOOKUP(A2037,[3]soaBnafar!$A:$G,4,FALSE),0)</f>
        <v>0</v>
      </c>
      <c r="Q2037">
        <f>IFERROR(VLOOKUP(A2037,[3]soaBnafar!$A:$G,5,FALSE),0)</f>
        <v>0</v>
      </c>
      <c r="R2037">
        <f>IFERROR(VLOOKUP(A2037,[3]soaBnafar!$A:$G,6,FALSE),0)</f>
        <v>0</v>
      </c>
      <c r="S2037">
        <f>IFERROR(VLOOKUP(A2037,[3]soaBnafar!$A:$G,7,FALSE),0)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IFERROR(VLOOKUP(A2038,'[2]Exportar Planilha'!$A:$I,4,FALSE),0)</f>
        <v>0</v>
      </c>
      <c r="I2038">
        <f>IFERROR(VLOOKUP(A2038,'[2]Exportar Planilha'!$A:$I,5,FALSE),0)</f>
        <v>0</v>
      </c>
      <c r="J2038">
        <f>IFERROR(VLOOKUP(A2038,'[2]Exportar Planilha'!$A:$I,6,FALSE),0)</f>
        <v>0</v>
      </c>
      <c r="K2038">
        <f>IFERROR(VLOOKUP(A2038,'[2]Exportar Planilha'!$A:$I,7,FALSE),0)</f>
        <v>0</v>
      </c>
      <c r="L2038">
        <f>IFERROR(VLOOKUP(A2038,'[2]Exportar Planilha'!$A:$I,8,FALSE),0)</f>
        <v>0</v>
      </c>
      <c r="M2038">
        <f>IFERROR(VLOOKUP(A2038,'[2]Exportar Planilha'!$A:$I,9,FALSE),0)</f>
        <v>0</v>
      </c>
      <c r="N2038">
        <f>IFERROR(VLOOKUP(A2038,[3]soaBnafar!$A:$G,2,FALSE),0)</f>
        <v>0</v>
      </c>
      <c r="O2038">
        <f>IFERROR(VLOOKUP(A2038,[3]soaBnafar!$A:$G,3,FALSE),0)</f>
        <v>0</v>
      </c>
      <c r="P2038">
        <f>IFERROR(VLOOKUP(A2038,[3]soaBnafar!$A:$G,4,FALSE),0)</f>
        <v>0</v>
      </c>
      <c r="Q2038">
        <f>IFERROR(VLOOKUP(A2038,[3]soaBnafar!$A:$G,5,FALSE),0)</f>
        <v>0</v>
      </c>
      <c r="R2038">
        <f>IFERROR(VLOOKUP(A2038,[3]soaBnafar!$A:$G,6,FALSE),0)</f>
        <v>0</v>
      </c>
      <c r="S2038">
        <f>IFERROR(VLOOKUP(A2038,[3]soaBnafar!$A:$G,7,FALSE),0)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IFERROR(VLOOKUP(A2039,'[2]Exportar Planilha'!$A:$I,4,FALSE),0)</f>
        <v>0</v>
      </c>
      <c r="I2039">
        <f>IFERROR(VLOOKUP(A2039,'[2]Exportar Planilha'!$A:$I,5,FALSE),0)</f>
        <v>0</v>
      </c>
      <c r="J2039">
        <f>IFERROR(VLOOKUP(A2039,'[2]Exportar Planilha'!$A:$I,6,FALSE),0)</f>
        <v>0</v>
      </c>
      <c r="K2039">
        <f>IFERROR(VLOOKUP(A2039,'[2]Exportar Planilha'!$A:$I,7,FALSE),0)</f>
        <v>0</v>
      </c>
      <c r="L2039">
        <f>IFERROR(VLOOKUP(A2039,'[2]Exportar Planilha'!$A:$I,8,FALSE),0)</f>
        <v>0</v>
      </c>
      <c r="M2039">
        <f>IFERROR(VLOOKUP(A2039,'[2]Exportar Planilha'!$A:$I,9,FALSE),0)</f>
        <v>0</v>
      </c>
      <c r="N2039">
        <f>IFERROR(VLOOKUP(A2039,[3]soaBnafar!$A:$G,2,FALSE),0)</f>
        <v>0</v>
      </c>
      <c r="O2039">
        <f>IFERROR(VLOOKUP(A2039,[3]soaBnafar!$A:$G,3,FALSE),0)</f>
        <v>0</v>
      </c>
      <c r="P2039">
        <f>IFERROR(VLOOKUP(A2039,[3]soaBnafar!$A:$G,4,FALSE),0)</f>
        <v>0</v>
      </c>
      <c r="Q2039">
        <f>IFERROR(VLOOKUP(A2039,[3]soaBnafar!$A:$G,5,FALSE),0)</f>
        <v>0</v>
      </c>
      <c r="R2039">
        <f>IFERROR(VLOOKUP(A2039,[3]soaBnafar!$A:$G,6,FALSE),0)</f>
        <v>0</v>
      </c>
      <c r="S2039">
        <f>IFERROR(VLOOKUP(A2039,[3]soaBnafar!$A:$G,7,FALSE),0)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IFERROR(VLOOKUP(A2040,'[2]Exportar Planilha'!$A:$I,4,FALSE),0)</f>
        <v>0</v>
      </c>
      <c r="I2040">
        <f>IFERROR(VLOOKUP(A2040,'[2]Exportar Planilha'!$A:$I,5,FALSE),0)</f>
        <v>0</v>
      </c>
      <c r="J2040">
        <f>IFERROR(VLOOKUP(A2040,'[2]Exportar Planilha'!$A:$I,6,FALSE),0)</f>
        <v>0</v>
      </c>
      <c r="K2040">
        <f>IFERROR(VLOOKUP(A2040,'[2]Exportar Planilha'!$A:$I,7,FALSE),0)</f>
        <v>0</v>
      </c>
      <c r="L2040">
        <f>IFERROR(VLOOKUP(A2040,'[2]Exportar Planilha'!$A:$I,8,FALSE),0)</f>
        <v>0</v>
      </c>
      <c r="M2040">
        <f>IFERROR(VLOOKUP(A2040,'[2]Exportar Planilha'!$A:$I,9,FALSE),0)</f>
        <v>0</v>
      </c>
      <c r="N2040">
        <f>IFERROR(VLOOKUP(A2040,[3]soaBnafar!$A:$G,2,FALSE),0)</f>
        <v>0</v>
      </c>
      <c r="O2040">
        <f>IFERROR(VLOOKUP(A2040,[3]soaBnafar!$A:$G,3,FALSE),0)</f>
        <v>0</v>
      </c>
      <c r="P2040">
        <f>IFERROR(VLOOKUP(A2040,[3]soaBnafar!$A:$G,4,FALSE),0)</f>
        <v>0</v>
      </c>
      <c r="Q2040">
        <f>IFERROR(VLOOKUP(A2040,[3]soaBnafar!$A:$G,5,FALSE),0)</f>
        <v>0</v>
      </c>
      <c r="R2040">
        <f>IFERROR(VLOOKUP(A2040,[3]soaBnafar!$A:$G,6,FALSE),0)</f>
        <v>0</v>
      </c>
      <c r="S2040">
        <f>IFERROR(VLOOKUP(A2040,[3]soaBnafar!$A:$G,7,FALSE),0)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IFERROR(VLOOKUP(A2041,'[2]Exportar Planilha'!$A:$I,4,FALSE),0)</f>
        <v>0</v>
      </c>
      <c r="I2041">
        <f>IFERROR(VLOOKUP(A2041,'[2]Exportar Planilha'!$A:$I,5,FALSE),0)</f>
        <v>0</v>
      </c>
      <c r="J2041">
        <f>IFERROR(VLOOKUP(A2041,'[2]Exportar Planilha'!$A:$I,6,FALSE),0)</f>
        <v>0</v>
      </c>
      <c r="K2041">
        <f>IFERROR(VLOOKUP(A2041,'[2]Exportar Planilha'!$A:$I,7,FALSE),0)</f>
        <v>0</v>
      </c>
      <c r="L2041">
        <f>IFERROR(VLOOKUP(A2041,'[2]Exportar Planilha'!$A:$I,8,FALSE),0)</f>
        <v>0</v>
      </c>
      <c r="M2041">
        <f>IFERROR(VLOOKUP(A2041,'[2]Exportar Planilha'!$A:$I,9,FALSE),0)</f>
        <v>0</v>
      </c>
      <c r="N2041">
        <f>IFERROR(VLOOKUP(A2041,[3]soaBnafar!$A:$G,2,FALSE),0)</f>
        <v>0</v>
      </c>
      <c r="O2041">
        <f>IFERROR(VLOOKUP(A2041,[3]soaBnafar!$A:$G,3,FALSE),0)</f>
        <v>0</v>
      </c>
      <c r="P2041">
        <f>IFERROR(VLOOKUP(A2041,[3]soaBnafar!$A:$G,4,FALSE),0)</f>
        <v>0</v>
      </c>
      <c r="Q2041">
        <f>IFERROR(VLOOKUP(A2041,[3]soaBnafar!$A:$G,5,FALSE),0)</f>
        <v>0</v>
      </c>
      <c r="R2041">
        <f>IFERROR(VLOOKUP(A2041,[3]soaBnafar!$A:$G,6,FALSE),0)</f>
        <v>0</v>
      </c>
      <c r="S2041">
        <f>IFERROR(VLOOKUP(A2041,[3]soaBnafar!$A:$G,7,FALSE),0)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IFERROR(VLOOKUP(A2042,'[2]Exportar Planilha'!$A:$I,4,FALSE),0)</f>
        <v>0</v>
      </c>
      <c r="I2042">
        <f>IFERROR(VLOOKUP(A2042,'[2]Exportar Planilha'!$A:$I,5,FALSE),0)</f>
        <v>0</v>
      </c>
      <c r="J2042">
        <f>IFERROR(VLOOKUP(A2042,'[2]Exportar Planilha'!$A:$I,6,FALSE),0)</f>
        <v>0</v>
      </c>
      <c r="K2042">
        <f>IFERROR(VLOOKUP(A2042,'[2]Exportar Planilha'!$A:$I,7,FALSE),0)</f>
        <v>0</v>
      </c>
      <c r="L2042">
        <f>IFERROR(VLOOKUP(A2042,'[2]Exportar Planilha'!$A:$I,8,FALSE),0)</f>
        <v>0</v>
      </c>
      <c r="M2042">
        <f>IFERROR(VLOOKUP(A2042,'[2]Exportar Planilha'!$A:$I,9,FALSE),0)</f>
        <v>0</v>
      </c>
      <c r="N2042">
        <f>IFERROR(VLOOKUP(A2042,[3]soaBnafar!$A:$G,2,FALSE),0)</f>
        <v>0</v>
      </c>
      <c r="O2042">
        <f>IFERROR(VLOOKUP(A2042,[3]soaBnafar!$A:$G,3,FALSE),0)</f>
        <v>0</v>
      </c>
      <c r="P2042">
        <f>IFERROR(VLOOKUP(A2042,[3]soaBnafar!$A:$G,4,FALSE),0)</f>
        <v>0</v>
      </c>
      <c r="Q2042">
        <f>IFERROR(VLOOKUP(A2042,[3]soaBnafar!$A:$G,5,FALSE),0)</f>
        <v>0</v>
      </c>
      <c r="R2042">
        <f>IFERROR(VLOOKUP(A2042,[3]soaBnafar!$A:$G,6,FALSE),0)</f>
        <v>0</v>
      </c>
      <c r="S2042">
        <f>IFERROR(VLOOKUP(A2042,[3]soaBnafar!$A:$G,7,FALSE),0)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IFERROR(VLOOKUP(A2043,'[2]Exportar Planilha'!$A:$I,4,FALSE),0)</f>
        <v>0</v>
      </c>
      <c r="I2043">
        <f>IFERROR(VLOOKUP(A2043,'[2]Exportar Planilha'!$A:$I,5,FALSE),0)</f>
        <v>0</v>
      </c>
      <c r="J2043">
        <f>IFERROR(VLOOKUP(A2043,'[2]Exportar Planilha'!$A:$I,6,FALSE),0)</f>
        <v>0</v>
      </c>
      <c r="K2043">
        <f>IFERROR(VLOOKUP(A2043,'[2]Exportar Planilha'!$A:$I,7,FALSE),0)</f>
        <v>0</v>
      </c>
      <c r="L2043">
        <f>IFERROR(VLOOKUP(A2043,'[2]Exportar Planilha'!$A:$I,8,FALSE),0)</f>
        <v>0</v>
      </c>
      <c r="M2043">
        <f>IFERROR(VLOOKUP(A2043,'[2]Exportar Planilha'!$A:$I,9,FALSE),0)</f>
        <v>0</v>
      </c>
      <c r="N2043">
        <f>IFERROR(VLOOKUP(A2043,[3]soaBnafar!$A:$G,2,FALSE),0)</f>
        <v>0</v>
      </c>
      <c r="O2043">
        <f>IFERROR(VLOOKUP(A2043,[3]soaBnafar!$A:$G,3,FALSE),0)</f>
        <v>0</v>
      </c>
      <c r="P2043">
        <f>IFERROR(VLOOKUP(A2043,[3]soaBnafar!$A:$G,4,FALSE),0)</f>
        <v>0</v>
      </c>
      <c r="Q2043">
        <f>IFERROR(VLOOKUP(A2043,[3]soaBnafar!$A:$G,5,FALSE),0)</f>
        <v>0</v>
      </c>
      <c r="R2043">
        <f>IFERROR(VLOOKUP(A2043,[3]soaBnafar!$A:$G,6,FALSE),0)</f>
        <v>0</v>
      </c>
      <c r="S2043">
        <f>IFERROR(VLOOKUP(A2043,[3]soaBnafar!$A:$G,7,FALSE),0)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IFERROR(VLOOKUP(A2044,'[2]Exportar Planilha'!$A:$I,4,FALSE),0)</f>
        <v>0</v>
      </c>
      <c r="I2044">
        <f>IFERROR(VLOOKUP(A2044,'[2]Exportar Planilha'!$A:$I,5,FALSE),0)</f>
        <v>0</v>
      </c>
      <c r="J2044">
        <f>IFERROR(VLOOKUP(A2044,'[2]Exportar Planilha'!$A:$I,6,FALSE),0)</f>
        <v>0</v>
      </c>
      <c r="K2044">
        <f>IFERROR(VLOOKUP(A2044,'[2]Exportar Planilha'!$A:$I,7,FALSE),0)</f>
        <v>0</v>
      </c>
      <c r="L2044">
        <f>IFERROR(VLOOKUP(A2044,'[2]Exportar Planilha'!$A:$I,8,FALSE),0)</f>
        <v>0</v>
      </c>
      <c r="M2044">
        <f>IFERROR(VLOOKUP(A2044,'[2]Exportar Planilha'!$A:$I,9,FALSE),0)</f>
        <v>0</v>
      </c>
      <c r="N2044">
        <f>IFERROR(VLOOKUP(A2044,[3]soaBnafar!$A:$G,2,FALSE),0)</f>
        <v>0</v>
      </c>
      <c r="O2044">
        <f>IFERROR(VLOOKUP(A2044,[3]soaBnafar!$A:$G,3,FALSE),0)</f>
        <v>0</v>
      </c>
      <c r="P2044">
        <f>IFERROR(VLOOKUP(A2044,[3]soaBnafar!$A:$G,4,FALSE),0)</f>
        <v>0</v>
      </c>
      <c r="Q2044">
        <f>IFERROR(VLOOKUP(A2044,[3]soaBnafar!$A:$G,5,FALSE),0)</f>
        <v>0</v>
      </c>
      <c r="R2044">
        <f>IFERROR(VLOOKUP(A2044,[3]soaBnafar!$A:$G,6,FALSE),0)</f>
        <v>0</v>
      </c>
      <c r="S2044">
        <f>IFERROR(VLOOKUP(A2044,[3]soaBnafar!$A:$G,7,FALSE),0)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IFERROR(VLOOKUP(A2045,'[2]Exportar Planilha'!$A:$I,4,FALSE),0)</f>
        <v>0</v>
      </c>
      <c r="I2045">
        <f>IFERROR(VLOOKUP(A2045,'[2]Exportar Planilha'!$A:$I,5,FALSE),0)</f>
        <v>0</v>
      </c>
      <c r="J2045">
        <f>IFERROR(VLOOKUP(A2045,'[2]Exportar Planilha'!$A:$I,6,FALSE),0)</f>
        <v>0</v>
      </c>
      <c r="K2045">
        <f>IFERROR(VLOOKUP(A2045,'[2]Exportar Planilha'!$A:$I,7,FALSE),0)</f>
        <v>0</v>
      </c>
      <c r="L2045">
        <f>IFERROR(VLOOKUP(A2045,'[2]Exportar Planilha'!$A:$I,8,FALSE),0)</f>
        <v>0</v>
      </c>
      <c r="M2045">
        <f>IFERROR(VLOOKUP(A2045,'[2]Exportar Planilha'!$A:$I,9,FALSE),0)</f>
        <v>0</v>
      </c>
      <c r="N2045">
        <f>IFERROR(VLOOKUP(A2045,[3]soaBnafar!$A:$G,2,FALSE),0)</f>
        <v>0</v>
      </c>
      <c r="O2045">
        <f>IFERROR(VLOOKUP(A2045,[3]soaBnafar!$A:$G,3,FALSE),0)</f>
        <v>0</v>
      </c>
      <c r="P2045">
        <f>IFERROR(VLOOKUP(A2045,[3]soaBnafar!$A:$G,4,FALSE),0)</f>
        <v>0</v>
      </c>
      <c r="Q2045">
        <f>IFERROR(VLOOKUP(A2045,[3]soaBnafar!$A:$G,5,FALSE),0)</f>
        <v>0</v>
      </c>
      <c r="R2045">
        <f>IFERROR(VLOOKUP(A2045,[3]soaBnafar!$A:$G,6,FALSE),0)</f>
        <v>0</v>
      </c>
      <c r="S2045">
        <f>IFERROR(VLOOKUP(A2045,[3]soaBnafar!$A:$G,7,FALSE),0)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IFERROR(VLOOKUP(A2046,'[2]Exportar Planilha'!$A:$I,4,FALSE),0)</f>
        <v>0</v>
      </c>
      <c r="I2046">
        <f>IFERROR(VLOOKUP(A2046,'[2]Exportar Planilha'!$A:$I,5,FALSE),0)</f>
        <v>0</v>
      </c>
      <c r="J2046">
        <f>IFERROR(VLOOKUP(A2046,'[2]Exportar Planilha'!$A:$I,6,FALSE),0)</f>
        <v>0</v>
      </c>
      <c r="K2046">
        <f>IFERROR(VLOOKUP(A2046,'[2]Exportar Planilha'!$A:$I,7,FALSE),0)</f>
        <v>0</v>
      </c>
      <c r="L2046">
        <f>IFERROR(VLOOKUP(A2046,'[2]Exportar Planilha'!$A:$I,8,FALSE),0)</f>
        <v>0</v>
      </c>
      <c r="M2046">
        <f>IFERROR(VLOOKUP(A2046,'[2]Exportar Planilha'!$A:$I,9,FALSE),0)</f>
        <v>0</v>
      </c>
      <c r="N2046">
        <f>IFERROR(VLOOKUP(A2046,[3]soaBnafar!$A:$G,2,FALSE),0)</f>
        <v>0</v>
      </c>
      <c r="O2046">
        <f>IFERROR(VLOOKUP(A2046,[3]soaBnafar!$A:$G,3,FALSE),0)</f>
        <v>0</v>
      </c>
      <c r="P2046">
        <f>IFERROR(VLOOKUP(A2046,[3]soaBnafar!$A:$G,4,FALSE),0)</f>
        <v>0</v>
      </c>
      <c r="Q2046">
        <f>IFERROR(VLOOKUP(A2046,[3]soaBnafar!$A:$G,5,FALSE),0)</f>
        <v>0</v>
      </c>
      <c r="R2046">
        <f>IFERROR(VLOOKUP(A2046,[3]soaBnafar!$A:$G,6,FALSE),0)</f>
        <v>0</v>
      </c>
      <c r="S2046">
        <f>IFERROR(VLOOKUP(A2046,[3]soaBnafar!$A:$G,7,FALSE),0)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IFERROR(VLOOKUP(A2047,'[2]Exportar Planilha'!$A:$I,4,FALSE),0)</f>
        <v>0</v>
      </c>
      <c r="I2047">
        <f>IFERROR(VLOOKUP(A2047,'[2]Exportar Planilha'!$A:$I,5,FALSE),0)</f>
        <v>0</v>
      </c>
      <c r="J2047">
        <f>IFERROR(VLOOKUP(A2047,'[2]Exportar Planilha'!$A:$I,6,FALSE),0)</f>
        <v>0</v>
      </c>
      <c r="K2047">
        <f>IFERROR(VLOOKUP(A2047,'[2]Exportar Planilha'!$A:$I,7,FALSE),0)</f>
        <v>0</v>
      </c>
      <c r="L2047">
        <f>IFERROR(VLOOKUP(A2047,'[2]Exportar Planilha'!$A:$I,8,FALSE),0)</f>
        <v>0</v>
      </c>
      <c r="M2047">
        <f>IFERROR(VLOOKUP(A2047,'[2]Exportar Planilha'!$A:$I,9,FALSE),0)</f>
        <v>0</v>
      </c>
      <c r="N2047">
        <f>IFERROR(VLOOKUP(A2047,[3]soaBnafar!$A:$G,2,FALSE),0)</f>
        <v>0</v>
      </c>
      <c r="O2047">
        <f>IFERROR(VLOOKUP(A2047,[3]soaBnafar!$A:$G,3,FALSE),0)</f>
        <v>0</v>
      </c>
      <c r="P2047">
        <f>IFERROR(VLOOKUP(A2047,[3]soaBnafar!$A:$G,4,FALSE),0)</f>
        <v>0</v>
      </c>
      <c r="Q2047">
        <f>IFERROR(VLOOKUP(A2047,[3]soaBnafar!$A:$G,5,FALSE),0)</f>
        <v>0</v>
      </c>
      <c r="R2047">
        <f>IFERROR(VLOOKUP(A2047,[3]soaBnafar!$A:$G,6,FALSE),0)</f>
        <v>0</v>
      </c>
      <c r="S2047">
        <f>IFERROR(VLOOKUP(A2047,[3]soaBnafar!$A:$G,7,FALSE),0)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IFERROR(VLOOKUP(A2048,'[2]Exportar Planilha'!$A:$I,4,FALSE),0)</f>
        <v>0</v>
      </c>
      <c r="I2048">
        <f>IFERROR(VLOOKUP(A2048,'[2]Exportar Planilha'!$A:$I,5,FALSE),0)</f>
        <v>0</v>
      </c>
      <c r="J2048">
        <f>IFERROR(VLOOKUP(A2048,'[2]Exportar Planilha'!$A:$I,6,FALSE),0)</f>
        <v>0</v>
      </c>
      <c r="K2048">
        <f>IFERROR(VLOOKUP(A2048,'[2]Exportar Planilha'!$A:$I,7,FALSE),0)</f>
        <v>0</v>
      </c>
      <c r="L2048">
        <f>IFERROR(VLOOKUP(A2048,'[2]Exportar Planilha'!$A:$I,8,FALSE),0)</f>
        <v>0</v>
      </c>
      <c r="M2048">
        <f>IFERROR(VLOOKUP(A2048,'[2]Exportar Planilha'!$A:$I,9,FALSE),0)</f>
        <v>0</v>
      </c>
      <c r="N2048">
        <f>IFERROR(VLOOKUP(A2048,[3]soaBnafar!$A:$G,2,FALSE),0)</f>
        <v>0</v>
      </c>
      <c r="O2048">
        <f>IFERROR(VLOOKUP(A2048,[3]soaBnafar!$A:$G,3,FALSE),0)</f>
        <v>0</v>
      </c>
      <c r="P2048">
        <f>IFERROR(VLOOKUP(A2048,[3]soaBnafar!$A:$G,4,FALSE),0)</f>
        <v>0</v>
      </c>
      <c r="Q2048">
        <f>IFERROR(VLOOKUP(A2048,[3]soaBnafar!$A:$G,5,FALSE),0)</f>
        <v>0</v>
      </c>
      <c r="R2048">
        <f>IFERROR(VLOOKUP(A2048,[3]soaBnafar!$A:$G,6,FALSE),0)</f>
        <v>0</v>
      </c>
      <c r="S2048">
        <f>IFERROR(VLOOKUP(A2048,[3]soaBnafar!$A:$G,7,FALSE),0)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IFERROR(VLOOKUP(A2049,'[2]Exportar Planilha'!$A:$I,4,FALSE),0)</f>
        <v>0</v>
      </c>
      <c r="I2049">
        <f>IFERROR(VLOOKUP(A2049,'[2]Exportar Planilha'!$A:$I,5,FALSE),0)</f>
        <v>0</v>
      </c>
      <c r="J2049">
        <f>IFERROR(VLOOKUP(A2049,'[2]Exportar Planilha'!$A:$I,6,FALSE),0)</f>
        <v>0</v>
      </c>
      <c r="K2049">
        <f>IFERROR(VLOOKUP(A2049,'[2]Exportar Planilha'!$A:$I,7,FALSE),0)</f>
        <v>0</v>
      </c>
      <c r="L2049">
        <f>IFERROR(VLOOKUP(A2049,'[2]Exportar Planilha'!$A:$I,8,FALSE),0)</f>
        <v>0</v>
      </c>
      <c r="M2049">
        <f>IFERROR(VLOOKUP(A2049,'[2]Exportar Planilha'!$A:$I,9,FALSE),0)</f>
        <v>0</v>
      </c>
      <c r="N2049">
        <f>IFERROR(VLOOKUP(A2049,[3]soaBnafar!$A:$G,2,FALSE),0)</f>
        <v>0</v>
      </c>
      <c r="O2049">
        <f>IFERROR(VLOOKUP(A2049,[3]soaBnafar!$A:$G,3,FALSE),0)</f>
        <v>0</v>
      </c>
      <c r="P2049">
        <f>IFERROR(VLOOKUP(A2049,[3]soaBnafar!$A:$G,4,FALSE),0)</f>
        <v>0</v>
      </c>
      <c r="Q2049">
        <f>IFERROR(VLOOKUP(A2049,[3]soaBnafar!$A:$G,5,FALSE),0)</f>
        <v>0</v>
      </c>
      <c r="R2049">
        <f>IFERROR(VLOOKUP(A2049,[3]soaBnafar!$A:$G,6,FALSE),0)</f>
        <v>0</v>
      </c>
      <c r="S2049">
        <f>IFERROR(VLOOKUP(A2049,[3]soaBnafar!$A:$G,7,FALSE),0)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IFERROR(VLOOKUP(A2050,'[2]Exportar Planilha'!$A:$I,4,FALSE),0)</f>
        <v>0</v>
      </c>
      <c r="I2050">
        <f>IFERROR(VLOOKUP(A2050,'[2]Exportar Planilha'!$A:$I,5,FALSE),0)</f>
        <v>0</v>
      </c>
      <c r="J2050">
        <f>IFERROR(VLOOKUP(A2050,'[2]Exportar Planilha'!$A:$I,6,FALSE),0)</f>
        <v>0</v>
      </c>
      <c r="K2050">
        <f>IFERROR(VLOOKUP(A2050,'[2]Exportar Planilha'!$A:$I,7,FALSE),0)</f>
        <v>0</v>
      </c>
      <c r="L2050">
        <f>IFERROR(VLOOKUP(A2050,'[2]Exportar Planilha'!$A:$I,8,FALSE),0)</f>
        <v>0</v>
      </c>
      <c r="M2050">
        <f>IFERROR(VLOOKUP(A2050,'[2]Exportar Planilha'!$A:$I,9,FALSE),0)</f>
        <v>0</v>
      </c>
      <c r="N2050">
        <f>IFERROR(VLOOKUP(A2050,[3]soaBnafar!$A:$G,2,FALSE),0)</f>
        <v>0</v>
      </c>
      <c r="O2050">
        <f>IFERROR(VLOOKUP(A2050,[3]soaBnafar!$A:$G,3,FALSE),0)</f>
        <v>0</v>
      </c>
      <c r="P2050">
        <f>IFERROR(VLOOKUP(A2050,[3]soaBnafar!$A:$G,4,FALSE),0)</f>
        <v>0</v>
      </c>
      <c r="Q2050">
        <f>IFERROR(VLOOKUP(A2050,[3]soaBnafar!$A:$G,5,FALSE),0)</f>
        <v>0</v>
      </c>
      <c r="R2050">
        <f>IFERROR(VLOOKUP(A2050,[3]soaBnafar!$A:$G,6,FALSE),0)</f>
        <v>0</v>
      </c>
      <c r="S2050">
        <f>IFERROR(VLOOKUP(A2050,[3]soaBnafar!$A:$G,7,FALSE),0)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IFERROR(VLOOKUP(A2051,'[2]Exportar Planilha'!$A:$I,4,FALSE),0)</f>
        <v>0</v>
      </c>
      <c r="I2051">
        <f>IFERROR(VLOOKUP(A2051,'[2]Exportar Planilha'!$A:$I,5,FALSE),0)</f>
        <v>0</v>
      </c>
      <c r="J2051">
        <f>IFERROR(VLOOKUP(A2051,'[2]Exportar Planilha'!$A:$I,6,FALSE),0)</f>
        <v>0</v>
      </c>
      <c r="K2051">
        <f>IFERROR(VLOOKUP(A2051,'[2]Exportar Planilha'!$A:$I,7,FALSE),0)</f>
        <v>0</v>
      </c>
      <c r="L2051">
        <f>IFERROR(VLOOKUP(A2051,'[2]Exportar Planilha'!$A:$I,8,FALSE),0)</f>
        <v>0</v>
      </c>
      <c r="M2051">
        <f>IFERROR(VLOOKUP(A2051,'[2]Exportar Planilha'!$A:$I,9,FALSE),0)</f>
        <v>0</v>
      </c>
      <c r="N2051">
        <f>IFERROR(VLOOKUP(A2051,[3]soaBnafar!$A:$G,2,FALSE),0)</f>
        <v>0</v>
      </c>
      <c r="O2051">
        <f>IFERROR(VLOOKUP(A2051,[3]soaBnafar!$A:$G,3,FALSE),0)</f>
        <v>0</v>
      </c>
      <c r="P2051">
        <f>IFERROR(VLOOKUP(A2051,[3]soaBnafar!$A:$G,4,FALSE),0)</f>
        <v>0</v>
      </c>
      <c r="Q2051">
        <f>IFERROR(VLOOKUP(A2051,[3]soaBnafar!$A:$G,5,FALSE),0)</f>
        <v>0</v>
      </c>
      <c r="R2051">
        <f>IFERROR(VLOOKUP(A2051,[3]soaBnafar!$A:$G,6,FALSE),0)</f>
        <v>0</v>
      </c>
      <c r="S2051">
        <f>IFERROR(VLOOKUP(A2051,[3]soaBnafar!$A:$G,7,FALSE),0)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IFERROR(VLOOKUP(A2052,'[2]Exportar Planilha'!$A:$I,4,FALSE),0)</f>
        <v>0</v>
      </c>
      <c r="I2052">
        <f>IFERROR(VLOOKUP(A2052,'[2]Exportar Planilha'!$A:$I,5,FALSE),0)</f>
        <v>0</v>
      </c>
      <c r="J2052">
        <f>IFERROR(VLOOKUP(A2052,'[2]Exportar Planilha'!$A:$I,6,FALSE),0)</f>
        <v>0</v>
      </c>
      <c r="K2052">
        <f>IFERROR(VLOOKUP(A2052,'[2]Exportar Planilha'!$A:$I,7,FALSE),0)</f>
        <v>0</v>
      </c>
      <c r="L2052">
        <f>IFERROR(VLOOKUP(A2052,'[2]Exportar Planilha'!$A:$I,8,FALSE),0)</f>
        <v>0</v>
      </c>
      <c r="M2052">
        <f>IFERROR(VLOOKUP(A2052,'[2]Exportar Planilha'!$A:$I,9,FALSE),0)</f>
        <v>0</v>
      </c>
      <c r="N2052">
        <f>IFERROR(VLOOKUP(A2052,[3]soaBnafar!$A:$G,2,FALSE),0)</f>
        <v>0</v>
      </c>
      <c r="O2052">
        <f>IFERROR(VLOOKUP(A2052,[3]soaBnafar!$A:$G,3,FALSE),0)</f>
        <v>0</v>
      </c>
      <c r="P2052">
        <f>IFERROR(VLOOKUP(A2052,[3]soaBnafar!$A:$G,4,FALSE),0)</f>
        <v>0</v>
      </c>
      <c r="Q2052">
        <f>IFERROR(VLOOKUP(A2052,[3]soaBnafar!$A:$G,5,FALSE),0)</f>
        <v>0</v>
      </c>
      <c r="R2052">
        <f>IFERROR(VLOOKUP(A2052,[3]soaBnafar!$A:$G,6,FALSE),0)</f>
        <v>0</v>
      </c>
      <c r="S2052">
        <f>IFERROR(VLOOKUP(A2052,[3]soaBnafar!$A:$G,7,FALSE),0)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IFERROR(VLOOKUP(A2053,'[2]Exportar Planilha'!$A:$I,4,FALSE),0)</f>
        <v>0</v>
      </c>
      <c r="I2053">
        <f>IFERROR(VLOOKUP(A2053,'[2]Exportar Planilha'!$A:$I,5,FALSE),0)</f>
        <v>0</v>
      </c>
      <c r="J2053">
        <f>IFERROR(VLOOKUP(A2053,'[2]Exportar Planilha'!$A:$I,6,FALSE),0)</f>
        <v>0</v>
      </c>
      <c r="K2053">
        <f>IFERROR(VLOOKUP(A2053,'[2]Exportar Planilha'!$A:$I,7,FALSE),0)</f>
        <v>0</v>
      </c>
      <c r="L2053">
        <f>IFERROR(VLOOKUP(A2053,'[2]Exportar Planilha'!$A:$I,8,FALSE),0)</f>
        <v>0</v>
      </c>
      <c r="M2053">
        <f>IFERROR(VLOOKUP(A2053,'[2]Exportar Planilha'!$A:$I,9,FALSE),0)</f>
        <v>0</v>
      </c>
      <c r="N2053">
        <f>IFERROR(VLOOKUP(A2053,[3]soaBnafar!$A:$G,2,FALSE),0)</f>
        <v>0</v>
      </c>
      <c r="O2053">
        <f>IFERROR(VLOOKUP(A2053,[3]soaBnafar!$A:$G,3,FALSE),0)</f>
        <v>0</v>
      </c>
      <c r="P2053">
        <f>IFERROR(VLOOKUP(A2053,[3]soaBnafar!$A:$G,4,FALSE),0)</f>
        <v>0</v>
      </c>
      <c r="Q2053">
        <f>IFERROR(VLOOKUP(A2053,[3]soaBnafar!$A:$G,5,FALSE),0)</f>
        <v>0</v>
      </c>
      <c r="R2053">
        <f>IFERROR(VLOOKUP(A2053,[3]soaBnafar!$A:$G,6,FALSE),0)</f>
        <v>0</v>
      </c>
      <c r="S2053">
        <f>IFERROR(VLOOKUP(A2053,[3]soaBnafar!$A:$G,7,FALSE),0)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IFERROR(VLOOKUP(A2054,'[2]Exportar Planilha'!$A:$I,4,FALSE),0)</f>
        <v>0</v>
      </c>
      <c r="I2054">
        <f>IFERROR(VLOOKUP(A2054,'[2]Exportar Planilha'!$A:$I,5,FALSE),0)</f>
        <v>0</v>
      </c>
      <c r="J2054">
        <f>IFERROR(VLOOKUP(A2054,'[2]Exportar Planilha'!$A:$I,6,FALSE),0)</f>
        <v>0</v>
      </c>
      <c r="K2054">
        <f>IFERROR(VLOOKUP(A2054,'[2]Exportar Planilha'!$A:$I,7,FALSE),0)</f>
        <v>0</v>
      </c>
      <c r="L2054">
        <f>IFERROR(VLOOKUP(A2054,'[2]Exportar Planilha'!$A:$I,8,FALSE),0)</f>
        <v>0</v>
      </c>
      <c r="M2054">
        <f>IFERROR(VLOOKUP(A2054,'[2]Exportar Planilha'!$A:$I,9,FALSE),0)</f>
        <v>0</v>
      </c>
      <c r="N2054">
        <f>IFERROR(VLOOKUP(A2054,[3]soaBnafar!$A:$G,2,FALSE),0)</f>
        <v>0</v>
      </c>
      <c r="O2054">
        <f>IFERROR(VLOOKUP(A2054,[3]soaBnafar!$A:$G,3,FALSE),0)</f>
        <v>0</v>
      </c>
      <c r="P2054">
        <f>IFERROR(VLOOKUP(A2054,[3]soaBnafar!$A:$G,4,FALSE),0)</f>
        <v>0</v>
      </c>
      <c r="Q2054">
        <f>IFERROR(VLOOKUP(A2054,[3]soaBnafar!$A:$G,5,FALSE),0)</f>
        <v>0</v>
      </c>
      <c r="R2054">
        <f>IFERROR(VLOOKUP(A2054,[3]soaBnafar!$A:$G,6,FALSE),0)</f>
        <v>0</v>
      </c>
      <c r="S2054">
        <f>IFERROR(VLOOKUP(A2054,[3]soaBnafar!$A:$G,7,FALSE),0)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IFERROR(VLOOKUP(A2055,'[2]Exportar Planilha'!$A:$I,4,FALSE),0)</f>
        <v>0</v>
      </c>
      <c r="I2055">
        <f>IFERROR(VLOOKUP(A2055,'[2]Exportar Planilha'!$A:$I,5,FALSE),0)</f>
        <v>0</v>
      </c>
      <c r="J2055">
        <f>IFERROR(VLOOKUP(A2055,'[2]Exportar Planilha'!$A:$I,6,FALSE),0)</f>
        <v>0</v>
      </c>
      <c r="K2055">
        <f>IFERROR(VLOOKUP(A2055,'[2]Exportar Planilha'!$A:$I,7,FALSE),0)</f>
        <v>0</v>
      </c>
      <c r="L2055">
        <f>IFERROR(VLOOKUP(A2055,'[2]Exportar Planilha'!$A:$I,8,FALSE),0)</f>
        <v>0</v>
      </c>
      <c r="M2055">
        <f>IFERROR(VLOOKUP(A2055,'[2]Exportar Planilha'!$A:$I,9,FALSE),0)</f>
        <v>0</v>
      </c>
      <c r="N2055">
        <f>IFERROR(VLOOKUP(A2055,[3]soaBnafar!$A:$G,2,FALSE),0)</f>
        <v>0</v>
      </c>
      <c r="O2055">
        <f>IFERROR(VLOOKUP(A2055,[3]soaBnafar!$A:$G,3,FALSE),0)</f>
        <v>0</v>
      </c>
      <c r="P2055">
        <f>IFERROR(VLOOKUP(A2055,[3]soaBnafar!$A:$G,4,FALSE),0)</f>
        <v>0</v>
      </c>
      <c r="Q2055">
        <f>IFERROR(VLOOKUP(A2055,[3]soaBnafar!$A:$G,5,FALSE),0)</f>
        <v>0</v>
      </c>
      <c r="R2055">
        <f>IFERROR(VLOOKUP(A2055,[3]soaBnafar!$A:$G,6,FALSE),0)</f>
        <v>0</v>
      </c>
      <c r="S2055">
        <f>IFERROR(VLOOKUP(A2055,[3]soaBnafar!$A:$G,7,FALSE),0)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IFERROR(VLOOKUP(A2056,'[2]Exportar Planilha'!$A:$I,4,FALSE),0)</f>
        <v>0</v>
      </c>
      <c r="I2056">
        <f>IFERROR(VLOOKUP(A2056,'[2]Exportar Planilha'!$A:$I,5,FALSE),0)</f>
        <v>0</v>
      </c>
      <c r="J2056">
        <f>IFERROR(VLOOKUP(A2056,'[2]Exportar Planilha'!$A:$I,6,FALSE),0)</f>
        <v>0</v>
      </c>
      <c r="K2056">
        <f>IFERROR(VLOOKUP(A2056,'[2]Exportar Planilha'!$A:$I,7,FALSE),0)</f>
        <v>0</v>
      </c>
      <c r="L2056">
        <f>IFERROR(VLOOKUP(A2056,'[2]Exportar Planilha'!$A:$I,8,FALSE),0)</f>
        <v>0</v>
      </c>
      <c r="M2056">
        <f>IFERROR(VLOOKUP(A2056,'[2]Exportar Planilha'!$A:$I,9,FALSE),0)</f>
        <v>0</v>
      </c>
      <c r="N2056">
        <f>IFERROR(VLOOKUP(A2056,[3]soaBnafar!$A:$G,2,FALSE),0)</f>
        <v>0</v>
      </c>
      <c r="O2056">
        <f>IFERROR(VLOOKUP(A2056,[3]soaBnafar!$A:$G,3,FALSE),0)</f>
        <v>0</v>
      </c>
      <c r="P2056">
        <f>IFERROR(VLOOKUP(A2056,[3]soaBnafar!$A:$G,4,FALSE),0)</f>
        <v>0</v>
      </c>
      <c r="Q2056">
        <f>IFERROR(VLOOKUP(A2056,[3]soaBnafar!$A:$G,5,FALSE),0)</f>
        <v>0</v>
      </c>
      <c r="R2056">
        <f>IFERROR(VLOOKUP(A2056,[3]soaBnafar!$A:$G,6,FALSE),0)</f>
        <v>0</v>
      </c>
      <c r="S2056">
        <f>IFERROR(VLOOKUP(A2056,[3]soaBnafar!$A:$G,7,FALSE),0)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IFERROR(VLOOKUP(A2057,'[2]Exportar Planilha'!$A:$I,4,FALSE),0)</f>
        <v>0</v>
      </c>
      <c r="I2057">
        <f>IFERROR(VLOOKUP(A2057,'[2]Exportar Planilha'!$A:$I,5,FALSE),0)</f>
        <v>0</v>
      </c>
      <c r="J2057">
        <f>IFERROR(VLOOKUP(A2057,'[2]Exportar Planilha'!$A:$I,6,FALSE),0)</f>
        <v>0</v>
      </c>
      <c r="K2057">
        <f>IFERROR(VLOOKUP(A2057,'[2]Exportar Planilha'!$A:$I,7,FALSE),0)</f>
        <v>0</v>
      </c>
      <c r="L2057">
        <f>IFERROR(VLOOKUP(A2057,'[2]Exportar Planilha'!$A:$I,8,FALSE),0)</f>
        <v>0</v>
      </c>
      <c r="M2057">
        <f>IFERROR(VLOOKUP(A2057,'[2]Exportar Planilha'!$A:$I,9,FALSE),0)</f>
        <v>0</v>
      </c>
      <c r="N2057">
        <f>IFERROR(VLOOKUP(A2057,[3]soaBnafar!$A:$G,2,FALSE),0)</f>
        <v>0</v>
      </c>
      <c r="O2057">
        <f>IFERROR(VLOOKUP(A2057,[3]soaBnafar!$A:$G,3,FALSE),0)</f>
        <v>0</v>
      </c>
      <c r="P2057">
        <f>IFERROR(VLOOKUP(A2057,[3]soaBnafar!$A:$G,4,FALSE),0)</f>
        <v>0</v>
      </c>
      <c r="Q2057">
        <f>IFERROR(VLOOKUP(A2057,[3]soaBnafar!$A:$G,5,FALSE),0)</f>
        <v>0</v>
      </c>
      <c r="R2057">
        <f>IFERROR(VLOOKUP(A2057,[3]soaBnafar!$A:$G,6,FALSE),0)</f>
        <v>0</v>
      </c>
      <c r="S2057">
        <f>IFERROR(VLOOKUP(A2057,[3]soaBnafar!$A:$G,7,FALSE),0)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IFERROR(VLOOKUP(A2058,'[2]Exportar Planilha'!$A:$I,4,FALSE),0)</f>
        <v>0</v>
      </c>
      <c r="I2058">
        <f>IFERROR(VLOOKUP(A2058,'[2]Exportar Planilha'!$A:$I,5,FALSE),0)</f>
        <v>0</v>
      </c>
      <c r="J2058">
        <f>IFERROR(VLOOKUP(A2058,'[2]Exportar Planilha'!$A:$I,6,FALSE),0)</f>
        <v>0</v>
      </c>
      <c r="K2058">
        <f>IFERROR(VLOOKUP(A2058,'[2]Exportar Planilha'!$A:$I,7,FALSE),0)</f>
        <v>0</v>
      </c>
      <c r="L2058">
        <f>IFERROR(VLOOKUP(A2058,'[2]Exportar Planilha'!$A:$I,8,FALSE),0)</f>
        <v>0</v>
      </c>
      <c r="M2058">
        <f>IFERROR(VLOOKUP(A2058,'[2]Exportar Planilha'!$A:$I,9,FALSE),0)</f>
        <v>0</v>
      </c>
      <c r="N2058">
        <f>IFERROR(VLOOKUP(A2058,[3]soaBnafar!$A:$G,2,FALSE),0)</f>
        <v>0</v>
      </c>
      <c r="O2058">
        <f>IFERROR(VLOOKUP(A2058,[3]soaBnafar!$A:$G,3,FALSE),0)</f>
        <v>0</v>
      </c>
      <c r="P2058">
        <f>IFERROR(VLOOKUP(A2058,[3]soaBnafar!$A:$G,4,FALSE),0)</f>
        <v>0</v>
      </c>
      <c r="Q2058">
        <f>IFERROR(VLOOKUP(A2058,[3]soaBnafar!$A:$G,5,FALSE),0)</f>
        <v>0</v>
      </c>
      <c r="R2058">
        <f>IFERROR(VLOOKUP(A2058,[3]soaBnafar!$A:$G,6,FALSE),0)</f>
        <v>0</v>
      </c>
      <c r="S2058">
        <f>IFERROR(VLOOKUP(A2058,[3]soaBnafar!$A:$G,7,FALSE),0)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IFERROR(VLOOKUP(A2059,'[2]Exportar Planilha'!$A:$I,4,FALSE),0)</f>
        <v>0</v>
      </c>
      <c r="I2059">
        <f>IFERROR(VLOOKUP(A2059,'[2]Exportar Planilha'!$A:$I,5,FALSE),0)</f>
        <v>0</v>
      </c>
      <c r="J2059">
        <f>IFERROR(VLOOKUP(A2059,'[2]Exportar Planilha'!$A:$I,6,FALSE),0)</f>
        <v>0</v>
      </c>
      <c r="K2059">
        <f>IFERROR(VLOOKUP(A2059,'[2]Exportar Planilha'!$A:$I,7,FALSE),0)</f>
        <v>0</v>
      </c>
      <c r="L2059">
        <f>IFERROR(VLOOKUP(A2059,'[2]Exportar Planilha'!$A:$I,8,FALSE),0)</f>
        <v>0</v>
      </c>
      <c r="M2059">
        <f>IFERROR(VLOOKUP(A2059,'[2]Exportar Planilha'!$A:$I,9,FALSE),0)</f>
        <v>0</v>
      </c>
      <c r="N2059">
        <f>IFERROR(VLOOKUP(A2059,[3]soaBnafar!$A:$G,2,FALSE),0)</f>
        <v>0</v>
      </c>
      <c r="O2059">
        <f>IFERROR(VLOOKUP(A2059,[3]soaBnafar!$A:$G,3,FALSE),0)</f>
        <v>0</v>
      </c>
      <c r="P2059">
        <f>IFERROR(VLOOKUP(A2059,[3]soaBnafar!$A:$G,4,FALSE),0)</f>
        <v>0</v>
      </c>
      <c r="Q2059">
        <f>IFERROR(VLOOKUP(A2059,[3]soaBnafar!$A:$G,5,FALSE),0)</f>
        <v>0</v>
      </c>
      <c r="R2059">
        <f>IFERROR(VLOOKUP(A2059,[3]soaBnafar!$A:$G,6,FALSE),0)</f>
        <v>0</v>
      </c>
      <c r="S2059">
        <f>IFERROR(VLOOKUP(A2059,[3]soaBnafar!$A:$G,7,FALSE),0)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IFERROR(VLOOKUP(A2060,'[2]Exportar Planilha'!$A:$I,4,FALSE),0)</f>
        <v>0</v>
      </c>
      <c r="I2060">
        <f>IFERROR(VLOOKUP(A2060,'[2]Exportar Planilha'!$A:$I,5,FALSE),0)</f>
        <v>0</v>
      </c>
      <c r="J2060">
        <f>IFERROR(VLOOKUP(A2060,'[2]Exportar Planilha'!$A:$I,6,FALSE),0)</f>
        <v>0</v>
      </c>
      <c r="K2060">
        <f>IFERROR(VLOOKUP(A2060,'[2]Exportar Planilha'!$A:$I,7,FALSE),0)</f>
        <v>0</v>
      </c>
      <c r="L2060">
        <f>IFERROR(VLOOKUP(A2060,'[2]Exportar Planilha'!$A:$I,8,FALSE),0)</f>
        <v>0</v>
      </c>
      <c r="M2060">
        <f>IFERROR(VLOOKUP(A2060,'[2]Exportar Planilha'!$A:$I,9,FALSE),0)</f>
        <v>0</v>
      </c>
      <c r="N2060">
        <f>IFERROR(VLOOKUP(A2060,[3]soaBnafar!$A:$G,2,FALSE),0)</f>
        <v>0</v>
      </c>
      <c r="O2060">
        <f>IFERROR(VLOOKUP(A2060,[3]soaBnafar!$A:$G,3,FALSE),0)</f>
        <v>0</v>
      </c>
      <c r="P2060">
        <f>IFERROR(VLOOKUP(A2060,[3]soaBnafar!$A:$G,4,FALSE),0)</f>
        <v>0</v>
      </c>
      <c r="Q2060">
        <f>IFERROR(VLOOKUP(A2060,[3]soaBnafar!$A:$G,5,FALSE),0)</f>
        <v>0</v>
      </c>
      <c r="R2060">
        <f>IFERROR(VLOOKUP(A2060,[3]soaBnafar!$A:$G,6,FALSE),0)</f>
        <v>0</v>
      </c>
      <c r="S2060">
        <f>IFERROR(VLOOKUP(A2060,[3]soaBnafar!$A:$G,7,FALSE),0)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IFERROR(VLOOKUP(A2061,'[2]Exportar Planilha'!$A:$I,4,FALSE),0)</f>
        <v>0</v>
      </c>
      <c r="I2061">
        <f>IFERROR(VLOOKUP(A2061,'[2]Exportar Planilha'!$A:$I,5,FALSE),0)</f>
        <v>0</v>
      </c>
      <c r="J2061">
        <f>IFERROR(VLOOKUP(A2061,'[2]Exportar Planilha'!$A:$I,6,FALSE),0)</f>
        <v>0</v>
      </c>
      <c r="K2061">
        <f>IFERROR(VLOOKUP(A2061,'[2]Exportar Planilha'!$A:$I,7,FALSE),0)</f>
        <v>0</v>
      </c>
      <c r="L2061">
        <f>IFERROR(VLOOKUP(A2061,'[2]Exportar Planilha'!$A:$I,8,FALSE),0)</f>
        <v>0</v>
      </c>
      <c r="M2061">
        <f>IFERROR(VLOOKUP(A2061,'[2]Exportar Planilha'!$A:$I,9,FALSE),0)</f>
        <v>0</v>
      </c>
      <c r="N2061">
        <f>IFERROR(VLOOKUP(A2061,[3]soaBnafar!$A:$G,2,FALSE),0)</f>
        <v>0</v>
      </c>
      <c r="O2061">
        <f>IFERROR(VLOOKUP(A2061,[3]soaBnafar!$A:$G,3,FALSE),0)</f>
        <v>0</v>
      </c>
      <c r="P2061">
        <f>IFERROR(VLOOKUP(A2061,[3]soaBnafar!$A:$G,4,FALSE),0)</f>
        <v>0</v>
      </c>
      <c r="Q2061">
        <f>IFERROR(VLOOKUP(A2061,[3]soaBnafar!$A:$G,5,FALSE),0)</f>
        <v>0</v>
      </c>
      <c r="R2061">
        <f>IFERROR(VLOOKUP(A2061,[3]soaBnafar!$A:$G,6,FALSE),0)</f>
        <v>0</v>
      </c>
      <c r="S2061">
        <f>IFERROR(VLOOKUP(A2061,[3]soaBnafar!$A:$G,7,FALSE),0)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IFERROR(VLOOKUP(A2062,'[2]Exportar Planilha'!$A:$I,4,FALSE),0)</f>
        <v>0</v>
      </c>
      <c r="I2062">
        <f>IFERROR(VLOOKUP(A2062,'[2]Exportar Planilha'!$A:$I,5,FALSE),0)</f>
        <v>0</v>
      </c>
      <c r="J2062">
        <f>IFERROR(VLOOKUP(A2062,'[2]Exportar Planilha'!$A:$I,6,FALSE),0)</f>
        <v>0</v>
      </c>
      <c r="K2062">
        <f>IFERROR(VLOOKUP(A2062,'[2]Exportar Planilha'!$A:$I,7,FALSE),0)</f>
        <v>0</v>
      </c>
      <c r="L2062">
        <f>IFERROR(VLOOKUP(A2062,'[2]Exportar Planilha'!$A:$I,8,FALSE),0)</f>
        <v>0</v>
      </c>
      <c r="M2062">
        <f>IFERROR(VLOOKUP(A2062,'[2]Exportar Planilha'!$A:$I,9,FALSE),0)</f>
        <v>0</v>
      </c>
      <c r="N2062">
        <f>IFERROR(VLOOKUP(A2062,[3]soaBnafar!$A:$G,2,FALSE),0)</f>
        <v>0</v>
      </c>
      <c r="O2062">
        <f>IFERROR(VLOOKUP(A2062,[3]soaBnafar!$A:$G,3,FALSE),0)</f>
        <v>0</v>
      </c>
      <c r="P2062">
        <f>IFERROR(VLOOKUP(A2062,[3]soaBnafar!$A:$G,4,FALSE),0)</f>
        <v>0</v>
      </c>
      <c r="Q2062">
        <f>IFERROR(VLOOKUP(A2062,[3]soaBnafar!$A:$G,5,FALSE),0)</f>
        <v>0</v>
      </c>
      <c r="R2062">
        <f>IFERROR(VLOOKUP(A2062,[3]soaBnafar!$A:$G,6,FALSE),0)</f>
        <v>0</v>
      </c>
      <c r="S2062">
        <f>IFERROR(VLOOKUP(A2062,[3]soaBnafar!$A:$G,7,FALSE),0)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IFERROR(VLOOKUP(A2063,'[2]Exportar Planilha'!$A:$I,4,FALSE),0)</f>
        <v>0</v>
      </c>
      <c r="I2063">
        <f>IFERROR(VLOOKUP(A2063,'[2]Exportar Planilha'!$A:$I,5,FALSE),0)</f>
        <v>0</v>
      </c>
      <c r="J2063">
        <f>IFERROR(VLOOKUP(A2063,'[2]Exportar Planilha'!$A:$I,6,FALSE),0)</f>
        <v>0</v>
      </c>
      <c r="K2063">
        <f>IFERROR(VLOOKUP(A2063,'[2]Exportar Planilha'!$A:$I,7,FALSE),0)</f>
        <v>0</v>
      </c>
      <c r="L2063">
        <f>IFERROR(VLOOKUP(A2063,'[2]Exportar Planilha'!$A:$I,8,FALSE),0)</f>
        <v>0</v>
      </c>
      <c r="M2063">
        <f>IFERROR(VLOOKUP(A2063,'[2]Exportar Planilha'!$A:$I,9,FALSE),0)</f>
        <v>0</v>
      </c>
      <c r="N2063">
        <f>IFERROR(VLOOKUP(A2063,[3]soaBnafar!$A:$G,2,FALSE),0)</f>
        <v>0</v>
      </c>
      <c r="O2063">
        <f>IFERROR(VLOOKUP(A2063,[3]soaBnafar!$A:$G,3,FALSE),0)</f>
        <v>0</v>
      </c>
      <c r="P2063">
        <f>IFERROR(VLOOKUP(A2063,[3]soaBnafar!$A:$G,4,FALSE),0)</f>
        <v>0</v>
      </c>
      <c r="Q2063">
        <f>IFERROR(VLOOKUP(A2063,[3]soaBnafar!$A:$G,5,FALSE),0)</f>
        <v>0</v>
      </c>
      <c r="R2063">
        <f>IFERROR(VLOOKUP(A2063,[3]soaBnafar!$A:$G,6,FALSE),0)</f>
        <v>0</v>
      </c>
      <c r="S2063">
        <f>IFERROR(VLOOKUP(A2063,[3]soaBnafar!$A:$G,7,FALSE),0)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IFERROR(VLOOKUP(A2064,'[2]Exportar Planilha'!$A:$I,4,FALSE),0)</f>
        <v>0</v>
      </c>
      <c r="I2064">
        <f>IFERROR(VLOOKUP(A2064,'[2]Exportar Planilha'!$A:$I,5,FALSE),0)</f>
        <v>0</v>
      </c>
      <c r="J2064">
        <f>IFERROR(VLOOKUP(A2064,'[2]Exportar Planilha'!$A:$I,6,FALSE),0)</f>
        <v>0</v>
      </c>
      <c r="K2064">
        <f>IFERROR(VLOOKUP(A2064,'[2]Exportar Planilha'!$A:$I,7,FALSE),0)</f>
        <v>0</v>
      </c>
      <c r="L2064">
        <f>IFERROR(VLOOKUP(A2064,'[2]Exportar Planilha'!$A:$I,8,FALSE),0)</f>
        <v>0</v>
      </c>
      <c r="M2064">
        <f>IFERROR(VLOOKUP(A2064,'[2]Exportar Planilha'!$A:$I,9,FALSE),0)</f>
        <v>0</v>
      </c>
      <c r="N2064">
        <f>IFERROR(VLOOKUP(A2064,[3]soaBnafar!$A:$G,2,FALSE),0)</f>
        <v>0</v>
      </c>
      <c r="O2064">
        <f>IFERROR(VLOOKUP(A2064,[3]soaBnafar!$A:$G,3,FALSE),0)</f>
        <v>0</v>
      </c>
      <c r="P2064">
        <f>IFERROR(VLOOKUP(A2064,[3]soaBnafar!$A:$G,4,FALSE),0)</f>
        <v>0</v>
      </c>
      <c r="Q2064">
        <f>IFERROR(VLOOKUP(A2064,[3]soaBnafar!$A:$G,5,FALSE),0)</f>
        <v>0</v>
      </c>
      <c r="R2064">
        <f>IFERROR(VLOOKUP(A2064,[3]soaBnafar!$A:$G,6,FALSE),0)</f>
        <v>0</v>
      </c>
      <c r="S2064">
        <f>IFERROR(VLOOKUP(A2064,[3]soaBnafar!$A:$G,7,FALSE),0)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IFERROR(VLOOKUP(A2065,'[2]Exportar Planilha'!$A:$I,4,FALSE),0)</f>
        <v>0</v>
      </c>
      <c r="I2065">
        <f>IFERROR(VLOOKUP(A2065,'[2]Exportar Planilha'!$A:$I,5,FALSE),0)</f>
        <v>0</v>
      </c>
      <c r="J2065">
        <f>IFERROR(VLOOKUP(A2065,'[2]Exportar Planilha'!$A:$I,6,FALSE),0)</f>
        <v>0</v>
      </c>
      <c r="K2065">
        <f>IFERROR(VLOOKUP(A2065,'[2]Exportar Planilha'!$A:$I,7,FALSE),0)</f>
        <v>0</v>
      </c>
      <c r="L2065">
        <f>IFERROR(VLOOKUP(A2065,'[2]Exportar Planilha'!$A:$I,8,FALSE),0)</f>
        <v>0</v>
      </c>
      <c r="M2065">
        <f>IFERROR(VLOOKUP(A2065,'[2]Exportar Planilha'!$A:$I,9,FALSE),0)</f>
        <v>0</v>
      </c>
      <c r="N2065">
        <f>IFERROR(VLOOKUP(A2065,[3]soaBnafar!$A:$G,2,FALSE),0)</f>
        <v>0</v>
      </c>
      <c r="O2065">
        <f>IFERROR(VLOOKUP(A2065,[3]soaBnafar!$A:$G,3,FALSE),0)</f>
        <v>0</v>
      </c>
      <c r="P2065">
        <f>IFERROR(VLOOKUP(A2065,[3]soaBnafar!$A:$G,4,FALSE),0)</f>
        <v>0</v>
      </c>
      <c r="Q2065">
        <f>IFERROR(VLOOKUP(A2065,[3]soaBnafar!$A:$G,5,FALSE),0)</f>
        <v>0</v>
      </c>
      <c r="R2065">
        <f>IFERROR(VLOOKUP(A2065,[3]soaBnafar!$A:$G,6,FALSE),0)</f>
        <v>0</v>
      </c>
      <c r="S2065">
        <f>IFERROR(VLOOKUP(A2065,[3]soaBnafar!$A:$G,7,FALSE),0)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IFERROR(VLOOKUP(A2066,'[2]Exportar Planilha'!$A:$I,4,FALSE),0)</f>
        <v>0</v>
      </c>
      <c r="I2066">
        <f>IFERROR(VLOOKUP(A2066,'[2]Exportar Planilha'!$A:$I,5,FALSE),0)</f>
        <v>0</v>
      </c>
      <c r="J2066">
        <f>IFERROR(VLOOKUP(A2066,'[2]Exportar Planilha'!$A:$I,6,FALSE),0)</f>
        <v>0</v>
      </c>
      <c r="K2066">
        <f>IFERROR(VLOOKUP(A2066,'[2]Exportar Planilha'!$A:$I,7,FALSE),0)</f>
        <v>0</v>
      </c>
      <c r="L2066">
        <f>IFERROR(VLOOKUP(A2066,'[2]Exportar Planilha'!$A:$I,8,FALSE),0)</f>
        <v>0</v>
      </c>
      <c r="M2066">
        <f>IFERROR(VLOOKUP(A2066,'[2]Exportar Planilha'!$A:$I,9,FALSE),0)</f>
        <v>0</v>
      </c>
      <c r="N2066">
        <f>IFERROR(VLOOKUP(A2066,[3]soaBnafar!$A:$G,2,FALSE),0)</f>
        <v>0</v>
      </c>
      <c r="O2066">
        <f>IFERROR(VLOOKUP(A2066,[3]soaBnafar!$A:$G,3,FALSE),0)</f>
        <v>0</v>
      </c>
      <c r="P2066">
        <f>IFERROR(VLOOKUP(A2066,[3]soaBnafar!$A:$G,4,FALSE),0)</f>
        <v>0</v>
      </c>
      <c r="Q2066">
        <f>IFERROR(VLOOKUP(A2066,[3]soaBnafar!$A:$G,5,FALSE),0)</f>
        <v>0</v>
      </c>
      <c r="R2066">
        <f>IFERROR(VLOOKUP(A2066,[3]soaBnafar!$A:$G,6,FALSE),0)</f>
        <v>0</v>
      </c>
      <c r="S2066">
        <f>IFERROR(VLOOKUP(A2066,[3]soaBnafar!$A:$G,7,FALSE),0)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IFERROR(VLOOKUP(A2067,'[2]Exportar Planilha'!$A:$I,4,FALSE),0)</f>
        <v>0</v>
      </c>
      <c r="I2067">
        <f>IFERROR(VLOOKUP(A2067,'[2]Exportar Planilha'!$A:$I,5,FALSE),0)</f>
        <v>0</v>
      </c>
      <c r="J2067">
        <f>IFERROR(VLOOKUP(A2067,'[2]Exportar Planilha'!$A:$I,6,FALSE),0)</f>
        <v>0</v>
      </c>
      <c r="K2067">
        <f>IFERROR(VLOOKUP(A2067,'[2]Exportar Planilha'!$A:$I,7,FALSE),0)</f>
        <v>0</v>
      </c>
      <c r="L2067">
        <f>IFERROR(VLOOKUP(A2067,'[2]Exportar Planilha'!$A:$I,8,FALSE),0)</f>
        <v>0</v>
      </c>
      <c r="M2067">
        <f>IFERROR(VLOOKUP(A2067,'[2]Exportar Planilha'!$A:$I,9,FALSE),0)</f>
        <v>0</v>
      </c>
      <c r="N2067">
        <f>IFERROR(VLOOKUP(A2067,[3]soaBnafar!$A:$G,2,FALSE),0)</f>
        <v>0</v>
      </c>
      <c r="O2067">
        <f>IFERROR(VLOOKUP(A2067,[3]soaBnafar!$A:$G,3,FALSE),0)</f>
        <v>0</v>
      </c>
      <c r="P2067">
        <f>IFERROR(VLOOKUP(A2067,[3]soaBnafar!$A:$G,4,FALSE),0)</f>
        <v>0</v>
      </c>
      <c r="Q2067">
        <f>IFERROR(VLOOKUP(A2067,[3]soaBnafar!$A:$G,5,FALSE),0)</f>
        <v>0</v>
      </c>
      <c r="R2067">
        <f>IFERROR(VLOOKUP(A2067,[3]soaBnafar!$A:$G,6,FALSE),0)</f>
        <v>0</v>
      </c>
      <c r="S2067">
        <f>IFERROR(VLOOKUP(A2067,[3]soaBnafar!$A:$G,7,FALSE),0)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IFERROR(VLOOKUP(A2068,'[2]Exportar Planilha'!$A:$I,4,FALSE),0)</f>
        <v>0</v>
      </c>
      <c r="I2068">
        <f>IFERROR(VLOOKUP(A2068,'[2]Exportar Planilha'!$A:$I,5,FALSE),0)</f>
        <v>0</v>
      </c>
      <c r="J2068">
        <f>IFERROR(VLOOKUP(A2068,'[2]Exportar Planilha'!$A:$I,6,FALSE),0)</f>
        <v>0</v>
      </c>
      <c r="K2068">
        <f>IFERROR(VLOOKUP(A2068,'[2]Exportar Planilha'!$A:$I,7,FALSE),0)</f>
        <v>0</v>
      </c>
      <c r="L2068">
        <f>IFERROR(VLOOKUP(A2068,'[2]Exportar Planilha'!$A:$I,8,FALSE),0)</f>
        <v>0</v>
      </c>
      <c r="M2068">
        <f>IFERROR(VLOOKUP(A2068,'[2]Exportar Planilha'!$A:$I,9,FALSE),0)</f>
        <v>0</v>
      </c>
      <c r="N2068">
        <f>IFERROR(VLOOKUP(A2068,[3]soaBnafar!$A:$G,2,FALSE),0)</f>
        <v>0</v>
      </c>
      <c r="O2068">
        <f>IFERROR(VLOOKUP(A2068,[3]soaBnafar!$A:$G,3,FALSE),0)</f>
        <v>0</v>
      </c>
      <c r="P2068">
        <f>IFERROR(VLOOKUP(A2068,[3]soaBnafar!$A:$G,4,FALSE),0)</f>
        <v>0</v>
      </c>
      <c r="Q2068">
        <f>IFERROR(VLOOKUP(A2068,[3]soaBnafar!$A:$G,5,FALSE),0)</f>
        <v>0</v>
      </c>
      <c r="R2068">
        <f>IFERROR(VLOOKUP(A2068,[3]soaBnafar!$A:$G,6,FALSE),0)</f>
        <v>0</v>
      </c>
      <c r="S2068">
        <f>IFERROR(VLOOKUP(A2068,[3]soaBnafar!$A:$G,7,FALSE),0)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IFERROR(VLOOKUP(A2069,'[2]Exportar Planilha'!$A:$I,4,FALSE),0)</f>
        <v>0</v>
      </c>
      <c r="I2069">
        <f>IFERROR(VLOOKUP(A2069,'[2]Exportar Planilha'!$A:$I,5,FALSE),0)</f>
        <v>0</v>
      </c>
      <c r="J2069">
        <f>IFERROR(VLOOKUP(A2069,'[2]Exportar Planilha'!$A:$I,6,FALSE),0)</f>
        <v>0</v>
      </c>
      <c r="K2069">
        <f>IFERROR(VLOOKUP(A2069,'[2]Exportar Planilha'!$A:$I,7,FALSE),0)</f>
        <v>0</v>
      </c>
      <c r="L2069">
        <f>IFERROR(VLOOKUP(A2069,'[2]Exportar Planilha'!$A:$I,8,FALSE),0)</f>
        <v>0</v>
      </c>
      <c r="M2069">
        <f>IFERROR(VLOOKUP(A2069,'[2]Exportar Planilha'!$A:$I,9,FALSE),0)</f>
        <v>0</v>
      </c>
      <c r="N2069">
        <f>IFERROR(VLOOKUP(A2069,[3]soaBnafar!$A:$G,2,FALSE),0)</f>
        <v>0</v>
      </c>
      <c r="O2069">
        <f>IFERROR(VLOOKUP(A2069,[3]soaBnafar!$A:$G,3,FALSE),0)</f>
        <v>0</v>
      </c>
      <c r="P2069">
        <f>IFERROR(VLOOKUP(A2069,[3]soaBnafar!$A:$G,4,FALSE),0)</f>
        <v>0</v>
      </c>
      <c r="Q2069">
        <f>IFERROR(VLOOKUP(A2069,[3]soaBnafar!$A:$G,5,FALSE),0)</f>
        <v>0</v>
      </c>
      <c r="R2069">
        <f>IFERROR(VLOOKUP(A2069,[3]soaBnafar!$A:$G,6,FALSE),0)</f>
        <v>0</v>
      </c>
      <c r="S2069">
        <f>IFERROR(VLOOKUP(A2069,[3]soaBnafar!$A:$G,7,FALSE),0)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IFERROR(VLOOKUP(A2070,'[2]Exportar Planilha'!$A:$I,4,FALSE),0)</f>
        <v>0</v>
      </c>
      <c r="I2070">
        <f>IFERROR(VLOOKUP(A2070,'[2]Exportar Planilha'!$A:$I,5,FALSE),0)</f>
        <v>0</v>
      </c>
      <c r="J2070">
        <f>IFERROR(VLOOKUP(A2070,'[2]Exportar Planilha'!$A:$I,6,FALSE),0)</f>
        <v>0</v>
      </c>
      <c r="K2070">
        <f>IFERROR(VLOOKUP(A2070,'[2]Exportar Planilha'!$A:$I,7,FALSE),0)</f>
        <v>0</v>
      </c>
      <c r="L2070">
        <f>IFERROR(VLOOKUP(A2070,'[2]Exportar Planilha'!$A:$I,8,FALSE),0)</f>
        <v>0</v>
      </c>
      <c r="M2070">
        <f>IFERROR(VLOOKUP(A2070,'[2]Exportar Planilha'!$A:$I,9,FALSE),0)</f>
        <v>0</v>
      </c>
      <c r="N2070">
        <f>IFERROR(VLOOKUP(A2070,[3]soaBnafar!$A:$G,2,FALSE),0)</f>
        <v>0</v>
      </c>
      <c r="O2070">
        <f>IFERROR(VLOOKUP(A2070,[3]soaBnafar!$A:$G,3,FALSE),0)</f>
        <v>0</v>
      </c>
      <c r="P2070">
        <f>IFERROR(VLOOKUP(A2070,[3]soaBnafar!$A:$G,4,FALSE),0)</f>
        <v>0</v>
      </c>
      <c r="Q2070">
        <f>IFERROR(VLOOKUP(A2070,[3]soaBnafar!$A:$G,5,FALSE),0)</f>
        <v>0</v>
      </c>
      <c r="R2070">
        <f>IFERROR(VLOOKUP(A2070,[3]soaBnafar!$A:$G,6,FALSE),0)</f>
        <v>0</v>
      </c>
      <c r="S2070">
        <f>IFERROR(VLOOKUP(A2070,[3]soaBnafar!$A:$G,7,FALSE),0)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IFERROR(VLOOKUP(A2071,'[2]Exportar Planilha'!$A:$I,4,FALSE),0)</f>
        <v>0</v>
      </c>
      <c r="I2071">
        <f>IFERROR(VLOOKUP(A2071,'[2]Exportar Planilha'!$A:$I,5,FALSE),0)</f>
        <v>0</v>
      </c>
      <c r="J2071">
        <f>IFERROR(VLOOKUP(A2071,'[2]Exportar Planilha'!$A:$I,6,FALSE),0)</f>
        <v>0</v>
      </c>
      <c r="K2071">
        <f>IFERROR(VLOOKUP(A2071,'[2]Exportar Planilha'!$A:$I,7,FALSE),0)</f>
        <v>0</v>
      </c>
      <c r="L2071">
        <f>IFERROR(VLOOKUP(A2071,'[2]Exportar Planilha'!$A:$I,8,FALSE),0)</f>
        <v>0</v>
      </c>
      <c r="M2071">
        <f>IFERROR(VLOOKUP(A2071,'[2]Exportar Planilha'!$A:$I,9,FALSE),0)</f>
        <v>0</v>
      </c>
      <c r="N2071">
        <f>IFERROR(VLOOKUP(A2071,[3]soaBnafar!$A:$G,2,FALSE),0)</f>
        <v>0</v>
      </c>
      <c r="O2071">
        <f>IFERROR(VLOOKUP(A2071,[3]soaBnafar!$A:$G,3,FALSE),0)</f>
        <v>0</v>
      </c>
      <c r="P2071">
        <f>IFERROR(VLOOKUP(A2071,[3]soaBnafar!$A:$G,4,FALSE),0)</f>
        <v>0</v>
      </c>
      <c r="Q2071">
        <f>IFERROR(VLOOKUP(A2071,[3]soaBnafar!$A:$G,5,FALSE),0)</f>
        <v>0</v>
      </c>
      <c r="R2071">
        <f>IFERROR(VLOOKUP(A2071,[3]soaBnafar!$A:$G,6,FALSE),0)</f>
        <v>0</v>
      </c>
      <c r="S2071">
        <f>IFERROR(VLOOKUP(A2071,[3]soaBnafar!$A:$G,7,FALSE),0)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IFERROR(VLOOKUP(A2072,'[2]Exportar Planilha'!$A:$I,4,FALSE),0)</f>
        <v>0</v>
      </c>
      <c r="I2072">
        <f>IFERROR(VLOOKUP(A2072,'[2]Exportar Planilha'!$A:$I,5,FALSE),0)</f>
        <v>0</v>
      </c>
      <c r="J2072">
        <f>IFERROR(VLOOKUP(A2072,'[2]Exportar Planilha'!$A:$I,6,FALSE),0)</f>
        <v>0</v>
      </c>
      <c r="K2072">
        <f>IFERROR(VLOOKUP(A2072,'[2]Exportar Planilha'!$A:$I,7,FALSE),0)</f>
        <v>0</v>
      </c>
      <c r="L2072">
        <f>IFERROR(VLOOKUP(A2072,'[2]Exportar Planilha'!$A:$I,8,FALSE),0)</f>
        <v>0</v>
      </c>
      <c r="M2072">
        <f>IFERROR(VLOOKUP(A2072,'[2]Exportar Planilha'!$A:$I,9,FALSE),0)</f>
        <v>0</v>
      </c>
      <c r="N2072">
        <f>IFERROR(VLOOKUP(A2072,[3]soaBnafar!$A:$G,2,FALSE),0)</f>
        <v>0</v>
      </c>
      <c r="O2072">
        <f>IFERROR(VLOOKUP(A2072,[3]soaBnafar!$A:$G,3,FALSE),0)</f>
        <v>0</v>
      </c>
      <c r="P2072">
        <f>IFERROR(VLOOKUP(A2072,[3]soaBnafar!$A:$G,4,FALSE),0)</f>
        <v>0</v>
      </c>
      <c r="Q2072">
        <f>IFERROR(VLOOKUP(A2072,[3]soaBnafar!$A:$G,5,FALSE),0)</f>
        <v>0</v>
      </c>
      <c r="R2072">
        <f>IFERROR(VLOOKUP(A2072,[3]soaBnafar!$A:$G,6,FALSE),0)</f>
        <v>0</v>
      </c>
      <c r="S2072">
        <f>IFERROR(VLOOKUP(A2072,[3]soaBnafar!$A:$G,7,FALSE),0)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IFERROR(VLOOKUP(A2073,'[2]Exportar Planilha'!$A:$I,4,FALSE),0)</f>
        <v>0</v>
      </c>
      <c r="I2073">
        <f>IFERROR(VLOOKUP(A2073,'[2]Exportar Planilha'!$A:$I,5,FALSE),0)</f>
        <v>0</v>
      </c>
      <c r="J2073">
        <f>IFERROR(VLOOKUP(A2073,'[2]Exportar Planilha'!$A:$I,6,FALSE),0)</f>
        <v>0</v>
      </c>
      <c r="K2073">
        <f>IFERROR(VLOOKUP(A2073,'[2]Exportar Planilha'!$A:$I,7,FALSE),0)</f>
        <v>0</v>
      </c>
      <c r="L2073">
        <f>IFERROR(VLOOKUP(A2073,'[2]Exportar Planilha'!$A:$I,8,FALSE),0)</f>
        <v>0</v>
      </c>
      <c r="M2073">
        <f>IFERROR(VLOOKUP(A2073,'[2]Exportar Planilha'!$A:$I,9,FALSE),0)</f>
        <v>0</v>
      </c>
      <c r="N2073">
        <f>IFERROR(VLOOKUP(A2073,[3]soaBnafar!$A:$G,2,FALSE),0)</f>
        <v>0</v>
      </c>
      <c r="O2073">
        <f>IFERROR(VLOOKUP(A2073,[3]soaBnafar!$A:$G,3,FALSE),0)</f>
        <v>0</v>
      </c>
      <c r="P2073">
        <f>IFERROR(VLOOKUP(A2073,[3]soaBnafar!$A:$G,4,FALSE),0)</f>
        <v>0</v>
      </c>
      <c r="Q2073">
        <f>IFERROR(VLOOKUP(A2073,[3]soaBnafar!$A:$G,5,FALSE),0)</f>
        <v>0</v>
      </c>
      <c r="R2073">
        <f>IFERROR(VLOOKUP(A2073,[3]soaBnafar!$A:$G,6,FALSE),0)</f>
        <v>0</v>
      </c>
      <c r="S2073">
        <f>IFERROR(VLOOKUP(A2073,[3]soaBnafar!$A:$G,7,FALSE),0)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IFERROR(VLOOKUP(A2074,'[2]Exportar Planilha'!$A:$I,4,FALSE),0)</f>
        <v>0</v>
      </c>
      <c r="I2074">
        <f>IFERROR(VLOOKUP(A2074,'[2]Exportar Planilha'!$A:$I,5,FALSE),0)</f>
        <v>0</v>
      </c>
      <c r="J2074">
        <f>IFERROR(VLOOKUP(A2074,'[2]Exportar Planilha'!$A:$I,6,FALSE),0)</f>
        <v>0</v>
      </c>
      <c r="K2074">
        <f>IFERROR(VLOOKUP(A2074,'[2]Exportar Planilha'!$A:$I,7,FALSE),0)</f>
        <v>0</v>
      </c>
      <c r="L2074">
        <f>IFERROR(VLOOKUP(A2074,'[2]Exportar Planilha'!$A:$I,8,FALSE),0)</f>
        <v>0</v>
      </c>
      <c r="M2074">
        <f>IFERROR(VLOOKUP(A2074,'[2]Exportar Planilha'!$A:$I,9,FALSE),0)</f>
        <v>0</v>
      </c>
      <c r="N2074">
        <f>IFERROR(VLOOKUP(A2074,[3]soaBnafar!$A:$G,2,FALSE),0)</f>
        <v>0</v>
      </c>
      <c r="O2074">
        <f>IFERROR(VLOOKUP(A2074,[3]soaBnafar!$A:$G,3,FALSE),0)</f>
        <v>0</v>
      </c>
      <c r="P2074">
        <f>IFERROR(VLOOKUP(A2074,[3]soaBnafar!$A:$G,4,FALSE),0)</f>
        <v>0</v>
      </c>
      <c r="Q2074">
        <f>IFERROR(VLOOKUP(A2074,[3]soaBnafar!$A:$G,5,FALSE),0)</f>
        <v>0</v>
      </c>
      <c r="R2074">
        <f>IFERROR(VLOOKUP(A2074,[3]soaBnafar!$A:$G,6,FALSE),0)</f>
        <v>0</v>
      </c>
      <c r="S2074">
        <f>IFERROR(VLOOKUP(A2074,[3]soaBnafar!$A:$G,7,FALSE),0)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IFERROR(VLOOKUP(A2075,'[2]Exportar Planilha'!$A:$I,4,FALSE),0)</f>
        <v>0</v>
      </c>
      <c r="I2075">
        <f>IFERROR(VLOOKUP(A2075,'[2]Exportar Planilha'!$A:$I,5,FALSE),0)</f>
        <v>0</v>
      </c>
      <c r="J2075">
        <f>IFERROR(VLOOKUP(A2075,'[2]Exportar Planilha'!$A:$I,6,FALSE),0)</f>
        <v>0</v>
      </c>
      <c r="K2075">
        <f>IFERROR(VLOOKUP(A2075,'[2]Exportar Planilha'!$A:$I,7,FALSE),0)</f>
        <v>0</v>
      </c>
      <c r="L2075">
        <f>IFERROR(VLOOKUP(A2075,'[2]Exportar Planilha'!$A:$I,8,FALSE),0)</f>
        <v>0</v>
      </c>
      <c r="M2075">
        <f>IFERROR(VLOOKUP(A2075,'[2]Exportar Planilha'!$A:$I,9,FALSE),0)</f>
        <v>0</v>
      </c>
      <c r="N2075">
        <f>IFERROR(VLOOKUP(A2075,[3]soaBnafar!$A:$G,2,FALSE),0)</f>
        <v>0</v>
      </c>
      <c r="O2075">
        <f>IFERROR(VLOOKUP(A2075,[3]soaBnafar!$A:$G,3,FALSE),0)</f>
        <v>0</v>
      </c>
      <c r="P2075">
        <f>IFERROR(VLOOKUP(A2075,[3]soaBnafar!$A:$G,4,FALSE),0)</f>
        <v>0</v>
      </c>
      <c r="Q2075">
        <f>IFERROR(VLOOKUP(A2075,[3]soaBnafar!$A:$G,5,FALSE),0)</f>
        <v>0</v>
      </c>
      <c r="R2075">
        <f>IFERROR(VLOOKUP(A2075,[3]soaBnafar!$A:$G,6,FALSE),0)</f>
        <v>0</v>
      </c>
      <c r="S2075">
        <f>IFERROR(VLOOKUP(A2075,[3]soaBnafar!$A:$G,7,FALSE),0)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IFERROR(VLOOKUP(A2076,'[2]Exportar Planilha'!$A:$I,4,FALSE),0)</f>
        <v>0</v>
      </c>
      <c r="I2076">
        <f>IFERROR(VLOOKUP(A2076,'[2]Exportar Planilha'!$A:$I,5,FALSE),0)</f>
        <v>0</v>
      </c>
      <c r="J2076">
        <f>IFERROR(VLOOKUP(A2076,'[2]Exportar Planilha'!$A:$I,6,FALSE),0)</f>
        <v>0</v>
      </c>
      <c r="K2076">
        <f>IFERROR(VLOOKUP(A2076,'[2]Exportar Planilha'!$A:$I,7,FALSE),0)</f>
        <v>0</v>
      </c>
      <c r="L2076">
        <f>IFERROR(VLOOKUP(A2076,'[2]Exportar Planilha'!$A:$I,8,FALSE),0)</f>
        <v>0</v>
      </c>
      <c r="M2076">
        <f>IFERROR(VLOOKUP(A2076,'[2]Exportar Planilha'!$A:$I,9,FALSE),0)</f>
        <v>0</v>
      </c>
      <c r="N2076">
        <f>IFERROR(VLOOKUP(A2076,[3]soaBnafar!$A:$G,2,FALSE),0)</f>
        <v>0</v>
      </c>
      <c r="O2076">
        <f>IFERROR(VLOOKUP(A2076,[3]soaBnafar!$A:$G,3,FALSE),0)</f>
        <v>0</v>
      </c>
      <c r="P2076">
        <f>IFERROR(VLOOKUP(A2076,[3]soaBnafar!$A:$G,4,FALSE),0)</f>
        <v>0</v>
      </c>
      <c r="Q2076">
        <f>IFERROR(VLOOKUP(A2076,[3]soaBnafar!$A:$G,5,FALSE),0)</f>
        <v>0</v>
      </c>
      <c r="R2076">
        <f>IFERROR(VLOOKUP(A2076,[3]soaBnafar!$A:$G,6,FALSE),0)</f>
        <v>0</v>
      </c>
      <c r="S2076">
        <f>IFERROR(VLOOKUP(A2076,[3]soaBnafar!$A:$G,7,FALSE),0)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IFERROR(VLOOKUP(A2077,'[2]Exportar Planilha'!$A:$I,4,FALSE),0)</f>
        <v>0</v>
      </c>
      <c r="I2077">
        <f>IFERROR(VLOOKUP(A2077,'[2]Exportar Planilha'!$A:$I,5,FALSE),0)</f>
        <v>0</v>
      </c>
      <c r="J2077">
        <f>IFERROR(VLOOKUP(A2077,'[2]Exportar Planilha'!$A:$I,6,FALSE),0)</f>
        <v>0</v>
      </c>
      <c r="K2077">
        <f>IFERROR(VLOOKUP(A2077,'[2]Exportar Planilha'!$A:$I,7,FALSE),0)</f>
        <v>0</v>
      </c>
      <c r="L2077">
        <f>IFERROR(VLOOKUP(A2077,'[2]Exportar Planilha'!$A:$I,8,FALSE),0)</f>
        <v>0</v>
      </c>
      <c r="M2077">
        <f>IFERROR(VLOOKUP(A2077,'[2]Exportar Planilha'!$A:$I,9,FALSE),0)</f>
        <v>0</v>
      </c>
      <c r="N2077">
        <f>IFERROR(VLOOKUP(A2077,[3]soaBnafar!$A:$G,2,FALSE),0)</f>
        <v>0</v>
      </c>
      <c r="O2077">
        <f>IFERROR(VLOOKUP(A2077,[3]soaBnafar!$A:$G,3,FALSE),0)</f>
        <v>0</v>
      </c>
      <c r="P2077">
        <f>IFERROR(VLOOKUP(A2077,[3]soaBnafar!$A:$G,4,FALSE),0)</f>
        <v>0</v>
      </c>
      <c r="Q2077">
        <f>IFERROR(VLOOKUP(A2077,[3]soaBnafar!$A:$G,5,FALSE),0)</f>
        <v>0</v>
      </c>
      <c r="R2077">
        <f>IFERROR(VLOOKUP(A2077,[3]soaBnafar!$A:$G,6,FALSE),0)</f>
        <v>0</v>
      </c>
      <c r="S2077">
        <f>IFERROR(VLOOKUP(A2077,[3]soaBnafar!$A:$G,7,FALSE),0)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IFERROR(VLOOKUP(A2078,'[2]Exportar Planilha'!$A:$I,4,FALSE),0)</f>
        <v>0</v>
      </c>
      <c r="I2078">
        <f>IFERROR(VLOOKUP(A2078,'[2]Exportar Planilha'!$A:$I,5,FALSE),0)</f>
        <v>0</v>
      </c>
      <c r="J2078">
        <f>IFERROR(VLOOKUP(A2078,'[2]Exportar Planilha'!$A:$I,6,FALSE),0)</f>
        <v>0</v>
      </c>
      <c r="K2078">
        <f>IFERROR(VLOOKUP(A2078,'[2]Exportar Planilha'!$A:$I,7,FALSE),0)</f>
        <v>0</v>
      </c>
      <c r="L2078">
        <f>IFERROR(VLOOKUP(A2078,'[2]Exportar Planilha'!$A:$I,8,FALSE),0)</f>
        <v>0</v>
      </c>
      <c r="M2078">
        <f>IFERROR(VLOOKUP(A2078,'[2]Exportar Planilha'!$A:$I,9,FALSE),0)</f>
        <v>0</v>
      </c>
      <c r="N2078">
        <f>IFERROR(VLOOKUP(A2078,[3]soaBnafar!$A:$G,2,FALSE),0)</f>
        <v>0</v>
      </c>
      <c r="O2078">
        <f>IFERROR(VLOOKUP(A2078,[3]soaBnafar!$A:$G,3,FALSE),0)</f>
        <v>0</v>
      </c>
      <c r="P2078">
        <f>IFERROR(VLOOKUP(A2078,[3]soaBnafar!$A:$G,4,FALSE),0)</f>
        <v>0</v>
      </c>
      <c r="Q2078">
        <f>IFERROR(VLOOKUP(A2078,[3]soaBnafar!$A:$G,5,FALSE),0)</f>
        <v>0</v>
      </c>
      <c r="R2078">
        <f>IFERROR(VLOOKUP(A2078,[3]soaBnafar!$A:$G,6,FALSE),0)</f>
        <v>0</v>
      </c>
      <c r="S2078">
        <f>IFERROR(VLOOKUP(A2078,[3]soaBnafar!$A:$G,7,FALSE),0)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IFERROR(VLOOKUP(A2079,'[2]Exportar Planilha'!$A:$I,4,FALSE),0)</f>
        <v>0</v>
      </c>
      <c r="I2079">
        <f>IFERROR(VLOOKUP(A2079,'[2]Exportar Planilha'!$A:$I,5,FALSE),0)</f>
        <v>0</v>
      </c>
      <c r="J2079">
        <f>IFERROR(VLOOKUP(A2079,'[2]Exportar Planilha'!$A:$I,6,FALSE),0)</f>
        <v>0</v>
      </c>
      <c r="K2079">
        <f>IFERROR(VLOOKUP(A2079,'[2]Exportar Planilha'!$A:$I,7,FALSE),0)</f>
        <v>0</v>
      </c>
      <c r="L2079">
        <f>IFERROR(VLOOKUP(A2079,'[2]Exportar Planilha'!$A:$I,8,FALSE),0)</f>
        <v>0</v>
      </c>
      <c r="M2079">
        <f>IFERROR(VLOOKUP(A2079,'[2]Exportar Planilha'!$A:$I,9,FALSE),0)</f>
        <v>0</v>
      </c>
      <c r="N2079">
        <f>IFERROR(VLOOKUP(A2079,[3]soaBnafar!$A:$G,2,FALSE),0)</f>
        <v>0</v>
      </c>
      <c r="O2079">
        <f>IFERROR(VLOOKUP(A2079,[3]soaBnafar!$A:$G,3,FALSE),0)</f>
        <v>0</v>
      </c>
      <c r="P2079">
        <f>IFERROR(VLOOKUP(A2079,[3]soaBnafar!$A:$G,4,FALSE),0)</f>
        <v>0</v>
      </c>
      <c r="Q2079">
        <f>IFERROR(VLOOKUP(A2079,[3]soaBnafar!$A:$G,5,FALSE),0)</f>
        <v>0</v>
      </c>
      <c r="R2079">
        <f>IFERROR(VLOOKUP(A2079,[3]soaBnafar!$A:$G,6,FALSE),0)</f>
        <v>0</v>
      </c>
      <c r="S2079">
        <f>IFERROR(VLOOKUP(A2079,[3]soaBnafar!$A:$G,7,FALSE),0)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IFERROR(VLOOKUP(A2080,'[2]Exportar Planilha'!$A:$I,4,FALSE),0)</f>
        <v>0</v>
      </c>
      <c r="I2080">
        <f>IFERROR(VLOOKUP(A2080,'[2]Exportar Planilha'!$A:$I,5,FALSE),0)</f>
        <v>0</v>
      </c>
      <c r="J2080">
        <f>IFERROR(VLOOKUP(A2080,'[2]Exportar Planilha'!$A:$I,6,FALSE),0)</f>
        <v>0</v>
      </c>
      <c r="K2080">
        <f>IFERROR(VLOOKUP(A2080,'[2]Exportar Planilha'!$A:$I,7,FALSE),0)</f>
        <v>0</v>
      </c>
      <c r="L2080">
        <f>IFERROR(VLOOKUP(A2080,'[2]Exportar Planilha'!$A:$I,8,FALSE),0)</f>
        <v>0</v>
      </c>
      <c r="M2080">
        <f>IFERROR(VLOOKUP(A2080,'[2]Exportar Planilha'!$A:$I,9,FALSE),0)</f>
        <v>0</v>
      </c>
      <c r="N2080">
        <f>IFERROR(VLOOKUP(A2080,[3]soaBnafar!$A:$G,2,FALSE),0)</f>
        <v>0</v>
      </c>
      <c r="O2080">
        <f>IFERROR(VLOOKUP(A2080,[3]soaBnafar!$A:$G,3,FALSE),0)</f>
        <v>0</v>
      </c>
      <c r="P2080">
        <f>IFERROR(VLOOKUP(A2080,[3]soaBnafar!$A:$G,4,FALSE),0)</f>
        <v>0</v>
      </c>
      <c r="Q2080">
        <f>IFERROR(VLOOKUP(A2080,[3]soaBnafar!$A:$G,5,FALSE),0)</f>
        <v>0</v>
      </c>
      <c r="R2080">
        <f>IFERROR(VLOOKUP(A2080,[3]soaBnafar!$A:$G,6,FALSE),0)</f>
        <v>0</v>
      </c>
      <c r="S2080">
        <f>IFERROR(VLOOKUP(A2080,[3]soaBnafar!$A:$G,7,FALSE),0)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IFERROR(VLOOKUP(A2081,'[2]Exportar Planilha'!$A:$I,4,FALSE),0)</f>
        <v>0</v>
      </c>
      <c r="I2081">
        <f>IFERROR(VLOOKUP(A2081,'[2]Exportar Planilha'!$A:$I,5,FALSE),0)</f>
        <v>0</v>
      </c>
      <c r="J2081">
        <f>IFERROR(VLOOKUP(A2081,'[2]Exportar Planilha'!$A:$I,6,FALSE),0)</f>
        <v>0</v>
      </c>
      <c r="K2081">
        <f>IFERROR(VLOOKUP(A2081,'[2]Exportar Planilha'!$A:$I,7,FALSE),0)</f>
        <v>0</v>
      </c>
      <c r="L2081">
        <f>IFERROR(VLOOKUP(A2081,'[2]Exportar Planilha'!$A:$I,8,FALSE),0)</f>
        <v>0</v>
      </c>
      <c r="M2081">
        <f>IFERROR(VLOOKUP(A2081,'[2]Exportar Planilha'!$A:$I,9,FALSE),0)</f>
        <v>0</v>
      </c>
      <c r="N2081">
        <f>IFERROR(VLOOKUP(A2081,[3]soaBnafar!$A:$G,2,FALSE),0)</f>
        <v>0</v>
      </c>
      <c r="O2081">
        <f>IFERROR(VLOOKUP(A2081,[3]soaBnafar!$A:$G,3,FALSE),0)</f>
        <v>0</v>
      </c>
      <c r="P2081">
        <f>IFERROR(VLOOKUP(A2081,[3]soaBnafar!$A:$G,4,FALSE),0)</f>
        <v>0</v>
      </c>
      <c r="Q2081">
        <f>IFERROR(VLOOKUP(A2081,[3]soaBnafar!$A:$G,5,FALSE),0)</f>
        <v>0</v>
      </c>
      <c r="R2081">
        <f>IFERROR(VLOOKUP(A2081,[3]soaBnafar!$A:$G,6,FALSE),0)</f>
        <v>0</v>
      </c>
      <c r="S2081">
        <f>IFERROR(VLOOKUP(A2081,[3]soaBnafar!$A:$G,7,FALSE),0)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IFERROR(VLOOKUP(A2082,'[2]Exportar Planilha'!$A:$I,4,FALSE),0)</f>
        <v>0</v>
      </c>
      <c r="I2082">
        <f>IFERROR(VLOOKUP(A2082,'[2]Exportar Planilha'!$A:$I,5,FALSE),0)</f>
        <v>0</v>
      </c>
      <c r="J2082">
        <f>IFERROR(VLOOKUP(A2082,'[2]Exportar Planilha'!$A:$I,6,FALSE),0)</f>
        <v>0</v>
      </c>
      <c r="K2082">
        <f>IFERROR(VLOOKUP(A2082,'[2]Exportar Planilha'!$A:$I,7,FALSE),0)</f>
        <v>0</v>
      </c>
      <c r="L2082">
        <f>IFERROR(VLOOKUP(A2082,'[2]Exportar Planilha'!$A:$I,8,FALSE),0)</f>
        <v>0</v>
      </c>
      <c r="M2082">
        <f>IFERROR(VLOOKUP(A2082,'[2]Exportar Planilha'!$A:$I,9,FALSE),0)</f>
        <v>0</v>
      </c>
      <c r="N2082">
        <f>IFERROR(VLOOKUP(A2082,[3]soaBnafar!$A:$G,2,FALSE),0)</f>
        <v>0</v>
      </c>
      <c r="O2082">
        <f>IFERROR(VLOOKUP(A2082,[3]soaBnafar!$A:$G,3,FALSE),0)</f>
        <v>0</v>
      </c>
      <c r="P2082">
        <f>IFERROR(VLOOKUP(A2082,[3]soaBnafar!$A:$G,4,FALSE),0)</f>
        <v>0</v>
      </c>
      <c r="Q2082">
        <f>IFERROR(VLOOKUP(A2082,[3]soaBnafar!$A:$G,5,FALSE),0)</f>
        <v>0</v>
      </c>
      <c r="R2082">
        <f>IFERROR(VLOOKUP(A2082,[3]soaBnafar!$A:$G,6,FALSE),0)</f>
        <v>0</v>
      </c>
      <c r="S2082">
        <f>IFERROR(VLOOKUP(A2082,[3]soaBnafar!$A:$G,7,FALSE),0)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IFERROR(VLOOKUP(A2083,'[2]Exportar Planilha'!$A:$I,4,FALSE),0)</f>
        <v>0</v>
      </c>
      <c r="I2083">
        <f>IFERROR(VLOOKUP(A2083,'[2]Exportar Planilha'!$A:$I,5,FALSE),0)</f>
        <v>0</v>
      </c>
      <c r="J2083">
        <f>IFERROR(VLOOKUP(A2083,'[2]Exportar Planilha'!$A:$I,6,FALSE),0)</f>
        <v>0</v>
      </c>
      <c r="K2083">
        <f>IFERROR(VLOOKUP(A2083,'[2]Exportar Planilha'!$A:$I,7,FALSE),0)</f>
        <v>0</v>
      </c>
      <c r="L2083">
        <f>IFERROR(VLOOKUP(A2083,'[2]Exportar Planilha'!$A:$I,8,FALSE),0)</f>
        <v>0</v>
      </c>
      <c r="M2083">
        <f>IFERROR(VLOOKUP(A2083,'[2]Exportar Planilha'!$A:$I,9,FALSE),0)</f>
        <v>0</v>
      </c>
      <c r="N2083">
        <f>IFERROR(VLOOKUP(A2083,[3]soaBnafar!$A:$G,2,FALSE),0)</f>
        <v>0</v>
      </c>
      <c r="O2083">
        <f>IFERROR(VLOOKUP(A2083,[3]soaBnafar!$A:$G,3,FALSE),0)</f>
        <v>0</v>
      </c>
      <c r="P2083">
        <f>IFERROR(VLOOKUP(A2083,[3]soaBnafar!$A:$G,4,FALSE),0)</f>
        <v>0</v>
      </c>
      <c r="Q2083">
        <f>IFERROR(VLOOKUP(A2083,[3]soaBnafar!$A:$G,5,FALSE),0)</f>
        <v>0</v>
      </c>
      <c r="R2083">
        <f>IFERROR(VLOOKUP(A2083,[3]soaBnafar!$A:$G,6,FALSE),0)</f>
        <v>0</v>
      </c>
      <c r="S2083">
        <f>IFERROR(VLOOKUP(A2083,[3]soaBnafar!$A:$G,7,FALSE),0)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IFERROR(VLOOKUP(A2084,'[2]Exportar Planilha'!$A:$I,4,FALSE),0)</f>
        <v>0</v>
      </c>
      <c r="I2084">
        <f>IFERROR(VLOOKUP(A2084,'[2]Exportar Planilha'!$A:$I,5,FALSE),0)</f>
        <v>0</v>
      </c>
      <c r="J2084">
        <f>IFERROR(VLOOKUP(A2084,'[2]Exportar Planilha'!$A:$I,6,FALSE),0)</f>
        <v>0</v>
      </c>
      <c r="K2084">
        <f>IFERROR(VLOOKUP(A2084,'[2]Exportar Planilha'!$A:$I,7,FALSE),0)</f>
        <v>0</v>
      </c>
      <c r="L2084">
        <f>IFERROR(VLOOKUP(A2084,'[2]Exportar Planilha'!$A:$I,8,FALSE),0)</f>
        <v>0</v>
      </c>
      <c r="M2084">
        <f>IFERROR(VLOOKUP(A2084,'[2]Exportar Planilha'!$A:$I,9,FALSE),0)</f>
        <v>0</v>
      </c>
      <c r="N2084">
        <f>IFERROR(VLOOKUP(A2084,[3]soaBnafar!$A:$G,2,FALSE),0)</f>
        <v>0</v>
      </c>
      <c r="O2084">
        <f>IFERROR(VLOOKUP(A2084,[3]soaBnafar!$A:$G,3,FALSE),0)</f>
        <v>0</v>
      </c>
      <c r="P2084">
        <f>IFERROR(VLOOKUP(A2084,[3]soaBnafar!$A:$G,4,FALSE),0)</f>
        <v>0</v>
      </c>
      <c r="Q2084">
        <f>IFERROR(VLOOKUP(A2084,[3]soaBnafar!$A:$G,5,FALSE),0)</f>
        <v>0</v>
      </c>
      <c r="R2084">
        <f>IFERROR(VLOOKUP(A2084,[3]soaBnafar!$A:$G,6,FALSE),0)</f>
        <v>0</v>
      </c>
      <c r="S2084">
        <f>IFERROR(VLOOKUP(A2084,[3]soaBnafar!$A:$G,7,FALSE),0)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IFERROR(VLOOKUP(A2085,'[2]Exportar Planilha'!$A:$I,4,FALSE),0)</f>
        <v>0</v>
      </c>
      <c r="I2085">
        <f>IFERROR(VLOOKUP(A2085,'[2]Exportar Planilha'!$A:$I,5,FALSE),0)</f>
        <v>0</v>
      </c>
      <c r="J2085">
        <f>IFERROR(VLOOKUP(A2085,'[2]Exportar Planilha'!$A:$I,6,FALSE),0)</f>
        <v>0</v>
      </c>
      <c r="K2085">
        <f>IFERROR(VLOOKUP(A2085,'[2]Exportar Planilha'!$A:$I,7,FALSE),0)</f>
        <v>0</v>
      </c>
      <c r="L2085">
        <f>IFERROR(VLOOKUP(A2085,'[2]Exportar Planilha'!$A:$I,8,FALSE),0)</f>
        <v>0</v>
      </c>
      <c r="M2085">
        <f>IFERROR(VLOOKUP(A2085,'[2]Exportar Planilha'!$A:$I,9,FALSE),0)</f>
        <v>0</v>
      </c>
      <c r="N2085">
        <f>IFERROR(VLOOKUP(A2085,[3]soaBnafar!$A:$G,2,FALSE),0)</f>
        <v>0</v>
      </c>
      <c r="O2085">
        <f>IFERROR(VLOOKUP(A2085,[3]soaBnafar!$A:$G,3,FALSE),0)</f>
        <v>0</v>
      </c>
      <c r="P2085">
        <f>IFERROR(VLOOKUP(A2085,[3]soaBnafar!$A:$G,4,FALSE),0)</f>
        <v>0</v>
      </c>
      <c r="Q2085">
        <f>IFERROR(VLOOKUP(A2085,[3]soaBnafar!$A:$G,5,FALSE),0)</f>
        <v>0</v>
      </c>
      <c r="R2085">
        <f>IFERROR(VLOOKUP(A2085,[3]soaBnafar!$A:$G,6,FALSE),0)</f>
        <v>0</v>
      </c>
      <c r="S2085">
        <f>IFERROR(VLOOKUP(A2085,[3]soaBnafar!$A:$G,7,FALSE),0)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IFERROR(VLOOKUP(A2086,'[2]Exportar Planilha'!$A:$I,4,FALSE),0)</f>
        <v>0</v>
      </c>
      <c r="I2086">
        <f>IFERROR(VLOOKUP(A2086,'[2]Exportar Planilha'!$A:$I,5,FALSE),0)</f>
        <v>0</v>
      </c>
      <c r="J2086">
        <f>IFERROR(VLOOKUP(A2086,'[2]Exportar Planilha'!$A:$I,6,FALSE),0)</f>
        <v>0</v>
      </c>
      <c r="K2086">
        <f>IFERROR(VLOOKUP(A2086,'[2]Exportar Planilha'!$A:$I,7,FALSE),0)</f>
        <v>0</v>
      </c>
      <c r="L2086">
        <f>IFERROR(VLOOKUP(A2086,'[2]Exportar Planilha'!$A:$I,8,FALSE),0)</f>
        <v>0</v>
      </c>
      <c r="M2086">
        <f>IFERROR(VLOOKUP(A2086,'[2]Exportar Planilha'!$A:$I,9,FALSE),0)</f>
        <v>0</v>
      </c>
      <c r="N2086">
        <f>IFERROR(VLOOKUP(A2086,[3]soaBnafar!$A:$G,2,FALSE),0)</f>
        <v>0</v>
      </c>
      <c r="O2086">
        <f>IFERROR(VLOOKUP(A2086,[3]soaBnafar!$A:$G,3,FALSE),0)</f>
        <v>0</v>
      </c>
      <c r="P2086">
        <f>IFERROR(VLOOKUP(A2086,[3]soaBnafar!$A:$G,4,FALSE),0)</f>
        <v>0</v>
      </c>
      <c r="Q2086">
        <f>IFERROR(VLOOKUP(A2086,[3]soaBnafar!$A:$G,5,FALSE),0)</f>
        <v>0</v>
      </c>
      <c r="R2086">
        <f>IFERROR(VLOOKUP(A2086,[3]soaBnafar!$A:$G,6,FALSE),0)</f>
        <v>0</v>
      </c>
      <c r="S2086">
        <f>IFERROR(VLOOKUP(A2086,[3]soaBnafar!$A:$G,7,FALSE),0)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IFERROR(VLOOKUP(A2087,'[2]Exportar Planilha'!$A:$I,4,FALSE),0)</f>
        <v>0</v>
      </c>
      <c r="I2087">
        <f>IFERROR(VLOOKUP(A2087,'[2]Exportar Planilha'!$A:$I,5,FALSE),0)</f>
        <v>0</v>
      </c>
      <c r="J2087">
        <f>IFERROR(VLOOKUP(A2087,'[2]Exportar Planilha'!$A:$I,6,FALSE),0)</f>
        <v>0</v>
      </c>
      <c r="K2087">
        <f>IFERROR(VLOOKUP(A2087,'[2]Exportar Planilha'!$A:$I,7,FALSE),0)</f>
        <v>0</v>
      </c>
      <c r="L2087">
        <f>IFERROR(VLOOKUP(A2087,'[2]Exportar Planilha'!$A:$I,8,FALSE),0)</f>
        <v>0</v>
      </c>
      <c r="M2087">
        <f>IFERROR(VLOOKUP(A2087,'[2]Exportar Planilha'!$A:$I,9,FALSE),0)</f>
        <v>0</v>
      </c>
      <c r="N2087">
        <f>IFERROR(VLOOKUP(A2087,[3]soaBnafar!$A:$G,2,FALSE),0)</f>
        <v>0</v>
      </c>
      <c r="O2087">
        <f>IFERROR(VLOOKUP(A2087,[3]soaBnafar!$A:$G,3,FALSE),0)</f>
        <v>0</v>
      </c>
      <c r="P2087">
        <f>IFERROR(VLOOKUP(A2087,[3]soaBnafar!$A:$G,4,FALSE),0)</f>
        <v>0</v>
      </c>
      <c r="Q2087">
        <f>IFERROR(VLOOKUP(A2087,[3]soaBnafar!$A:$G,5,FALSE),0)</f>
        <v>0</v>
      </c>
      <c r="R2087">
        <f>IFERROR(VLOOKUP(A2087,[3]soaBnafar!$A:$G,6,FALSE),0)</f>
        <v>0</v>
      </c>
      <c r="S2087">
        <f>IFERROR(VLOOKUP(A2087,[3]soaBnafar!$A:$G,7,FALSE),0)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IFERROR(VLOOKUP(A2088,'[2]Exportar Planilha'!$A:$I,4,FALSE),0)</f>
        <v>0</v>
      </c>
      <c r="I2088">
        <f>IFERROR(VLOOKUP(A2088,'[2]Exportar Planilha'!$A:$I,5,FALSE),0)</f>
        <v>0</v>
      </c>
      <c r="J2088">
        <f>IFERROR(VLOOKUP(A2088,'[2]Exportar Planilha'!$A:$I,6,FALSE),0)</f>
        <v>0</v>
      </c>
      <c r="K2088">
        <f>IFERROR(VLOOKUP(A2088,'[2]Exportar Planilha'!$A:$I,7,FALSE),0)</f>
        <v>0</v>
      </c>
      <c r="L2088">
        <f>IFERROR(VLOOKUP(A2088,'[2]Exportar Planilha'!$A:$I,8,FALSE),0)</f>
        <v>0</v>
      </c>
      <c r="M2088">
        <f>IFERROR(VLOOKUP(A2088,'[2]Exportar Planilha'!$A:$I,9,FALSE),0)</f>
        <v>0</v>
      </c>
      <c r="N2088">
        <f>IFERROR(VLOOKUP(A2088,[3]soaBnafar!$A:$G,2,FALSE),0)</f>
        <v>0</v>
      </c>
      <c r="O2088">
        <f>IFERROR(VLOOKUP(A2088,[3]soaBnafar!$A:$G,3,FALSE),0)</f>
        <v>0</v>
      </c>
      <c r="P2088">
        <f>IFERROR(VLOOKUP(A2088,[3]soaBnafar!$A:$G,4,FALSE),0)</f>
        <v>0</v>
      </c>
      <c r="Q2088">
        <f>IFERROR(VLOOKUP(A2088,[3]soaBnafar!$A:$G,5,FALSE),0)</f>
        <v>0</v>
      </c>
      <c r="R2088">
        <f>IFERROR(VLOOKUP(A2088,[3]soaBnafar!$A:$G,6,FALSE),0)</f>
        <v>0</v>
      </c>
      <c r="S2088">
        <f>IFERROR(VLOOKUP(A2088,[3]soaBnafar!$A:$G,7,FALSE),0)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IFERROR(VLOOKUP(A2089,'[2]Exportar Planilha'!$A:$I,4,FALSE),0)</f>
        <v>0</v>
      </c>
      <c r="I2089">
        <f>IFERROR(VLOOKUP(A2089,'[2]Exportar Planilha'!$A:$I,5,FALSE),0)</f>
        <v>0</v>
      </c>
      <c r="J2089">
        <f>IFERROR(VLOOKUP(A2089,'[2]Exportar Planilha'!$A:$I,6,FALSE),0)</f>
        <v>0</v>
      </c>
      <c r="K2089">
        <f>IFERROR(VLOOKUP(A2089,'[2]Exportar Planilha'!$A:$I,7,FALSE),0)</f>
        <v>0</v>
      </c>
      <c r="L2089">
        <f>IFERROR(VLOOKUP(A2089,'[2]Exportar Planilha'!$A:$I,8,FALSE),0)</f>
        <v>0</v>
      </c>
      <c r="M2089">
        <f>IFERROR(VLOOKUP(A2089,'[2]Exportar Planilha'!$A:$I,9,FALSE),0)</f>
        <v>0</v>
      </c>
      <c r="N2089">
        <f>IFERROR(VLOOKUP(A2089,[3]soaBnafar!$A:$G,2,FALSE),0)</f>
        <v>0</v>
      </c>
      <c r="O2089">
        <f>IFERROR(VLOOKUP(A2089,[3]soaBnafar!$A:$G,3,FALSE),0)</f>
        <v>0</v>
      </c>
      <c r="P2089">
        <f>IFERROR(VLOOKUP(A2089,[3]soaBnafar!$A:$G,4,FALSE),0)</f>
        <v>0</v>
      </c>
      <c r="Q2089">
        <f>IFERROR(VLOOKUP(A2089,[3]soaBnafar!$A:$G,5,FALSE),0)</f>
        <v>0</v>
      </c>
      <c r="R2089">
        <f>IFERROR(VLOOKUP(A2089,[3]soaBnafar!$A:$G,6,FALSE),0)</f>
        <v>0</v>
      </c>
      <c r="S2089">
        <f>IFERROR(VLOOKUP(A2089,[3]soaBnafar!$A:$G,7,FALSE),0)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IFERROR(VLOOKUP(A2090,'[2]Exportar Planilha'!$A:$I,4,FALSE),0)</f>
        <v>0</v>
      </c>
      <c r="I2090">
        <f>IFERROR(VLOOKUP(A2090,'[2]Exportar Planilha'!$A:$I,5,FALSE),0)</f>
        <v>0</v>
      </c>
      <c r="J2090">
        <f>IFERROR(VLOOKUP(A2090,'[2]Exportar Planilha'!$A:$I,6,FALSE),0)</f>
        <v>0</v>
      </c>
      <c r="K2090">
        <f>IFERROR(VLOOKUP(A2090,'[2]Exportar Planilha'!$A:$I,7,FALSE),0)</f>
        <v>0</v>
      </c>
      <c r="L2090">
        <f>IFERROR(VLOOKUP(A2090,'[2]Exportar Planilha'!$A:$I,8,FALSE),0)</f>
        <v>0</v>
      </c>
      <c r="M2090">
        <f>IFERROR(VLOOKUP(A2090,'[2]Exportar Planilha'!$A:$I,9,FALSE),0)</f>
        <v>0</v>
      </c>
      <c r="N2090">
        <f>IFERROR(VLOOKUP(A2090,[3]soaBnafar!$A:$G,2,FALSE),0)</f>
        <v>0</v>
      </c>
      <c r="O2090">
        <f>IFERROR(VLOOKUP(A2090,[3]soaBnafar!$A:$G,3,FALSE),0)</f>
        <v>0</v>
      </c>
      <c r="P2090">
        <f>IFERROR(VLOOKUP(A2090,[3]soaBnafar!$A:$G,4,FALSE),0)</f>
        <v>0</v>
      </c>
      <c r="Q2090">
        <f>IFERROR(VLOOKUP(A2090,[3]soaBnafar!$A:$G,5,FALSE),0)</f>
        <v>0</v>
      </c>
      <c r="R2090">
        <f>IFERROR(VLOOKUP(A2090,[3]soaBnafar!$A:$G,6,FALSE),0)</f>
        <v>0</v>
      </c>
      <c r="S2090">
        <f>IFERROR(VLOOKUP(A2090,[3]soaBnafar!$A:$G,7,FALSE),0)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IFERROR(VLOOKUP(A2091,'[2]Exportar Planilha'!$A:$I,4,FALSE),0)</f>
        <v>0</v>
      </c>
      <c r="I2091">
        <f>IFERROR(VLOOKUP(A2091,'[2]Exportar Planilha'!$A:$I,5,FALSE),0)</f>
        <v>0</v>
      </c>
      <c r="J2091">
        <f>IFERROR(VLOOKUP(A2091,'[2]Exportar Planilha'!$A:$I,6,FALSE),0)</f>
        <v>0</v>
      </c>
      <c r="K2091">
        <f>IFERROR(VLOOKUP(A2091,'[2]Exportar Planilha'!$A:$I,7,FALSE),0)</f>
        <v>0</v>
      </c>
      <c r="L2091">
        <f>IFERROR(VLOOKUP(A2091,'[2]Exportar Planilha'!$A:$I,8,FALSE),0)</f>
        <v>0</v>
      </c>
      <c r="M2091">
        <f>IFERROR(VLOOKUP(A2091,'[2]Exportar Planilha'!$A:$I,9,FALSE),0)</f>
        <v>0</v>
      </c>
      <c r="N2091">
        <f>IFERROR(VLOOKUP(A2091,[3]soaBnafar!$A:$G,2,FALSE),0)</f>
        <v>0</v>
      </c>
      <c r="O2091">
        <f>IFERROR(VLOOKUP(A2091,[3]soaBnafar!$A:$G,3,FALSE),0)</f>
        <v>0</v>
      </c>
      <c r="P2091">
        <f>IFERROR(VLOOKUP(A2091,[3]soaBnafar!$A:$G,4,FALSE),0)</f>
        <v>0</v>
      </c>
      <c r="Q2091">
        <f>IFERROR(VLOOKUP(A2091,[3]soaBnafar!$A:$G,5,FALSE),0)</f>
        <v>0</v>
      </c>
      <c r="R2091">
        <f>IFERROR(VLOOKUP(A2091,[3]soaBnafar!$A:$G,6,FALSE),0)</f>
        <v>0</v>
      </c>
      <c r="S2091">
        <f>IFERROR(VLOOKUP(A2091,[3]soaBnafar!$A:$G,7,FALSE),0)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IFERROR(VLOOKUP(A2092,'[2]Exportar Planilha'!$A:$I,4,FALSE),0)</f>
        <v>0</v>
      </c>
      <c r="I2092">
        <f>IFERROR(VLOOKUP(A2092,'[2]Exportar Planilha'!$A:$I,5,FALSE),0)</f>
        <v>0</v>
      </c>
      <c r="J2092">
        <f>IFERROR(VLOOKUP(A2092,'[2]Exportar Planilha'!$A:$I,6,FALSE),0)</f>
        <v>0</v>
      </c>
      <c r="K2092">
        <f>IFERROR(VLOOKUP(A2092,'[2]Exportar Planilha'!$A:$I,7,FALSE),0)</f>
        <v>0</v>
      </c>
      <c r="L2092">
        <f>IFERROR(VLOOKUP(A2092,'[2]Exportar Planilha'!$A:$I,8,FALSE),0)</f>
        <v>0</v>
      </c>
      <c r="M2092">
        <f>IFERROR(VLOOKUP(A2092,'[2]Exportar Planilha'!$A:$I,9,FALSE),0)</f>
        <v>0</v>
      </c>
      <c r="N2092">
        <f>IFERROR(VLOOKUP(A2092,[3]soaBnafar!$A:$G,2,FALSE),0)</f>
        <v>0</v>
      </c>
      <c r="O2092">
        <f>IFERROR(VLOOKUP(A2092,[3]soaBnafar!$A:$G,3,FALSE),0)</f>
        <v>0</v>
      </c>
      <c r="P2092">
        <f>IFERROR(VLOOKUP(A2092,[3]soaBnafar!$A:$G,4,FALSE),0)</f>
        <v>0</v>
      </c>
      <c r="Q2092">
        <f>IFERROR(VLOOKUP(A2092,[3]soaBnafar!$A:$G,5,FALSE),0)</f>
        <v>0</v>
      </c>
      <c r="R2092">
        <f>IFERROR(VLOOKUP(A2092,[3]soaBnafar!$A:$G,6,FALSE),0)</f>
        <v>0</v>
      </c>
      <c r="S2092">
        <f>IFERROR(VLOOKUP(A2092,[3]soaBnafar!$A:$G,7,FALSE),0)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IFERROR(VLOOKUP(A2093,'[2]Exportar Planilha'!$A:$I,4,FALSE),0)</f>
        <v>0</v>
      </c>
      <c r="I2093">
        <f>IFERROR(VLOOKUP(A2093,'[2]Exportar Planilha'!$A:$I,5,FALSE),0)</f>
        <v>0</v>
      </c>
      <c r="J2093">
        <f>IFERROR(VLOOKUP(A2093,'[2]Exportar Planilha'!$A:$I,6,FALSE),0)</f>
        <v>0</v>
      </c>
      <c r="K2093">
        <f>IFERROR(VLOOKUP(A2093,'[2]Exportar Planilha'!$A:$I,7,FALSE),0)</f>
        <v>0</v>
      </c>
      <c r="L2093">
        <f>IFERROR(VLOOKUP(A2093,'[2]Exportar Planilha'!$A:$I,8,FALSE),0)</f>
        <v>0</v>
      </c>
      <c r="M2093">
        <f>IFERROR(VLOOKUP(A2093,'[2]Exportar Planilha'!$A:$I,9,FALSE),0)</f>
        <v>0</v>
      </c>
      <c r="N2093">
        <f>IFERROR(VLOOKUP(A2093,[3]soaBnafar!$A:$G,2,FALSE),0)</f>
        <v>0</v>
      </c>
      <c r="O2093">
        <f>IFERROR(VLOOKUP(A2093,[3]soaBnafar!$A:$G,3,FALSE),0)</f>
        <v>0</v>
      </c>
      <c r="P2093">
        <f>IFERROR(VLOOKUP(A2093,[3]soaBnafar!$A:$G,4,FALSE),0)</f>
        <v>0</v>
      </c>
      <c r="Q2093">
        <f>IFERROR(VLOOKUP(A2093,[3]soaBnafar!$A:$G,5,FALSE),0)</f>
        <v>0</v>
      </c>
      <c r="R2093">
        <f>IFERROR(VLOOKUP(A2093,[3]soaBnafar!$A:$G,6,FALSE),0)</f>
        <v>0</v>
      </c>
      <c r="S2093">
        <f>IFERROR(VLOOKUP(A2093,[3]soaBnafar!$A:$G,7,FALSE),0)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IFERROR(VLOOKUP(A2094,'[2]Exportar Planilha'!$A:$I,4,FALSE),0)</f>
        <v>0</v>
      </c>
      <c r="I2094">
        <f>IFERROR(VLOOKUP(A2094,'[2]Exportar Planilha'!$A:$I,5,FALSE),0)</f>
        <v>0</v>
      </c>
      <c r="J2094">
        <f>IFERROR(VLOOKUP(A2094,'[2]Exportar Planilha'!$A:$I,6,FALSE),0)</f>
        <v>0</v>
      </c>
      <c r="K2094">
        <f>IFERROR(VLOOKUP(A2094,'[2]Exportar Planilha'!$A:$I,7,FALSE),0)</f>
        <v>0</v>
      </c>
      <c r="L2094">
        <f>IFERROR(VLOOKUP(A2094,'[2]Exportar Planilha'!$A:$I,8,FALSE),0)</f>
        <v>0</v>
      </c>
      <c r="M2094">
        <f>IFERROR(VLOOKUP(A2094,'[2]Exportar Planilha'!$A:$I,9,FALSE),0)</f>
        <v>0</v>
      </c>
      <c r="N2094">
        <f>IFERROR(VLOOKUP(A2094,[3]soaBnafar!$A:$G,2,FALSE),0)</f>
        <v>0</v>
      </c>
      <c r="O2094">
        <f>IFERROR(VLOOKUP(A2094,[3]soaBnafar!$A:$G,3,FALSE),0)</f>
        <v>0</v>
      </c>
      <c r="P2094">
        <f>IFERROR(VLOOKUP(A2094,[3]soaBnafar!$A:$G,4,FALSE),0)</f>
        <v>0</v>
      </c>
      <c r="Q2094">
        <f>IFERROR(VLOOKUP(A2094,[3]soaBnafar!$A:$G,5,FALSE),0)</f>
        <v>0</v>
      </c>
      <c r="R2094">
        <f>IFERROR(VLOOKUP(A2094,[3]soaBnafar!$A:$G,6,FALSE),0)</f>
        <v>0</v>
      </c>
      <c r="S2094">
        <f>IFERROR(VLOOKUP(A2094,[3]soaBnafar!$A:$G,7,FALSE),0)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IFERROR(VLOOKUP(A2095,'[2]Exportar Planilha'!$A:$I,4,FALSE),0)</f>
        <v>0</v>
      </c>
      <c r="I2095">
        <f>IFERROR(VLOOKUP(A2095,'[2]Exportar Planilha'!$A:$I,5,FALSE),0)</f>
        <v>0</v>
      </c>
      <c r="J2095">
        <f>IFERROR(VLOOKUP(A2095,'[2]Exportar Planilha'!$A:$I,6,FALSE),0)</f>
        <v>0</v>
      </c>
      <c r="K2095">
        <f>IFERROR(VLOOKUP(A2095,'[2]Exportar Planilha'!$A:$I,7,FALSE),0)</f>
        <v>0</v>
      </c>
      <c r="L2095">
        <f>IFERROR(VLOOKUP(A2095,'[2]Exportar Planilha'!$A:$I,8,FALSE),0)</f>
        <v>0</v>
      </c>
      <c r="M2095">
        <f>IFERROR(VLOOKUP(A2095,'[2]Exportar Planilha'!$A:$I,9,FALSE),0)</f>
        <v>0</v>
      </c>
      <c r="N2095">
        <f>IFERROR(VLOOKUP(A2095,[3]soaBnafar!$A:$G,2,FALSE),0)</f>
        <v>0</v>
      </c>
      <c r="O2095">
        <f>IFERROR(VLOOKUP(A2095,[3]soaBnafar!$A:$G,3,FALSE),0)</f>
        <v>0</v>
      </c>
      <c r="P2095">
        <f>IFERROR(VLOOKUP(A2095,[3]soaBnafar!$A:$G,4,FALSE),0)</f>
        <v>0</v>
      </c>
      <c r="Q2095">
        <f>IFERROR(VLOOKUP(A2095,[3]soaBnafar!$A:$G,5,FALSE),0)</f>
        <v>0</v>
      </c>
      <c r="R2095">
        <f>IFERROR(VLOOKUP(A2095,[3]soaBnafar!$A:$G,6,FALSE),0)</f>
        <v>0</v>
      </c>
      <c r="S2095">
        <f>IFERROR(VLOOKUP(A2095,[3]soaBnafar!$A:$G,7,FALSE),0)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IFERROR(VLOOKUP(A2096,'[2]Exportar Planilha'!$A:$I,4,FALSE),0)</f>
        <v>0</v>
      </c>
      <c r="I2096">
        <f>IFERROR(VLOOKUP(A2096,'[2]Exportar Planilha'!$A:$I,5,FALSE),0)</f>
        <v>0</v>
      </c>
      <c r="J2096">
        <f>IFERROR(VLOOKUP(A2096,'[2]Exportar Planilha'!$A:$I,6,FALSE),0)</f>
        <v>0</v>
      </c>
      <c r="K2096">
        <f>IFERROR(VLOOKUP(A2096,'[2]Exportar Planilha'!$A:$I,7,FALSE),0)</f>
        <v>0</v>
      </c>
      <c r="L2096">
        <f>IFERROR(VLOOKUP(A2096,'[2]Exportar Planilha'!$A:$I,8,FALSE),0)</f>
        <v>0</v>
      </c>
      <c r="M2096">
        <f>IFERROR(VLOOKUP(A2096,'[2]Exportar Planilha'!$A:$I,9,FALSE),0)</f>
        <v>0</v>
      </c>
      <c r="N2096">
        <f>IFERROR(VLOOKUP(A2096,[3]soaBnafar!$A:$G,2,FALSE),0)</f>
        <v>0</v>
      </c>
      <c r="O2096">
        <f>IFERROR(VLOOKUP(A2096,[3]soaBnafar!$A:$G,3,FALSE),0)</f>
        <v>0</v>
      </c>
      <c r="P2096">
        <f>IFERROR(VLOOKUP(A2096,[3]soaBnafar!$A:$G,4,FALSE),0)</f>
        <v>0</v>
      </c>
      <c r="Q2096">
        <f>IFERROR(VLOOKUP(A2096,[3]soaBnafar!$A:$G,5,FALSE),0)</f>
        <v>0</v>
      </c>
      <c r="R2096">
        <f>IFERROR(VLOOKUP(A2096,[3]soaBnafar!$A:$G,6,FALSE),0)</f>
        <v>0</v>
      </c>
      <c r="S2096">
        <f>IFERROR(VLOOKUP(A2096,[3]soaBnafar!$A:$G,7,FALSE),0)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IFERROR(VLOOKUP(A2097,'[2]Exportar Planilha'!$A:$I,4,FALSE),0)</f>
        <v>0</v>
      </c>
      <c r="I2097">
        <f>IFERROR(VLOOKUP(A2097,'[2]Exportar Planilha'!$A:$I,5,FALSE),0)</f>
        <v>0</v>
      </c>
      <c r="J2097">
        <f>IFERROR(VLOOKUP(A2097,'[2]Exportar Planilha'!$A:$I,6,FALSE),0)</f>
        <v>0</v>
      </c>
      <c r="K2097">
        <f>IFERROR(VLOOKUP(A2097,'[2]Exportar Planilha'!$A:$I,7,FALSE),0)</f>
        <v>0</v>
      </c>
      <c r="L2097">
        <f>IFERROR(VLOOKUP(A2097,'[2]Exportar Planilha'!$A:$I,8,FALSE),0)</f>
        <v>0</v>
      </c>
      <c r="M2097">
        <f>IFERROR(VLOOKUP(A2097,'[2]Exportar Planilha'!$A:$I,9,FALSE),0)</f>
        <v>0</v>
      </c>
      <c r="N2097">
        <f>IFERROR(VLOOKUP(A2097,[3]soaBnafar!$A:$G,2,FALSE),0)</f>
        <v>0</v>
      </c>
      <c r="O2097">
        <f>IFERROR(VLOOKUP(A2097,[3]soaBnafar!$A:$G,3,FALSE),0)</f>
        <v>0</v>
      </c>
      <c r="P2097">
        <f>IFERROR(VLOOKUP(A2097,[3]soaBnafar!$A:$G,4,FALSE),0)</f>
        <v>0</v>
      </c>
      <c r="Q2097">
        <f>IFERROR(VLOOKUP(A2097,[3]soaBnafar!$A:$G,5,FALSE),0)</f>
        <v>0</v>
      </c>
      <c r="R2097">
        <f>IFERROR(VLOOKUP(A2097,[3]soaBnafar!$A:$G,6,FALSE),0)</f>
        <v>0</v>
      </c>
      <c r="S2097">
        <f>IFERROR(VLOOKUP(A2097,[3]soaBnafar!$A:$G,7,FALSE),0)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IFERROR(VLOOKUP(A2098,'[2]Exportar Planilha'!$A:$I,4,FALSE),0)</f>
        <v>0</v>
      </c>
      <c r="I2098">
        <f>IFERROR(VLOOKUP(A2098,'[2]Exportar Planilha'!$A:$I,5,FALSE),0)</f>
        <v>0</v>
      </c>
      <c r="J2098">
        <f>IFERROR(VLOOKUP(A2098,'[2]Exportar Planilha'!$A:$I,6,FALSE),0)</f>
        <v>0</v>
      </c>
      <c r="K2098">
        <f>IFERROR(VLOOKUP(A2098,'[2]Exportar Planilha'!$A:$I,7,FALSE),0)</f>
        <v>0</v>
      </c>
      <c r="L2098">
        <f>IFERROR(VLOOKUP(A2098,'[2]Exportar Planilha'!$A:$I,8,FALSE),0)</f>
        <v>0</v>
      </c>
      <c r="M2098">
        <f>IFERROR(VLOOKUP(A2098,'[2]Exportar Planilha'!$A:$I,9,FALSE),0)</f>
        <v>0</v>
      </c>
      <c r="N2098">
        <f>IFERROR(VLOOKUP(A2098,[3]soaBnafar!$A:$G,2,FALSE),0)</f>
        <v>0</v>
      </c>
      <c r="O2098">
        <f>IFERROR(VLOOKUP(A2098,[3]soaBnafar!$A:$G,3,FALSE),0)</f>
        <v>0</v>
      </c>
      <c r="P2098">
        <f>IFERROR(VLOOKUP(A2098,[3]soaBnafar!$A:$G,4,FALSE),0)</f>
        <v>0</v>
      </c>
      <c r="Q2098">
        <f>IFERROR(VLOOKUP(A2098,[3]soaBnafar!$A:$G,5,FALSE),0)</f>
        <v>0</v>
      </c>
      <c r="R2098">
        <f>IFERROR(VLOOKUP(A2098,[3]soaBnafar!$A:$G,6,FALSE),0)</f>
        <v>0</v>
      </c>
      <c r="S2098">
        <f>IFERROR(VLOOKUP(A2098,[3]soaBnafar!$A:$G,7,FALSE),0)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IFERROR(VLOOKUP(A2099,'[2]Exportar Planilha'!$A:$I,4,FALSE),0)</f>
        <v>0</v>
      </c>
      <c r="I2099">
        <f>IFERROR(VLOOKUP(A2099,'[2]Exportar Planilha'!$A:$I,5,FALSE),0)</f>
        <v>0</v>
      </c>
      <c r="J2099">
        <f>IFERROR(VLOOKUP(A2099,'[2]Exportar Planilha'!$A:$I,6,FALSE),0)</f>
        <v>0</v>
      </c>
      <c r="K2099">
        <f>IFERROR(VLOOKUP(A2099,'[2]Exportar Planilha'!$A:$I,7,FALSE),0)</f>
        <v>0</v>
      </c>
      <c r="L2099">
        <f>IFERROR(VLOOKUP(A2099,'[2]Exportar Planilha'!$A:$I,8,FALSE),0)</f>
        <v>0</v>
      </c>
      <c r="M2099">
        <f>IFERROR(VLOOKUP(A2099,'[2]Exportar Planilha'!$A:$I,9,FALSE),0)</f>
        <v>0</v>
      </c>
      <c r="N2099">
        <f>IFERROR(VLOOKUP(A2099,[3]soaBnafar!$A:$G,2,FALSE),0)</f>
        <v>0</v>
      </c>
      <c r="O2099">
        <f>IFERROR(VLOOKUP(A2099,[3]soaBnafar!$A:$G,3,FALSE),0)</f>
        <v>0</v>
      </c>
      <c r="P2099">
        <f>IFERROR(VLOOKUP(A2099,[3]soaBnafar!$A:$G,4,FALSE),0)</f>
        <v>0</v>
      </c>
      <c r="Q2099">
        <f>IFERROR(VLOOKUP(A2099,[3]soaBnafar!$A:$G,5,FALSE),0)</f>
        <v>0</v>
      </c>
      <c r="R2099">
        <f>IFERROR(VLOOKUP(A2099,[3]soaBnafar!$A:$G,6,FALSE),0)</f>
        <v>0</v>
      </c>
      <c r="S2099">
        <f>IFERROR(VLOOKUP(A2099,[3]soaBnafar!$A:$G,7,FALSE),0)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IFERROR(VLOOKUP(A2100,'[2]Exportar Planilha'!$A:$I,4,FALSE),0)</f>
        <v>0</v>
      </c>
      <c r="I2100">
        <f>IFERROR(VLOOKUP(A2100,'[2]Exportar Planilha'!$A:$I,5,FALSE),0)</f>
        <v>0</v>
      </c>
      <c r="J2100">
        <f>IFERROR(VLOOKUP(A2100,'[2]Exportar Planilha'!$A:$I,6,FALSE),0)</f>
        <v>0</v>
      </c>
      <c r="K2100">
        <f>IFERROR(VLOOKUP(A2100,'[2]Exportar Planilha'!$A:$I,7,FALSE),0)</f>
        <v>0</v>
      </c>
      <c r="L2100">
        <f>IFERROR(VLOOKUP(A2100,'[2]Exportar Planilha'!$A:$I,8,FALSE),0)</f>
        <v>0</v>
      </c>
      <c r="M2100">
        <f>IFERROR(VLOOKUP(A2100,'[2]Exportar Planilha'!$A:$I,9,FALSE),0)</f>
        <v>0</v>
      </c>
      <c r="N2100">
        <f>IFERROR(VLOOKUP(A2100,[3]soaBnafar!$A:$G,2,FALSE),0)</f>
        <v>0</v>
      </c>
      <c r="O2100">
        <f>IFERROR(VLOOKUP(A2100,[3]soaBnafar!$A:$G,3,FALSE),0)</f>
        <v>0</v>
      </c>
      <c r="P2100">
        <f>IFERROR(VLOOKUP(A2100,[3]soaBnafar!$A:$G,4,FALSE),0)</f>
        <v>0</v>
      </c>
      <c r="Q2100">
        <f>IFERROR(VLOOKUP(A2100,[3]soaBnafar!$A:$G,5,FALSE),0)</f>
        <v>0</v>
      </c>
      <c r="R2100">
        <f>IFERROR(VLOOKUP(A2100,[3]soaBnafar!$A:$G,6,FALSE),0)</f>
        <v>0</v>
      </c>
      <c r="S2100">
        <f>IFERROR(VLOOKUP(A2100,[3]soaBnafar!$A:$G,7,FALSE),0)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IFERROR(VLOOKUP(A2101,'[2]Exportar Planilha'!$A:$I,4,FALSE),0)</f>
        <v>0</v>
      </c>
      <c r="I2101">
        <f>IFERROR(VLOOKUP(A2101,'[2]Exportar Planilha'!$A:$I,5,FALSE),0)</f>
        <v>0</v>
      </c>
      <c r="J2101">
        <f>IFERROR(VLOOKUP(A2101,'[2]Exportar Planilha'!$A:$I,6,FALSE),0)</f>
        <v>0</v>
      </c>
      <c r="K2101">
        <f>IFERROR(VLOOKUP(A2101,'[2]Exportar Planilha'!$A:$I,7,FALSE),0)</f>
        <v>0</v>
      </c>
      <c r="L2101">
        <f>IFERROR(VLOOKUP(A2101,'[2]Exportar Planilha'!$A:$I,8,FALSE),0)</f>
        <v>0</v>
      </c>
      <c r="M2101">
        <f>IFERROR(VLOOKUP(A2101,'[2]Exportar Planilha'!$A:$I,9,FALSE),0)</f>
        <v>0</v>
      </c>
      <c r="N2101">
        <f>IFERROR(VLOOKUP(A2101,[3]soaBnafar!$A:$G,2,FALSE),0)</f>
        <v>0</v>
      </c>
      <c r="O2101">
        <f>IFERROR(VLOOKUP(A2101,[3]soaBnafar!$A:$G,3,FALSE),0)</f>
        <v>0</v>
      </c>
      <c r="P2101">
        <f>IFERROR(VLOOKUP(A2101,[3]soaBnafar!$A:$G,4,FALSE),0)</f>
        <v>0</v>
      </c>
      <c r="Q2101">
        <f>IFERROR(VLOOKUP(A2101,[3]soaBnafar!$A:$G,5,FALSE),0)</f>
        <v>0</v>
      </c>
      <c r="R2101">
        <f>IFERROR(VLOOKUP(A2101,[3]soaBnafar!$A:$G,6,FALSE),0)</f>
        <v>0</v>
      </c>
      <c r="S2101">
        <f>IFERROR(VLOOKUP(A2101,[3]soaBnafar!$A:$G,7,FALSE),0)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IFERROR(VLOOKUP(A2102,'[2]Exportar Planilha'!$A:$I,4,FALSE),0)</f>
        <v>0</v>
      </c>
      <c r="I2102">
        <f>IFERROR(VLOOKUP(A2102,'[2]Exportar Planilha'!$A:$I,5,FALSE),0)</f>
        <v>0</v>
      </c>
      <c r="J2102">
        <f>IFERROR(VLOOKUP(A2102,'[2]Exportar Planilha'!$A:$I,6,FALSE),0)</f>
        <v>0</v>
      </c>
      <c r="K2102">
        <f>IFERROR(VLOOKUP(A2102,'[2]Exportar Planilha'!$A:$I,7,FALSE),0)</f>
        <v>0</v>
      </c>
      <c r="L2102">
        <f>IFERROR(VLOOKUP(A2102,'[2]Exportar Planilha'!$A:$I,8,FALSE),0)</f>
        <v>0</v>
      </c>
      <c r="M2102">
        <f>IFERROR(VLOOKUP(A2102,'[2]Exportar Planilha'!$A:$I,9,FALSE),0)</f>
        <v>0</v>
      </c>
      <c r="N2102">
        <f>IFERROR(VLOOKUP(A2102,[3]soaBnafar!$A:$G,2,FALSE),0)</f>
        <v>0</v>
      </c>
      <c r="O2102">
        <f>IFERROR(VLOOKUP(A2102,[3]soaBnafar!$A:$G,3,FALSE),0)</f>
        <v>0</v>
      </c>
      <c r="P2102">
        <f>IFERROR(VLOOKUP(A2102,[3]soaBnafar!$A:$G,4,FALSE),0)</f>
        <v>0</v>
      </c>
      <c r="Q2102">
        <f>IFERROR(VLOOKUP(A2102,[3]soaBnafar!$A:$G,5,FALSE),0)</f>
        <v>0</v>
      </c>
      <c r="R2102">
        <f>IFERROR(VLOOKUP(A2102,[3]soaBnafar!$A:$G,6,FALSE),0)</f>
        <v>0</v>
      </c>
      <c r="S2102">
        <f>IFERROR(VLOOKUP(A2102,[3]soaBnafar!$A:$G,7,FALSE),0)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IFERROR(VLOOKUP(A2103,'[2]Exportar Planilha'!$A:$I,4,FALSE),0)</f>
        <v>0</v>
      </c>
      <c r="I2103">
        <f>IFERROR(VLOOKUP(A2103,'[2]Exportar Planilha'!$A:$I,5,FALSE),0)</f>
        <v>0</v>
      </c>
      <c r="J2103">
        <f>IFERROR(VLOOKUP(A2103,'[2]Exportar Planilha'!$A:$I,6,FALSE),0)</f>
        <v>0</v>
      </c>
      <c r="K2103">
        <f>IFERROR(VLOOKUP(A2103,'[2]Exportar Planilha'!$A:$I,7,FALSE),0)</f>
        <v>0</v>
      </c>
      <c r="L2103">
        <f>IFERROR(VLOOKUP(A2103,'[2]Exportar Planilha'!$A:$I,8,FALSE),0)</f>
        <v>0</v>
      </c>
      <c r="M2103">
        <f>IFERROR(VLOOKUP(A2103,'[2]Exportar Planilha'!$A:$I,9,FALSE),0)</f>
        <v>0</v>
      </c>
      <c r="N2103">
        <f>IFERROR(VLOOKUP(A2103,[3]soaBnafar!$A:$G,2,FALSE),0)</f>
        <v>0</v>
      </c>
      <c r="O2103">
        <f>IFERROR(VLOOKUP(A2103,[3]soaBnafar!$A:$G,3,FALSE),0)</f>
        <v>0</v>
      </c>
      <c r="P2103">
        <f>IFERROR(VLOOKUP(A2103,[3]soaBnafar!$A:$G,4,FALSE),0)</f>
        <v>0</v>
      </c>
      <c r="Q2103">
        <f>IFERROR(VLOOKUP(A2103,[3]soaBnafar!$A:$G,5,FALSE),0)</f>
        <v>0</v>
      </c>
      <c r="R2103">
        <f>IFERROR(VLOOKUP(A2103,[3]soaBnafar!$A:$G,6,FALSE),0)</f>
        <v>0</v>
      </c>
      <c r="S2103">
        <f>IFERROR(VLOOKUP(A2103,[3]soaBnafar!$A:$G,7,FALSE),0)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IFERROR(VLOOKUP(A2104,'[2]Exportar Planilha'!$A:$I,4,FALSE),0)</f>
        <v>0</v>
      </c>
      <c r="I2104">
        <f>IFERROR(VLOOKUP(A2104,'[2]Exportar Planilha'!$A:$I,5,FALSE),0)</f>
        <v>0</v>
      </c>
      <c r="J2104">
        <f>IFERROR(VLOOKUP(A2104,'[2]Exportar Planilha'!$A:$I,6,FALSE),0)</f>
        <v>0</v>
      </c>
      <c r="K2104">
        <f>IFERROR(VLOOKUP(A2104,'[2]Exportar Planilha'!$A:$I,7,FALSE),0)</f>
        <v>0</v>
      </c>
      <c r="L2104">
        <f>IFERROR(VLOOKUP(A2104,'[2]Exportar Planilha'!$A:$I,8,FALSE),0)</f>
        <v>0</v>
      </c>
      <c r="M2104">
        <f>IFERROR(VLOOKUP(A2104,'[2]Exportar Planilha'!$A:$I,9,FALSE),0)</f>
        <v>0</v>
      </c>
      <c r="N2104">
        <f>IFERROR(VLOOKUP(A2104,[3]soaBnafar!$A:$G,2,FALSE),0)</f>
        <v>0</v>
      </c>
      <c r="O2104">
        <f>IFERROR(VLOOKUP(A2104,[3]soaBnafar!$A:$G,3,FALSE),0)</f>
        <v>0</v>
      </c>
      <c r="P2104">
        <f>IFERROR(VLOOKUP(A2104,[3]soaBnafar!$A:$G,4,FALSE),0)</f>
        <v>0</v>
      </c>
      <c r="Q2104">
        <f>IFERROR(VLOOKUP(A2104,[3]soaBnafar!$A:$G,5,FALSE),0)</f>
        <v>0</v>
      </c>
      <c r="R2104">
        <f>IFERROR(VLOOKUP(A2104,[3]soaBnafar!$A:$G,6,FALSE),0)</f>
        <v>0</v>
      </c>
      <c r="S2104">
        <f>IFERROR(VLOOKUP(A2104,[3]soaBnafar!$A:$G,7,FALSE),0)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5369910</v>
      </c>
      <c r="H2105">
        <f>IFERROR(VLOOKUP(A2105,'[2]Exportar Planilha'!$A:$I,4,FALSE),0)</f>
        <v>0</v>
      </c>
      <c r="I2105">
        <f>IFERROR(VLOOKUP(A2105,'[2]Exportar Planilha'!$A:$I,5,FALSE),0)</f>
        <v>0</v>
      </c>
      <c r="J2105">
        <f>IFERROR(VLOOKUP(A2105,'[2]Exportar Planilha'!$A:$I,6,FALSE),0)</f>
        <v>0</v>
      </c>
      <c r="K2105">
        <f>IFERROR(VLOOKUP(A2105,'[2]Exportar Planilha'!$A:$I,7,FALSE),0)</f>
        <v>0</v>
      </c>
      <c r="L2105">
        <f>IFERROR(VLOOKUP(A2105,'[2]Exportar Planilha'!$A:$I,8,FALSE),0)</f>
        <v>0</v>
      </c>
      <c r="M2105">
        <f>IFERROR(VLOOKUP(A2105,'[2]Exportar Planilha'!$A:$I,9,FALSE),0)</f>
        <v>0</v>
      </c>
      <c r="N2105">
        <f>IFERROR(VLOOKUP(A2105,[3]soaBnafar!$A:$G,2,FALSE),0)</f>
        <v>0</v>
      </c>
      <c r="O2105">
        <f>IFERROR(VLOOKUP(A2105,[3]soaBnafar!$A:$G,3,FALSE),0)</f>
        <v>0</v>
      </c>
      <c r="P2105">
        <f>IFERROR(VLOOKUP(A2105,[3]soaBnafar!$A:$G,4,FALSE),0)</f>
        <v>0</v>
      </c>
      <c r="Q2105">
        <f>IFERROR(VLOOKUP(A2105,[3]soaBnafar!$A:$G,5,FALSE),0)</f>
        <v>0</v>
      </c>
      <c r="R2105">
        <f>IFERROR(VLOOKUP(A2105,[3]soaBnafar!$A:$G,6,FALSE),0)</f>
        <v>0</v>
      </c>
      <c r="S2105">
        <f>IFERROR(VLOOKUP(A2105,[3]soaBnafar!$A:$G,7,FALSE),0)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IFERROR(VLOOKUP(A2106,'[2]Exportar Planilha'!$A:$I,4,FALSE),0)</f>
        <v>0</v>
      </c>
      <c r="I2106">
        <f>IFERROR(VLOOKUP(A2106,'[2]Exportar Planilha'!$A:$I,5,FALSE),0)</f>
        <v>0</v>
      </c>
      <c r="J2106">
        <f>IFERROR(VLOOKUP(A2106,'[2]Exportar Planilha'!$A:$I,6,FALSE),0)</f>
        <v>0</v>
      </c>
      <c r="K2106">
        <f>IFERROR(VLOOKUP(A2106,'[2]Exportar Planilha'!$A:$I,7,FALSE),0)</f>
        <v>0</v>
      </c>
      <c r="L2106">
        <f>IFERROR(VLOOKUP(A2106,'[2]Exportar Planilha'!$A:$I,8,FALSE),0)</f>
        <v>0</v>
      </c>
      <c r="M2106">
        <f>IFERROR(VLOOKUP(A2106,'[2]Exportar Planilha'!$A:$I,9,FALSE),0)</f>
        <v>0</v>
      </c>
      <c r="N2106">
        <f>IFERROR(VLOOKUP(A2106,[3]soaBnafar!$A:$G,2,FALSE),0)</f>
        <v>0</v>
      </c>
      <c r="O2106">
        <f>IFERROR(VLOOKUP(A2106,[3]soaBnafar!$A:$G,3,FALSE),0)</f>
        <v>0</v>
      </c>
      <c r="P2106">
        <f>IFERROR(VLOOKUP(A2106,[3]soaBnafar!$A:$G,4,FALSE),0)</f>
        <v>0</v>
      </c>
      <c r="Q2106">
        <f>IFERROR(VLOOKUP(A2106,[3]soaBnafar!$A:$G,5,FALSE),0)</f>
        <v>0</v>
      </c>
      <c r="R2106">
        <f>IFERROR(VLOOKUP(A2106,[3]soaBnafar!$A:$G,6,FALSE),0)</f>
        <v>0</v>
      </c>
      <c r="S2106">
        <f>IFERROR(VLOOKUP(A2106,[3]soaBnafar!$A:$G,7,FALSE),0)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IFERROR(VLOOKUP(A2107,'[2]Exportar Planilha'!$A:$I,4,FALSE),0)</f>
        <v>0</v>
      </c>
      <c r="I2107">
        <f>IFERROR(VLOOKUP(A2107,'[2]Exportar Planilha'!$A:$I,5,FALSE),0)</f>
        <v>0</v>
      </c>
      <c r="J2107">
        <f>IFERROR(VLOOKUP(A2107,'[2]Exportar Planilha'!$A:$I,6,FALSE),0)</f>
        <v>0</v>
      </c>
      <c r="K2107">
        <f>IFERROR(VLOOKUP(A2107,'[2]Exportar Planilha'!$A:$I,7,FALSE),0)</f>
        <v>0</v>
      </c>
      <c r="L2107">
        <f>IFERROR(VLOOKUP(A2107,'[2]Exportar Planilha'!$A:$I,8,FALSE),0)</f>
        <v>0</v>
      </c>
      <c r="M2107">
        <f>IFERROR(VLOOKUP(A2107,'[2]Exportar Planilha'!$A:$I,9,FALSE),0)</f>
        <v>0</v>
      </c>
      <c r="N2107">
        <f>IFERROR(VLOOKUP(A2107,[3]soaBnafar!$A:$G,2,FALSE),0)</f>
        <v>0</v>
      </c>
      <c r="O2107">
        <f>IFERROR(VLOOKUP(A2107,[3]soaBnafar!$A:$G,3,FALSE),0)</f>
        <v>0</v>
      </c>
      <c r="P2107">
        <f>IFERROR(VLOOKUP(A2107,[3]soaBnafar!$A:$G,4,FALSE),0)</f>
        <v>0</v>
      </c>
      <c r="Q2107">
        <f>IFERROR(VLOOKUP(A2107,[3]soaBnafar!$A:$G,5,FALSE),0)</f>
        <v>0</v>
      </c>
      <c r="R2107">
        <f>IFERROR(VLOOKUP(A2107,[3]soaBnafar!$A:$G,6,FALSE),0)</f>
        <v>0</v>
      </c>
      <c r="S2107">
        <f>IFERROR(VLOOKUP(A2107,[3]soaBnafar!$A:$G,7,FALSE),0)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IFERROR(VLOOKUP(A2108,'[2]Exportar Planilha'!$A:$I,4,FALSE),0)</f>
        <v>0</v>
      </c>
      <c r="I2108">
        <f>IFERROR(VLOOKUP(A2108,'[2]Exportar Planilha'!$A:$I,5,FALSE),0)</f>
        <v>0</v>
      </c>
      <c r="J2108">
        <f>IFERROR(VLOOKUP(A2108,'[2]Exportar Planilha'!$A:$I,6,FALSE),0)</f>
        <v>0</v>
      </c>
      <c r="K2108">
        <f>IFERROR(VLOOKUP(A2108,'[2]Exportar Planilha'!$A:$I,7,FALSE),0)</f>
        <v>0</v>
      </c>
      <c r="L2108">
        <f>IFERROR(VLOOKUP(A2108,'[2]Exportar Planilha'!$A:$I,8,FALSE),0)</f>
        <v>0</v>
      </c>
      <c r="M2108">
        <f>IFERROR(VLOOKUP(A2108,'[2]Exportar Planilha'!$A:$I,9,FALSE),0)</f>
        <v>0</v>
      </c>
      <c r="N2108">
        <f>IFERROR(VLOOKUP(A2108,[3]soaBnafar!$A:$G,2,FALSE),0)</f>
        <v>0</v>
      </c>
      <c r="O2108">
        <f>IFERROR(VLOOKUP(A2108,[3]soaBnafar!$A:$G,3,FALSE),0)</f>
        <v>0</v>
      </c>
      <c r="P2108">
        <f>IFERROR(VLOOKUP(A2108,[3]soaBnafar!$A:$G,4,FALSE),0)</f>
        <v>0</v>
      </c>
      <c r="Q2108">
        <f>IFERROR(VLOOKUP(A2108,[3]soaBnafar!$A:$G,5,FALSE),0)</f>
        <v>0</v>
      </c>
      <c r="R2108">
        <f>IFERROR(VLOOKUP(A2108,[3]soaBnafar!$A:$G,6,FALSE),0)</f>
        <v>0</v>
      </c>
      <c r="S2108">
        <f>IFERROR(VLOOKUP(A2108,[3]soaBnafar!$A:$G,7,FALSE),0)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IFERROR(VLOOKUP(A2109,'[2]Exportar Planilha'!$A:$I,4,FALSE),0)</f>
        <v>0</v>
      </c>
      <c r="I2109">
        <f>IFERROR(VLOOKUP(A2109,'[2]Exportar Planilha'!$A:$I,5,FALSE),0)</f>
        <v>0</v>
      </c>
      <c r="J2109">
        <f>IFERROR(VLOOKUP(A2109,'[2]Exportar Planilha'!$A:$I,6,FALSE),0)</f>
        <v>0</v>
      </c>
      <c r="K2109">
        <f>IFERROR(VLOOKUP(A2109,'[2]Exportar Planilha'!$A:$I,7,FALSE),0)</f>
        <v>0</v>
      </c>
      <c r="L2109">
        <f>IFERROR(VLOOKUP(A2109,'[2]Exportar Planilha'!$A:$I,8,FALSE),0)</f>
        <v>0</v>
      </c>
      <c r="M2109">
        <f>IFERROR(VLOOKUP(A2109,'[2]Exportar Planilha'!$A:$I,9,FALSE),0)</f>
        <v>0</v>
      </c>
      <c r="N2109">
        <f>IFERROR(VLOOKUP(A2109,[3]soaBnafar!$A:$G,2,FALSE),0)</f>
        <v>0</v>
      </c>
      <c r="O2109">
        <f>IFERROR(VLOOKUP(A2109,[3]soaBnafar!$A:$G,3,FALSE),0)</f>
        <v>0</v>
      </c>
      <c r="P2109">
        <f>IFERROR(VLOOKUP(A2109,[3]soaBnafar!$A:$G,4,FALSE),0)</f>
        <v>0</v>
      </c>
      <c r="Q2109">
        <f>IFERROR(VLOOKUP(A2109,[3]soaBnafar!$A:$G,5,FALSE),0)</f>
        <v>0</v>
      </c>
      <c r="R2109">
        <f>IFERROR(VLOOKUP(A2109,[3]soaBnafar!$A:$G,6,FALSE),0)</f>
        <v>0</v>
      </c>
      <c r="S2109">
        <f>IFERROR(VLOOKUP(A2109,[3]soaBnafar!$A:$G,7,FALSE),0)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IFERROR(VLOOKUP(A2110,'[2]Exportar Planilha'!$A:$I,4,FALSE),0)</f>
        <v>0</v>
      </c>
      <c r="I2110">
        <f>IFERROR(VLOOKUP(A2110,'[2]Exportar Planilha'!$A:$I,5,FALSE),0)</f>
        <v>0</v>
      </c>
      <c r="J2110">
        <f>IFERROR(VLOOKUP(A2110,'[2]Exportar Planilha'!$A:$I,6,FALSE),0)</f>
        <v>0</v>
      </c>
      <c r="K2110">
        <f>IFERROR(VLOOKUP(A2110,'[2]Exportar Planilha'!$A:$I,7,FALSE),0)</f>
        <v>0</v>
      </c>
      <c r="L2110">
        <f>IFERROR(VLOOKUP(A2110,'[2]Exportar Planilha'!$A:$I,8,FALSE),0)</f>
        <v>0</v>
      </c>
      <c r="M2110">
        <f>IFERROR(VLOOKUP(A2110,'[2]Exportar Planilha'!$A:$I,9,FALSE),0)</f>
        <v>0</v>
      </c>
      <c r="N2110">
        <f>IFERROR(VLOOKUP(A2110,[3]soaBnafar!$A:$G,2,FALSE),0)</f>
        <v>0</v>
      </c>
      <c r="O2110">
        <f>IFERROR(VLOOKUP(A2110,[3]soaBnafar!$A:$G,3,FALSE),0)</f>
        <v>0</v>
      </c>
      <c r="P2110">
        <f>IFERROR(VLOOKUP(A2110,[3]soaBnafar!$A:$G,4,FALSE),0)</f>
        <v>0</v>
      </c>
      <c r="Q2110">
        <f>IFERROR(VLOOKUP(A2110,[3]soaBnafar!$A:$G,5,FALSE),0)</f>
        <v>0</v>
      </c>
      <c r="R2110">
        <f>IFERROR(VLOOKUP(A2110,[3]soaBnafar!$A:$G,6,FALSE),0)</f>
        <v>0</v>
      </c>
      <c r="S2110">
        <f>IFERROR(VLOOKUP(A2110,[3]soaBnafar!$A:$G,7,FALSE),0)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IFERROR(VLOOKUP(A2111,'[2]Exportar Planilha'!$A:$I,4,FALSE),0)</f>
        <v>0</v>
      </c>
      <c r="I2111">
        <f>IFERROR(VLOOKUP(A2111,'[2]Exportar Planilha'!$A:$I,5,FALSE),0)</f>
        <v>0</v>
      </c>
      <c r="J2111">
        <f>IFERROR(VLOOKUP(A2111,'[2]Exportar Planilha'!$A:$I,6,FALSE),0)</f>
        <v>0</v>
      </c>
      <c r="K2111">
        <f>IFERROR(VLOOKUP(A2111,'[2]Exportar Planilha'!$A:$I,7,FALSE),0)</f>
        <v>0</v>
      </c>
      <c r="L2111">
        <f>IFERROR(VLOOKUP(A2111,'[2]Exportar Planilha'!$A:$I,8,FALSE),0)</f>
        <v>0</v>
      </c>
      <c r="M2111">
        <f>IFERROR(VLOOKUP(A2111,'[2]Exportar Planilha'!$A:$I,9,FALSE),0)</f>
        <v>0</v>
      </c>
      <c r="N2111">
        <f>IFERROR(VLOOKUP(A2111,[3]soaBnafar!$A:$G,2,FALSE),0)</f>
        <v>0</v>
      </c>
      <c r="O2111">
        <f>IFERROR(VLOOKUP(A2111,[3]soaBnafar!$A:$G,3,FALSE),0)</f>
        <v>0</v>
      </c>
      <c r="P2111">
        <f>IFERROR(VLOOKUP(A2111,[3]soaBnafar!$A:$G,4,FALSE),0)</f>
        <v>0</v>
      </c>
      <c r="Q2111">
        <f>IFERROR(VLOOKUP(A2111,[3]soaBnafar!$A:$G,5,FALSE),0)</f>
        <v>0</v>
      </c>
      <c r="R2111">
        <f>IFERROR(VLOOKUP(A2111,[3]soaBnafar!$A:$G,6,FALSE),0)</f>
        <v>0</v>
      </c>
      <c r="S2111">
        <f>IFERROR(VLOOKUP(A2111,[3]soaBnafar!$A:$G,7,FALSE),0)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IFERROR(VLOOKUP(A2112,'[2]Exportar Planilha'!$A:$I,4,FALSE),0)</f>
        <v>0</v>
      </c>
      <c r="I2112">
        <f>IFERROR(VLOOKUP(A2112,'[2]Exportar Planilha'!$A:$I,5,FALSE),0)</f>
        <v>0</v>
      </c>
      <c r="J2112">
        <f>IFERROR(VLOOKUP(A2112,'[2]Exportar Planilha'!$A:$I,6,FALSE),0)</f>
        <v>0</v>
      </c>
      <c r="K2112">
        <f>IFERROR(VLOOKUP(A2112,'[2]Exportar Planilha'!$A:$I,7,FALSE),0)</f>
        <v>0</v>
      </c>
      <c r="L2112">
        <f>IFERROR(VLOOKUP(A2112,'[2]Exportar Planilha'!$A:$I,8,FALSE),0)</f>
        <v>0</v>
      </c>
      <c r="M2112">
        <f>IFERROR(VLOOKUP(A2112,'[2]Exportar Planilha'!$A:$I,9,FALSE),0)</f>
        <v>0</v>
      </c>
      <c r="N2112">
        <f>IFERROR(VLOOKUP(A2112,[3]soaBnafar!$A:$G,2,FALSE),0)</f>
        <v>0</v>
      </c>
      <c r="O2112">
        <f>IFERROR(VLOOKUP(A2112,[3]soaBnafar!$A:$G,3,FALSE),0)</f>
        <v>0</v>
      </c>
      <c r="P2112">
        <f>IFERROR(VLOOKUP(A2112,[3]soaBnafar!$A:$G,4,FALSE),0)</f>
        <v>0</v>
      </c>
      <c r="Q2112">
        <f>IFERROR(VLOOKUP(A2112,[3]soaBnafar!$A:$G,5,FALSE),0)</f>
        <v>0</v>
      </c>
      <c r="R2112">
        <f>IFERROR(VLOOKUP(A2112,[3]soaBnafar!$A:$G,6,FALSE),0)</f>
        <v>0</v>
      </c>
      <c r="S2112">
        <f>IFERROR(VLOOKUP(A2112,[3]soaBnafar!$A:$G,7,FALSE),0)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IFERROR(VLOOKUP(A2113,'[2]Exportar Planilha'!$A:$I,4,FALSE),0)</f>
        <v>0</v>
      </c>
      <c r="I2113">
        <f>IFERROR(VLOOKUP(A2113,'[2]Exportar Planilha'!$A:$I,5,FALSE),0)</f>
        <v>0</v>
      </c>
      <c r="J2113">
        <f>IFERROR(VLOOKUP(A2113,'[2]Exportar Planilha'!$A:$I,6,FALSE),0)</f>
        <v>0</v>
      </c>
      <c r="K2113">
        <f>IFERROR(VLOOKUP(A2113,'[2]Exportar Planilha'!$A:$I,7,FALSE),0)</f>
        <v>0</v>
      </c>
      <c r="L2113">
        <f>IFERROR(VLOOKUP(A2113,'[2]Exportar Planilha'!$A:$I,8,FALSE),0)</f>
        <v>0</v>
      </c>
      <c r="M2113">
        <f>IFERROR(VLOOKUP(A2113,'[2]Exportar Planilha'!$A:$I,9,FALSE),0)</f>
        <v>0</v>
      </c>
      <c r="N2113">
        <f>IFERROR(VLOOKUP(A2113,[3]soaBnafar!$A:$G,2,FALSE),0)</f>
        <v>0</v>
      </c>
      <c r="O2113">
        <f>IFERROR(VLOOKUP(A2113,[3]soaBnafar!$A:$G,3,FALSE),0)</f>
        <v>0</v>
      </c>
      <c r="P2113">
        <f>IFERROR(VLOOKUP(A2113,[3]soaBnafar!$A:$G,4,FALSE),0)</f>
        <v>0</v>
      </c>
      <c r="Q2113">
        <f>IFERROR(VLOOKUP(A2113,[3]soaBnafar!$A:$G,5,FALSE),0)</f>
        <v>0</v>
      </c>
      <c r="R2113">
        <f>IFERROR(VLOOKUP(A2113,[3]soaBnafar!$A:$G,6,FALSE),0)</f>
        <v>0</v>
      </c>
      <c r="S2113">
        <f>IFERROR(VLOOKUP(A2113,[3]soaBnafar!$A:$G,7,FALSE),0)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IFERROR(VLOOKUP(A2114,'[2]Exportar Planilha'!$A:$I,4,FALSE),0)</f>
        <v>0</v>
      </c>
      <c r="I2114">
        <f>IFERROR(VLOOKUP(A2114,'[2]Exportar Planilha'!$A:$I,5,FALSE),0)</f>
        <v>0</v>
      </c>
      <c r="J2114">
        <f>IFERROR(VLOOKUP(A2114,'[2]Exportar Planilha'!$A:$I,6,FALSE),0)</f>
        <v>0</v>
      </c>
      <c r="K2114">
        <f>IFERROR(VLOOKUP(A2114,'[2]Exportar Planilha'!$A:$I,7,FALSE),0)</f>
        <v>0</v>
      </c>
      <c r="L2114">
        <f>IFERROR(VLOOKUP(A2114,'[2]Exportar Planilha'!$A:$I,8,FALSE),0)</f>
        <v>0</v>
      </c>
      <c r="M2114">
        <f>IFERROR(VLOOKUP(A2114,'[2]Exportar Planilha'!$A:$I,9,FALSE),0)</f>
        <v>0</v>
      </c>
      <c r="N2114">
        <f>IFERROR(VLOOKUP(A2114,[3]soaBnafar!$A:$G,2,FALSE),0)</f>
        <v>0</v>
      </c>
      <c r="O2114">
        <f>IFERROR(VLOOKUP(A2114,[3]soaBnafar!$A:$G,3,FALSE),0)</f>
        <v>0</v>
      </c>
      <c r="P2114">
        <f>IFERROR(VLOOKUP(A2114,[3]soaBnafar!$A:$G,4,FALSE),0)</f>
        <v>0</v>
      </c>
      <c r="Q2114">
        <f>IFERROR(VLOOKUP(A2114,[3]soaBnafar!$A:$G,5,FALSE),0)</f>
        <v>0</v>
      </c>
      <c r="R2114">
        <f>IFERROR(VLOOKUP(A2114,[3]soaBnafar!$A:$G,6,FALSE),0)</f>
        <v>0</v>
      </c>
      <c r="S2114">
        <f>IFERROR(VLOOKUP(A2114,[3]soaBnafar!$A:$G,7,FALSE),0)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IFERROR(VLOOKUP(A2115,'[2]Exportar Planilha'!$A:$I,4,FALSE),0)</f>
        <v>0</v>
      </c>
      <c r="I2115">
        <f>IFERROR(VLOOKUP(A2115,'[2]Exportar Planilha'!$A:$I,5,FALSE),0)</f>
        <v>0</v>
      </c>
      <c r="J2115">
        <f>IFERROR(VLOOKUP(A2115,'[2]Exportar Planilha'!$A:$I,6,FALSE),0)</f>
        <v>0</v>
      </c>
      <c r="K2115">
        <f>IFERROR(VLOOKUP(A2115,'[2]Exportar Planilha'!$A:$I,7,FALSE),0)</f>
        <v>0</v>
      </c>
      <c r="L2115">
        <f>IFERROR(VLOOKUP(A2115,'[2]Exportar Planilha'!$A:$I,8,FALSE),0)</f>
        <v>0</v>
      </c>
      <c r="M2115">
        <f>IFERROR(VLOOKUP(A2115,'[2]Exportar Planilha'!$A:$I,9,FALSE),0)</f>
        <v>0</v>
      </c>
      <c r="N2115">
        <f>IFERROR(VLOOKUP(A2115,[3]soaBnafar!$A:$G,2,FALSE),0)</f>
        <v>0</v>
      </c>
      <c r="O2115">
        <f>IFERROR(VLOOKUP(A2115,[3]soaBnafar!$A:$G,3,FALSE),0)</f>
        <v>0</v>
      </c>
      <c r="P2115">
        <f>IFERROR(VLOOKUP(A2115,[3]soaBnafar!$A:$G,4,FALSE),0)</f>
        <v>0</v>
      </c>
      <c r="Q2115">
        <f>IFERROR(VLOOKUP(A2115,[3]soaBnafar!$A:$G,5,FALSE),0)</f>
        <v>0</v>
      </c>
      <c r="R2115">
        <f>IFERROR(VLOOKUP(A2115,[3]soaBnafar!$A:$G,6,FALSE),0)</f>
        <v>0</v>
      </c>
      <c r="S2115">
        <f>IFERROR(VLOOKUP(A2115,[3]soaBnafar!$A:$G,7,FALSE),0)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IFERROR(VLOOKUP(A2116,'[2]Exportar Planilha'!$A:$I,4,FALSE),0)</f>
        <v>0</v>
      </c>
      <c r="I2116">
        <f>IFERROR(VLOOKUP(A2116,'[2]Exportar Planilha'!$A:$I,5,FALSE),0)</f>
        <v>0</v>
      </c>
      <c r="J2116">
        <f>IFERROR(VLOOKUP(A2116,'[2]Exportar Planilha'!$A:$I,6,FALSE),0)</f>
        <v>0</v>
      </c>
      <c r="K2116">
        <f>IFERROR(VLOOKUP(A2116,'[2]Exportar Planilha'!$A:$I,7,FALSE),0)</f>
        <v>0</v>
      </c>
      <c r="L2116">
        <f>IFERROR(VLOOKUP(A2116,'[2]Exportar Planilha'!$A:$I,8,FALSE),0)</f>
        <v>0</v>
      </c>
      <c r="M2116">
        <f>IFERROR(VLOOKUP(A2116,'[2]Exportar Planilha'!$A:$I,9,FALSE),0)</f>
        <v>0</v>
      </c>
      <c r="N2116">
        <f>IFERROR(VLOOKUP(A2116,[3]soaBnafar!$A:$G,2,FALSE),0)</f>
        <v>0</v>
      </c>
      <c r="O2116">
        <f>IFERROR(VLOOKUP(A2116,[3]soaBnafar!$A:$G,3,FALSE),0)</f>
        <v>0</v>
      </c>
      <c r="P2116">
        <f>IFERROR(VLOOKUP(A2116,[3]soaBnafar!$A:$G,4,FALSE),0)</f>
        <v>0</v>
      </c>
      <c r="Q2116">
        <f>IFERROR(VLOOKUP(A2116,[3]soaBnafar!$A:$G,5,FALSE),0)</f>
        <v>0</v>
      </c>
      <c r="R2116">
        <f>IFERROR(VLOOKUP(A2116,[3]soaBnafar!$A:$G,6,FALSE),0)</f>
        <v>0</v>
      </c>
      <c r="S2116">
        <f>IFERROR(VLOOKUP(A2116,[3]soaBnafar!$A:$G,7,FALSE),0)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IFERROR(VLOOKUP(A2117,'[2]Exportar Planilha'!$A:$I,4,FALSE),0)</f>
        <v>0</v>
      </c>
      <c r="I2117">
        <f>IFERROR(VLOOKUP(A2117,'[2]Exportar Planilha'!$A:$I,5,FALSE),0)</f>
        <v>0</v>
      </c>
      <c r="J2117">
        <f>IFERROR(VLOOKUP(A2117,'[2]Exportar Planilha'!$A:$I,6,FALSE),0)</f>
        <v>0</v>
      </c>
      <c r="K2117">
        <f>IFERROR(VLOOKUP(A2117,'[2]Exportar Planilha'!$A:$I,7,FALSE),0)</f>
        <v>0</v>
      </c>
      <c r="L2117">
        <f>IFERROR(VLOOKUP(A2117,'[2]Exportar Planilha'!$A:$I,8,FALSE),0)</f>
        <v>0</v>
      </c>
      <c r="M2117">
        <f>IFERROR(VLOOKUP(A2117,'[2]Exportar Planilha'!$A:$I,9,FALSE),0)</f>
        <v>0</v>
      </c>
      <c r="N2117">
        <f>IFERROR(VLOOKUP(A2117,[3]soaBnafar!$A:$G,2,FALSE),0)</f>
        <v>0</v>
      </c>
      <c r="O2117">
        <f>IFERROR(VLOOKUP(A2117,[3]soaBnafar!$A:$G,3,FALSE),0)</f>
        <v>0</v>
      </c>
      <c r="P2117">
        <f>IFERROR(VLOOKUP(A2117,[3]soaBnafar!$A:$G,4,FALSE),0)</f>
        <v>0</v>
      </c>
      <c r="Q2117">
        <f>IFERROR(VLOOKUP(A2117,[3]soaBnafar!$A:$G,5,FALSE),0)</f>
        <v>0</v>
      </c>
      <c r="R2117">
        <f>IFERROR(VLOOKUP(A2117,[3]soaBnafar!$A:$G,6,FALSE),0)</f>
        <v>0</v>
      </c>
      <c r="S2117">
        <f>IFERROR(VLOOKUP(A2117,[3]soaBnafar!$A:$G,7,FALSE),0)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IFERROR(VLOOKUP(A2118,'[2]Exportar Planilha'!$A:$I,4,FALSE),0)</f>
        <v>0</v>
      </c>
      <c r="I2118">
        <f>IFERROR(VLOOKUP(A2118,'[2]Exportar Planilha'!$A:$I,5,FALSE),0)</f>
        <v>0</v>
      </c>
      <c r="J2118">
        <f>IFERROR(VLOOKUP(A2118,'[2]Exportar Planilha'!$A:$I,6,FALSE),0)</f>
        <v>0</v>
      </c>
      <c r="K2118">
        <f>IFERROR(VLOOKUP(A2118,'[2]Exportar Planilha'!$A:$I,7,FALSE),0)</f>
        <v>0</v>
      </c>
      <c r="L2118">
        <f>IFERROR(VLOOKUP(A2118,'[2]Exportar Planilha'!$A:$I,8,FALSE),0)</f>
        <v>0</v>
      </c>
      <c r="M2118">
        <f>IFERROR(VLOOKUP(A2118,'[2]Exportar Planilha'!$A:$I,9,FALSE),0)</f>
        <v>0</v>
      </c>
      <c r="N2118">
        <f>IFERROR(VLOOKUP(A2118,[3]soaBnafar!$A:$G,2,FALSE),0)</f>
        <v>0</v>
      </c>
      <c r="O2118">
        <f>IFERROR(VLOOKUP(A2118,[3]soaBnafar!$A:$G,3,FALSE),0)</f>
        <v>0</v>
      </c>
      <c r="P2118">
        <f>IFERROR(VLOOKUP(A2118,[3]soaBnafar!$A:$G,4,FALSE),0)</f>
        <v>0</v>
      </c>
      <c r="Q2118">
        <f>IFERROR(VLOOKUP(A2118,[3]soaBnafar!$A:$G,5,FALSE),0)</f>
        <v>0</v>
      </c>
      <c r="R2118">
        <f>IFERROR(VLOOKUP(A2118,[3]soaBnafar!$A:$G,6,FALSE),0)</f>
        <v>0</v>
      </c>
      <c r="S2118">
        <f>IFERROR(VLOOKUP(A2118,[3]soaBnafar!$A:$G,7,FALSE),0)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IFERROR(VLOOKUP(A2119,'[2]Exportar Planilha'!$A:$I,4,FALSE),0)</f>
        <v>0</v>
      </c>
      <c r="I2119">
        <f>IFERROR(VLOOKUP(A2119,'[2]Exportar Planilha'!$A:$I,5,FALSE),0)</f>
        <v>0</v>
      </c>
      <c r="J2119">
        <f>IFERROR(VLOOKUP(A2119,'[2]Exportar Planilha'!$A:$I,6,FALSE),0)</f>
        <v>0</v>
      </c>
      <c r="K2119">
        <f>IFERROR(VLOOKUP(A2119,'[2]Exportar Planilha'!$A:$I,7,FALSE),0)</f>
        <v>0</v>
      </c>
      <c r="L2119">
        <f>IFERROR(VLOOKUP(A2119,'[2]Exportar Planilha'!$A:$I,8,FALSE),0)</f>
        <v>0</v>
      </c>
      <c r="M2119">
        <f>IFERROR(VLOOKUP(A2119,'[2]Exportar Planilha'!$A:$I,9,FALSE),0)</f>
        <v>0</v>
      </c>
      <c r="N2119">
        <f>IFERROR(VLOOKUP(A2119,[3]soaBnafar!$A:$G,2,FALSE),0)</f>
        <v>0</v>
      </c>
      <c r="O2119">
        <f>IFERROR(VLOOKUP(A2119,[3]soaBnafar!$A:$G,3,FALSE),0)</f>
        <v>0</v>
      </c>
      <c r="P2119">
        <f>IFERROR(VLOOKUP(A2119,[3]soaBnafar!$A:$G,4,FALSE),0)</f>
        <v>0</v>
      </c>
      <c r="Q2119">
        <f>IFERROR(VLOOKUP(A2119,[3]soaBnafar!$A:$G,5,FALSE),0)</f>
        <v>0</v>
      </c>
      <c r="R2119">
        <f>IFERROR(VLOOKUP(A2119,[3]soaBnafar!$A:$G,6,FALSE),0)</f>
        <v>0</v>
      </c>
      <c r="S2119">
        <f>IFERROR(VLOOKUP(A2119,[3]soaBnafar!$A:$G,7,FALSE),0)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IFERROR(VLOOKUP(A2120,'[2]Exportar Planilha'!$A:$I,4,FALSE),0)</f>
        <v>0</v>
      </c>
      <c r="I2120">
        <f>IFERROR(VLOOKUP(A2120,'[2]Exportar Planilha'!$A:$I,5,FALSE),0)</f>
        <v>0</v>
      </c>
      <c r="J2120">
        <f>IFERROR(VLOOKUP(A2120,'[2]Exportar Planilha'!$A:$I,6,FALSE),0)</f>
        <v>0</v>
      </c>
      <c r="K2120">
        <f>IFERROR(VLOOKUP(A2120,'[2]Exportar Planilha'!$A:$I,7,FALSE),0)</f>
        <v>0</v>
      </c>
      <c r="L2120">
        <f>IFERROR(VLOOKUP(A2120,'[2]Exportar Planilha'!$A:$I,8,FALSE),0)</f>
        <v>0</v>
      </c>
      <c r="M2120">
        <f>IFERROR(VLOOKUP(A2120,'[2]Exportar Planilha'!$A:$I,9,FALSE),0)</f>
        <v>0</v>
      </c>
      <c r="N2120">
        <f>IFERROR(VLOOKUP(A2120,[3]soaBnafar!$A:$G,2,FALSE),0)</f>
        <v>0</v>
      </c>
      <c r="O2120">
        <f>IFERROR(VLOOKUP(A2120,[3]soaBnafar!$A:$G,3,FALSE),0)</f>
        <v>0</v>
      </c>
      <c r="P2120">
        <f>IFERROR(VLOOKUP(A2120,[3]soaBnafar!$A:$G,4,FALSE),0)</f>
        <v>0</v>
      </c>
      <c r="Q2120">
        <f>IFERROR(VLOOKUP(A2120,[3]soaBnafar!$A:$G,5,FALSE),0)</f>
        <v>0</v>
      </c>
      <c r="R2120">
        <f>IFERROR(VLOOKUP(A2120,[3]soaBnafar!$A:$G,6,FALSE),0)</f>
        <v>0</v>
      </c>
      <c r="S2120">
        <f>IFERROR(VLOOKUP(A2120,[3]soaBnafar!$A:$G,7,FALSE),0)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IFERROR(VLOOKUP(A2121,'[2]Exportar Planilha'!$A:$I,4,FALSE),0)</f>
        <v>0</v>
      </c>
      <c r="I2121">
        <f>IFERROR(VLOOKUP(A2121,'[2]Exportar Planilha'!$A:$I,5,FALSE),0)</f>
        <v>0</v>
      </c>
      <c r="J2121">
        <f>IFERROR(VLOOKUP(A2121,'[2]Exportar Planilha'!$A:$I,6,FALSE),0)</f>
        <v>0</v>
      </c>
      <c r="K2121">
        <f>IFERROR(VLOOKUP(A2121,'[2]Exportar Planilha'!$A:$I,7,FALSE),0)</f>
        <v>0</v>
      </c>
      <c r="L2121">
        <f>IFERROR(VLOOKUP(A2121,'[2]Exportar Planilha'!$A:$I,8,FALSE),0)</f>
        <v>0</v>
      </c>
      <c r="M2121">
        <f>IFERROR(VLOOKUP(A2121,'[2]Exportar Planilha'!$A:$I,9,FALSE),0)</f>
        <v>0</v>
      </c>
      <c r="N2121">
        <f>IFERROR(VLOOKUP(A2121,[3]soaBnafar!$A:$G,2,FALSE),0)</f>
        <v>0</v>
      </c>
      <c r="O2121">
        <f>IFERROR(VLOOKUP(A2121,[3]soaBnafar!$A:$G,3,FALSE),0)</f>
        <v>0</v>
      </c>
      <c r="P2121">
        <f>IFERROR(VLOOKUP(A2121,[3]soaBnafar!$A:$G,4,FALSE),0)</f>
        <v>0</v>
      </c>
      <c r="Q2121">
        <f>IFERROR(VLOOKUP(A2121,[3]soaBnafar!$A:$G,5,FALSE),0)</f>
        <v>0</v>
      </c>
      <c r="R2121">
        <f>IFERROR(VLOOKUP(A2121,[3]soaBnafar!$A:$G,6,FALSE),0)</f>
        <v>0</v>
      </c>
      <c r="S2121">
        <f>IFERROR(VLOOKUP(A2121,[3]soaBnafar!$A:$G,7,FALSE),0)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IFERROR(VLOOKUP(A2122,'[2]Exportar Planilha'!$A:$I,4,FALSE),0)</f>
        <v>0</v>
      </c>
      <c r="I2122">
        <f>IFERROR(VLOOKUP(A2122,'[2]Exportar Planilha'!$A:$I,5,FALSE),0)</f>
        <v>0</v>
      </c>
      <c r="J2122">
        <f>IFERROR(VLOOKUP(A2122,'[2]Exportar Planilha'!$A:$I,6,FALSE),0)</f>
        <v>0</v>
      </c>
      <c r="K2122">
        <f>IFERROR(VLOOKUP(A2122,'[2]Exportar Planilha'!$A:$I,7,FALSE),0)</f>
        <v>0</v>
      </c>
      <c r="L2122">
        <f>IFERROR(VLOOKUP(A2122,'[2]Exportar Planilha'!$A:$I,8,FALSE),0)</f>
        <v>0</v>
      </c>
      <c r="M2122">
        <f>IFERROR(VLOOKUP(A2122,'[2]Exportar Planilha'!$A:$I,9,FALSE),0)</f>
        <v>0</v>
      </c>
      <c r="N2122">
        <f>IFERROR(VLOOKUP(A2122,[3]soaBnafar!$A:$G,2,FALSE),0)</f>
        <v>0</v>
      </c>
      <c r="O2122">
        <f>IFERROR(VLOOKUP(A2122,[3]soaBnafar!$A:$G,3,FALSE),0)</f>
        <v>0</v>
      </c>
      <c r="P2122">
        <f>IFERROR(VLOOKUP(A2122,[3]soaBnafar!$A:$G,4,FALSE),0)</f>
        <v>0</v>
      </c>
      <c r="Q2122">
        <f>IFERROR(VLOOKUP(A2122,[3]soaBnafar!$A:$G,5,FALSE),0)</f>
        <v>0</v>
      </c>
      <c r="R2122">
        <f>IFERROR(VLOOKUP(A2122,[3]soaBnafar!$A:$G,6,FALSE),0)</f>
        <v>0</v>
      </c>
      <c r="S2122">
        <f>IFERROR(VLOOKUP(A2122,[3]soaBnafar!$A:$G,7,FALSE),0)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IFERROR(VLOOKUP(A2123,'[2]Exportar Planilha'!$A:$I,4,FALSE),0)</f>
        <v>0</v>
      </c>
      <c r="I2123">
        <f>IFERROR(VLOOKUP(A2123,'[2]Exportar Planilha'!$A:$I,5,FALSE),0)</f>
        <v>0</v>
      </c>
      <c r="J2123">
        <f>IFERROR(VLOOKUP(A2123,'[2]Exportar Planilha'!$A:$I,6,FALSE),0)</f>
        <v>0</v>
      </c>
      <c r="K2123">
        <f>IFERROR(VLOOKUP(A2123,'[2]Exportar Planilha'!$A:$I,7,FALSE),0)</f>
        <v>0</v>
      </c>
      <c r="L2123">
        <f>IFERROR(VLOOKUP(A2123,'[2]Exportar Planilha'!$A:$I,8,FALSE),0)</f>
        <v>0</v>
      </c>
      <c r="M2123">
        <f>IFERROR(VLOOKUP(A2123,'[2]Exportar Planilha'!$A:$I,9,FALSE),0)</f>
        <v>0</v>
      </c>
      <c r="N2123">
        <f>IFERROR(VLOOKUP(A2123,[3]soaBnafar!$A:$G,2,FALSE),0)</f>
        <v>0</v>
      </c>
      <c r="O2123">
        <f>IFERROR(VLOOKUP(A2123,[3]soaBnafar!$A:$G,3,FALSE),0)</f>
        <v>0</v>
      </c>
      <c r="P2123">
        <f>IFERROR(VLOOKUP(A2123,[3]soaBnafar!$A:$G,4,FALSE),0)</f>
        <v>0</v>
      </c>
      <c r="Q2123">
        <f>IFERROR(VLOOKUP(A2123,[3]soaBnafar!$A:$G,5,FALSE),0)</f>
        <v>0</v>
      </c>
      <c r="R2123">
        <f>IFERROR(VLOOKUP(A2123,[3]soaBnafar!$A:$G,6,FALSE),0)</f>
        <v>0</v>
      </c>
      <c r="S2123">
        <f>IFERROR(VLOOKUP(A2123,[3]soaBnafar!$A:$G,7,FALSE),0)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IFERROR(VLOOKUP(A2124,'[2]Exportar Planilha'!$A:$I,4,FALSE),0)</f>
        <v>0</v>
      </c>
      <c r="I2124">
        <f>IFERROR(VLOOKUP(A2124,'[2]Exportar Planilha'!$A:$I,5,FALSE),0)</f>
        <v>0</v>
      </c>
      <c r="J2124">
        <f>IFERROR(VLOOKUP(A2124,'[2]Exportar Planilha'!$A:$I,6,FALSE),0)</f>
        <v>0</v>
      </c>
      <c r="K2124">
        <f>IFERROR(VLOOKUP(A2124,'[2]Exportar Planilha'!$A:$I,7,FALSE),0)</f>
        <v>0</v>
      </c>
      <c r="L2124">
        <f>IFERROR(VLOOKUP(A2124,'[2]Exportar Planilha'!$A:$I,8,FALSE),0)</f>
        <v>0</v>
      </c>
      <c r="M2124">
        <f>IFERROR(VLOOKUP(A2124,'[2]Exportar Planilha'!$A:$I,9,FALSE),0)</f>
        <v>0</v>
      </c>
      <c r="N2124">
        <f>IFERROR(VLOOKUP(A2124,[3]soaBnafar!$A:$G,2,FALSE),0)</f>
        <v>0</v>
      </c>
      <c r="O2124">
        <f>IFERROR(VLOOKUP(A2124,[3]soaBnafar!$A:$G,3,FALSE),0)</f>
        <v>0</v>
      </c>
      <c r="P2124">
        <f>IFERROR(VLOOKUP(A2124,[3]soaBnafar!$A:$G,4,FALSE),0)</f>
        <v>0</v>
      </c>
      <c r="Q2124">
        <f>IFERROR(VLOOKUP(A2124,[3]soaBnafar!$A:$G,5,FALSE),0)</f>
        <v>0</v>
      </c>
      <c r="R2124">
        <f>IFERROR(VLOOKUP(A2124,[3]soaBnafar!$A:$G,6,FALSE),0)</f>
        <v>0</v>
      </c>
      <c r="S2124">
        <f>IFERROR(VLOOKUP(A2124,[3]soaBnafar!$A:$G,7,FALSE),0)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IFERROR(VLOOKUP(A2125,'[2]Exportar Planilha'!$A:$I,4,FALSE),0)</f>
        <v>0</v>
      </c>
      <c r="I2125">
        <f>IFERROR(VLOOKUP(A2125,'[2]Exportar Planilha'!$A:$I,5,FALSE),0)</f>
        <v>0</v>
      </c>
      <c r="J2125">
        <f>IFERROR(VLOOKUP(A2125,'[2]Exportar Planilha'!$A:$I,6,FALSE),0)</f>
        <v>0</v>
      </c>
      <c r="K2125">
        <f>IFERROR(VLOOKUP(A2125,'[2]Exportar Planilha'!$A:$I,7,FALSE),0)</f>
        <v>0</v>
      </c>
      <c r="L2125">
        <f>IFERROR(VLOOKUP(A2125,'[2]Exportar Planilha'!$A:$I,8,FALSE),0)</f>
        <v>0</v>
      </c>
      <c r="M2125">
        <f>IFERROR(VLOOKUP(A2125,'[2]Exportar Planilha'!$A:$I,9,FALSE),0)</f>
        <v>0</v>
      </c>
      <c r="N2125">
        <f>IFERROR(VLOOKUP(A2125,[3]soaBnafar!$A:$G,2,FALSE),0)</f>
        <v>0</v>
      </c>
      <c r="O2125">
        <f>IFERROR(VLOOKUP(A2125,[3]soaBnafar!$A:$G,3,FALSE),0)</f>
        <v>0</v>
      </c>
      <c r="P2125">
        <f>IFERROR(VLOOKUP(A2125,[3]soaBnafar!$A:$G,4,FALSE),0)</f>
        <v>0</v>
      </c>
      <c r="Q2125">
        <f>IFERROR(VLOOKUP(A2125,[3]soaBnafar!$A:$G,5,FALSE),0)</f>
        <v>0</v>
      </c>
      <c r="R2125">
        <f>IFERROR(VLOOKUP(A2125,[3]soaBnafar!$A:$G,6,FALSE),0)</f>
        <v>0</v>
      </c>
      <c r="S2125">
        <f>IFERROR(VLOOKUP(A2125,[3]soaBnafar!$A:$G,7,FALSE),0)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IFERROR(VLOOKUP(A2126,'[2]Exportar Planilha'!$A:$I,4,FALSE),0)</f>
        <v>0</v>
      </c>
      <c r="I2126">
        <f>IFERROR(VLOOKUP(A2126,'[2]Exportar Planilha'!$A:$I,5,FALSE),0)</f>
        <v>0</v>
      </c>
      <c r="J2126">
        <f>IFERROR(VLOOKUP(A2126,'[2]Exportar Planilha'!$A:$I,6,FALSE),0)</f>
        <v>0</v>
      </c>
      <c r="K2126">
        <f>IFERROR(VLOOKUP(A2126,'[2]Exportar Planilha'!$A:$I,7,FALSE),0)</f>
        <v>0</v>
      </c>
      <c r="L2126">
        <f>IFERROR(VLOOKUP(A2126,'[2]Exportar Planilha'!$A:$I,8,FALSE),0)</f>
        <v>0</v>
      </c>
      <c r="M2126">
        <f>IFERROR(VLOOKUP(A2126,'[2]Exportar Planilha'!$A:$I,9,FALSE),0)</f>
        <v>0</v>
      </c>
      <c r="N2126">
        <f>IFERROR(VLOOKUP(A2126,[3]soaBnafar!$A:$G,2,FALSE),0)</f>
        <v>0</v>
      </c>
      <c r="O2126">
        <f>IFERROR(VLOOKUP(A2126,[3]soaBnafar!$A:$G,3,FALSE),0)</f>
        <v>0</v>
      </c>
      <c r="P2126">
        <f>IFERROR(VLOOKUP(A2126,[3]soaBnafar!$A:$G,4,FALSE),0)</f>
        <v>0</v>
      </c>
      <c r="Q2126">
        <f>IFERROR(VLOOKUP(A2126,[3]soaBnafar!$A:$G,5,FALSE),0)</f>
        <v>0</v>
      </c>
      <c r="R2126">
        <f>IFERROR(VLOOKUP(A2126,[3]soaBnafar!$A:$G,6,FALSE),0)</f>
        <v>0</v>
      </c>
      <c r="S2126">
        <f>IFERROR(VLOOKUP(A2126,[3]soaBnafar!$A:$G,7,FALSE),0)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IFERROR(VLOOKUP(A2127,'[2]Exportar Planilha'!$A:$I,4,FALSE),0)</f>
        <v>0</v>
      </c>
      <c r="I2127">
        <f>IFERROR(VLOOKUP(A2127,'[2]Exportar Planilha'!$A:$I,5,FALSE),0)</f>
        <v>0</v>
      </c>
      <c r="J2127">
        <f>IFERROR(VLOOKUP(A2127,'[2]Exportar Planilha'!$A:$I,6,FALSE),0)</f>
        <v>0</v>
      </c>
      <c r="K2127">
        <f>IFERROR(VLOOKUP(A2127,'[2]Exportar Planilha'!$A:$I,7,FALSE),0)</f>
        <v>0</v>
      </c>
      <c r="L2127">
        <f>IFERROR(VLOOKUP(A2127,'[2]Exportar Planilha'!$A:$I,8,FALSE),0)</f>
        <v>0</v>
      </c>
      <c r="M2127">
        <f>IFERROR(VLOOKUP(A2127,'[2]Exportar Planilha'!$A:$I,9,FALSE),0)</f>
        <v>0</v>
      </c>
      <c r="N2127">
        <f>IFERROR(VLOOKUP(A2127,[3]soaBnafar!$A:$G,2,FALSE),0)</f>
        <v>0</v>
      </c>
      <c r="O2127">
        <f>IFERROR(VLOOKUP(A2127,[3]soaBnafar!$A:$G,3,FALSE),0)</f>
        <v>0</v>
      </c>
      <c r="P2127">
        <f>IFERROR(VLOOKUP(A2127,[3]soaBnafar!$A:$G,4,FALSE),0)</f>
        <v>0</v>
      </c>
      <c r="Q2127">
        <f>IFERROR(VLOOKUP(A2127,[3]soaBnafar!$A:$G,5,FALSE),0)</f>
        <v>0</v>
      </c>
      <c r="R2127">
        <f>IFERROR(VLOOKUP(A2127,[3]soaBnafar!$A:$G,6,FALSE),0)</f>
        <v>0</v>
      </c>
      <c r="S2127">
        <f>IFERROR(VLOOKUP(A2127,[3]soaBnafar!$A:$G,7,FALSE),0)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IFERROR(VLOOKUP(A2128,'[2]Exportar Planilha'!$A:$I,4,FALSE),0)</f>
        <v>0</v>
      </c>
      <c r="I2128">
        <f>IFERROR(VLOOKUP(A2128,'[2]Exportar Planilha'!$A:$I,5,FALSE),0)</f>
        <v>0</v>
      </c>
      <c r="J2128">
        <f>IFERROR(VLOOKUP(A2128,'[2]Exportar Planilha'!$A:$I,6,FALSE),0)</f>
        <v>0</v>
      </c>
      <c r="K2128">
        <f>IFERROR(VLOOKUP(A2128,'[2]Exportar Planilha'!$A:$I,7,FALSE),0)</f>
        <v>0</v>
      </c>
      <c r="L2128">
        <f>IFERROR(VLOOKUP(A2128,'[2]Exportar Planilha'!$A:$I,8,FALSE),0)</f>
        <v>0</v>
      </c>
      <c r="M2128">
        <f>IFERROR(VLOOKUP(A2128,'[2]Exportar Planilha'!$A:$I,9,FALSE),0)</f>
        <v>0</v>
      </c>
      <c r="N2128">
        <f>IFERROR(VLOOKUP(A2128,[3]soaBnafar!$A:$G,2,FALSE),0)</f>
        <v>0</v>
      </c>
      <c r="O2128">
        <f>IFERROR(VLOOKUP(A2128,[3]soaBnafar!$A:$G,3,FALSE),0)</f>
        <v>0</v>
      </c>
      <c r="P2128">
        <f>IFERROR(VLOOKUP(A2128,[3]soaBnafar!$A:$G,4,FALSE),0)</f>
        <v>0</v>
      </c>
      <c r="Q2128">
        <f>IFERROR(VLOOKUP(A2128,[3]soaBnafar!$A:$G,5,FALSE),0)</f>
        <v>0</v>
      </c>
      <c r="R2128">
        <f>IFERROR(VLOOKUP(A2128,[3]soaBnafar!$A:$G,6,FALSE),0)</f>
        <v>0</v>
      </c>
      <c r="S2128">
        <f>IFERROR(VLOOKUP(A2128,[3]soaBnafar!$A:$G,7,FALSE),0)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IFERROR(VLOOKUP(A2129,'[2]Exportar Planilha'!$A:$I,4,FALSE),0)</f>
        <v>0</v>
      </c>
      <c r="I2129">
        <f>IFERROR(VLOOKUP(A2129,'[2]Exportar Planilha'!$A:$I,5,FALSE),0)</f>
        <v>0</v>
      </c>
      <c r="J2129">
        <f>IFERROR(VLOOKUP(A2129,'[2]Exportar Planilha'!$A:$I,6,FALSE),0)</f>
        <v>0</v>
      </c>
      <c r="K2129">
        <f>IFERROR(VLOOKUP(A2129,'[2]Exportar Planilha'!$A:$I,7,FALSE),0)</f>
        <v>0</v>
      </c>
      <c r="L2129">
        <f>IFERROR(VLOOKUP(A2129,'[2]Exportar Planilha'!$A:$I,8,FALSE),0)</f>
        <v>0</v>
      </c>
      <c r="M2129">
        <f>IFERROR(VLOOKUP(A2129,'[2]Exportar Planilha'!$A:$I,9,FALSE),0)</f>
        <v>0</v>
      </c>
      <c r="N2129">
        <f>IFERROR(VLOOKUP(A2129,[3]soaBnafar!$A:$G,2,FALSE),0)</f>
        <v>0</v>
      </c>
      <c r="O2129">
        <f>IFERROR(VLOOKUP(A2129,[3]soaBnafar!$A:$G,3,FALSE),0)</f>
        <v>0</v>
      </c>
      <c r="P2129">
        <f>IFERROR(VLOOKUP(A2129,[3]soaBnafar!$A:$G,4,FALSE),0)</f>
        <v>0</v>
      </c>
      <c r="Q2129">
        <f>IFERROR(VLOOKUP(A2129,[3]soaBnafar!$A:$G,5,FALSE),0)</f>
        <v>0</v>
      </c>
      <c r="R2129">
        <f>IFERROR(VLOOKUP(A2129,[3]soaBnafar!$A:$G,6,FALSE),0)</f>
        <v>0</v>
      </c>
      <c r="S2129">
        <f>IFERROR(VLOOKUP(A2129,[3]soaBnafar!$A:$G,7,FALSE),0)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IFERROR(VLOOKUP(A2130,'[2]Exportar Planilha'!$A:$I,4,FALSE),0)</f>
        <v>0</v>
      </c>
      <c r="I2130">
        <f>IFERROR(VLOOKUP(A2130,'[2]Exportar Planilha'!$A:$I,5,FALSE),0)</f>
        <v>0</v>
      </c>
      <c r="J2130">
        <f>IFERROR(VLOOKUP(A2130,'[2]Exportar Planilha'!$A:$I,6,FALSE),0)</f>
        <v>0</v>
      </c>
      <c r="K2130">
        <f>IFERROR(VLOOKUP(A2130,'[2]Exportar Planilha'!$A:$I,7,FALSE),0)</f>
        <v>0</v>
      </c>
      <c r="L2130">
        <f>IFERROR(VLOOKUP(A2130,'[2]Exportar Planilha'!$A:$I,8,FALSE),0)</f>
        <v>0</v>
      </c>
      <c r="M2130">
        <f>IFERROR(VLOOKUP(A2130,'[2]Exportar Planilha'!$A:$I,9,FALSE),0)</f>
        <v>0</v>
      </c>
      <c r="N2130">
        <f>IFERROR(VLOOKUP(A2130,[3]soaBnafar!$A:$G,2,FALSE),0)</f>
        <v>0</v>
      </c>
      <c r="O2130">
        <f>IFERROR(VLOOKUP(A2130,[3]soaBnafar!$A:$G,3,FALSE),0)</f>
        <v>0</v>
      </c>
      <c r="P2130">
        <f>IFERROR(VLOOKUP(A2130,[3]soaBnafar!$A:$G,4,FALSE),0)</f>
        <v>0</v>
      </c>
      <c r="Q2130">
        <f>IFERROR(VLOOKUP(A2130,[3]soaBnafar!$A:$G,5,FALSE),0)</f>
        <v>0</v>
      </c>
      <c r="R2130">
        <f>IFERROR(VLOOKUP(A2130,[3]soaBnafar!$A:$G,6,FALSE),0)</f>
        <v>0</v>
      </c>
      <c r="S2130">
        <f>IFERROR(VLOOKUP(A2130,[3]soaBnafar!$A:$G,7,FALSE),0)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IFERROR(VLOOKUP(A2131,'[2]Exportar Planilha'!$A:$I,4,FALSE),0)</f>
        <v>0</v>
      </c>
      <c r="I2131">
        <f>IFERROR(VLOOKUP(A2131,'[2]Exportar Planilha'!$A:$I,5,FALSE),0)</f>
        <v>0</v>
      </c>
      <c r="J2131">
        <f>IFERROR(VLOOKUP(A2131,'[2]Exportar Planilha'!$A:$I,6,FALSE),0)</f>
        <v>0</v>
      </c>
      <c r="K2131">
        <f>IFERROR(VLOOKUP(A2131,'[2]Exportar Planilha'!$A:$I,7,FALSE),0)</f>
        <v>0</v>
      </c>
      <c r="L2131">
        <f>IFERROR(VLOOKUP(A2131,'[2]Exportar Planilha'!$A:$I,8,FALSE),0)</f>
        <v>0</v>
      </c>
      <c r="M2131">
        <f>IFERROR(VLOOKUP(A2131,'[2]Exportar Planilha'!$A:$I,9,FALSE),0)</f>
        <v>0</v>
      </c>
      <c r="N2131">
        <f>IFERROR(VLOOKUP(A2131,[3]soaBnafar!$A:$G,2,FALSE),0)</f>
        <v>0</v>
      </c>
      <c r="O2131">
        <f>IFERROR(VLOOKUP(A2131,[3]soaBnafar!$A:$G,3,FALSE),0)</f>
        <v>0</v>
      </c>
      <c r="P2131">
        <f>IFERROR(VLOOKUP(A2131,[3]soaBnafar!$A:$G,4,FALSE),0)</f>
        <v>0</v>
      </c>
      <c r="Q2131">
        <f>IFERROR(VLOOKUP(A2131,[3]soaBnafar!$A:$G,5,FALSE),0)</f>
        <v>0</v>
      </c>
      <c r="R2131">
        <f>IFERROR(VLOOKUP(A2131,[3]soaBnafar!$A:$G,6,FALSE),0)</f>
        <v>0</v>
      </c>
      <c r="S2131">
        <f>IFERROR(VLOOKUP(A2131,[3]soaBnafar!$A:$G,7,FALSE),0)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IFERROR(VLOOKUP(A2132,'[2]Exportar Planilha'!$A:$I,4,FALSE),0)</f>
        <v>0</v>
      </c>
      <c r="I2132">
        <f>IFERROR(VLOOKUP(A2132,'[2]Exportar Planilha'!$A:$I,5,FALSE),0)</f>
        <v>0</v>
      </c>
      <c r="J2132">
        <f>IFERROR(VLOOKUP(A2132,'[2]Exportar Planilha'!$A:$I,6,FALSE),0)</f>
        <v>0</v>
      </c>
      <c r="K2132">
        <f>IFERROR(VLOOKUP(A2132,'[2]Exportar Planilha'!$A:$I,7,FALSE),0)</f>
        <v>0</v>
      </c>
      <c r="L2132">
        <f>IFERROR(VLOOKUP(A2132,'[2]Exportar Planilha'!$A:$I,8,FALSE),0)</f>
        <v>0</v>
      </c>
      <c r="M2132">
        <f>IFERROR(VLOOKUP(A2132,'[2]Exportar Planilha'!$A:$I,9,FALSE),0)</f>
        <v>0</v>
      </c>
      <c r="N2132">
        <f>IFERROR(VLOOKUP(A2132,[3]soaBnafar!$A:$G,2,FALSE),0)</f>
        <v>0</v>
      </c>
      <c r="O2132">
        <f>IFERROR(VLOOKUP(A2132,[3]soaBnafar!$A:$G,3,FALSE),0)</f>
        <v>0</v>
      </c>
      <c r="P2132">
        <f>IFERROR(VLOOKUP(A2132,[3]soaBnafar!$A:$G,4,FALSE),0)</f>
        <v>0</v>
      </c>
      <c r="Q2132">
        <f>IFERROR(VLOOKUP(A2132,[3]soaBnafar!$A:$G,5,FALSE),0)</f>
        <v>0</v>
      </c>
      <c r="R2132">
        <f>IFERROR(VLOOKUP(A2132,[3]soaBnafar!$A:$G,6,FALSE),0)</f>
        <v>0</v>
      </c>
      <c r="S2132">
        <f>IFERROR(VLOOKUP(A2132,[3]soaBnafar!$A:$G,7,FALSE),0)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IFERROR(VLOOKUP(A2133,'[2]Exportar Planilha'!$A:$I,4,FALSE),0)</f>
        <v>0</v>
      </c>
      <c r="I2133">
        <f>IFERROR(VLOOKUP(A2133,'[2]Exportar Planilha'!$A:$I,5,FALSE),0)</f>
        <v>0</v>
      </c>
      <c r="J2133">
        <f>IFERROR(VLOOKUP(A2133,'[2]Exportar Planilha'!$A:$I,6,FALSE),0)</f>
        <v>0</v>
      </c>
      <c r="K2133">
        <f>IFERROR(VLOOKUP(A2133,'[2]Exportar Planilha'!$A:$I,7,FALSE),0)</f>
        <v>0</v>
      </c>
      <c r="L2133">
        <f>IFERROR(VLOOKUP(A2133,'[2]Exportar Planilha'!$A:$I,8,FALSE),0)</f>
        <v>0</v>
      </c>
      <c r="M2133">
        <f>IFERROR(VLOOKUP(A2133,'[2]Exportar Planilha'!$A:$I,9,FALSE),0)</f>
        <v>0</v>
      </c>
      <c r="N2133">
        <f>IFERROR(VLOOKUP(A2133,[3]soaBnafar!$A:$G,2,FALSE),0)</f>
        <v>0</v>
      </c>
      <c r="O2133">
        <f>IFERROR(VLOOKUP(A2133,[3]soaBnafar!$A:$G,3,FALSE),0)</f>
        <v>0</v>
      </c>
      <c r="P2133">
        <f>IFERROR(VLOOKUP(A2133,[3]soaBnafar!$A:$G,4,FALSE),0)</f>
        <v>0</v>
      </c>
      <c r="Q2133">
        <f>IFERROR(VLOOKUP(A2133,[3]soaBnafar!$A:$G,5,FALSE),0)</f>
        <v>0</v>
      </c>
      <c r="R2133">
        <f>IFERROR(VLOOKUP(A2133,[3]soaBnafar!$A:$G,6,FALSE),0)</f>
        <v>0</v>
      </c>
      <c r="S2133">
        <f>IFERROR(VLOOKUP(A2133,[3]soaBnafar!$A:$G,7,FALSE),0)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IFERROR(VLOOKUP(A2134,'[2]Exportar Planilha'!$A:$I,4,FALSE),0)</f>
        <v>0</v>
      </c>
      <c r="I2134">
        <f>IFERROR(VLOOKUP(A2134,'[2]Exportar Planilha'!$A:$I,5,FALSE),0)</f>
        <v>0</v>
      </c>
      <c r="J2134">
        <f>IFERROR(VLOOKUP(A2134,'[2]Exportar Planilha'!$A:$I,6,FALSE),0)</f>
        <v>0</v>
      </c>
      <c r="K2134">
        <f>IFERROR(VLOOKUP(A2134,'[2]Exportar Planilha'!$A:$I,7,FALSE),0)</f>
        <v>0</v>
      </c>
      <c r="L2134">
        <f>IFERROR(VLOOKUP(A2134,'[2]Exportar Planilha'!$A:$I,8,FALSE),0)</f>
        <v>0</v>
      </c>
      <c r="M2134">
        <f>IFERROR(VLOOKUP(A2134,'[2]Exportar Planilha'!$A:$I,9,FALSE),0)</f>
        <v>0</v>
      </c>
      <c r="N2134">
        <f>IFERROR(VLOOKUP(A2134,[3]soaBnafar!$A:$G,2,FALSE),0)</f>
        <v>0</v>
      </c>
      <c r="O2134">
        <f>IFERROR(VLOOKUP(A2134,[3]soaBnafar!$A:$G,3,FALSE),0)</f>
        <v>0</v>
      </c>
      <c r="P2134">
        <f>IFERROR(VLOOKUP(A2134,[3]soaBnafar!$A:$G,4,FALSE),0)</f>
        <v>0</v>
      </c>
      <c r="Q2134">
        <f>IFERROR(VLOOKUP(A2134,[3]soaBnafar!$A:$G,5,FALSE),0)</f>
        <v>0</v>
      </c>
      <c r="R2134">
        <f>IFERROR(VLOOKUP(A2134,[3]soaBnafar!$A:$G,6,FALSE),0)</f>
        <v>0</v>
      </c>
      <c r="S2134">
        <f>IFERROR(VLOOKUP(A2134,[3]soaBnafar!$A:$G,7,FALSE),0)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IFERROR(VLOOKUP(A2135,'[2]Exportar Planilha'!$A:$I,4,FALSE),0)</f>
        <v>0</v>
      </c>
      <c r="I2135">
        <f>IFERROR(VLOOKUP(A2135,'[2]Exportar Planilha'!$A:$I,5,FALSE),0)</f>
        <v>0</v>
      </c>
      <c r="J2135">
        <f>IFERROR(VLOOKUP(A2135,'[2]Exportar Planilha'!$A:$I,6,FALSE),0)</f>
        <v>0</v>
      </c>
      <c r="K2135">
        <f>IFERROR(VLOOKUP(A2135,'[2]Exportar Planilha'!$A:$I,7,FALSE),0)</f>
        <v>0</v>
      </c>
      <c r="L2135">
        <f>IFERROR(VLOOKUP(A2135,'[2]Exportar Planilha'!$A:$I,8,FALSE),0)</f>
        <v>0</v>
      </c>
      <c r="M2135">
        <f>IFERROR(VLOOKUP(A2135,'[2]Exportar Planilha'!$A:$I,9,FALSE),0)</f>
        <v>0</v>
      </c>
      <c r="N2135">
        <f>IFERROR(VLOOKUP(A2135,[3]soaBnafar!$A:$G,2,FALSE),0)</f>
        <v>0</v>
      </c>
      <c r="O2135">
        <f>IFERROR(VLOOKUP(A2135,[3]soaBnafar!$A:$G,3,FALSE),0)</f>
        <v>0</v>
      </c>
      <c r="P2135">
        <f>IFERROR(VLOOKUP(A2135,[3]soaBnafar!$A:$G,4,FALSE),0)</f>
        <v>0</v>
      </c>
      <c r="Q2135">
        <f>IFERROR(VLOOKUP(A2135,[3]soaBnafar!$A:$G,5,FALSE),0)</f>
        <v>0</v>
      </c>
      <c r="R2135">
        <f>IFERROR(VLOOKUP(A2135,[3]soaBnafar!$A:$G,6,FALSE),0)</f>
        <v>0</v>
      </c>
      <c r="S2135">
        <f>IFERROR(VLOOKUP(A2135,[3]soaBnafar!$A:$G,7,FALSE),0)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IFERROR(VLOOKUP(A2136,'[2]Exportar Planilha'!$A:$I,4,FALSE),0)</f>
        <v>0</v>
      </c>
      <c r="I2136">
        <f>IFERROR(VLOOKUP(A2136,'[2]Exportar Planilha'!$A:$I,5,FALSE),0)</f>
        <v>0</v>
      </c>
      <c r="J2136">
        <f>IFERROR(VLOOKUP(A2136,'[2]Exportar Planilha'!$A:$I,6,FALSE),0)</f>
        <v>0</v>
      </c>
      <c r="K2136">
        <f>IFERROR(VLOOKUP(A2136,'[2]Exportar Planilha'!$A:$I,7,FALSE),0)</f>
        <v>0</v>
      </c>
      <c r="L2136">
        <f>IFERROR(VLOOKUP(A2136,'[2]Exportar Planilha'!$A:$I,8,FALSE),0)</f>
        <v>0</v>
      </c>
      <c r="M2136">
        <f>IFERROR(VLOOKUP(A2136,'[2]Exportar Planilha'!$A:$I,9,FALSE),0)</f>
        <v>0</v>
      </c>
      <c r="N2136">
        <f>IFERROR(VLOOKUP(A2136,[3]soaBnafar!$A:$G,2,FALSE),0)</f>
        <v>0</v>
      </c>
      <c r="O2136">
        <f>IFERROR(VLOOKUP(A2136,[3]soaBnafar!$A:$G,3,FALSE),0)</f>
        <v>0</v>
      </c>
      <c r="P2136">
        <f>IFERROR(VLOOKUP(A2136,[3]soaBnafar!$A:$G,4,FALSE),0)</f>
        <v>0</v>
      </c>
      <c r="Q2136">
        <f>IFERROR(VLOOKUP(A2136,[3]soaBnafar!$A:$G,5,FALSE),0)</f>
        <v>0</v>
      </c>
      <c r="R2136">
        <f>IFERROR(VLOOKUP(A2136,[3]soaBnafar!$A:$G,6,FALSE),0)</f>
        <v>0</v>
      </c>
      <c r="S2136">
        <f>IFERROR(VLOOKUP(A2136,[3]soaBnafar!$A:$G,7,FALSE),0)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IFERROR(VLOOKUP(A2137,'[2]Exportar Planilha'!$A:$I,4,FALSE),0)</f>
        <v>0</v>
      </c>
      <c r="I2137">
        <f>IFERROR(VLOOKUP(A2137,'[2]Exportar Planilha'!$A:$I,5,FALSE),0)</f>
        <v>0</v>
      </c>
      <c r="J2137">
        <f>IFERROR(VLOOKUP(A2137,'[2]Exportar Planilha'!$A:$I,6,FALSE),0)</f>
        <v>0</v>
      </c>
      <c r="K2137">
        <f>IFERROR(VLOOKUP(A2137,'[2]Exportar Planilha'!$A:$I,7,FALSE),0)</f>
        <v>0</v>
      </c>
      <c r="L2137">
        <f>IFERROR(VLOOKUP(A2137,'[2]Exportar Planilha'!$A:$I,8,FALSE),0)</f>
        <v>0</v>
      </c>
      <c r="M2137">
        <f>IFERROR(VLOOKUP(A2137,'[2]Exportar Planilha'!$A:$I,9,FALSE),0)</f>
        <v>0</v>
      </c>
      <c r="N2137">
        <f>IFERROR(VLOOKUP(A2137,[3]soaBnafar!$A:$G,2,FALSE),0)</f>
        <v>0</v>
      </c>
      <c r="O2137">
        <f>IFERROR(VLOOKUP(A2137,[3]soaBnafar!$A:$G,3,FALSE),0)</f>
        <v>0</v>
      </c>
      <c r="P2137">
        <f>IFERROR(VLOOKUP(A2137,[3]soaBnafar!$A:$G,4,FALSE),0)</f>
        <v>0</v>
      </c>
      <c r="Q2137">
        <f>IFERROR(VLOOKUP(A2137,[3]soaBnafar!$A:$G,5,FALSE),0)</f>
        <v>0</v>
      </c>
      <c r="R2137">
        <f>IFERROR(VLOOKUP(A2137,[3]soaBnafar!$A:$G,6,FALSE),0)</f>
        <v>0</v>
      </c>
      <c r="S2137">
        <f>IFERROR(VLOOKUP(A2137,[3]soaBnafar!$A:$G,7,FALSE),0)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IFERROR(VLOOKUP(A2138,'[2]Exportar Planilha'!$A:$I,4,FALSE),0)</f>
        <v>0</v>
      </c>
      <c r="I2138">
        <f>IFERROR(VLOOKUP(A2138,'[2]Exportar Planilha'!$A:$I,5,FALSE),0)</f>
        <v>0</v>
      </c>
      <c r="J2138">
        <f>IFERROR(VLOOKUP(A2138,'[2]Exportar Planilha'!$A:$I,6,FALSE),0)</f>
        <v>0</v>
      </c>
      <c r="K2138">
        <f>IFERROR(VLOOKUP(A2138,'[2]Exportar Planilha'!$A:$I,7,FALSE),0)</f>
        <v>0</v>
      </c>
      <c r="L2138">
        <f>IFERROR(VLOOKUP(A2138,'[2]Exportar Planilha'!$A:$I,8,FALSE),0)</f>
        <v>0</v>
      </c>
      <c r="M2138">
        <f>IFERROR(VLOOKUP(A2138,'[2]Exportar Planilha'!$A:$I,9,FALSE),0)</f>
        <v>0</v>
      </c>
      <c r="N2138">
        <f>IFERROR(VLOOKUP(A2138,[3]soaBnafar!$A:$G,2,FALSE),0)</f>
        <v>0</v>
      </c>
      <c r="O2138">
        <f>IFERROR(VLOOKUP(A2138,[3]soaBnafar!$A:$G,3,FALSE),0)</f>
        <v>0</v>
      </c>
      <c r="P2138">
        <f>IFERROR(VLOOKUP(A2138,[3]soaBnafar!$A:$G,4,FALSE),0)</f>
        <v>0</v>
      </c>
      <c r="Q2138">
        <f>IFERROR(VLOOKUP(A2138,[3]soaBnafar!$A:$G,5,FALSE),0)</f>
        <v>0</v>
      </c>
      <c r="R2138">
        <f>IFERROR(VLOOKUP(A2138,[3]soaBnafar!$A:$G,6,FALSE),0)</f>
        <v>0</v>
      </c>
      <c r="S2138">
        <f>IFERROR(VLOOKUP(A2138,[3]soaBnafar!$A:$G,7,FALSE),0)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IFERROR(VLOOKUP(A2139,'[2]Exportar Planilha'!$A:$I,4,FALSE),0)</f>
        <v>0</v>
      </c>
      <c r="I2139">
        <f>IFERROR(VLOOKUP(A2139,'[2]Exportar Planilha'!$A:$I,5,FALSE),0)</f>
        <v>0</v>
      </c>
      <c r="J2139">
        <f>IFERROR(VLOOKUP(A2139,'[2]Exportar Planilha'!$A:$I,6,FALSE),0)</f>
        <v>0</v>
      </c>
      <c r="K2139">
        <f>IFERROR(VLOOKUP(A2139,'[2]Exportar Planilha'!$A:$I,7,FALSE),0)</f>
        <v>0</v>
      </c>
      <c r="L2139">
        <f>IFERROR(VLOOKUP(A2139,'[2]Exportar Planilha'!$A:$I,8,FALSE),0)</f>
        <v>0</v>
      </c>
      <c r="M2139">
        <f>IFERROR(VLOOKUP(A2139,'[2]Exportar Planilha'!$A:$I,9,FALSE),0)</f>
        <v>0</v>
      </c>
      <c r="N2139">
        <f>IFERROR(VLOOKUP(A2139,[3]soaBnafar!$A:$G,2,FALSE),0)</f>
        <v>0</v>
      </c>
      <c r="O2139">
        <f>IFERROR(VLOOKUP(A2139,[3]soaBnafar!$A:$G,3,FALSE),0)</f>
        <v>0</v>
      </c>
      <c r="P2139">
        <f>IFERROR(VLOOKUP(A2139,[3]soaBnafar!$A:$G,4,FALSE),0)</f>
        <v>0</v>
      </c>
      <c r="Q2139">
        <f>IFERROR(VLOOKUP(A2139,[3]soaBnafar!$A:$G,5,FALSE),0)</f>
        <v>0</v>
      </c>
      <c r="R2139">
        <f>IFERROR(VLOOKUP(A2139,[3]soaBnafar!$A:$G,6,FALSE),0)</f>
        <v>0</v>
      </c>
      <c r="S2139">
        <f>IFERROR(VLOOKUP(A2139,[3]soaBnafar!$A:$G,7,FALSE),0)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7659678</v>
      </c>
      <c r="H2140">
        <f>IFERROR(VLOOKUP(A2140,'[2]Exportar Planilha'!$A:$I,4,FALSE),0)</f>
        <v>0</v>
      </c>
      <c r="I2140">
        <f>IFERROR(VLOOKUP(A2140,'[2]Exportar Planilha'!$A:$I,5,FALSE),0)</f>
        <v>0</v>
      </c>
      <c r="J2140">
        <f>IFERROR(VLOOKUP(A2140,'[2]Exportar Planilha'!$A:$I,6,FALSE),0)</f>
        <v>0</v>
      </c>
      <c r="K2140">
        <f>IFERROR(VLOOKUP(A2140,'[2]Exportar Planilha'!$A:$I,7,FALSE),0)</f>
        <v>0</v>
      </c>
      <c r="L2140">
        <f>IFERROR(VLOOKUP(A2140,'[2]Exportar Planilha'!$A:$I,8,FALSE),0)</f>
        <v>0</v>
      </c>
      <c r="M2140">
        <f>IFERROR(VLOOKUP(A2140,'[2]Exportar Planilha'!$A:$I,9,FALSE),0)</f>
        <v>0</v>
      </c>
      <c r="N2140">
        <f>IFERROR(VLOOKUP(A2140,[3]soaBnafar!$A:$G,2,FALSE),0)</f>
        <v>268533</v>
      </c>
      <c r="O2140">
        <f>IFERROR(VLOOKUP(A2140,[3]soaBnafar!$A:$G,3,FALSE),0)</f>
        <v>0</v>
      </c>
      <c r="P2140">
        <f>IFERROR(VLOOKUP(A2140,[3]soaBnafar!$A:$G,4,FALSE),0)</f>
        <v>198092</v>
      </c>
      <c r="Q2140">
        <f>IFERROR(VLOOKUP(A2140,[3]soaBnafar!$A:$G,5,FALSE),0)</f>
        <v>0</v>
      </c>
      <c r="R2140">
        <f>IFERROR(VLOOKUP(A2140,[3]soaBnafar!$A:$G,6,FALSE),0)</f>
        <v>130257</v>
      </c>
      <c r="S2140">
        <f>IFERROR(VLOOKUP(A2140,[3]soaBnafar!$A:$G,7,FALSE),0)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55867</v>
      </c>
      <c r="E2141">
        <f>IFERROR(VLOOKUP(A2141,[1]Monitoramento_Base_somente_disp!$A:$J,8,FALSE),0)</f>
        <v>64667368</v>
      </c>
      <c r="F2141">
        <f>IFERROR(VLOOKUP(A2141,[1]Monitoramento_Base_somente_disp!$A:$J,9,FALSE),0)</f>
        <v>39364</v>
      </c>
      <c r="G2141">
        <f>IFERROR(VLOOKUP(A2141,[1]Monitoramento_Base_somente_disp!$A:$J,10,FALSE),0)</f>
        <v>28935975</v>
      </c>
      <c r="H2141">
        <f>IFERROR(VLOOKUP(A2141,'[2]Exportar Planilha'!$A:$I,4,FALSE),0)</f>
        <v>0</v>
      </c>
      <c r="I2141">
        <f>IFERROR(VLOOKUP(A2141,'[2]Exportar Planilha'!$A:$I,5,FALSE),0)</f>
        <v>0</v>
      </c>
      <c r="J2141">
        <f>IFERROR(VLOOKUP(A2141,'[2]Exportar Planilha'!$A:$I,6,FALSE),0)</f>
        <v>0</v>
      </c>
      <c r="K2141">
        <f>IFERROR(VLOOKUP(A2141,'[2]Exportar Planilha'!$A:$I,7,FALSE),0)</f>
        <v>0</v>
      </c>
      <c r="L2141">
        <f>IFERROR(VLOOKUP(A2141,'[2]Exportar Planilha'!$A:$I,8,FALSE),0)</f>
        <v>0</v>
      </c>
      <c r="M2141">
        <f>IFERROR(VLOOKUP(A2141,'[2]Exportar Planilha'!$A:$I,9,FALSE),0)</f>
        <v>0</v>
      </c>
      <c r="N2141">
        <f>IFERROR(VLOOKUP(A2141,[3]soaBnafar!$A:$G,2,FALSE),0)</f>
        <v>0</v>
      </c>
      <c r="O2141">
        <f>IFERROR(VLOOKUP(A2141,[3]soaBnafar!$A:$G,3,FALSE),0)</f>
        <v>0</v>
      </c>
      <c r="P2141">
        <f>IFERROR(VLOOKUP(A2141,[3]soaBnafar!$A:$G,4,FALSE),0)</f>
        <v>0</v>
      </c>
      <c r="Q2141">
        <f>IFERROR(VLOOKUP(A2141,[3]soaBnafar!$A:$G,5,FALSE),0)</f>
        <v>0</v>
      </c>
      <c r="R2141">
        <f>IFERROR(VLOOKUP(A2141,[3]soaBnafar!$A:$G,6,FALSE),0)</f>
        <v>0</v>
      </c>
      <c r="S2141">
        <f>IFERROR(VLOOKUP(A2141,[3]soaBnafar!$A:$G,7,FALSE),0)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137561</v>
      </c>
      <c r="E2142">
        <f>IFERROR(VLOOKUP(A2142,[1]Monitoramento_Base_somente_disp!$A:$J,8,FALSE),0)</f>
        <v>26472558</v>
      </c>
      <c r="F2142">
        <f>IFERROR(VLOOKUP(A2142,[1]Monitoramento_Base_somente_disp!$A:$J,9,FALSE),0)</f>
        <v>76871</v>
      </c>
      <c r="G2142">
        <f>IFERROR(VLOOKUP(A2142,[1]Monitoramento_Base_somente_disp!$A:$J,10,FALSE),0)</f>
        <v>13421235</v>
      </c>
      <c r="H2142">
        <f>IFERROR(VLOOKUP(A2142,'[2]Exportar Planilha'!$A:$I,4,FALSE),0)</f>
        <v>0</v>
      </c>
      <c r="I2142">
        <f>IFERROR(VLOOKUP(A2142,'[2]Exportar Planilha'!$A:$I,5,FALSE),0)</f>
        <v>0</v>
      </c>
      <c r="J2142">
        <f>IFERROR(VLOOKUP(A2142,'[2]Exportar Planilha'!$A:$I,6,FALSE),0)</f>
        <v>0</v>
      </c>
      <c r="K2142">
        <f>IFERROR(VLOOKUP(A2142,'[2]Exportar Planilha'!$A:$I,7,FALSE),0)</f>
        <v>0</v>
      </c>
      <c r="L2142">
        <f>IFERROR(VLOOKUP(A2142,'[2]Exportar Planilha'!$A:$I,8,FALSE),0)</f>
        <v>0</v>
      </c>
      <c r="M2142">
        <f>IFERROR(VLOOKUP(A2142,'[2]Exportar Planilha'!$A:$I,9,FALSE),0)</f>
        <v>0</v>
      </c>
      <c r="N2142">
        <f>IFERROR(VLOOKUP(A2142,[3]soaBnafar!$A:$G,2,FALSE),0)</f>
        <v>0</v>
      </c>
      <c r="O2142">
        <f>IFERROR(VLOOKUP(A2142,[3]soaBnafar!$A:$G,3,FALSE),0)</f>
        <v>0</v>
      </c>
      <c r="P2142">
        <f>IFERROR(VLOOKUP(A2142,[3]soaBnafar!$A:$G,4,FALSE),0)</f>
        <v>0</v>
      </c>
      <c r="Q2142">
        <f>IFERROR(VLOOKUP(A2142,[3]soaBnafar!$A:$G,5,FALSE),0)</f>
        <v>0</v>
      </c>
      <c r="R2142">
        <f>IFERROR(VLOOKUP(A2142,[3]soaBnafar!$A:$G,6,FALSE),0)</f>
        <v>0</v>
      </c>
      <c r="S2142">
        <f>IFERROR(VLOOKUP(A2142,[3]soaBnafar!$A:$G,7,FALSE),0)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7494942</v>
      </c>
      <c r="H2143">
        <f>IFERROR(VLOOKUP(A2143,'[2]Exportar Planilha'!$A:$I,4,FALSE),0)</f>
        <v>0</v>
      </c>
      <c r="I2143">
        <f>IFERROR(VLOOKUP(A2143,'[2]Exportar Planilha'!$A:$I,5,FALSE),0)</f>
        <v>0</v>
      </c>
      <c r="J2143">
        <f>IFERROR(VLOOKUP(A2143,'[2]Exportar Planilha'!$A:$I,6,FALSE),0)</f>
        <v>0</v>
      </c>
      <c r="K2143">
        <f>IFERROR(VLOOKUP(A2143,'[2]Exportar Planilha'!$A:$I,7,FALSE),0)</f>
        <v>0</v>
      </c>
      <c r="L2143">
        <f>IFERROR(VLOOKUP(A2143,'[2]Exportar Planilha'!$A:$I,8,FALSE),0)</f>
        <v>0</v>
      </c>
      <c r="M2143">
        <f>IFERROR(VLOOKUP(A2143,'[2]Exportar Planilha'!$A:$I,9,FALSE),0)</f>
        <v>0</v>
      </c>
      <c r="N2143">
        <f>IFERROR(VLOOKUP(A2143,[3]soaBnafar!$A:$G,2,FALSE),0)</f>
        <v>8792</v>
      </c>
      <c r="O2143">
        <f>IFERROR(VLOOKUP(A2143,[3]soaBnafar!$A:$G,3,FALSE),0)</f>
        <v>38216</v>
      </c>
      <c r="P2143">
        <f>IFERROR(VLOOKUP(A2143,[3]soaBnafar!$A:$G,4,FALSE),0)</f>
        <v>8247</v>
      </c>
      <c r="Q2143">
        <f>IFERROR(VLOOKUP(A2143,[3]soaBnafar!$A:$G,5,FALSE),0)</f>
        <v>29889</v>
      </c>
      <c r="R2143">
        <f>IFERROR(VLOOKUP(A2143,[3]soaBnafar!$A:$G,6,FALSE),0)</f>
        <v>3982</v>
      </c>
      <c r="S2143">
        <f>IFERROR(VLOOKUP(A2143,[3]soaBnafar!$A:$G,7,FALSE),0)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81605</v>
      </c>
      <c r="E2144">
        <f>IFERROR(VLOOKUP(A2144,[1]Monitoramento_Base_somente_disp!$A:$J,8,FALSE),0)</f>
        <v>13059494</v>
      </c>
      <c r="F2144">
        <f>IFERROR(VLOOKUP(A2144,[1]Monitoramento_Base_somente_disp!$A:$J,9,FALSE),0)</f>
        <v>34436</v>
      </c>
      <c r="G2144">
        <f>IFERROR(VLOOKUP(A2144,[1]Monitoramento_Base_somente_disp!$A:$J,10,FALSE),0)</f>
        <v>5092210</v>
      </c>
      <c r="H2144">
        <f>IFERROR(VLOOKUP(A2144,'[2]Exportar Planilha'!$A:$I,4,FALSE),0)</f>
        <v>0</v>
      </c>
      <c r="I2144">
        <f>IFERROR(VLOOKUP(A2144,'[2]Exportar Planilha'!$A:$I,5,FALSE),0)</f>
        <v>0</v>
      </c>
      <c r="J2144">
        <f>IFERROR(VLOOKUP(A2144,'[2]Exportar Planilha'!$A:$I,6,FALSE),0)</f>
        <v>0</v>
      </c>
      <c r="K2144">
        <f>IFERROR(VLOOKUP(A2144,'[2]Exportar Planilha'!$A:$I,7,FALSE),0)</f>
        <v>0</v>
      </c>
      <c r="L2144">
        <f>IFERROR(VLOOKUP(A2144,'[2]Exportar Planilha'!$A:$I,8,FALSE),0)</f>
        <v>0</v>
      </c>
      <c r="M2144">
        <f>IFERROR(VLOOKUP(A2144,'[2]Exportar Planilha'!$A:$I,9,FALSE),0)</f>
        <v>0</v>
      </c>
      <c r="N2144">
        <f>IFERROR(VLOOKUP(A2144,[3]soaBnafar!$A:$G,2,FALSE),0)</f>
        <v>0</v>
      </c>
      <c r="O2144">
        <f>IFERROR(VLOOKUP(A2144,[3]soaBnafar!$A:$G,3,FALSE),0)</f>
        <v>0</v>
      </c>
      <c r="P2144">
        <f>IFERROR(VLOOKUP(A2144,[3]soaBnafar!$A:$G,4,FALSE),0)</f>
        <v>0</v>
      </c>
      <c r="Q2144">
        <f>IFERROR(VLOOKUP(A2144,[3]soaBnafar!$A:$G,5,FALSE),0)</f>
        <v>0</v>
      </c>
      <c r="R2144">
        <f>IFERROR(VLOOKUP(A2144,[3]soaBnafar!$A:$G,6,FALSE),0)</f>
        <v>0</v>
      </c>
      <c r="S2144">
        <f>IFERROR(VLOOKUP(A2144,[3]soaBnafar!$A:$G,7,FALSE),0)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IFERROR(VLOOKUP(A2145,'[2]Exportar Planilha'!$A:$I,4,FALSE),0)</f>
        <v>0</v>
      </c>
      <c r="I2145">
        <f>IFERROR(VLOOKUP(A2145,'[2]Exportar Planilha'!$A:$I,5,FALSE),0)</f>
        <v>0</v>
      </c>
      <c r="J2145">
        <f>IFERROR(VLOOKUP(A2145,'[2]Exportar Planilha'!$A:$I,6,FALSE),0)</f>
        <v>0</v>
      </c>
      <c r="K2145">
        <f>IFERROR(VLOOKUP(A2145,'[2]Exportar Planilha'!$A:$I,7,FALSE),0)</f>
        <v>0</v>
      </c>
      <c r="L2145">
        <f>IFERROR(VLOOKUP(A2145,'[2]Exportar Planilha'!$A:$I,8,FALSE),0)</f>
        <v>0</v>
      </c>
      <c r="M2145">
        <f>IFERROR(VLOOKUP(A2145,'[2]Exportar Planilha'!$A:$I,9,FALSE),0)</f>
        <v>0</v>
      </c>
      <c r="N2145">
        <f>IFERROR(VLOOKUP(A2145,[3]soaBnafar!$A:$G,2,FALSE),0)</f>
        <v>156056</v>
      </c>
      <c r="O2145">
        <f>IFERROR(VLOOKUP(A2145,[3]soaBnafar!$A:$G,3,FALSE),0)</f>
        <v>874174</v>
      </c>
      <c r="P2145">
        <f>IFERROR(VLOOKUP(A2145,[3]soaBnafar!$A:$G,4,FALSE),0)</f>
        <v>163861</v>
      </c>
      <c r="Q2145">
        <f>IFERROR(VLOOKUP(A2145,[3]soaBnafar!$A:$G,5,FALSE),0)</f>
        <v>172774</v>
      </c>
      <c r="R2145">
        <f>IFERROR(VLOOKUP(A2145,[3]soaBnafar!$A:$G,6,FALSE),0)</f>
        <v>77808</v>
      </c>
      <c r="S2145">
        <f>IFERROR(VLOOKUP(A2145,[3]soaBnafar!$A:$G,7,FALSE),0)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IFERROR(VLOOKUP(A2146,'[2]Exportar Planilha'!$A:$I,4,FALSE),0)</f>
        <v>0</v>
      </c>
      <c r="I2146">
        <f>IFERROR(VLOOKUP(A2146,'[2]Exportar Planilha'!$A:$I,5,FALSE),0)</f>
        <v>0</v>
      </c>
      <c r="J2146">
        <f>IFERROR(VLOOKUP(A2146,'[2]Exportar Planilha'!$A:$I,6,FALSE),0)</f>
        <v>0</v>
      </c>
      <c r="K2146">
        <f>IFERROR(VLOOKUP(A2146,'[2]Exportar Planilha'!$A:$I,7,FALSE),0)</f>
        <v>0</v>
      </c>
      <c r="L2146">
        <f>IFERROR(VLOOKUP(A2146,'[2]Exportar Planilha'!$A:$I,8,FALSE),0)</f>
        <v>0</v>
      </c>
      <c r="M2146">
        <f>IFERROR(VLOOKUP(A2146,'[2]Exportar Planilha'!$A:$I,9,FALSE),0)</f>
        <v>0</v>
      </c>
      <c r="N2146">
        <f>IFERROR(VLOOKUP(A2146,[3]soaBnafar!$A:$G,2,FALSE),0)</f>
        <v>11997</v>
      </c>
      <c r="O2146">
        <f>IFERROR(VLOOKUP(A2146,[3]soaBnafar!$A:$G,3,FALSE),0)</f>
        <v>473943</v>
      </c>
      <c r="P2146">
        <f>IFERROR(VLOOKUP(A2146,[3]soaBnafar!$A:$G,4,FALSE),0)</f>
        <v>61156</v>
      </c>
      <c r="Q2146">
        <f>IFERROR(VLOOKUP(A2146,[3]soaBnafar!$A:$G,5,FALSE),0)</f>
        <v>765783</v>
      </c>
      <c r="R2146">
        <f>IFERROR(VLOOKUP(A2146,[3]soaBnafar!$A:$G,6,FALSE),0)</f>
        <v>41327</v>
      </c>
      <c r="S2146">
        <f>IFERROR(VLOOKUP(A2146,[3]soaBnafar!$A:$G,7,FALSE),0)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19805916</v>
      </c>
      <c r="H2147">
        <f>IFERROR(VLOOKUP(A2147,'[2]Exportar Planilha'!$A:$I,4,FALSE),0)</f>
        <v>0</v>
      </c>
      <c r="I2147">
        <f>IFERROR(VLOOKUP(A2147,'[2]Exportar Planilha'!$A:$I,5,FALSE),0)</f>
        <v>0</v>
      </c>
      <c r="J2147">
        <f>IFERROR(VLOOKUP(A2147,'[2]Exportar Planilha'!$A:$I,6,FALSE),0)</f>
        <v>0</v>
      </c>
      <c r="K2147">
        <f>IFERROR(VLOOKUP(A2147,'[2]Exportar Planilha'!$A:$I,7,FALSE),0)</f>
        <v>0</v>
      </c>
      <c r="L2147">
        <f>IFERROR(VLOOKUP(A2147,'[2]Exportar Planilha'!$A:$I,8,FALSE),0)</f>
        <v>0</v>
      </c>
      <c r="M2147">
        <f>IFERROR(VLOOKUP(A2147,'[2]Exportar Planilha'!$A:$I,9,FALSE),0)</f>
        <v>0</v>
      </c>
      <c r="N2147">
        <f>IFERROR(VLOOKUP(A2147,[3]soaBnafar!$A:$G,2,FALSE),0)</f>
        <v>123711</v>
      </c>
      <c r="O2147">
        <f>IFERROR(VLOOKUP(A2147,[3]soaBnafar!$A:$G,3,FALSE),0)</f>
        <v>8423318</v>
      </c>
      <c r="P2147">
        <f>IFERROR(VLOOKUP(A2147,[3]soaBnafar!$A:$G,4,FALSE),0)</f>
        <v>131288</v>
      </c>
      <c r="Q2147">
        <f>IFERROR(VLOOKUP(A2147,[3]soaBnafar!$A:$G,5,FALSE),0)</f>
        <v>4391959</v>
      </c>
      <c r="R2147">
        <f>IFERROR(VLOOKUP(A2147,[3]soaBnafar!$A:$G,6,FALSE),0)</f>
        <v>49779</v>
      </c>
      <c r="S2147">
        <f>IFERROR(VLOOKUP(A2147,[3]soaBnafar!$A:$G,7,FALSE),0)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535717170</v>
      </c>
      <c r="F2148">
        <f>IFERROR(VLOOKUP(A2148,[1]Monitoramento_Base_somente_disp!$A:$J,9,FALSE),0)</f>
        <v>0</v>
      </c>
      <c r="G2148">
        <f>IFERROR(VLOOKUP(A2148,[1]Monitoramento_Base_somente_disp!$A:$J,10,FALSE),0)</f>
        <v>232144094</v>
      </c>
      <c r="H2148">
        <f>IFERROR(VLOOKUP(A2148,'[2]Exportar Planilha'!$A:$I,4,FALSE),0)</f>
        <v>0</v>
      </c>
      <c r="I2148">
        <f>IFERROR(VLOOKUP(A2148,'[2]Exportar Planilha'!$A:$I,5,FALSE),0)</f>
        <v>0</v>
      </c>
      <c r="J2148">
        <f>IFERROR(VLOOKUP(A2148,'[2]Exportar Planilha'!$A:$I,6,FALSE),0)</f>
        <v>0</v>
      </c>
      <c r="K2148">
        <f>IFERROR(VLOOKUP(A2148,'[2]Exportar Planilha'!$A:$I,7,FALSE),0)</f>
        <v>0</v>
      </c>
      <c r="L2148">
        <f>IFERROR(VLOOKUP(A2148,'[2]Exportar Planilha'!$A:$I,8,FALSE),0)</f>
        <v>0</v>
      </c>
      <c r="M2148">
        <f>IFERROR(VLOOKUP(A2148,'[2]Exportar Planilha'!$A:$I,9,FALSE),0)</f>
        <v>0</v>
      </c>
      <c r="N2148">
        <f>IFERROR(VLOOKUP(A2148,[3]soaBnafar!$A:$G,2,FALSE),0)</f>
        <v>2611328</v>
      </c>
      <c r="O2148">
        <f>IFERROR(VLOOKUP(A2148,[3]soaBnafar!$A:$G,3,FALSE),0)</f>
        <v>32760984</v>
      </c>
      <c r="P2148">
        <f>IFERROR(VLOOKUP(A2148,[3]soaBnafar!$A:$G,4,FALSE),0)</f>
        <v>2405539</v>
      </c>
      <c r="Q2148">
        <f>IFERROR(VLOOKUP(A2148,[3]soaBnafar!$A:$G,5,FALSE),0)</f>
        <v>38326935</v>
      </c>
      <c r="R2148">
        <f>IFERROR(VLOOKUP(A2148,[3]soaBnafar!$A:$G,6,FALSE),0)</f>
        <v>895058</v>
      </c>
      <c r="S2148">
        <f>IFERROR(VLOOKUP(A2148,[3]soaBnafar!$A:$G,7,FALSE),0)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4413344</v>
      </c>
      <c r="H2149">
        <f>IFERROR(VLOOKUP(A2149,'[2]Exportar Planilha'!$A:$I,4,FALSE),0)</f>
        <v>0</v>
      </c>
      <c r="I2149">
        <f>IFERROR(VLOOKUP(A2149,'[2]Exportar Planilha'!$A:$I,5,FALSE),0)</f>
        <v>0</v>
      </c>
      <c r="J2149">
        <f>IFERROR(VLOOKUP(A2149,'[2]Exportar Planilha'!$A:$I,6,FALSE),0)</f>
        <v>0</v>
      </c>
      <c r="K2149">
        <f>IFERROR(VLOOKUP(A2149,'[2]Exportar Planilha'!$A:$I,7,FALSE),0)</f>
        <v>0</v>
      </c>
      <c r="L2149">
        <f>IFERROR(VLOOKUP(A2149,'[2]Exportar Planilha'!$A:$I,8,FALSE),0)</f>
        <v>0</v>
      </c>
      <c r="M2149">
        <f>IFERROR(VLOOKUP(A2149,'[2]Exportar Planilha'!$A:$I,9,FALSE),0)</f>
        <v>0</v>
      </c>
      <c r="N2149">
        <f>IFERROR(VLOOKUP(A2149,[3]soaBnafar!$A:$G,2,FALSE),0)</f>
        <v>0</v>
      </c>
      <c r="O2149">
        <f>IFERROR(VLOOKUP(A2149,[3]soaBnafar!$A:$G,3,FALSE),0)</f>
        <v>0</v>
      </c>
      <c r="P2149">
        <f>IFERROR(VLOOKUP(A2149,[3]soaBnafar!$A:$G,4,FALSE),0)</f>
        <v>0</v>
      </c>
      <c r="Q2149">
        <f>IFERROR(VLOOKUP(A2149,[3]soaBnafar!$A:$G,5,FALSE),0)</f>
        <v>0</v>
      </c>
      <c r="R2149">
        <f>IFERROR(VLOOKUP(A2149,[3]soaBnafar!$A:$G,6,FALSE),0)</f>
        <v>0</v>
      </c>
      <c r="S2149">
        <f>IFERROR(VLOOKUP(A2149,[3]soaBnafar!$A:$G,7,FALSE),0)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IFERROR(VLOOKUP(A2150,'[2]Exportar Planilha'!$A:$I,4,FALSE),0)</f>
        <v>0</v>
      </c>
      <c r="I2150">
        <f>IFERROR(VLOOKUP(A2150,'[2]Exportar Planilha'!$A:$I,5,FALSE),0)</f>
        <v>0</v>
      </c>
      <c r="J2150">
        <f>IFERROR(VLOOKUP(A2150,'[2]Exportar Planilha'!$A:$I,6,FALSE),0)</f>
        <v>0</v>
      </c>
      <c r="K2150">
        <f>IFERROR(VLOOKUP(A2150,'[2]Exportar Planilha'!$A:$I,7,FALSE),0)</f>
        <v>0</v>
      </c>
      <c r="L2150">
        <f>IFERROR(VLOOKUP(A2150,'[2]Exportar Planilha'!$A:$I,8,FALSE),0)</f>
        <v>0</v>
      </c>
      <c r="M2150">
        <f>IFERROR(VLOOKUP(A2150,'[2]Exportar Planilha'!$A:$I,9,FALSE),0)</f>
        <v>0</v>
      </c>
      <c r="N2150">
        <f>IFERROR(VLOOKUP(A2150,[3]soaBnafar!$A:$G,2,FALSE),0)</f>
        <v>124782</v>
      </c>
      <c r="O2150">
        <f>IFERROR(VLOOKUP(A2150,[3]soaBnafar!$A:$G,3,FALSE),0)</f>
        <v>571707</v>
      </c>
      <c r="P2150">
        <f>IFERROR(VLOOKUP(A2150,[3]soaBnafar!$A:$G,4,FALSE),0)</f>
        <v>125660</v>
      </c>
      <c r="Q2150">
        <f>IFERROR(VLOOKUP(A2150,[3]soaBnafar!$A:$G,5,FALSE),0)</f>
        <v>597394</v>
      </c>
      <c r="R2150">
        <f>IFERROR(VLOOKUP(A2150,[3]soaBnafar!$A:$G,6,FALSE),0)</f>
        <v>61148</v>
      </c>
      <c r="S2150">
        <f>IFERROR(VLOOKUP(A2150,[3]soaBnafar!$A:$G,7,FALSE),0)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6038669</v>
      </c>
      <c r="H2151">
        <f>IFERROR(VLOOKUP(A2151,'[2]Exportar Planilha'!$A:$I,4,FALSE),0)</f>
        <v>0</v>
      </c>
      <c r="I2151">
        <f>IFERROR(VLOOKUP(A2151,'[2]Exportar Planilha'!$A:$I,5,FALSE),0)</f>
        <v>0</v>
      </c>
      <c r="J2151">
        <f>IFERROR(VLOOKUP(A2151,'[2]Exportar Planilha'!$A:$I,6,FALSE),0)</f>
        <v>0</v>
      </c>
      <c r="K2151">
        <f>IFERROR(VLOOKUP(A2151,'[2]Exportar Planilha'!$A:$I,7,FALSE),0)</f>
        <v>0</v>
      </c>
      <c r="L2151">
        <f>IFERROR(VLOOKUP(A2151,'[2]Exportar Planilha'!$A:$I,8,FALSE),0)</f>
        <v>0</v>
      </c>
      <c r="M2151">
        <f>IFERROR(VLOOKUP(A2151,'[2]Exportar Planilha'!$A:$I,9,FALSE),0)</f>
        <v>0</v>
      </c>
      <c r="N2151">
        <f>IFERROR(VLOOKUP(A2151,[3]soaBnafar!$A:$G,2,FALSE),0)</f>
        <v>3732</v>
      </c>
      <c r="O2151">
        <f>IFERROR(VLOOKUP(A2151,[3]soaBnafar!$A:$G,3,FALSE),0)</f>
        <v>104471</v>
      </c>
      <c r="P2151">
        <f>IFERROR(VLOOKUP(A2151,[3]soaBnafar!$A:$G,4,FALSE),0)</f>
        <v>30</v>
      </c>
      <c r="Q2151">
        <f>IFERROR(VLOOKUP(A2151,[3]soaBnafar!$A:$G,5,FALSE),0)</f>
        <v>157511</v>
      </c>
      <c r="R2151">
        <f>IFERROR(VLOOKUP(A2151,[3]soaBnafar!$A:$G,6,FALSE),0)</f>
        <v>73</v>
      </c>
      <c r="S2151">
        <f>IFERROR(VLOOKUP(A2151,[3]soaBnafar!$A:$G,7,FALSE),0)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IFERROR(VLOOKUP(A2152,'[2]Exportar Planilha'!$A:$I,4,FALSE),0)</f>
        <v>0</v>
      </c>
      <c r="I2152">
        <f>IFERROR(VLOOKUP(A2152,'[2]Exportar Planilha'!$A:$I,5,FALSE),0)</f>
        <v>0</v>
      </c>
      <c r="J2152">
        <f>IFERROR(VLOOKUP(A2152,'[2]Exportar Planilha'!$A:$I,6,FALSE),0)</f>
        <v>0</v>
      </c>
      <c r="K2152">
        <f>IFERROR(VLOOKUP(A2152,'[2]Exportar Planilha'!$A:$I,7,FALSE),0)</f>
        <v>0</v>
      </c>
      <c r="L2152">
        <f>IFERROR(VLOOKUP(A2152,'[2]Exportar Planilha'!$A:$I,8,FALSE),0)</f>
        <v>0</v>
      </c>
      <c r="M2152">
        <f>IFERROR(VLOOKUP(A2152,'[2]Exportar Planilha'!$A:$I,9,FALSE),0)</f>
        <v>0</v>
      </c>
      <c r="N2152">
        <f>IFERROR(VLOOKUP(A2152,[3]soaBnafar!$A:$G,2,FALSE),0)</f>
        <v>0</v>
      </c>
      <c r="O2152">
        <f>IFERROR(VLOOKUP(A2152,[3]soaBnafar!$A:$G,3,FALSE),0)</f>
        <v>0</v>
      </c>
      <c r="P2152">
        <f>IFERROR(VLOOKUP(A2152,[3]soaBnafar!$A:$G,4,FALSE),0)</f>
        <v>0</v>
      </c>
      <c r="Q2152">
        <f>IFERROR(VLOOKUP(A2152,[3]soaBnafar!$A:$G,5,FALSE),0)</f>
        <v>0</v>
      </c>
      <c r="R2152">
        <f>IFERROR(VLOOKUP(A2152,[3]soaBnafar!$A:$G,6,FALSE),0)</f>
        <v>0</v>
      </c>
      <c r="S2152">
        <f>IFERROR(VLOOKUP(A2152,[3]soaBnafar!$A:$G,7,FALSE),0)</f>
        <v>0</v>
      </c>
      <c r="T2152" t="str">
        <f t="shared" si="199"/>
        <v>Não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44215</v>
      </c>
      <c r="E2153">
        <f>IFERROR(VLOOKUP(A2153,[1]Monitoramento_Base_somente_disp!$A:$J,8,FALSE),0)</f>
        <v>61820289</v>
      </c>
      <c r="F2153">
        <f>IFERROR(VLOOKUP(A2153,[1]Monitoramento_Base_somente_disp!$A:$J,9,FALSE),0)</f>
        <v>24830</v>
      </c>
      <c r="G2153">
        <f>IFERROR(VLOOKUP(A2153,[1]Monitoramento_Base_somente_disp!$A:$J,10,FALSE),0)</f>
        <v>28780732</v>
      </c>
      <c r="H2153">
        <f>IFERROR(VLOOKUP(A2153,'[2]Exportar Planilha'!$A:$I,4,FALSE),0)</f>
        <v>0</v>
      </c>
      <c r="I2153">
        <f>IFERROR(VLOOKUP(A2153,'[2]Exportar Planilha'!$A:$I,5,FALSE),0)</f>
        <v>0</v>
      </c>
      <c r="J2153">
        <f>IFERROR(VLOOKUP(A2153,'[2]Exportar Planilha'!$A:$I,6,FALSE),0)</f>
        <v>0</v>
      </c>
      <c r="K2153">
        <f>IFERROR(VLOOKUP(A2153,'[2]Exportar Planilha'!$A:$I,7,FALSE),0)</f>
        <v>0</v>
      </c>
      <c r="L2153">
        <f>IFERROR(VLOOKUP(A2153,'[2]Exportar Planilha'!$A:$I,8,FALSE),0)</f>
        <v>0</v>
      </c>
      <c r="M2153">
        <f>IFERROR(VLOOKUP(A2153,'[2]Exportar Planilha'!$A:$I,9,FALSE),0)</f>
        <v>0</v>
      </c>
      <c r="N2153">
        <f>IFERROR(VLOOKUP(A2153,[3]soaBnafar!$A:$G,2,FALSE),0)</f>
        <v>0</v>
      </c>
      <c r="O2153">
        <f>IFERROR(VLOOKUP(A2153,[3]soaBnafar!$A:$G,3,FALSE),0)</f>
        <v>0</v>
      </c>
      <c r="P2153">
        <f>IFERROR(VLOOKUP(A2153,[3]soaBnafar!$A:$G,4,FALSE),0)</f>
        <v>0</v>
      </c>
      <c r="Q2153">
        <f>IFERROR(VLOOKUP(A2153,[3]soaBnafar!$A:$G,5,FALSE),0)</f>
        <v>0</v>
      </c>
      <c r="R2153">
        <f>IFERROR(VLOOKUP(A2153,[3]soaBnafar!$A:$G,6,FALSE),0)</f>
        <v>0</v>
      </c>
      <c r="S2153">
        <f>IFERROR(VLOOKUP(A2153,[3]soaBnafar!$A:$G,7,FALSE),0)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IFERROR(VLOOKUP(A2154,'[2]Exportar Planilha'!$A:$I,4,FALSE),0)</f>
        <v>0</v>
      </c>
      <c r="I2154">
        <f>IFERROR(VLOOKUP(A2154,'[2]Exportar Planilha'!$A:$I,5,FALSE),0)</f>
        <v>0</v>
      </c>
      <c r="J2154">
        <f>IFERROR(VLOOKUP(A2154,'[2]Exportar Planilha'!$A:$I,6,FALSE),0)</f>
        <v>0</v>
      </c>
      <c r="K2154">
        <f>IFERROR(VLOOKUP(A2154,'[2]Exportar Planilha'!$A:$I,7,FALSE),0)</f>
        <v>0</v>
      </c>
      <c r="L2154">
        <f>IFERROR(VLOOKUP(A2154,'[2]Exportar Planilha'!$A:$I,8,FALSE),0)</f>
        <v>0</v>
      </c>
      <c r="M2154">
        <f>IFERROR(VLOOKUP(A2154,'[2]Exportar Planilha'!$A:$I,9,FALSE),0)</f>
        <v>0</v>
      </c>
      <c r="N2154">
        <f>IFERROR(VLOOKUP(A2154,[3]soaBnafar!$A:$G,2,FALSE),0)</f>
        <v>37820</v>
      </c>
      <c r="O2154">
        <f>IFERROR(VLOOKUP(A2154,[3]soaBnafar!$A:$G,3,FALSE),0)</f>
        <v>0</v>
      </c>
      <c r="P2154">
        <f>IFERROR(VLOOKUP(A2154,[3]soaBnafar!$A:$G,4,FALSE),0)</f>
        <v>38811</v>
      </c>
      <c r="Q2154">
        <f>IFERROR(VLOOKUP(A2154,[3]soaBnafar!$A:$G,5,FALSE),0)</f>
        <v>0</v>
      </c>
      <c r="R2154">
        <f>IFERROR(VLOOKUP(A2154,[3]soaBnafar!$A:$G,6,FALSE),0)</f>
        <v>18539</v>
      </c>
      <c r="S2154">
        <f>IFERROR(VLOOKUP(A2154,[3]soaBnafar!$A:$G,7,FALSE),0)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IFERROR(VLOOKUP(A2155,'[2]Exportar Planilha'!$A:$I,4,FALSE),0)</f>
        <v>0</v>
      </c>
      <c r="I2155">
        <f>IFERROR(VLOOKUP(A2155,'[2]Exportar Planilha'!$A:$I,5,FALSE),0)</f>
        <v>0</v>
      </c>
      <c r="J2155">
        <f>IFERROR(VLOOKUP(A2155,'[2]Exportar Planilha'!$A:$I,6,FALSE),0)</f>
        <v>0</v>
      </c>
      <c r="K2155">
        <f>IFERROR(VLOOKUP(A2155,'[2]Exportar Planilha'!$A:$I,7,FALSE),0)</f>
        <v>0</v>
      </c>
      <c r="L2155">
        <f>IFERROR(VLOOKUP(A2155,'[2]Exportar Planilha'!$A:$I,8,FALSE),0)</f>
        <v>0</v>
      </c>
      <c r="M2155">
        <f>IFERROR(VLOOKUP(A2155,'[2]Exportar Planilha'!$A:$I,9,FALSE),0)</f>
        <v>0</v>
      </c>
      <c r="N2155">
        <f>IFERROR(VLOOKUP(A2155,[3]soaBnafar!$A:$G,2,FALSE),0)</f>
        <v>334279</v>
      </c>
      <c r="O2155">
        <f>IFERROR(VLOOKUP(A2155,[3]soaBnafar!$A:$G,3,FALSE),0)</f>
        <v>0</v>
      </c>
      <c r="P2155">
        <f>IFERROR(VLOOKUP(A2155,[3]soaBnafar!$A:$G,4,FALSE),0)</f>
        <v>325427</v>
      </c>
      <c r="Q2155">
        <f>IFERROR(VLOOKUP(A2155,[3]soaBnafar!$A:$G,5,FALSE),0)</f>
        <v>0</v>
      </c>
      <c r="R2155">
        <f>IFERROR(VLOOKUP(A2155,[3]soaBnafar!$A:$G,6,FALSE),0)</f>
        <v>221665</v>
      </c>
      <c r="S2155">
        <f>IFERROR(VLOOKUP(A2155,[3]soaBnafar!$A:$G,7,FALSE),0)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19664047</v>
      </c>
      <c r="H2156">
        <f>IFERROR(VLOOKUP(A2156,'[2]Exportar Planilha'!$A:$I,4,FALSE),0)</f>
        <v>0</v>
      </c>
      <c r="I2156">
        <f>IFERROR(VLOOKUP(A2156,'[2]Exportar Planilha'!$A:$I,5,FALSE),0)</f>
        <v>0</v>
      </c>
      <c r="J2156">
        <f>IFERROR(VLOOKUP(A2156,'[2]Exportar Planilha'!$A:$I,6,FALSE),0)</f>
        <v>0</v>
      </c>
      <c r="K2156">
        <f>IFERROR(VLOOKUP(A2156,'[2]Exportar Planilha'!$A:$I,7,FALSE),0)</f>
        <v>0</v>
      </c>
      <c r="L2156">
        <f>IFERROR(VLOOKUP(A2156,'[2]Exportar Planilha'!$A:$I,8,FALSE),0)</f>
        <v>0</v>
      </c>
      <c r="M2156">
        <f>IFERROR(VLOOKUP(A2156,'[2]Exportar Planilha'!$A:$I,9,FALSE),0)</f>
        <v>0</v>
      </c>
      <c r="N2156">
        <f>IFERROR(VLOOKUP(A2156,[3]soaBnafar!$A:$G,2,FALSE),0)</f>
        <v>81123</v>
      </c>
      <c r="O2156">
        <f>IFERROR(VLOOKUP(A2156,[3]soaBnafar!$A:$G,3,FALSE),0)</f>
        <v>0</v>
      </c>
      <c r="P2156">
        <f>IFERROR(VLOOKUP(A2156,[3]soaBnafar!$A:$G,4,FALSE),0)</f>
        <v>94945</v>
      </c>
      <c r="Q2156">
        <f>IFERROR(VLOOKUP(A2156,[3]soaBnafar!$A:$G,5,FALSE),0)</f>
        <v>0</v>
      </c>
      <c r="R2156">
        <f>IFERROR(VLOOKUP(A2156,[3]soaBnafar!$A:$G,6,FALSE),0)</f>
        <v>42583</v>
      </c>
      <c r="S2156">
        <f>IFERROR(VLOOKUP(A2156,[3]soaBnafar!$A:$G,7,FALSE),0)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IFERROR(VLOOKUP(A2157,'[2]Exportar Planilha'!$A:$I,4,FALSE),0)</f>
        <v>0</v>
      </c>
      <c r="I2157">
        <f>IFERROR(VLOOKUP(A2157,'[2]Exportar Planilha'!$A:$I,5,FALSE),0)</f>
        <v>0</v>
      </c>
      <c r="J2157">
        <f>IFERROR(VLOOKUP(A2157,'[2]Exportar Planilha'!$A:$I,6,FALSE),0)</f>
        <v>0</v>
      </c>
      <c r="K2157">
        <f>IFERROR(VLOOKUP(A2157,'[2]Exportar Planilha'!$A:$I,7,FALSE),0)</f>
        <v>0</v>
      </c>
      <c r="L2157">
        <f>IFERROR(VLOOKUP(A2157,'[2]Exportar Planilha'!$A:$I,8,FALSE),0)</f>
        <v>0</v>
      </c>
      <c r="M2157">
        <f>IFERROR(VLOOKUP(A2157,'[2]Exportar Planilha'!$A:$I,9,FALSE),0)</f>
        <v>0</v>
      </c>
      <c r="N2157">
        <f>IFERROR(VLOOKUP(A2157,[3]soaBnafar!$A:$G,2,FALSE),0)</f>
        <v>38112</v>
      </c>
      <c r="O2157">
        <f>IFERROR(VLOOKUP(A2157,[3]soaBnafar!$A:$G,3,FALSE),0)</f>
        <v>0</v>
      </c>
      <c r="P2157">
        <f>IFERROR(VLOOKUP(A2157,[3]soaBnafar!$A:$G,4,FALSE),0)</f>
        <v>42062</v>
      </c>
      <c r="Q2157">
        <f>IFERROR(VLOOKUP(A2157,[3]soaBnafar!$A:$G,5,FALSE),0)</f>
        <v>0</v>
      </c>
      <c r="R2157">
        <f>IFERROR(VLOOKUP(A2157,[3]soaBnafar!$A:$G,6,FALSE),0)</f>
        <v>24365</v>
      </c>
      <c r="S2157">
        <f>IFERROR(VLOOKUP(A2157,[3]soaBnafar!$A:$G,7,FALSE),0)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1986010</v>
      </c>
      <c r="H2158">
        <f>IFERROR(VLOOKUP(A2158,'[2]Exportar Planilha'!$A:$I,4,FALSE),0)</f>
        <v>0</v>
      </c>
      <c r="I2158">
        <f>IFERROR(VLOOKUP(A2158,'[2]Exportar Planilha'!$A:$I,5,FALSE),0)</f>
        <v>0</v>
      </c>
      <c r="J2158">
        <f>IFERROR(VLOOKUP(A2158,'[2]Exportar Planilha'!$A:$I,6,FALSE),0)</f>
        <v>0</v>
      </c>
      <c r="K2158">
        <f>IFERROR(VLOOKUP(A2158,'[2]Exportar Planilha'!$A:$I,7,FALSE),0)</f>
        <v>0</v>
      </c>
      <c r="L2158">
        <f>IFERROR(VLOOKUP(A2158,'[2]Exportar Planilha'!$A:$I,8,FALSE),0)</f>
        <v>0</v>
      </c>
      <c r="M2158">
        <f>IFERROR(VLOOKUP(A2158,'[2]Exportar Planilha'!$A:$I,9,FALSE),0)</f>
        <v>0</v>
      </c>
      <c r="N2158">
        <f>IFERROR(VLOOKUP(A2158,[3]soaBnafar!$A:$G,2,FALSE),0)</f>
        <v>92044</v>
      </c>
      <c r="O2158">
        <f>IFERROR(VLOOKUP(A2158,[3]soaBnafar!$A:$G,3,FALSE),0)</f>
        <v>0</v>
      </c>
      <c r="P2158">
        <f>IFERROR(VLOOKUP(A2158,[3]soaBnafar!$A:$G,4,FALSE),0)</f>
        <v>100255</v>
      </c>
      <c r="Q2158">
        <f>IFERROR(VLOOKUP(A2158,[3]soaBnafar!$A:$G,5,FALSE),0)</f>
        <v>0</v>
      </c>
      <c r="R2158">
        <f>IFERROR(VLOOKUP(A2158,[3]soaBnafar!$A:$G,6,FALSE),0)</f>
        <v>48394</v>
      </c>
      <c r="S2158">
        <f>IFERROR(VLOOKUP(A2158,[3]soaBnafar!$A:$G,7,FALSE),0)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IFERROR(VLOOKUP(A2159,'[2]Exportar Planilha'!$A:$I,4,FALSE),0)</f>
        <v>0</v>
      </c>
      <c r="I2159">
        <f>IFERROR(VLOOKUP(A2159,'[2]Exportar Planilha'!$A:$I,5,FALSE),0)</f>
        <v>0</v>
      </c>
      <c r="J2159">
        <f>IFERROR(VLOOKUP(A2159,'[2]Exportar Planilha'!$A:$I,6,FALSE),0)</f>
        <v>0</v>
      </c>
      <c r="K2159">
        <f>IFERROR(VLOOKUP(A2159,'[2]Exportar Planilha'!$A:$I,7,FALSE),0)</f>
        <v>0</v>
      </c>
      <c r="L2159">
        <f>IFERROR(VLOOKUP(A2159,'[2]Exportar Planilha'!$A:$I,8,FALSE),0)</f>
        <v>0</v>
      </c>
      <c r="M2159">
        <f>IFERROR(VLOOKUP(A2159,'[2]Exportar Planilha'!$A:$I,9,FALSE),0)</f>
        <v>0</v>
      </c>
      <c r="N2159">
        <f>IFERROR(VLOOKUP(A2159,[3]soaBnafar!$A:$G,2,FALSE),0)</f>
        <v>113759</v>
      </c>
      <c r="O2159">
        <f>IFERROR(VLOOKUP(A2159,[3]soaBnafar!$A:$G,3,FALSE),0)</f>
        <v>479683</v>
      </c>
      <c r="P2159">
        <f>IFERROR(VLOOKUP(A2159,[3]soaBnafar!$A:$G,4,FALSE),0)</f>
        <v>92707</v>
      </c>
      <c r="Q2159">
        <f>IFERROR(VLOOKUP(A2159,[3]soaBnafar!$A:$G,5,FALSE),0)</f>
        <v>578528</v>
      </c>
      <c r="R2159">
        <f>IFERROR(VLOOKUP(A2159,[3]soaBnafar!$A:$G,6,FALSE),0)</f>
        <v>63352</v>
      </c>
      <c r="S2159">
        <f>IFERROR(VLOOKUP(A2159,[3]soaBnafar!$A:$G,7,FALSE),0)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IFERROR(VLOOKUP(A2160,'[2]Exportar Planilha'!$A:$I,4,FALSE),0)</f>
        <v>0</v>
      </c>
      <c r="I2160">
        <f>IFERROR(VLOOKUP(A2160,'[2]Exportar Planilha'!$A:$I,5,FALSE),0)</f>
        <v>0</v>
      </c>
      <c r="J2160">
        <f>IFERROR(VLOOKUP(A2160,'[2]Exportar Planilha'!$A:$I,6,FALSE),0)</f>
        <v>0</v>
      </c>
      <c r="K2160">
        <f>IFERROR(VLOOKUP(A2160,'[2]Exportar Planilha'!$A:$I,7,FALSE),0)</f>
        <v>0</v>
      </c>
      <c r="L2160">
        <f>IFERROR(VLOOKUP(A2160,'[2]Exportar Planilha'!$A:$I,8,FALSE),0)</f>
        <v>0</v>
      </c>
      <c r="M2160">
        <f>IFERROR(VLOOKUP(A2160,'[2]Exportar Planilha'!$A:$I,9,FALSE),0)</f>
        <v>0</v>
      </c>
      <c r="N2160">
        <f>IFERROR(VLOOKUP(A2160,[3]soaBnafar!$A:$G,2,FALSE),0)</f>
        <v>0</v>
      </c>
      <c r="O2160">
        <f>IFERROR(VLOOKUP(A2160,[3]soaBnafar!$A:$G,3,FALSE),0)</f>
        <v>0</v>
      </c>
      <c r="P2160">
        <f>IFERROR(VLOOKUP(A2160,[3]soaBnafar!$A:$G,4,FALSE),0)</f>
        <v>0</v>
      </c>
      <c r="Q2160">
        <f>IFERROR(VLOOKUP(A2160,[3]soaBnafar!$A:$G,5,FALSE),0)</f>
        <v>0</v>
      </c>
      <c r="R2160">
        <f>IFERROR(VLOOKUP(A2160,[3]soaBnafar!$A:$G,6,FALSE),0)</f>
        <v>0</v>
      </c>
      <c r="S2160">
        <f>IFERROR(VLOOKUP(A2160,[3]soaBnafar!$A:$G,7,FALSE),0)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IFERROR(VLOOKUP(A2161,'[2]Exportar Planilha'!$A:$I,4,FALSE),0)</f>
        <v>0</v>
      </c>
      <c r="I2161">
        <f>IFERROR(VLOOKUP(A2161,'[2]Exportar Planilha'!$A:$I,5,FALSE),0)</f>
        <v>0</v>
      </c>
      <c r="J2161">
        <f>IFERROR(VLOOKUP(A2161,'[2]Exportar Planilha'!$A:$I,6,FALSE),0)</f>
        <v>0</v>
      </c>
      <c r="K2161">
        <f>IFERROR(VLOOKUP(A2161,'[2]Exportar Planilha'!$A:$I,7,FALSE),0)</f>
        <v>0</v>
      </c>
      <c r="L2161">
        <f>IFERROR(VLOOKUP(A2161,'[2]Exportar Planilha'!$A:$I,8,FALSE),0)</f>
        <v>0</v>
      </c>
      <c r="M2161">
        <f>IFERROR(VLOOKUP(A2161,'[2]Exportar Planilha'!$A:$I,9,FALSE),0)</f>
        <v>0</v>
      </c>
      <c r="N2161">
        <f>IFERROR(VLOOKUP(A2161,[3]soaBnafar!$A:$G,2,FALSE),0)</f>
        <v>97664</v>
      </c>
      <c r="O2161">
        <f>IFERROR(VLOOKUP(A2161,[3]soaBnafar!$A:$G,3,FALSE),0)</f>
        <v>407073</v>
      </c>
      <c r="P2161">
        <f>IFERROR(VLOOKUP(A2161,[3]soaBnafar!$A:$G,4,FALSE),0)</f>
        <v>106144</v>
      </c>
      <c r="Q2161">
        <f>IFERROR(VLOOKUP(A2161,[3]soaBnafar!$A:$G,5,FALSE),0)</f>
        <v>426426</v>
      </c>
      <c r="R2161">
        <f>IFERROR(VLOOKUP(A2161,[3]soaBnafar!$A:$G,6,FALSE),0)</f>
        <v>57320</v>
      </c>
      <c r="S2161">
        <f>IFERROR(VLOOKUP(A2161,[3]soaBnafar!$A:$G,7,FALSE),0)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IFERROR(VLOOKUP(A2162,'[2]Exportar Planilha'!$A:$I,4,FALSE),0)</f>
        <v>0</v>
      </c>
      <c r="I2162">
        <f>IFERROR(VLOOKUP(A2162,'[2]Exportar Planilha'!$A:$I,5,FALSE),0)</f>
        <v>0</v>
      </c>
      <c r="J2162">
        <f>IFERROR(VLOOKUP(A2162,'[2]Exportar Planilha'!$A:$I,6,FALSE),0)</f>
        <v>0</v>
      </c>
      <c r="K2162">
        <f>IFERROR(VLOOKUP(A2162,'[2]Exportar Planilha'!$A:$I,7,FALSE),0)</f>
        <v>0</v>
      </c>
      <c r="L2162">
        <f>IFERROR(VLOOKUP(A2162,'[2]Exportar Planilha'!$A:$I,8,FALSE),0)</f>
        <v>0</v>
      </c>
      <c r="M2162">
        <f>IFERROR(VLOOKUP(A2162,'[2]Exportar Planilha'!$A:$I,9,FALSE),0)</f>
        <v>0</v>
      </c>
      <c r="N2162">
        <f>IFERROR(VLOOKUP(A2162,[3]soaBnafar!$A:$G,2,FALSE),0)</f>
        <v>375269</v>
      </c>
      <c r="O2162">
        <f>IFERROR(VLOOKUP(A2162,[3]soaBnafar!$A:$G,3,FALSE),0)</f>
        <v>0</v>
      </c>
      <c r="P2162">
        <f>IFERROR(VLOOKUP(A2162,[3]soaBnafar!$A:$G,4,FALSE),0)</f>
        <v>67789</v>
      </c>
      <c r="Q2162">
        <f>IFERROR(VLOOKUP(A2162,[3]soaBnafar!$A:$G,5,FALSE),0)</f>
        <v>0</v>
      </c>
      <c r="R2162">
        <f>IFERROR(VLOOKUP(A2162,[3]soaBnafar!$A:$G,6,FALSE),0)</f>
        <v>182404</v>
      </c>
      <c r="S2162">
        <f>IFERROR(VLOOKUP(A2162,[3]soaBnafar!$A:$G,7,FALSE),0)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IFERROR(VLOOKUP(A2163,'[2]Exportar Planilha'!$A:$I,4,FALSE),0)</f>
        <v>0</v>
      </c>
      <c r="I2163">
        <f>IFERROR(VLOOKUP(A2163,'[2]Exportar Planilha'!$A:$I,5,FALSE),0)</f>
        <v>0</v>
      </c>
      <c r="J2163">
        <f>IFERROR(VLOOKUP(A2163,'[2]Exportar Planilha'!$A:$I,6,FALSE),0)</f>
        <v>0</v>
      </c>
      <c r="K2163">
        <f>IFERROR(VLOOKUP(A2163,'[2]Exportar Planilha'!$A:$I,7,FALSE),0)</f>
        <v>0</v>
      </c>
      <c r="L2163">
        <f>IFERROR(VLOOKUP(A2163,'[2]Exportar Planilha'!$A:$I,8,FALSE),0)</f>
        <v>0</v>
      </c>
      <c r="M2163">
        <f>IFERROR(VLOOKUP(A2163,'[2]Exportar Planilha'!$A:$I,9,FALSE),0)</f>
        <v>0</v>
      </c>
      <c r="N2163">
        <f>IFERROR(VLOOKUP(A2163,[3]soaBnafar!$A:$G,2,FALSE),0)</f>
        <v>290391</v>
      </c>
      <c r="O2163">
        <f>IFERROR(VLOOKUP(A2163,[3]soaBnafar!$A:$G,3,FALSE),0)</f>
        <v>0</v>
      </c>
      <c r="P2163">
        <f>IFERROR(VLOOKUP(A2163,[3]soaBnafar!$A:$G,4,FALSE),0)</f>
        <v>278461</v>
      </c>
      <c r="Q2163">
        <f>IFERROR(VLOOKUP(A2163,[3]soaBnafar!$A:$G,5,FALSE),0)</f>
        <v>1832825</v>
      </c>
      <c r="R2163">
        <f>IFERROR(VLOOKUP(A2163,[3]soaBnafar!$A:$G,6,FALSE),0)</f>
        <v>135137</v>
      </c>
      <c r="S2163">
        <f>IFERROR(VLOOKUP(A2163,[3]soaBnafar!$A:$G,7,FALSE),0)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237471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306004</v>
      </c>
      <c r="E2164">
        <f>IFERROR(VLOOKUP(A2164,[1]Monitoramento_Base_somente_disp!$A:$J,8,FALSE),0)</f>
        <v>52006677</v>
      </c>
      <c r="F2164">
        <f>IFERROR(VLOOKUP(A2164,[1]Monitoramento_Base_somente_disp!$A:$J,9,FALSE),0)</f>
        <v>130150</v>
      </c>
      <c r="G2164">
        <f>IFERROR(VLOOKUP(A2164,[1]Monitoramento_Base_somente_disp!$A:$J,10,FALSE),0)</f>
        <v>21806223</v>
      </c>
      <c r="H2164">
        <f>IFERROR(VLOOKUP(A2164,'[2]Exportar Planilha'!$A:$I,4,FALSE),0)</f>
        <v>0</v>
      </c>
      <c r="I2164">
        <f>IFERROR(VLOOKUP(A2164,'[2]Exportar Planilha'!$A:$I,5,FALSE),0)</f>
        <v>0</v>
      </c>
      <c r="J2164">
        <f>IFERROR(VLOOKUP(A2164,'[2]Exportar Planilha'!$A:$I,6,FALSE),0)</f>
        <v>0</v>
      </c>
      <c r="K2164">
        <f>IFERROR(VLOOKUP(A2164,'[2]Exportar Planilha'!$A:$I,7,FALSE),0)</f>
        <v>0</v>
      </c>
      <c r="L2164">
        <f>IFERROR(VLOOKUP(A2164,'[2]Exportar Planilha'!$A:$I,8,FALSE),0)</f>
        <v>0</v>
      </c>
      <c r="M2164">
        <f>IFERROR(VLOOKUP(A2164,'[2]Exportar Planilha'!$A:$I,9,FALSE),0)</f>
        <v>0</v>
      </c>
      <c r="N2164">
        <f>IFERROR(VLOOKUP(A2164,[3]soaBnafar!$A:$G,2,FALSE),0)</f>
        <v>0</v>
      </c>
      <c r="O2164">
        <f>IFERROR(VLOOKUP(A2164,[3]soaBnafar!$A:$G,3,FALSE),0)</f>
        <v>0</v>
      </c>
      <c r="P2164">
        <f>IFERROR(VLOOKUP(A2164,[3]soaBnafar!$A:$G,4,FALSE),0)</f>
        <v>0</v>
      </c>
      <c r="Q2164">
        <f>IFERROR(VLOOKUP(A2164,[3]soaBnafar!$A:$G,5,FALSE),0)</f>
        <v>0</v>
      </c>
      <c r="R2164">
        <f>IFERROR(VLOOKUP(A2164,[3]soaBnafar!$A:$G,6,FALSE),0)</f>
        <v>0</v>
      </c>
      <c r="S2164">
        <f>IFERROR(VLOOKUP(A2164,[3]soaBnafar!$A:$G,7,FALSE),0)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15660359</v>
      </c>
      <c r="H2165">
        <f>IFERROR(VLOOKUP(A2165,'[2]Exportar Planilha'!$A:$I,4,FALSE),0)</f>
        <v>0</v>
      </c>
      <c r="I2165">
        <f>IFERROR(VLOOKUP(A2165,'[2]Exportar Planilha'!$A:$I,5,FALSE),0)</f>
        <v>0</v>
      </c>
      <c r="J2165">
        <f>IFERROR(VLOOKUP(A2165,'[2]Exportar Planilha'!$A:$I,6,FALSE),0)</f>
        <v>0</v>
      </c>
      <c r="K2165">
        <f>IFERROR(VLOOKUP(A2165,'[2]Exportar Planilha'!$A:$I,7,FALSE),0)</f>
        <v>0</v>
      </c>
      <c r="L2165">
        <f>IFERROR(VLOOKUP(A2165,'[2]Exportar Planilha'!$A:$I,8,FALSE),0)</f>
        <v>0</v>
      </c>
      <c r="M2165">
        <f>IFERROR(VLOOKUP(A2165,'[2]Exportar Planilha'!$A:$I,9,FALSE),0)</f>
        <v>0</v>
      </c>
      <c r="N2165">
        <f>IFERROR(VLOOKUP(A2165,[3]soaBnafar!$A:$G,2,FALSE),0)</f>
        <v>217346</v>
      </c>
      <c r="O2165">
        <f>IFERROR(VLOOKUP(A2165,[3]soaBnafar!$A:$G,3,FALSE),0)</f>
        <v>0</v>
      </c>
      <c r="P2165">
        <f>IFERROR(VLOOKUP(A2165,[3]soaBnafar!$A:$G,4,FALSE),0)</f>
        <v>217868</v>
      </c>
      <c r="Q2165">
        <f>IFERROR(VLOOKUP(A2165,[3]soaBnafar!$A:$G,5,FALSE),0)</f>
        <v>0</v>
      </c>
      <c r="R2165">
        <f>IFERROR(VLOOKUP(A2165,[3]soaBnafar!$A:$G,6,FALSE),0)</f>
        <v>106047</v>
      </c>
      <c r="S2165">
        <f>IFERROR(VLOOKUP(A2165,[3]soaBnafar!$A:$G,7,FALSE),0)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IFERROR(VLOOKUP(A2166,'[2]Exportar Planilha'!$A:$I,4,FALSE),0)</f>
        <v>0</v>
      </c>
      <c r="I2166">
        <f>IFERROR(VLOOKUP(A2166,'[2]Exportar Planilha'!$A:$I,5,FALSE),0)</f>
        <v>0</v>
      </c>
      <c r="J2166">
        <f>IFERROR(VLOOKUP(A2166,'[2]Exportar Planilha'!$A:$I,6,FALSE),0)</f>
        <v>0</v>
      </c>
      <c r="K2166">
        <f>IFERROR(VLOOKUP(A2166,'[2]Exportar Planilha'!$A:$I,7,FALSE),0)</f>
        <v>0</v>
      </c>
      <c r="L2166">
        <f>IFERROR(VLOOKUP(A2166,'[2]Exportar Planilha'!$A:$I,8,FALSE),0)</f>
        <v>0</v>
      </c>
      <c r="M2166">
        <f>IFERROR(VLOOKUP(A2166,'[2]Exportar Planilha'!$A:$I,9,FALSE),0)</f>
        <v>0</v>
      </c>
      <c r="N2166">
        <f>IFERROR(VLOOKUP(A2166,[3]soaBnafar!$A:$G,2,FALSE),0)</f>
        <v>0</v>
      </c>
      <c r="O2166">
        <f>IFERROR(VLOOKUP(A2166,[3]soaBnafar!$A:$G,3,FALSE),0)</f>
        <v>0</v>
      </c>
      <c r="P2166">
        <f>IFERROR(VLOOKUP(A2166,[3]soaBnafar!$A:$G,4,FALSE),0)</f>
        <v>0</v>
      </c>
      <c r="Q2166">
        <f>IFERROR(VLOOKUP(A2166,[3]soaBnafar!$A:$G,5,FALSE),0)</f>
        <v>0</v>
      </c>
      <c r="R2166">
        <f>IFERROR(VLOOKUP(A2166,[3]soaBnafar!$A:$G,6,FALSE),0)</f>
        <v>0</v>
      </c>
      <c r="S2166">
        <f>IFERROR(VLOOKUP(A2166,[3]soaBnafar!$A:$G,7,FALSE),0)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IFERROR(VLOOKUP(A2167,'[2]Exportar Planilha'!$A:$I,4,FALSE),0)</f>
        <v>0</v>
      </c>
      <c r="I2167">
        <f>IFERROR(VLOOKUP(A2167,'[2]Exportar Planilha'!$A:$I,5,FALSE),0)</f>
        <v>0</v>
      </c>
      <c r="J2167">
        <f>IFERROR(VLOOKUP(A2167,'[2]Exportar Planilha'!$A:$I,6,FALSE),0)</f>
        <v>0</v>
      </c>
      <c r="K2167">
        <f>IFERROR(VLOOKUP(A2167,'[2]Exportar Planilha'!$A:$I,7,FALSE),0)</f>
        <v>0</v>
      </c>
      <c r="L2167">
        <f>IFERROR(VLOOKUP(A2167,'[2]Exportar Planilha'!$A:$I,8,FALSE),0)</f>
        <v>0</v>
      </c>
      <c r="M2167">
        <f>IFERROR(VLOOKUP(A2167,'[2]Exportar Planilha'!$A:$I,9,FALSE),0)</f>
        <v>0</v>
      </c>
      <c r="N2167">
        <f>IFERROR(VLOOKUP(A2167,[3]soaBnafar!$A:$G,2,FALSE),0)</f>
        <v>0</v>
      </c>
      <c r="O2167">
        <f>IFERROR(VLOOKUP(A2167,[3]soaBnafar!$A:$G,3,FALSE),0)</f>
        <v>0</v>
      </c>
      <c r="P2167">
        <f>IFERROR(VLOOKUP(A2167,[3]soaBnafar!$A:$G,4,FALSE),0)</f>
        <v>500</v>
      </c>
      <c r="Q2167">
        <f>IFERROR(VLOOKUP(A2167,[3]soaBnafar!$A:$G,5,FALSE),0)</f>
        <v>0</v>
      </c>
      <c r="R2167">
        <f>IFERROR(VLOOKUP(A2167,[3]soaBnafar!$A:$G,6,FALSE),0)</f>
        <v>350</v>
      </c>
      <c r="S2167">
        <f>IFERROR(VLOOKUP(A2167,[3]soaBnafar!$A:$G,7,FALSE),0)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IFERROR(VLOOKUP(A2168,'[2]Exportar Planilha'!$A:$I,4,FALSE),0)</f>
        <v>0</v>
      </c>
      <c r="I2168">
        <f>IFERROR(VLOOKUP(A2168,'[2]Exportar Planilha'!$A:$I,5,FALSE),0)</f>
        <v>0</v>
      </c>
      <c r="J2168">
        <f>IFERROR(VLOOKUP(A2168,'[2]Exportar Planilha'!$A:$I,6,FALSE),0)</f>
        <v>0</v>
      </c>
      <c r="K2168">
        <f>IFERROR(VLOOKUP(A2168,'[2]Exportar Planilha'!$A:$I,7,FALSE),0)</f>
        <v>0</v>
      </c>
      <c r="L2168">
        <f>IFERROR(VLOOKUP(A2168,'[2]Exportar Planilha'!$A:$I,8,FALSE),0)</f>
        <v>0</v>
      </c>
      <c r="M2168">
        <f>IFERROR(VLOOKUP(A2168,'[2]Exportar Planilha'!$A:$I,9,FALSE),0)</f>
        <v>0</v>
      </c>
      <c r="N2168">
        <f>IFERROR(VLOOKUP(A2168,[3]soaBnafar!$A:$G,2,FALSE),0)</f>
        <v>4811</v>
      </c>
      <c r="O2168">
        <f>IFERROR(VLOOKUP(A2168,[3]soaBnafar!$A:$G,3,FALSE),0)</f>
        <v>2272293</v>
      </c>
      <c r="P2168">
        <f>IFERROR(VLOOKUP(A2168,[3]soaBnafar!$A:$G,4,FALSE),0)</f>
        <v>197378</v>
      </c>
      <c r="Q2168">
        <f>IFERROR(VLOOKUP(A2168,[3]soaBnafar!$A:$G,5,FALSE),0)</f>
        <v>2033518</v>
      </c>
      <c r="R2168">
        <f>IFERROR(VLOOKUP(A2168,[3]soaBnafar!$A:$G,6,FALSE),0)</f>
        <v>127957</v>
      </c>
      <c r="S2168">
        <f>IFERROR(VLOOKUP(A2168,[3]soaBnafar!$A:$G,7,FALSE),0)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IFERROR(VLOOKUP(A2169,'[2]Exportar Planilha'!$A:$I,4,FALSE),0)</f>
        <v>0</v>
      </c>
      <c r="I2169">
        <f>IFERROR(VLOOKUP(A2169,'[2]Exportar Planilha'!$A:$I,5,FALSE),0)</f>
        <v>0</v>
      </c>
      <c r="J2169">
        <f>IFERROR(VLOOKUP(A2169,'[2]Exportar Planilha'!$A:$I,6,FALSE),0)</f>
        <v>0</v>
      </c>
      <c r="K2169">
        <f>IFERROR(VLOOKUP(A2169,'[2]Exportar Planilha'!$A:$I,7,FALSE),0)</f>
        <v>0</v>
      </c>
      <c r="L2169">
        <f>IFERROR(VLOOKUP(A2169,'[2]Exportar Planilha'!$A:$I,8,FALSE),0)</f>
        <v>0</v>
      </c>
      <c r="M2169">
        <f>IFERROR(VLOOKUP(A2169,'[2]Exportar Planilha'!$A:$I,9,FALSE),0)</f>
        <v>0</v>
      </c>
      <c r="N2169">
        <f>IFERROR(VLOOKUP(A2169,[3]soaBnafar!$A:$G,2,FALSE),0)</f>
        <v>39518</v>
      </c>
      <c r="O2169">
        <f>IFERROR(VLOOKUP(A2169,[3]soaBnafar!$A:$G,3,FALSE),0)</f>
        <v>0</v>
      </c>
      <c r="P2169">
        <f>IFERROR(VLOOKUP(A2169,[3]soaBnafar!$A:$G,4,FALSE),0)</f>
        <v>40202</v>
      </c>
      <c r="Q2169">
        <f>IFERROR(VLOOKUP(A2169,[3]soaBnafar!$A:$G,5,FALSE),0)</f>
        <v>0</v>
      </c>
      <c r="R2169">
        <f>IFERROR(VLOOKUP(A2169,[3]soaBnafar!$A:$G,6,FALSE),0)</f>
        <v>15303</v>
      </c>
      <c r="S2169">
        <f>IFERROR(VLOOKUP(A2169,[3]soaBnafar!$A:$G,7,FALSE),0)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202020</v>
      </c>
      <c r="H2170">
        <f>IFERROR(VLOOKUP(A2170,'[2]Exportar Planilha'!$A:$I,4,FALSE),0)</f>
        <v>0</v>
      </c>
      <c r="I2170">
        <f>IFERROR(VLOOKUP(A2170,'[2]Exportar Planilha'!$A:$I,5,FALSE),0)</f>
        <v>0</v>
      </c>
      <c r="J2170">
        <f>IFERROR(VLOOKUP(A2170,'[2]Exportar Planilha'!$A:$I,6,FALSE),0)</f>
        <v>0</v>
      </c>
      <c r="K2170">
        <f>IFERROR(VLOOKUP(A2170,'[2]Exportar Planilha'!$A:$I,7,FALSE),0)</f>
        <v>0</v>
      </c>
      <c r="L2170">
        <f>IFERROR(VLOOKUP(A2170,'[2]Exportar Planilha'!$A:$I,8,FALSE),0)</f>
        <v>0</v>
      </c>
      <c r="M2170">
        <f>IFERROR(VLOOKUP(A2170,'[2]Exportar Planilha'!$A:$I,9,FALSE),0)</f>
        <v>0</v>
      </c>
      <c r="N2170">
        <f>IFERROR(VLOOKUP(A2170,[3]soaBnafar!$A:$G,2,FALSE),0)</f>
        <v>4</v>
      </c>
      <c r="O2170">
        <f>IFERROR(VLOOKUP(A2170,[3]soaBnafar!$A:$G,3,FALSE),0)</f>
        <v>0</v>
      </c>
      <c r="P2170">
        <f>IFERROR(VLOOKUP(A2170,[3]soaBnafar!$A:$G,4,FALSE),0)</f>
        <v>6</v>
      </c>
      <c r="Q2170">
        <f>IFERROR(VLOOKUP(A2170,[3]soaBnafar!$A:$G,5,FALSE),0)</f>
        <v>0</v>
      </c>
      <c r="R2170">
        <f>IFERROR(VLOOKUP(A2170,[3]soaBnafar!$A:$G,6,FALSE),0)</f>
        <v>0</v>
      </c>
      <c r="S2170">
        <f>IFERROR(VLOOKUP(A2170,[3]soaBnafar!$A:$G,7,FALSE),0)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7678879</v>
      </c>
      <c r="H2171">
        <f>IFERROR(VLOOKUP(A2171,'[2]Exportar Planilha'!$A:$I,4,FALSE),0)</f>
        <v>0</v>
      </c>
      <c r="I2171">
        <f>IFERROR(VLOOKUP(A2171,'[2]Exportar Planilha'!$A:$I,5,FALSE),0)</f>
        <v>0</v>
      </c>
      <c r="J2171">
        <f>IFERROR(VLOOKUP(A2171,'[2]Exportar Planilha'!$A:$I,6,FALSE),0)</f>
        <v>0</v>
      </c>
      <c r="K2171">
        <f>IFERROR(VLOOKUP(A2171,'[2]Exportar Planilha'!$A:$I,7,FALSE),0)</f>
        <v>0</v>
      </c>
      <c r="L2171">
        <f>IFERROR(VLOOKUP(A2171,'[2]Exportar Planilha'!$A:$I,8,FALSE),0)</f>
        <v>0</v>
      </c>
      <c r="M2171">
        <f>IFERROR(VLOOKUP(A2171,'[2]Exportar Planilha'!$A:$I,9,FALSE),0)</f>
        <v>0</v>
      </c>
      <c r="N2171">
        <f>IFERROR(VLOOKUP(A2171,[3]soaBnafar!$A:$G,2,FALSE),0)</f>
        <v>193262</v>
      </c>
      <c r="O2171">
        <f>IFERROR(VLOOKUP(A2171,[3]soaBnafar!$A:$G,3,FALSE),0)</f>
        <v>729534</v>
      </c>
      <c r="P2171">
        <f>IFERROR(VLOOKUP(A2171,[3]soaBnafar!$A:$G,4,FALSE),0)</f>
        <v>181812</v>
      </c>
      <c r="Q2171">
        <f>IFERROR(VLOOKUP(A2171,[3]soaBnafar!$A:$G,5,FALSE),0)</f>
        <v>733849</v>
      </c>
      <c r="R2171">
        <f>IFERROR(VLOOKUP(A2171,[3]soaBnafar!$A:$G,6,FALSE),0)</f>
        <v>90765</v>
      </c>
      <c r="S2171">
        <f>IFERROR(VLOOKUP(A2171,[3]soaBnafar!$A:$G,7,FALSE),0)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IFERROR(VLOOKUP(A2172,'[2]Exportar Planilha'!$A:$I,4,FALSE),0)</f>
        <v>0</v>
      </c>
      <c r="I2172">
        <f>IFERROR(VLOOKUP(A2172,'[2]Exportar Planilha'!$A:$I,5,FALSE),0)</f>
        <v>0</v>
      </c>
      <c r="J2172">
        <f>IFERROR(VLOOKUP(A2172,'[2]Exportar Planilha'!$A:$I,6,FALSE),0)</f>
        <v>0</v>
      </c>
      <c r="K2172">
        <f>IFERROR(VLOOKUP(A2172,'[2]Exportar Planilha'!$A:$I,7,FALSE),0)</f>
        <v>0</v>
      </c>
      <c r="L2172">
        <f>IFERROR(VLOOKUP(A2172,'[2]Exportar Planilha'!$A:$I,8,FALSE),0)</f>
        <v>0</v>
      </c>
      <c r="M2172">
        <f>IFERROR(VLOOKUP(A2172,'[2]Exportar Planilha'!$A:$I,9,FALSE),0)</f>
        <v>0</v>
      </c>
      <c r="N2172">
        <f>IFERROR(VLOOKUP(A2172,[3]soaBnafar!$A:$G,2,FALSE),0)</f>
        <v>0</v>
      </c>
      <c r="O2172">
        <f>IFERROR(VLOOKUP(A2172,[3]soaBnafar!$A:$G,3,FALSE),0)</f>
        <v>0</v>
      </c>
      <c r="P2172">
        <f>IFERROR(VLOOKUP(A2172,[3]soaBnafar!$A:$G,4,FALSE),0)</f>
        <v>0</v>
      </c>
      <c r="Q2172">
        <f>IFERROR(VLOOKUP(A2172,[3]soaBnafar!$A:$G,5,FALSE),0)</f>
        <v>0</v>
      </c>
      <c r="R2172">
        <f>IFERROR(VLOOKUP(A2172,[3]soaBnafar!$A:$G,6,FALSE),0)</f>
        <v>0</v>
      </c>
      <c r="S2172">
        <f>IFERROR(VLOOKUP(A2172,[3]soaBnafar!$A:$G,7,FALSE),0)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IFERROR(VLOOKUP(A2173,'[2]Exportar Planilha'!$A:$I,4,FALSE),0)</f>
        <v>0</v>
      </c>
      <c r="I2173">
        <f>IFERROR(VLOOKUP(A2173,'[2]Exportar Planilha'!$A:$I,5,FALSE),0)</f>
        <v>0</v>
      </c>
      <c r="J2173">
        <f>IFERROR(VLOOKUP(A2173,'[2]Exportar Planilha'!$A:$I,6,FALSE),0)</f>
        <v>0</v>
      </c>
      <c r="K2173">
        <f>IFERROR(VLOOKUP(A2173,'[2]Exportar Planilha'!$A:$I,7,FALSE),0)</f>
        <v>0</v>
      </c>
      <c r="L2173">
        <f>IFERROR(VLOOKUP(A2173,'[2]Exportar Planilha'!$A:$I,8,FALSE),0)</f>
        <v>0</v>
      </c>
      <c r="M2173">
        <f>IFERROR(VLOOKUP(A2173,'[2]Exportar Planilha'!$A:$I,9,FALSE),0)</f>
        <v>0</v>
      </c>
      <c r="N2173">
        <f>IFERROR(VLOOKUP(A2173,[3]soaBnafar!$A:$G,2,FALSE),0)</f>
        <v>165043</v>
      </c>
      <c r="O2173">
        <f>IFERROR(VLOOKUP(A2173,[3]soaBnafar!$A:$G,3,FALSE),0)</f>
        <v>0</v>
      </c>
      <c r="P2173">
        <f>IFERROR(VLOOKUP(A2173,[3]soaBnafar!$A:$G,4,FALSE),0)</f>
        <v>218233</v>
      </c>
      <c r="Q2173">
        <f>IFERROR(VLOOKUP(A2173,[3]soaBnafar!$A:$G,5,FALSE),0)</f>
        <v>0</v>
      </c>
      <c r="R2173">
        <f>IFERROR(VLOOKUP(A2173,[3]soaBnafar!$A:$G,6,FALSE),0)</f>
        <v>118264</v>
      </c>
      <c r="S2173">
        <f>IFERROR(VLOOKUP(A2173,[3]soaBnafar!$A:$G,7,FALSE),0)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IFERROR(VLOOKUP(A2174,'[2]Exportar Planilha'!$A:$I,4,FALSE),0)</f>
        <v>0</v>
      </c>
      <c r="I2174">
        <f>IFERROR(VLOOKUP(A2174,'[2]Exportar Planilha'!$A:$I,5,FALSE),0)</f>
        <v>0</v>
      </c>
      <c r="J2174">
        <f>IFERROR(VLOOKUP(A2174,'[2]Exportar Planilha'!$A:$I,6,FALSE),0)</f>
        <v>0</v>
      </c>
      <c r="K2174">
        <f>IFERROR(VLOOKUP(A2174,'[2]Exportar Planilha'!$A:$I,7,FALSE),0)</f>
        <v>0</v>
      </c>
      <c r="L2174">
        <f>IFERROR(VLOOKUP(A2174,'[2]Exportar Planilha'!$A:$I,8,FALSE),0)</f>
        <v>0</v>
      </c>
      <c r="M2174">
        <f>IFERROR(VLOOKUP(A2174,'[2]Exportar Planilha'!$A:$I,9,FALSE),0)</f>
        <v>0</v>
      </c>
      <c r="N2174">
        <f>IFERROR(VLOOKUP(A2174,[3]soaBnafar!$A:$G,2,FALSE),0)</f>
        <v>0</v>
      </c>
      <c r="O2174">
        <f>IFERROR(VLOOKUP(A2174,[3]soaBnafar!$A:$G,3,FALSE),0)</f>
        <v>0</v>
      </c>
      <c r="P2174">
        <f>IFERROR(VLOOKUP(A2174,[3]soaBnafar!$A:$G,4,FALSE),0)</f>
        <v>0</v>
      </c>
      <c r="Q2174">
        <f>IFERROR(VLOOKUP(A2174,[3]soaBnafar!$A:$G,5,FALSE),0)</f>
        <v>0</v>
      </c>
      <c r="R2174">
        <f>IFERROR(VLOOKUP(A2174,[3]soaBnafar!$A:$G,6,FALSE),0)</f>
        <v>0</v>
      </c>
      <c r="S2174">
        <f>IFERROR(VLOOKUP(A2174,[3]soaBnafar!$A:$G,7,FALSE),0)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IFERROR(VLOOKUP(A2175,'[2]Exportar Planilha'!$A:$I,4,FALSE),0)</f>
        <v>0</v>
      </c>
      <c r="I2175">
        <f>IFERROR(VLOOKUP(A2175,'[2]Exportar Planilha'!$A:$I,5,FALSE),0)</f>
        <v>0</v>
      </c>
      <c r="J2175">
        <f>IFERROR(VLOOKUP(A2175,'[2]Exportar Planilha'!$A:$I,6,FALSE),0)</f>
        <v>0</v>
      </c>
      <c r="K2175">
        <f>IFERROR(VLOOKUP(A2175,'[2]Exportar Planilha'!$A:$I,7,FALSE),0)</f>
        <v>0</v>
      </c>
      <c r="L2175">
        <f>IFERROR(VLOOKUP(A2175,'[2]Exportar Planilha'!$A:$I,8,FALSE),0)</f>
        <v>0</v>
      </c>
      <c r="M2175">
        <f>IFERROR(VLOOKUP(A2175,'[2]Exportar Planilha'!$A:$I,9,FALSE),0)</f>
        <v>0</v>
      </c>
      <c r="N2175">
        <f>IFERROR(VLOOKUP(A2175,[3]soaBnafar!$A:$G,2,FALSE),0)</f>
        <v>23295</v>
      </c>
      <c r="O2175">
        <f>IFERROR(VLOOKUP(A2175,[3]soaBnafar!$A:$G,3,FALSE),0)</f>
        <v>0</v>
      </c>
      <c r="P2175">
        <f>IFERROR(VLOOKUP(A2175,[3]soaBnafar!$A:$G,4,FALSE),0)</f>
        <v>19775</v>
      </c>
      <c r="Q2175">
        <f>IFERROR(VLOOKUP(A2175,[3]soaBnafar!$A:$G,5,FALSE),0)</f>
        <v>0</v>
      </c>
      <c r="R2175">
        <f>IFERROR(VLOOKUP(A2175,[3]soaBnafar!$A:$G,6,FALSE),0)</f>
        <v>11635</v>
      </c>
      <c r="S2175">
        <f>IFERROR(VLOOKUP(A2175,[3]soaBnafar!$A:$G,7,FALSE),0)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261807</v>
      </c>
      <c r="H2176">
        <f>IFERROR(VLOOKUP(A2176,'[2]Exportar Planilha'!$A:$I,4,FALSE),0)</f>
        <v>0</v>
      </c>
      <c r="I2176">
        <f>IFERROR(VLOOKUP(A2176,'[2]Exportar Planilha'!$A:$I,5,FALSE),0)</f>
        <v>0</v>
      </c>
      <c r="J2176">
        <f>IFERROR(VLOOKUP(A2176,'[2]Exportar Planilha'!$A:$I,6,FALSE),0)</f>
        <v>0</v>
      </c>
      <c r="K2176">
        <f>IFERROR(VLOOKUP(A2176,'[2]Exportar Planilha'!$A:$I,7,FALSE),0)</f>
        <v>0</v>
      </c>
      <c r="L2176">
        <f>IFERROR(VLOOKUP(A2176,'[2]Exportar Planilha'!$A:$I,8,FALSE),0)</f>
        <v>0</v>
      </c>
      <c r="M2176">
        <f>IFERROR(VLOOKUP(A2176,'[2]Exportar Planilha'!$A:$I,9,FALSE),0)</f>
        <v>0</v>
      </c>
      <c r="N2176">
        <f>IFERROR(VLOOKUP(A2176,[3]soaBnafar!$A:$G,2,FALSE),0)</f>
        <v>0</v>
      </c>
      <c r="O2176">
        <f>IFERROR(VLOOKUP(A2176,[3]soaBnafar!$A:$G,3,FALSE),0)</f>
        <v>0</v>
      </c>
      <c r="P2176">
        <f>IFERROR(VLOOKUP(A2176,[3]soaBnafar!$A:$G,4,FALSE),0)</f>
        <v>0</v>
      </c>
      <c r="Q2176">
        <f>IFERROR(VLOOKUP(A2176,[3]soaBnafar!$A:$G,5,FALSE),0)</f>
        <v>0</v>
      </c>
      <c r="R2176">
        <f>IFERROR(VLOOKUP(A2176,[3]soaBnafar!$A:$G,6,FALSE),0)</f>
        <v>0</v>
      </c>
      <c r="S2176">
        <f>IFERROR(VLOOKUP(A2176,[3]soaBnafar!$A:$G,7,FALSE),0)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IFERROR(VLOOKUP(A2177,'[2]Exportar Planilha'!$A:$I,4,FALSE),0)</f>
        <v>0</v>
      </c>
      <c r="I2177">
        <f>IFERROR(VLOOKUP(A2177,'[2]Exportar Planilha'!$A:$I,5,FALSE),0)</f>
        <v>0</v>
      </c>
      <c r="J2177">
        <f>IFERROR(VLOOKUP(A2177,'[2]Exportar Planilha'!$A:$I,6,FALSE),0)</f>
        <v>0</v>
      </c>
      <c r="K2177">
        <f>IFERROR(VLOOKUP(A2177,'[2]Exportar Planilha'!$A:$I,7,FALSE),0)</f>
        <v>0</v>
      </c>
      <c r="L2177">
        <f>IFERROR(VLOOKUP(A2177,'[2]Exportar Planilha'!$A:$I,8,FALSE),0)</f>
        <v>0</v>
      </c>
      <c r="M2177">
        <f>IFERROR(VLOOKUP(A2177,'[2]Exportar Planilha'!$A:$I,9,FALSE),0)</f>
        <v>0</v>
      </c>
      <c r="N2177">
        <f>IFERROR(VLOOKUP(A2177,[3]soaBnafar!$A:$G,2,FALSE),0)</f>
        <v>0</v>
      </c>
      <c r="O2177">
        <f>IFERROR(VLOOKUP(A2177,[3]soaBnafar!$A:$G,3,FALSE),0)</f>
        <v>0</v>
      </c>
      <c r="P2177">
        <f>IFERROR(VLOOKUP(A2177,[3]soaBnafar!$A:$G,4,FALSE),0)</f>
        <v>0</v>
      </c>
      <c r="Q2177">
        <f>IFERROR(VLOOKUP(A2177,[3]soaBnafar!$A:$G,5,FALSE),0)</f>
        <v>0</v>
      </c>
      <c r="R2177">
        <f>IFERROR(VLOOKUP(A2177,[3]soaBnafar!$A:$G,6,FALSE),0)</f>
        <v>0</v>
      </c>
      <c r="S2177">
        <f>IFERROR(VLOOKUP(A2177,[3]soaBnafar!$A:$G,7,FALSE),0)</f>
        <v>0</v>
      </c>
      <c r="T2177" t="str">
        <f t="shared" si="199"/>
        <v>Não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3599765</v>
      </c>
      <c r="H2178">
        <f>IFERROR(VLOOKUP(A2178,'[2]Exportar Planilha'!$A:$I,4,FALSE),0)</f>
        <v>0</v>
      </c>
      <c r="I2178">
        <f>IFERROR(VLOOKUP(A2178,'[2]Exportar Planilha'!$A:$I,5,FALSE),0)</f>
        <v>0</v>
      </c>
      <c r="J2178">
        <f>IFERROR(VLOOKUP(A2178,'[2]Exportar Planilha'!$A:$I,6,FALSE),0)</f>
        <v>0</v>
      </c>
      <c r="K2178">
        <f>IFERROR(VLOOKUP(A2178,'[2]Exportar Planilha'!$A:$I,7,FALSE),0)</f>
        <v>0</v>
      </c>
      <c r="L2178">
        <f>IFERROR(VLOOKUP(A2178,'[2]Exportar Planilha'!$A:$I,8,FALSE),0)</f>
        <v>0</v>
      </c>
      <c r="M2178">
        <f>IFERROR(VLOOKUP(A2178,'[2]Exportar Planilha'!$A:$I,9,FALSE),0)</f>
        <v>0</v>
      </c>
      <c r="N2178">
        <f>IFERROR(VLOOKUP(A2178,[3]soaBnafar!$A:$G,2,FALSE),0)</f>
        <v>335392</v>
      </c>
      <c r="O2178">
        <f>IFERROR(VLOOKUP(A2178,[3]soaBnafar!$A:$G,3,FALSE),0)</f>
        <v>998442</v>
      </c>
      <c r="P2178">
        <f>IFERROR(VLOOKUP(A2178,[3]soaBnafar!$A:$G,4,FALSE),0)</f>
        <v>313735</v>
      </c>
      <c r="Q2178">
        <f>IFERROR(VLOOKUP(A2178,[3]soaBnafar!$A:$G,5,FALSE),0)</f>
        <v>339216</v>
      </c>
      <c r="R2178">
        <f>IFERROR(VLOOKUP(A2178,[3]soaBnafar!$A:$G,6,FALSE),0)</f>
        <v>133082</v>
      </c>
      <c r="S2178">
        <f>IFERROR(VLOOKUP(A2178,[3]soaBnafar!$A:$G,7,FALSE),0)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IFERROR(VLOOKUP(A2179,'[2]Exportar Planilha'!$A:$I,4,FALSE),0)</f>
        <v>0</v>
      </c>
      <c r="I2179">
        <f>IFERROR(VLOOKUP(A2179,'[2]Exportar Planilha'!$A:$I,5,FALSE),0)</f>
        <v>0</v>
      </c>
      <c r="J2179">
        <f>IFERROR(VLOOKUP(A2179,'[2]Exportar Planilha'!$A:$I,6,FALSE),0)</f>
        <v>0</v>
      </c>
      <c r="K2179">
        <f>IFERROR(VLOOKUP(A2179,'[2]Exportar Planilha'!$A:$I,7,FALSE),0)</f>
        <v>0</v>
      </c>
      <c r="L2179">
        <f>IFERROR(VLOOKUP(A2179,'[2]Exportar Planilha'!$A:$I,8,FALSE),0)</f>
        <v>0</v>
      </c>
      <c r="M2179">
        <f>IFERROR(VLOOKUP(A2179,'[2]Exportar Planilha'!$A:$I,9,FALSE),0)</f>
        <v>0</v>
      </c>
      <c r="N2179">
        <f>IFERROR(VLOOKUP(A2179,[3]soaBnafar!$A:$G,2,FALSE),0)</f>
        <v>6363</v>
      </c>
      <c r="O2179">
        <f>IFERROR(VLOOKUP(A2179,[3]soaBnafar!$A:$G,3,FALSE),0)</f>
        <v>0</v>
      </c>
      <c r="P2179">
        <f>IFERROR(VLOOKUP(A2179,[3]soaBnafar!$A:$G,4,FALSE),0)</f>
        <v>12530</v>
      </c>
      <c r="Q2179">
        <f>IFERROR(VLOOKUP(A2179,[3]soaBnafar!$A:$G,5,FALSE),0)</f>
        <v>0</v>
      </c>
      <c r="R2179">
        <f>IFERROR(VLOOKUP(A2179,[3]soaBnafar!$A:$G,6,FALSE),0)</f>
        <v>8613</v>
      </c>
      <c r="S2179">
        <f>IFERROR(VLOOKUP(A2179,[3]soaBnafar!$A:$G,7,FALSE),0)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IFERROR(VLOOKUP(A2180,'[2]Exportar Planilha'!$A:$I,4,FALSE),0)</f>
        <v>0</v>
      </c>
      <c r="I2180">
        <f>IFERROR(VLOOKUP(A2180,'[2]Exportar Planilha'!$A:$I,5,FALSE),0)</f>
        <v>0</v>
      </c>
      <c r="J2180">
        <f>IFERROR(VLOOKUP(A2180,'[2]Exportar Planilha'!$A:$I,6,FALSE),0)</f>
        <v>0</v>
      </c>
      <c r="K2180">
        <f>IFERROR(VLOOKUP(A2180,'[2]Exportar Planilha'!$A:$I,7,FALSE),0)</f>
        <v>0</v>
      </c>
      <c r="L2180">
        <f>IFERROR(VLOOKUP(A2180,'[2]Exportar Planilha'!$A:$I,8,FALSE),0)</f>
        <v>0</v>
      </c>
      <c r="M2180">
        <f>IFERROR(VLOOKUP(A2180,'[2]Exportar Planilha'!$A:$I,9,FALSE),0)</f>
        <v>0</v>
      </c>
      <c r="N2180">
        <f>IFERROR(VLOOKUP(A2180,[3]soaBnafar!$A:$G,2,FALSE),0)</f>
        <v>55201</v>
      </c>
      <c r="O2180">
        <f>IFERROR(VLOOKUP(A2180,[3]soaBnafar!$A:$G,3,FALSE),0)</f>
        <v>0</v>
      </c>
      <c r="P2180">
        <f>IFERROR(VLOOKUP(A2180,[3]soaBnafar!$A:$G,4,FALSE),0)</f>
        <v>54082</v>
      </c>
      <c r="Q2180">
        <f>IFERROR(VLOOKUP(A2180,[3]soaBnafar!$A:$G,5,FALSE),0)</f>
        <v>0</v>
      </c>
      <c r="R2180">
        <f>IFERROR(VLOOKUP(A2180,[3]soaBnafar!$A:$G,6,FALSE),0)</f>
        <v>28269</v>
      </c>
      <c r="S2180">
        <f>IFERROR(VLOOKUP(A2180,[3]soaBnafar!$A:$G,7,FALSE),0)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4084033967</v>
      </c>
      <c r="H2181">
        <f>IFERROR(VLOOKUP(A2181,'[2]Exportar Planilha'!$A:$I,4,FALSE),0)</f>
        <v>0</v>
      </c>
      <c r="I2181">
        <f>IFERROR(VLOOKUP(A2181,'[2]Exportar Planilha'!$A:$I,5,FALSE),0)</f>
        <v>0</v>
      </c>
      <c r="J2181">
        <f>IFERROR(VLOOKUP(A2181,'[2]Exportar Planilha'!$A:$I,6,FALSE),0)</f>
        <v>0</v>
      </c>
      <c r="K2181">
        <f>IFERROR(VLOOKUP(A2181,'[2]Exportar Planilha'!$A:$I,7,FALSE),0)</f>
        <v>0</v>
      </c>
      <c r="L2181">
        <f>IFERROR(VLOOKUP(A2181,'[2]Exportar Planilha'!$A:$I,8,FALSE),0)</f>
        <v>0</v>
      </c>
      <c r="M2181">
        <f>IFERROR(VLOOKUP(A2181,'[2]Exportar Planilha'!$A:$I,9,FALSE),0)</f>
        <v>0</v>
      </c>
      <c r="N2181">
        <f>IFERROR(VLOOKUP(A2181,[3]soaBnafar!$A:$G,2,FALSE),0)</f>
        <v>202127</v>
      </c>
      <c r="O2181">
        <f>IFERROR(VLOOKUP(A2181,[3]soaBnafar!$A:$G,3,FALSE),0)</f>
        <v>0</v>
      </c>
      <c r="P2181">
        <f>IFERROR(VLOOKUP(A2181,[3]soaBnafar!$A:$G,4,FALSE),0)</f>
        <v>194911</v>
      </c>
      <c r="Q2181">
        <f>IFERROR(VLOOKUP(A2181,[3]soaBnafar!$A:$G,5,FALSE),0)</f>
        <v>0</v>
      </c>
      <c r="R2181">
        <f>IFERROR(VLOOKUP(A2181,[3]soaBnafar!$A:$G,6,FALSE),0)</f>
        <v>93741</v>
      </c>
      <c r="S2181">
        <f>IFERROR(VLOOKUP(A2181,[3]soaBnafar!$A:$G,7,FALSE),0)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IFERROR(VLOOKUP(A2182,'[2]Exportar Planilha'!$A:$I,4,FALSE),0)</f>
        <v>0</v>
      </c>
      <c r="I2182">
        <f>IFERROR(VLOOKUP(A2182,'[2]Exportar Planilha'!$A:$I,5,FALSE),0)</f>
        <v>0</v>
      </c>
      <c r="J2182">
        <f>IFERROR(VLOOKUP(A2182,'[2]Exportar Planilha'!$A:$I,6,FALSE),0)</f>
        <v>0</v>
      </c>
      <c r="K2182">
        <f>IFERROR(VLOOKUP(A2182,'[2]Exportar Planilha'!$A:$I,7,FALSE),0)</f>
        <v>0</v>
      </c>
      <c r="L2182">
        <f>IFERROR(VLOOKUP(A2182,'[2]Exportar Planilha'!$A:$I,8,FALSE),0)</f>
        <v>0</v>
      </c>
      <c r="M2182">
        <f>IFERROR(VLOOKUP(A2182,'[2]Exportar Planilha'!$A:$I,9,FALSE),0)</f>
        <v>0</v>
      </c>
      <c r="N2182">
        <f>IFERROR(VLOOKUP(A2182,[3]soaBnafar!$A:$G,2,FALSE),0)</f>
        <v>267483</v>
      </c>
      <c r="O2182">
        <f>IFERROR(VLOOKUP(A2182,[3]soaBnafar!$A:$G,3,FALSE),0)</f>
        <v>2933764</v>
      </c>
      <c r="P2182">
        <f>IFERROR(VLOOKUP(A2182,[3]soaBnafar!$A:$G,4,FALSE),0)</f>
        <v>265732</v>
      </c>
      <c r="Q2182">
        <f>IFERROR(VLOOKUP(A2182,[3]soaBnafar!$A:$G,5,FALSE),0)</f>
        <v>2163106</v>
      </c>
      <c r="R2182">
        <f>IFERROR(VLOOKUP(A2182,[3]soaBnafar!$A:$G,6,FALSE),0)</f>
        <v>119433</v>
      </c>
      <c r="S2182">
        <f>IFERROR(VLOOKUP(A2182,[3]soaBnafar!$A:$G,7,FALSE),0)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7325838</v>
      </c>
      <c r="H2183">
        <f>IFERROR(VLOOKUP(A2183,'[2]Exportar Planilha'!$A:$I,4,FALSE),0)</f>
        <v>0</v>
      </c>
      <c r="I2183">
        <f>IFERROR(VLOOKUP(A2183,'[2]Exportar Planilha'!$A:$I,5,FALSE),0)</f>
        <v>0</v>
      </c>
      <c r="J2183">
        <f>IFERROR(VLOOKUP(A2183,'[2]Exportar Planilha'!$A:$I,6,FALSE),0)</f>
        <v>0</v>
      </c>
      <c r="K2183">
        <f>IFERROR(VLOOKUP(A2183,'[2]Exportar Planilha'!$A:$I,7,FALSE),0)</f>
        <v>0</v>
      </c>
      <c r="L2183">
        <f>IFERROR(VLOOKUP(A2183,'[2]Exportar Planilha'!$A:$I,8,FALSE),0)</f>
        <v>0</v>
      </c>
      <c r="M2183">
        <f>IFERROR(VLOOKUP(A2183,'[2]Exportar Planilha'!$A:$I,9,FALSE),0)</f>
        <v>0</v>
      </c>
      <c r="N2183">
        <f>IFERROR(VLOOKUP(A2183,[3]soaBnafar!$A:$G,2,FALSE),0)</f>
        <v>0</v>
      </c>
      <c r="O2183">
        <f>IFERROR(VLOOKUP(A2183,[3]soaBnafar!$A:$G,3,FALSE),0)</f>
        <v>0</v>
      </c>
      <c r="P2183">
        <f>IFERROR(VLOOKUP(A2183,[3]soaBnafar!$A:$G,4,FALSE),0)</f>
        <v>0</v>
      </c>
      <c r="Q2183">
        <f>IFERROR(VLOOKUP(A2183,[3]soaBnafar!$A:$G,5,FALSE),0)</f>
        <v>0</v>
      </c>
      <c r="R2183">
        <f>IFERROR(VLOOKUP(A2183,[3]soaBnafar!$A:$G,6,FALSE),0)</f>
        <v>0</v>
      </c>
      <c r="S2183">
        <f>IFERROR(VLOOKUP(A2183,[3]soaBnafar!$A:$G,7,FALSE),0)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IFERROR(VLOOKUP(A2184,'[2]Exportar Planilha'!$A:$I,4,FALSE),0)</f>
        <v>0</v>
      </c>
      <c r="I2184">
        <f>IFERROR(VLOOKUP(A2184,'[2]Exportar Planilha'!$A:$I,5,FALSE),0)</f>
        <v>0</v>
      </c>
      <c r="J2184">
        <f>IFERROR(VLOOKUP(A2184,'[2]Exportar Planilha'!$A:$I,6,FALSE),0)</f>
        <v>0</v>
      </c>
      <c r="K2184">
        <f>IFERROR(VLOOKUP(A2184,'[2]Exportar Planilha'!$A:$I,7,FALSE),0)</f>
        <v>0</v>
      </c>
      <c r="L2184">
        <f>IFERROR(VLOOKUP(A2184,'[2]Exportar Planilha'!$A:$I,8,FALSE),0)</f>
        <v>0</v>
      </c>
      <c r="M2184">
        <f>IFERROR(VLOOKUP(A2184,'[2]Exportar Planilha'!$A:$I,9,FALSE),0)</f>
        <v>0</v>
      </c>
      <c r="N2184">
        <f>IFERROR(VLOOKUP(A2184,[3]soaBnafar!$A:$G,2,FALSE),0)</f>
        <v>143300</v>
      </c>
      <c r="O2184">
        <f>IFERROR(VLOOKUP(A2184,[3]soaBnafar!$A:$G,3,FALSE),0)</f>
        <v>1375989</v>
      </c>
      <c r="P2184">
        <f>IFERROR(VLOOKUP(A2184,[3]soaBnafar!$A:$G,4,FALSE),0)</f>
        <v>154033</v>
      </c>
      <c r="Q2184">
        <f>IFERROR(VLOOKUP(A2184,[3]soaBnafar!$A:$G,5,FALSE),0)</f>
        <v>0</v>
      </c>
      <c r="R2184">
        <f>IFERROR(VLOOKUP(A2184,[3]soaBnafar!$A:$G,6,FALSE),0)</f>
        <v>63226</v>
      </c>
      <c r="S2184">
        <f>IFERROR(VLOOKUP(A2184,[3]soaBnafar!$A:$G,7,FALSE),0)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IFERROR(VLOOKUP(A2185,'[2]Exportar Planilha'!$A:$I,4,FALSE),0)</f>
        <v>0</v>
      </c>
      <c r="I2185">
        <f>IFERROR(VLOOKUP(A2185,'[2]Exportar Planilha'!$A:$I,5,FALSE),0)</f>
        <v>0</v>
      </c>
      <c r="J2185">
        <f>IFERROR(VLOOKUP(A2185,'[2]Exportar Planilha'!$A:$I,6,FALSE),0)</f>
        <v>0</v>
      </c>
      <c r="K2185">
        <f>IFERROR(VLOOKUP(A2185,'[2]Exportar Planilha'!$A:$I,7,FALSE),0)</f>
        <v>0</v>
      </c>
      <c r="L2185">
        <f>IFERROR(VLOOKUP(A2185,'[2]Exportar Planilha'!$A:$I,8,FALSE),0)</f>
        <v>0</v>
      </c>
      <c r="M2185">
        <f>IFERROR(VLOOKUP(A2185,'[2]Exportar Planilha'!$A:$I,9,FALSE),0)</f>
        <v>0</v>
      </c>
      <c r="N2185">
        <f>IFERROR(VLOOKUP(A2185,[3]soaBnafar!$A:$G,2,FALSE),0)</f>
        <v>0</v>
      </c>
      <c r="O2185">
        <f>IFERROR(VLOOKUP(A2185,[3]soaBnafar!$A:$G,3,FALSE),0)</f>
        <v>0</v>
      </c>
      <c r="P2185">
        <f>IFERROR(VLOOKUP(A2185,[3]soaBnafar!$A:$G,4,FALSE),0)</f>
        <v>0</v>
      </c>
      <c r="Q2185">
        <f>IFERROR(VLOOKUP(A2185,[3]soaBnafar!$A:$G,5,FALSE),0)</f>
        <v>0</v>
      </c>
      <c r="R2185">
        <f>IFERROR(VLOOKUP(A2185,[3]soaBnafar!$A:$G,6,FALSE),0)</f>
        <v>0</v>
      </c>
      <c r="S2185">
        <f>IFERROR(VLOOKUP(A2185,[3]soaBnafar!$A:$G,7,FALSE),0)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IFERROR(VLOOKUP(A2186,'[2]Exportar Planilha'!$A:$I,4,FALSE),0)</f>
        <v>0</v>
      </c>
      <c r="I2186">
        <f>IFERROR(VLOOKUP(A2186,'[2]Exportar Planilha'!$A:$I,5,FALSE),0)</f>
        <v>0</v>
      </c>
      <c r="J2186">
        <f>IFERROR(VLOOKUP(A2186,'[2]Exportar Planilha'!$A:$I,6,FALSE),0)</f>
        <v>0</v>
      </c>
      <c r="K2186">
        <f>IFERROR(VLOOKUP(A2186,'[2]Exportar Planilha'!$A:$I,7,FALSE),0)</f>
        <v>0</v>
      </c>
      <c r="L2186">
        <f>IFERROR(VLOOKUP(A2186,'[2]Exportar Planilha'!$A:$I,8,FALSE),0)</f>
        <v>0</v>
      </c>
      <c r="M2186">
        <f>IFERROR(VLOOKUP(A2186,'[2]Exportar Planilha'!$A:$I,9,FALSE),0)</f>
        <v>0</v>
      </c>
      <c r="N2186">
        <f>IFERROR(VLOOKUP(A2186,[3]soaBnafar!$A:$G,2,FALSE),0)</f>
        <v>0</v>
      </c>
      <c r="O2186">
        <f>IFERROR(VLOOKUP(A2186,[3]soaBnafar!$A:$G,3,FALSE),0)</f>
        <v>0</v>
      </c>
      <c r="P2186">
        <f>IFERROR(VLOOKUP(A2186,[3]soaBnafar!$A:$G,4,FALSE),0)</f>
        <v>0</v>
      </c>
      <c r="Q2186">
        <f>IFERROR(VLOOKUP(A2186,[3]soaBnafar!$A:$G,5,FALSE),0)</f>
        <v>0</v>
      </c>
      <c r="R2186">
        <f>IFERROR(VLOOKUP(A2186,[3]soaBnafar!$A:$G,6,FALSE),0)</f>
        <v>0</v>
      </c>
      <c r="S2186">
        <f>IFERROR(VLOOKUP(A2186,[3]soaBnafar!$A:$G,7,FALSE),0)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IFERROR(VLOOKUP(A2187,'[2]Exportar Planilha'!$A:$I,4,FALSE),0)</f>
        <v>0</v>
      </c>
      <c r="I2187">
        <f>IFERROR(VLOOKUP(A2187,'[2]Exportar Planilha'!$A:$I,5,FALSE),0)</f>
        <v>0</v>
      </c>
      <c r="J2187">
        <f>IFERROR(VLOOKUP(A2187,'[2]Exportar Planilha'!$A:$I,6,FALSE),0)</f>
        <v>0</v>
      </c>
      <c r="K2187">
        <f>IFERROR(VLOOKUP(A2187,'[2]Exportar Planilha'!$A:$I,7,FALSE),0)</f>
        <v>0</v>
      </c>
      <c r="L2187">
        <f>IFERROR(VLOOKUP(A2187,'[2]Exportar Planilha'!$A:$I,8,FALSE),0)</f>
        <v>0</v>
      </c>
      <c r="M2187">
        <f>IFERROR(VLOOKUP(A2187,'[2]Exportar Planilha'!$A:$I,9,FALSE),0)</f>
        <v>0</v>
      </c>
      <c r="N2187">
        <f>IFERROR(VLOOKUP(A2187,[3]soaBnafar!$A:$G,2,FALSE),0)</f>
        <v>0</v>
      </c>
      <c r="O2187">
        <f>IFERROR(VLOOKUP(A2187,[3]soaBnafar!$A:$G,3,FALSE),0)</f>
        <v>0</v>
      </c>
      <c r="P2187">
        <f>IFERROR(VLOOKUP(A2187,[3]soaBnafar!$A:$G,4,FALSE),0)</f>
        <v>0</v>
      </c>
      <c r="Q2187">
        <f>IFERROR(VLOOKUP(A2187,[3]soaBnafar!$A:$G,5,FALSE),0)</f>
        <v>0</v>
      </c>
      <c r="R2187">
        <f>IFERROR(VLOOKUP(A2187,[3]soaBnafar!$A:$G,6,FALSE),0)</f>
        <v>0</v>
      </c>
      <c r="S2187">
        <f>IFERROR(VLOOKUP(A2187,[3]soaBnafar!$A:$G,7,FALSE),0)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178900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158515</v>
      </c>
      <c r="E2188">
        <f>IFERROR(VLOOKUP(A2188,[1]Monitoramento_Base_somente_disp!$A:$J,8,FALSE),0)</f>
        <v>31633038</v>
      </c>
      <c r="F2188">
        <f>IFERROR(VLOOKUP(A2188,[1]Monitoramento_Base_somente_disp!$A:$J,9,FALSE),0)</f>
        <v>76635</v>
      </c>
      <c r="G2188">
        <f>IFERROR(VLOOKUP(A2188,[1]Monitoramento_Base_somente_disp!$A:$J,10,FALSE),0)</f>
        <v>12406106</v>
      </c>
      <c r="H2188">
        <f>IFERROR(VLOOKUP(A2188,'[2]Exportar Planilha'!$A:$I,4,FALSE),0)</f>
        <v>0</v>
      </c>
      <c r="I2188">
        <f>IFERROR(VLOOKUP(A2188,'[2]Exportar Planilha'!$A:$I,5,FALSE),0)</f>
        <v>0</v>
      </c>
      <c r="J2188">
        <f>IFERROR(VLOOKUP(A2188,'[2]Exportar Planilha'!$A:$I,6,FALSE),0)</f>
        <v>0</v>
      </c>
      <c r="K2188">
        <f>IFERROR(VLOOKUP(A2188,'[2]Exportar Planilha'!$A:$I,7,FALSE),0)</f>
        <v>0</v>
      </c>
      <c r="L2188">
        <f>IFERROR(VLOOKUP(A2188,'[2]Exportar Planilha'!$A:$I,8,FALSE),0)</f>
        <v>0</v>
      </c>
      <c r="M2188">
        <f>IFERROR(VLOOKUP(A2188,'[2]Exportar Planilha'!$A:$I,9,FALSE),0)</f>
        <v>0</v>
      </c>
      <c r="N2188">
        <f>IFERROR(VLOOKUP(A2188,[3]soaBnafar!$A:$G,2,FALSE),0)</f>
        <v>0</v>
      </c>
      <c r="O2188">
        <f>IFERROR(VLOOKUP(A2188,[3]soaBnafar!$A:$G,3,FALSE),0)</f>
        <v>0</v>
      </c>
      <c r="P2188">
        <f>IFERROR(VLOOKUP(A2188,[3]soaBnafar!$A:$G,4,FALSE),0)</f>
        <v>0</v>
      </c>
      <c r="Q2188">
        <f>IFERROR(VLOOKUP(A2188,[3]soaBnafar!$A:$G,5,FALSE),0)</f>
        <v>0</v>
      </c>
      <c r="R2188">
        <f>IFERROR(VLOOKUP(A2188,[3]soaBnafar!$A:$G,6,FALSE),0)</f>
        <v>0</v>
      </c>
      <c r="S2188">
        <f>IFERROR(VLOOKUP(A2188,[3]soaBnafar!$A:$G,7,FALSE),0)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589818</v>
      </c>
      <c r="E2189">
        <f>IFERROR(VLOOKUP(A2189,[1]Monitoramento_Base_somente_disp!$A:$J,8,FALSE),0)</f>
        <v>150188856</v>
      </c>
      <c r="F2189">
        <f>IFERROR(VLOOKUP(A2189,[1]Monitoramento_Base_somente_disp!$A:$J,9,FALSE),0)</f>
        <v>348478</v>
      </c>
      <c r="G2189">
        <f>IFERROR(VLOOKUP(A2189,[1]Monitoramento_Base_somente_disp!$A:$J,10,FALSE),0)</f>
        <v>75694417</v>
      </c>
      <c r="H2189">
        <f>IFERROR(VLOOKUP(A2189,'[2]Exportar Planilha'!$A:$I,4,FALSE),0)</f>
        <v>0</v>
      </c>
      <c r="I2189">
        <f>IFERROR(VLOOKUP(A2189,'[2]Exportar Planilha'!$A:$I,5,FALSE),0)</f>
        <v>0</v>
      </c>
      <c r="J2189">
        <f>IFERROR(VLOOKUP(A2189,'[2]Exportar Planilha'!$A:$I,6,FALSE),0)</f>
        <v>0</v>
      </c>
      <c r="K2189">
        <f>IFERROR(VLOOKUP(A2189,'[2]Exportar Planilha'!$A:$I,7,FALSE),0)</f>
        <v>0</v>
      </c>
      <c r="L2189">
        <f>IFERROR(VLOOKUP(A2189,'[2]Exportar Planilha'!$A:$I,8,FALSE),0)</f>
        <v>0</v>
      </c>
      <c r="M2189">
        <f>IFERROR(VLOOKUP(A2189,'[2]Exportar Planilha'!$A:$I,9,FALSE),0)</f>
        <v>0</v>
      </c>
      <c r="N2189">
        <f>IFERROR(VLOOKUP(A2189,[3]soaBnafar!$A:$G,2,FALSE),0)</f>
        <v>0</v>
      </c>
      <c r="O2189">
        <f>IFERROR(VLOOKUP(A2189,[3]soaBnafar!$A:$G,3,FALSE),0)</f>
        <v>0</v>
      </c>
      <c r="P2189">
        <f>IFERROR(VLOOKUP(A2189,[3]soaBnafar!$A:$G,4,FALSE),0)</f>
        <v>0</v>
      </c>
      <c r="Q2189">
        <f>IFERROR(VLOOKUP(A2189,[3]soaBnafar!$A:$G,5,FALSE),0)</f>
        <v>0</v>
      </c>
      <c r="R2189">
        <f>IFERROR(VLOOKUP(A2189,[3]soaBnafar!$A:$G,6,FALSE),0)</f>
        <v>0</v>
      </c>
      <c r="S2189">
        <f>IFERROR(VLOOKUP(A2189,[3]soaBnafar!$A:$G,7,FALSE),0)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IFERROR(VLOOKUP(A2190,'[2]Exportar Planilha'!$A:$I,4,FALSE),0)</f>
        <v>0</v>
      </c>
      <c r="I2190">
        <f>IFERROR(VLOOKUP(A2190,'[2]Exportar Planilha'!$A:$I,5,FALSE),0)</f>
        <v>0</v>
      </c>
      <c r="J2190">
        <f>IFERROR(VLOOKUP(A2190,'[2]Exportar Planilha'!$A:$I,6,FALSE),0)</f>
        <v>0</v>
      </c>
      <c r="K2190">
        <f>IFERROR(VLOOKUP(A2190,'[2]Exportar Planilha'!$A:$I,7,FALSE),0)</f>
        <v>0</v>
      </c>
      <c r="L2190">
        <f>IFERROR(VLOOKUP(A2190,'[2]Exportar Planilha'!$A:$I,8,FALSE),0)</f>
        <v>0</v>
      </c>
      <c r="M2190">
        <f>IFERROR(VLOOKUP(A2190,'[2]Exportar Planilha'!$A:$I,9,FALSE),0)</f>
        <v>0</v>
      </c>
      <c r="N2190">
        <f>IFERROR(VLOOKUP(A2190,[3]soaBnafar!$A:$G,2,FALSE),0)</f>
        <v>0</v>
      </c>
      <c r="O2190">
        <f>IFERROR(VLOOKUP(A2190,[3]soaBnafar!$A:$G,3,FALSE),0)</f>
        <v>0</v>
      </c>
      <c r="P2190">
        <f>IFERROR(VLOOKUP(A2190,[3]soaBnafar!$A:$G,4,FALSE),0)</f>
        <v>0</v>
      </c>
      <c r="Q2190">
        <f>IFERROR(VLOOKUP(A2190,[3]soaBnafar!$A:$G,5,FALSE),0)</f>
        <v>0</v>
      </c>
      <c r="R2190">
        <f>IFERROR(VLOOKUP(A2190,[3]soaBnafar!$A:$G,6,FALSE),0)</f>
        <v>0</v>
      </c>
      <c r="S2190">
        <f>IFERROR(VLOOKUP(A2190,[3]soaBnafar!$A:$G,7,FALSE),0)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148577</v>
      </c>
      <c r="H2191">
        <f>IFERROR(VLOOKUP(A2191,'[2]Exportar Planilha'!$A:$I,4,FALSE),0)</f>
        <v>0</v>
      </c>
      <c r="I2191">
        <f>IFERROR(VLOOKUP(A2191,'[2]Exportar Planilha'!$A:$I,5,FALSE),0)</f>
        <v>0</v>
      </c>
      <c r="J2191">
        <f>IFERROR(VLOOKUP(A2191,'[2]Exportar Planilha'!$A:$I,6,FALSE),0)</f>
        <v>0</v>
      </c>
      <c r="K2191">
        <f>IFERROR(VLOOKUP(A2191,'[2]Exportar Planilha'!$A:$I,7,FALSE),0)</f>
        <v>0</v>
      </c>
      <c r="L2191">
        <f>IFERROR(VLOOKUP(A2191,'[2]Exportar Planilha'!$A:$I,8,FALSE),0)</f>
        <v>0</v>
      </c>
      <c r="M2191">
        <f>IFERROR(VLOOKUP(A2191,'[2]Exportar Planilha'!$A:$I,9,FALSE),0)</f>
        <v>0</v>
      </c>
      <c r="N2191">
        <f>IFERROR(VLOOKUP(A2191,[3]soaBnafar!$A:$G,2,FALSE),0)</f>
        <v>0</v>
      </c>
      <c r="O2191">
        <f>IFERROR(VLOOKUP(A2191,[3]soaBnafar!$A:$G,3,FALSE),0)</f>
        <v>0</v>
      </c>
      <c r="P2191">
        <f>IFERROR(VLOOKUP(A2191,[3]soaBnafar!$A:$G,4,FALSE),0)</f>
        <v>0</v>
      </c>
      <c r="Q2191">
        <f>IFERROR(VLOOKUP(A2191,[3]soaBnafar!$A:$G,5,FALSE),0)</f>
        <v>0</v>
      </c>
      <c r="R2191">
        <f>IFERROR(VLOOKUP(A2191,[3]soaBnafar!$A:$G,6,FALSE),0)</f>
        <v>0</v>
      </c>
      <c r="S2191">
        <f>IFERROR(VLOOKUP(A2191,[3]soaBnafar!$A:$G,7,FALSE),0)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44286</v>
      </c>
      <c r="E2192">
        <f>IFERROR(VLOOKUP(A2192,[1]Monitoramento_Base_somente_disp!$A:$J,8,FALSE),0)</f>
        <v>27973243</v>
      </c>
      <c r="F2192">
        <f>IFERROR(VLOOKUP(A2192,[1]Monitoramento_Base_somente_disp!$A:$J,9,FALSE),0)</f>
        <v>21042</v>
      </c>
      <c r="G2192">
        <f>IFERROR(VLOOKUP(A2192,[1]Monitoramento_Base_somente_disp!$A:$J,10,FALSE),0)</f>
        <v>11715686</v>
      </c>
      <c r="H2192">
        <f>IFERROR(VLOOKUP(A2192,'[2]Exportar Planilha'!$A:$I,4,FALSE),0)</f>
        <v>0</v>
      </c>
      <c r="I2192">
        <f>IFERROR(VLOOKUP(A2192,'[2]Exportar Planilha'!$A:$I,5,FALSE),0)</f>
        <v>0</v>
      </c>
      <c r="J2192">
        <f>IFERROR(VLOOKUP(A2192,'[2]Exportar Planilha'!$A:$I,6,FALSE),0)</f>
        <v>0</v>
      </c>
      <c r="K2192">
        <f>IFERROR(VLOOKUP(A2192,'[2]Exportar Planilha'!$A:$I,7,FALSE),0)</f>
        <v>0</v>
      </c>
      <c r="L2192">
        <f>IFERROR(VLOOKUP(A2192,'[2]Exportar Planilha'!$A:$I,8,FALSE),0)</f>
        <v>0</v>
      </c>
      <c r="M2192">
        <f>IFERROR(VLOOKUP(A2192,'[2]Exportar Planilha'!$A:$I,9,FALSE),0)</f>
        <v>0</v>
      </c>
      <c r="N2192">
        <f>IFERROR(VLOOKUP(A2192,[3]soaBnafar!$A:$G,2,FALSE),0)</f>
        <v>0</v>
      </c>
      <c r="O2192">
        <f>IFERROR(VLOOKUP(A2192,[3]soaBnafar!$A:$G,3,FALSE),0)</f>
        <v>0</v>
      </c>
      <c r="P2192">
        <f>IFERROR(VLOOKUP(A2192,[3]soaBnafar!$A:$G,4,FALSE),0)</f>
        <v>0</v>
      </c>
      <c r="Q2192">
        <f>IFERROR(VLOOKUP(A2192,[3]soaBnafar!$A:$G,5,FALSE),0)</f>
        <v>0</v>
      </c>
      <c r="R2192">
        <f>IFERROR(VLOOKUP(A2192,[3]soaBnafar!$A:$G,6,FALSE),0)</f>
        <v>0</v>
      </c>
      <c r="S2192">
        <f>IFERROR(VLOOKUP(A2192,[3]soaBnafar!$A:$G,7,FALSE),0)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353760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365765</v>
      </c>
      <c r="E2193">
        <f>IFERROR(VLOOKUP(A2193,[1]Monitoramento_Base_somente_disp!$A:$J,8,FALSE),0)</f>
        <v>52001245</v>
      </c>
      <c r="F2193">
        <f>IFERROR(VLOOKUP(A2193,[1]Monitoramento_Base_somente_disp!$A:$J,9,FALSE),0)</f>
        <v>192239</v>
      </c>
      <c r="G2193">
        <f>IFERROR(VLOOKUP(A2193,[1]Monitoramento_Base_somente_disp!$A:$J,10,FALSE),0)</f>
        <v>25231385</v>
      </c>
      <c r="H2193">
        <f>IFERROR(VLOOKUP(A2193,'[2]Exportar Planilha'!$A:$I,4,FALSE),0)</f>
        <v>0</v>
      </c>
      <c r="I2193">
        <f>IFERROR(VLOOKUP(A2193,'[2]Exportar Planilha'!$A:$I,5,FALSE),0)</f>
        <v>0</v>
      </c>
      <c r="J2193">
        <f>IFERROR(VLOOKUP(A2193,'[2]Exportar Planilha'!$A:$I,6,FALSE),0)</f>
        <v>0</v>
      </c>
      <c r="K2193">
        <f>IFERROR(VLOOKUP(A2193,'[2]Exportar Planilha'!$A:$I,7,FALSE),0)</f>
        <v>0</v>
      </c>
      <c r="L2193">
        <f>IFERROR(VLOOKUP(A2193,'[2]Exportar Planilha'!$A:$I,8,FALSE),0)</f>
        <v>0</v>
      </c>
      <c r="M2193">
        <f>IFERROR(VLOOKUP(A2193,'[2]Exportar Planilha'!$A:$I,9,FALSE),0)</f>
        <v>0</v>
      </c>
      <c r="N2193">
        <f>IFERROR(VLOOKUP(A2193,[3]soaBnafar!$A:$G,2,FALSE),0)</f>
        <v>0</v>
      </c>
      <c r="O2193">
        <f>IFERROR(VLOOKUP(A2193,[3]soaBnafar!$A:$G,3,FALSE),0)</f>
        <v>0</v>
      </c>
      <c r="P2193">
        <f>IFERROR(VLOOKUP(A2193,[3]soaBnafar!$A:$G,4,FALSE),0)</f>
        <v>0</v>
      </c>
      <c r="Q2193">
        <f>IFERROR(VLOOKUP(A2193,[3]soaBnafar!$A:$G,5,FALSE),0)</f>
        <v>0</v>
      </c>
      <c r="R2193">
        <f>IFERROR(VLOOKUP(A2193,[3]soaBnafar!$A:$G,6,FALSE),0)</f>
        <v>0</v>
      </c>
      <c r="S2193">
        <f>IFERROR(VLOOKUP(A2193,[3]soaBnafar!$A:$G,7,FALSE),0)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88519</v>
      </c>
      <c r="E2194">
        <f>IFERROR(VLOOKUP(A2194,[1]Monitoramento_Base_somente_disp!$A:$J,8,FALSE),0)</f>
        <v>31197891</v>
      </c>
      <c r="F2194">
        <f>IFERROR(VLOOKUP(A2194,[1]Monitoramento_Base_somente_disp!$A:$J,9,FALSE),0)</f>
        <v>29592</v>
      </c>
      <c r="G2194">
        <f>IFERROR(VLOOKUP(A2194,[1]Monitoramento_Base_somente_disp!$A:$J,10,FALSE),0)</f>
        <v>14128586</v>
      </c>
      <c r="H2194">
        <f>IFERROR(VLOOKUP(A2194,'[2]Exportar Planilha'!$A:$I,4,FALSE),0)</f>
        <v>0</v>
      </c>
      <c r="I2194">
        <f>IFERROR(VLOOKUP(A2194,'[2]Exportar Planilha'!$A:$I,5,FALSE),0)</f>
        <v>0</v>
      </c>
      <c r="J2194">
        <f>IFERROR(VLOOKUP(A2194,'[2]Exportar Planilha'!$A:$I,6,FALSE),0)</f>
        <v>0</v>
      </c>
      <c r="K2194">
        <f>IFERROR(VLOOKUP(A2194,'[2]Exportar Planilha'!$A:$I,7,FALSE),0)</f>
        <v>0</v>
      </c>
      <c r="L2194">
        <f>IFERROR(VLOOKUP(A2194,'[2]Exportar Planilha'!$A:$I,8,FALSE),0)</f>
        <v>0</v>
      </c>
      <c r="M2194">
        <f>IFERROR(VLOOKUP(A2194,'[2]Exportar Planilha'!$A:$I,9,FALSE),0)</f>
        <v>0</v>
      </c>
      <c r="N2194">
        <f>IFERROR(VLOOKUP(A2194,[3]soaBnafar!$A:$G,2,FALSE),0)</f>
        <v>0</v>
      </c>
      <c r="O2194">
        <f>IFERROR(VLOOKUP(A2194,[3]soaBnafar!$A:$G,3,FALSE),0)</f>
        <v>0</v>
      </c>
      <c r="P2194">
        <f>IFERROR(VLOOKUP(A2194,[3]soaBnafar!$A:$G,4,FALSE),0)</f>
        <v>0</v>
      </c>
      <c r="Q2194">
        <f>IFERROR(VLOOKUP(A2194,[3]soaBnafar!$A:$G,5,FALSE),0)</f>
        <v>0</v>
      </c>
      <c r="R2194">
        <f>IFERROR(VLOOKUP(A2194,[3]soaBnafar!$A:$G,6,FALSE),0)</f>
        <v>0</v>
      </c>
      <c r="S2194">
        <f>IFERROR(VLOOKUP(A2194,[3]soaBnafar!$A:$G,7,FALSE),0)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5835167</v>
      </c>
      <c r="H2195">
        <f>IFERROR(VLOOKUP(A2195,'[2]Exportar Planilha'!$A:$I,4,FALSE),0)</f>
        <v>0</v>
      </c>
      <c r="I2195">
        <f>IFERROR(VLOOKUP(A2195,'[2]Exportar Planilha'!$A:$I,5,FALSE),0)</f>
        <v>0</v>
      </c>
      <c r="J2195">
        <f>IFERROR(VLOOKUP(A2195,'[2]Exportar Planilha'!$A:$I,6,FALSE),0)</f>
        <v>0</v>
      </c>
      <c r="K2195">
        <f>IFERROR(VLOOKUP(A2195,'[2]Exportar Planilha'!$A:$I,7,FALSE),0)</f>
        <v>0</v>
      </c>
      <c r="L2195">
        <f>IFERROR(VLOOKUP(A2195,'[2]Exportar Planilha'!$A:$I,8,FALSE),0)</f>
        <v>0</v>
      </c>
      <c r="M2195">
        <f>IFERROR(VLOOKUP(A2195,'[2]Exportar Planilha'!$A:$I,9,FALSE),0)</f>
        <v>0</v>
      </c>
      <c r="N2195">
        <f>IFERROR(VLOOKUP(A2195,[3]soaBnafar!$A:$G,2,FALSE),0)</f>
        <v>0</v>
      </c>
      <c r="O2195">
        <f>IFERROR(VLOOKUP(A2195,[3]soaBnafar!$A:$G,3,FALSE),0)</f>
        <v>0</v>
      </c>
      <c r="P2195">
        <f>IFERROR(VLOOKUP(A2195,[3]soaBnafar!$A:$G,4,FALSE),0)</f>
        <v>0</v>
      </c>
      <c r="Q2195">
        <f>IFERROR(VLOOKUP(A2195,[3]soaBnafar!$A:$G,5,FALSE),0)</f>
        <v>0</v>
      </c>
      <c r="R2195">
        <f>IFERROR(VLOOKUP(A2195,[3]soaBnafar!$A:$G,6,FALSE),0)</f>
        <v>0</v>
      </c>
      <c r="S2195">
        <f>IFERROR(VLOOKUP(A2195,[3]soaBnafar!$A:$G,7,FALSE),0)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184210</v>
      </c>
      <c r="H2196">
        <f>IFERROR(VLOOKUP(A2196,'[2]Exportar Planilha'!$A:$I,4,FALSE),0)</f>
        <v>0</v>
      </c>
      <c r="I2196">
        <f>IFERROR(VLOOKUP(A2196,'[2]Exportar Planilha'!$A:$I,5,FALSE),0)</f>
        <v>0</v>
      </c>
      <c r="J2196">
        <f>IFERROR(VLOOKUP(A2196,'[2]Exportar Planilha'!$A:$I,6,FALSE),0)</f>
        <v>0</v>
      </c>
      <c r="K2196">
        <f>IFERROR(VLOOKUP(A2196,'[2]Exportar Planilha'!$A:$I,7,FALSE),0)</f>
        <v>0</v>
      </c>
      <c r="L2196">
        <f>IFERROR(VLOOKUP(A2196,'[2]Exportar Planilha'!$A:$I,8,FALSE),0)</f>
        <v>0</v>
      </c>
      <c r="M2196">
        <f>IFERROR(VLOOKUP(A2196,'[2]Exportar Planilha'!$A:$I,9,FALSE),0)</f>
        <v>0</v>
      </c>
      <c r="N2196">
        <f>IFERROR(VLOOKUP(A2196,[3]soaBnafar!$A:$G,2,FALSE),0)</f>
        <v>0</v>
      </c>
      <c r="O2196">
        <f>IFERROR(VLOOKUP(A2196,[3]soaBnafar!$A:$G,3,FALSE),0)</f>
        <v>0</v>
      </c>
      <c r="P2196">
        <f>IFERROR(VLOOKUP(A2196,[3]soaBnafar!$A:$G,4,FALSE),0)</f>
        <v>0</v>
      </c>
      <c r="Q2196">
        <f>IFERROR(VLOOKUP(A2196,[3]soaBnafar!$A:$G,5,FALSE),0)</f>
        <v>0</v>
      </c>
      <c r="R2196">
        <f>IFERROR(VLOOKUP(A2196,[3]soaBnafar!$A:$G,6,FALSE),0)</f>
        <v>0</v>
      </c>
      <c r="S2196">
        <f>IFERROR(VLOOKUP(A2196,[3]soaBnafar!$A:$G,7,FALSE),0)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IFERROR(VLOOKUP(A2197,'[2]Exportar Planilha'!$A:$I,4,FALSE),0)</f>
        <v>0</v>
      </c>
      <c r="I2197">
        <f>IFERROR(VLOOKUP(A2197,'[2]Exportar Planilha'!$A:$I,5,FALSE),0)</f>
        <v>0</v>
      </c>
      <c r="J2197">
        <f>IFERROR(VLOOKUP(A2197,'[2]Exportar Planilha'!$A:$I,6,FALSE),0)</f>
        <v>0</v>
      </c>
      <c r="K2197">
        <f>IFERROR(VLOOKUP(A2197,'[2]Exportar Planilha'!$A:$I,7,FALSE),0)</f>
        <v>0</v>
      </c>
      <c r="L2197">
        <f>IFERROR(VLOOKUP(A2197,'[2]Exportar Planilha'!$A:$I,8,FALSE),0)</f>
        <v>0</v>
      </c>
      <c r="M2197">
        <f>IFERROR(VLOOKUP(A2197,'[2]Exportar Planilha'!$A:$I,9,FALSE),0)</f>
        <v>0</v>
      </c>
      <c r="N2197">
        <f>IFERROR(VLOOKUP(A2197,[3]soaBnafar!$A:$G,2,FALSE),0)</f>
        <v>0</v>
      </c>
      <c r="O2197">
        <f>IFERROR(VLOOKUP(A2197,[3]soaBnafar!$A:$G,3,FALSE),0)</f>
        <v>0</v>
      </c>
      <c r="P2197">
        <f>IFERROR(VLOOKUP(A2197,[3]soaBnafar!$A:$G,4,FALSE),0)</f>
        <v>0</v>
      </c>
      <c r="Q2197">
        <f>IFERROR(VLOOKUP(A2197,[3]soaBnafar!$A:$G,5,FALSE),0)</f>
        <v>0</v>
      </c>
      <c r="R2197">
        <f>IFERROR(VLOOKUP(A2197,[3]soaBnafar!$A:$G,6,FALSE),0)</f>
        <v>0</v>
      </c>
      <c r="S2197">
        <f>IFERROR(VLOOKUP(A2197,[3]soaBnafar!$A:$G,7,FALSE),0)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194990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228352</v>
      </c>
      <c r="E2198">
        <f>IFERROR(VLOOKUP(A2198,[1]Monitoramento_Base_somente_disp!$A:$J,8,FALSE),0)</f>
        <v>60349215</v>
      </c>
      <c r="F2198">
        <f>IFERROR(VLOOKUP(A2198,[1]Monitoramento_Base_somente_disp!$A:$J,9,FALSE),0)</f>
        <v>97412</v>
      </c>
      <c r="G2198">
        <f>IFERROR(VLOOKUP(A2198,[1]Monitoramento_Base_somente_disp!$A:$J,10,FALSE),0)</f>
        <v>23506371</v>
      </c>
      <c r="H2198">
        <f>IFERROR(VLOOKUP(A2198,'[2]Exportar Planilha'!$A:$I,4,FALSE),0)</f>
        <v>0</v>
      </c>
      <c r="I2198">
        <f>IFERROR(VLOOKUP(A2198,'[2]Exportar Planilha'!$A:$I,5,FALSE),0)</f>
        <v>0</v>
      </c>
      <c r="J2198">
        <f>IFERROR(VLOOKUP(A2198,'[2]Exportar Planilha'!$A:$I,6,FALSE),0)</f>
        <v>0</v>
      </c>
      <c r="K2198">
        <f>IFERROR(VLOOKUP(A2198,'[2]Exportar Planilha'!$A:$I,7,FALSE),0)</f>
        <v>0</v>
      </c>
      <c r="L2198">
        <f>IFERROR(VLOOKUP(A2198,'[2]Exportar Planilha'!$A:$I,8,FALSE),0)</f>
        <v>0</v>
      </c>
      <c r="M2198">
        <f>IFERROR(VLOOKUP(A2198,'[2]Exportar Planilha'!$A:$I,9,FALSE),0)</f>
        <v>0</v>
      </c>
      <c r="N2198">
        <f>IFERROR(VLOOKUP(A2198,[3]soaBnafar!$A:$G,2,FALSE),0)</f>
        <v>0</v>
      </c>
      <c r="O2198">
        <f>IFERROR(VLOOKUP(A2198,[3]soaBnafar!$A:$G,3,FALSE),0)</f>
        <v>0</v>
      </c>
      <c r="P2198">
        <f>IFERROR(VLOOKUP(A2198,[3]soaBnafar!$A:$G,4,FALSE),0)</f>
        <v>0</v>
      </c>
      <c r="Q2198">
        <f>IFERROR(VLOOKUP(A2198,[3]soaBnafar!$A:$G,5,FALSE),0)</f>
        <v>0</v>
      </c>
      <c r="R2198">
        <f>IFERROR(VLOOKUP(A2198,[3]soaBnafar!$A:$G,6,FALSE),0)</f>
        <v>0</v>
      </c>
      <c r="S2198">
        <f>IFERROR(VLOOKUP(A2198,[3]soaBnafar!$A:$G,7,FALSE),0)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137726849</v>
      </c>
      <c r="H2199">
        <f>IFERROR(VLOOKUP(A2199,'[2]Exportar Planilha'!$A:$I,4,FALSE),0)</f>
        <v>0</v>
      </c>
      <c r="I2199">
        <f>IFERROR(VLOOKUP(A2199,'[2]Exportar Planilha'!$A:$I,5,FALSE),0)</f>
        <v>0</v>
      </c>
      <c r="J2199">
        <f>IFERROR(VLOOKUP(A2199,'[2]Exportar Planilha'!$A:$I,6,FALSE),0)</f>
        <v>0</v>
      </c>
      <c r="K2199">
        <f>IFERROR(VLOOKUP(A2199,'[2]Exportar Planilha'!$A:$I,7,FALSE),0)</f>
        <v>0</v>
      </c>
      <c r="L2199">
        <f>IFERROR(VLOOKUP(A2199,'[2]Exportar Planilha'!$A:$I,8,FALSE),0)</f>
        <v>0</v>
      </c>
      <c r="M2199">
        <f>IFERROR(VLOOKUP(A2199,'[2]Exportar Planilha'!$A:$I,9,FALSE),0)</f>
        <v>0</v>
      </c>
      <c r="N2199">
        <f>IFERROR(VLOOKUP(A2199,[3]soaBnafar!$A:$G,2,FALSE),0)</f>
        <v>0</v>
      </c>
      <c r="O2199">
        <f>IFERROR(VLOOKUP(A2199,[3]soaBnafar!$A:$G,3,FALSE),0)</f>
        <v>0</v>
      </c>
      <c r="P2199">
        <f>IFERROR(VLOOKUP(A2199,[3]soaBnafar!$A:$G,4,FALSE),0)</f>
        <v>0</v>
      </c>
      <c r="Q2199">
        <f>IFERROR(VLOOKUP(A2199,[3]soaBnafar!$A:$G,5,FALSE),0)</f>
        <v>0</v>
      </c>
      <c r="R2199">
        <f>IFERROR(VLOOKUP(A2199,[3]soaBnafar!$A:$G,6,FALSE),0)</f>
        <v>0</v>
      </c>
      <c r="S2199">
        <f>IFERROR(VLOOKUP(A2199,[3]soaBnafar!$A:$G,7,FALSE),0)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10702874</v>
      </c>
      <c r="H2200">
        <f>IFERROR(VLOOKUP(A2200,'[2]Exportar Planilha'!$A:$I,4,FALSE),0)</f>
        <v>0</v>
      </c>
      <c r="I2200">
        <f>IFERROR(VLOOKUP(A2200,'[2]Exportar Planilha'!$A:$I,5,FALSE),0)</f>
        <v>0</v>
      </c>
      <c r="J2200">
        <f>IFERROR(VLOOKUP(A2200,'[2]Exportar Planilha'!$A:$I,6,FALSE),0)</f>
        <v>0</v>
      </c>
      <c r="K2200">
        <f>IFERROR(VLOOKUP(A2200,'[2]Exportar Planilha'!$A:$I,7,FALSE),0)</f>
        <v>0</v>
      </c>
      <c r="L2200">
        <f>IFERROR(VLOOKUP(A2200,'[2]Exportar Planilha'!$A:$I,8,FALSE),0)</f>
        <v>0</v>
      </c>
      <c r="M2200">
        <f>IFERROR(VLOOKUP(A2200,'[2]Exportar Planilha'!$A:$I,9,FALSE),0)</f>
        <v>0</v>
      </c>
      <c r="N2200">
        <f>IFERROR(VLOOKUP(A2200,[3]soaBnafar!$A:$G,2,FALSE),0)</f>
        <v>0</v>
      </c>
      <c r="O2200">
        <f>IFERROR(VLOOKUP(A2200,[3]soaBnafar!$A:$G,3,FALSE),0)</f>
        <v>0</v>
      </c>
      <c r="P2200">
        <f>IFERROR(VLOOKUP(A2200,[3]soaBnafar!$A:$G,4,FALSE),0)</f>
        <v>0</v>
      </c>
      <c r="Q2200">
        <f>IFERROR(VLOOKUP(A2200,[3]soaBnafar!$A:$G,5,FALSE),0)</f>
        <v>0</v>
      </c>
      <c r="R2200">
        <f>IFERROR(VLOOKUP(A2200,[3]soaBnafar!$A:$G,6,FALSE),0)</f>
        <v>0</v>
      </c>
      <c r="S2200">
        <f>IFERROR(VLOOKUP(A2200,[3]soaBnafar!$A:$G,7,FALSE),0)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1200875</v>
      </c>
      <c r="H2201">
        <f>IFERROR(VLOOKUP(A2201,'[2]Exportar Planilha'!$A:$I,4,FALSE),0)</f>
        <v>0</v>
      </c>
      <c r="I2201">
        <f>IFERROR(VLOOKUP(A2201,'[2]Exportar Planilha'!$A:$I,5,FALSE),0)</f>
        <v>0</v>
      </c>
      <c r="J2201">
        <f>IFERROR(VLOOKUP(A2201,'[2]Exportar Planilha'!$A:$I,6,FALSE),0)</f>
        <v>0</v>
      </c>
      <c r="K2201">
        <f>IFERROR(VLOOKUP(A2201,'[2]Exportar Planilha'!$A:$I,7,FALSE),0)</f>
        <v>0</v>
      </c>
      <c r="L2201">
        <f>IFERROR(VLOOKUP(A2201,'[2]Exportar Planilha'!$A:$I,8,FALSE),0)</f>
        <v>0</v>
      </c>
      <c r="M2201">
        <f>IFERROR(VLOOKUP(A2201,'[2]Exportar Planilha'!$A:$I,9,FALSE),0)</f>
        <v>0</v>
      </c>
      <c r="N2201">
        <f>IFERROR(VLOOKUP(A2201,[3]soaBnafar!$A:$G,2,FALSE),0)</f>
        <v>0</v>
      </c>
      <c r="O2201">
        <f>IFERROR(VLOOKUP(A2201,[3]soaBnafar!$A:$G,3,FALSE),0)</f>
        <v>0</v>
      </c>
      <c r="P2201">
        <f>IFERROR(VLOOKUP(A2201,[3]soaBnafar!$A:$G,4,FALSE),0)</f>
        <v>0</v>
      </c>
      <c r="Q2201">
        <f>IFERROR(VLOOKUP(A2201,[3]soaBnafar!$A:$G,5,FALSE),0)</f>
        <v>0</v>
      </c>
      <c r="R2201">
        <f>IFERROR(VLOOKUP(A2201,[3]soaBnafar!$A:$G,6,FALSE),0)</f>
        <v>0</v>
      </c>
      <c r="S2201">
        <f>IFERROR(VLOOKUP(A2201,[3]soaBnafar!$A:$G,7,FALSE),0)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47893</v>
      </c>
      <c r="E2202">
        <f>IFERROR(VLOOKUP(A2202,[1]Monitoramento_Base_somente_disp!$A:$J,8,FALSE),0)</f>
        <v>10032425</v>
      </c>
      <c r="F2202">
        <f>IFERROR(VLOOKUP(A2202,[1]Monitoramento_Base_somente_disp!$A:$J,9,FALSE),0)</f>
        <v>26266</v>
      </c>
      <c r="G2202">
        <f>IFERROR(VLOOKUP(A2202,[1]Monitoramento_Base_somente_disp!$A:$J,10,FALSE),0)</f>
        <v>5334976</v>
      </c>
      <c r="H2202">
        <f>IFERROR(VLOOKUP(A2202,'[2]Exportar Planilha'!$A:$I,4,FALSE),0)</f>
        <v>0</v>
      </c>
      <c r="I2202">
        <f>IFERROR(VLOOKUP(A2202,'[2]Exportar Planilha'!$A:$I,5,FALSE),0)</f>
        <v>0</v>
      </c>
      <c r="J2202">
        <f>IFERROR(VLOOKUP(A2202,'[2]Exportar Planilha'!$A:$I,6,FALSE),0)</f>
        <v>0</v>
      </c>
      <c r="K2202">
        <f>IFERROR(VLOOKUP(A2202,'[2]Exportar Planilha'!$A:$I,7,FALSE),0)</f>
        <v>0</v>
      </c>
      <c r="L2202">
        <f>IFERROR(VLOOKUP(A2202,'[2]Exportar Planilha'!$A:$I,8,FALSE),0)</f>
        <v>0</v>
      </c>
      <c r="M2202">
        <f>IFERROR(VLOOKUP(A2202,'[2]Exportar Planilha'!$A:$I,9,FALSE),0)</f>
        <v>0</v>
      </c>
      <c r="N2202">
        <f>IFERROR(VLOOKUP(A2202,[3]soaBnafar!$A:$G,2,FALSE),0)</f>
        <v>0</v>
      </c>
      <c r="O2202">
        <f>IFERROR(VLOOKUP(A2202,[3]soaBnafar!$A:$G,3,FALSE),0)</f>
        <v>0</v>
      </c>
      <c r="P2202">
        <f>IFERROR(VLOOKUP(A2202,[3]soaBnafar!$A:$G,4,FALSE),0)</f>
        <v>0</v>
      </c>
      <c r="Q2202">
        <f>IFERROR(VLOOKUP(A2202,[3]soaBnafar!$A:$G,5,FALSE),0)</f>
        <v>0</v>
      </c>
      <c r="R2202">
        <f>IFERROR(VLOOKUP(A2202,[3]soaBnafar!$A:$G,6,FALSE),0)</f>
        <v>0</v>
      </c>
      <c r="S2202">
        <f>IFERROR(VLOOKUP(A2202,[3]soaBnafar!$A:$G,7,FALSE),0)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IFERROR(VLOOKUP(A2203,'[2]Exportar Planilha'!$A:$I,4,FALSE),0)</f>
        <v>0</v>
      </c>
      <c r="I2203">
        <f>IFERROR(VLOOKUP(A2203,'[2]Exportar Planilha'!$A:$I,5,FALSE),0)</f>
        <v>0</v>
      </c>
      <c r="J2203">
        <f>IFERROR(VLOOKUP(A2203,'[2]Exportar Planilha'!$A:$I,6,FALSE),0)</f>
        <v>0</v>
      </c>
      <c r="K2203">
        <f>IFERROR(VLOOKUP(A2203,'[2]Exportar Planilha'!$A:$I,7,FALSE),0)</f>
        <v>0</v>
      </c>
      <c r="L2203">
        <f>IFERROR(VLOOKUP(A2203,'[2]Exportar Planilha'!$A:$I,8,FALSE),0)</f>
        <v>0</v>
      </c>
      <c r="M2203">
        <f>IFERROR(VLOOKUP(A2203,'[2]Exportar Planilha'!$A:$I,9,FALSE),0)</f>
        <v>0</v>
      </c>
      <c r="N2203">
        <f>IFERROR(VLOOKUP(A2203,[3]soaBnafar!$A:$G,2,FALSE),0)</f>
        <v>0</v>
      </c>
      <c r="O2203">
        <f>IFERROR(VLOOKUP(A2203,[3]soaBnafar!$A:$G,3,FALSE),0)</f>
        <v>0</v>
      </c>
      <c r="P2203">
        <f>IFERROR(VLOOKUP(A2203,[3]soaBnafar!$A:$G,4,FALSE),0)</f>
        <v>0</v>
      </c>
      <c r="Q2203">
        <f>IFERROR(VLOOKUP(A2203,[3]soaBnafar!$A:$G,5,FALSE),0)</f>
        <v>0</v>
      </c>
      <c r="R2203">
        <f>IFERROR(VLOOKUP(A2203,[3]soaBnafar!$A:$G,6,FALSE),0)</f>
        <v>0</v>
      </c>
      <c r="S2203">
        <f>IFERROR(VLOOKUP(A2203,[3]soaBnafar!$A:$G,7,FALSE),0)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13348</v>
      </c>
      <c r="E2204">
        <f>IFERROR(VLOOKUP(A2204,[1]Monitoramento_Base_somente_disp!$A:$J,8,FALSE),0)</f>
        <v>43792865</v>
      </c>
      <c r="F2204">
        <f>IFERROR(VLOOKUP(A2204,[1]Monitoramento_Base_somente_disp!$A:$J,9,FALSE),0)</f>
        <v>6953</v>
      </c>
      <c r="G2204">
        <f>IFERROR(VLOOKUP(A2204,[1]Monitoramento_Base_somente_disp!$A:$J,10,FALSE),0)</f>
        <v>20315698</v>
      </c>
      <c r="H2204">
        <f>IFERROR(VLOOKUP(A2204,'[2]Exportar Planilha'!$A:$I,4,FALSE),0)</f>
        <v>0</v>
      </c>
      <c r="I2204">
        <f>IFERROR(VLOOKUP(A2204,'[2]Exportar Planilha'!$A:$I,5,FALSE),0)</f>
        <v>0</v>
      </c>
      <c r="J2204">
        <f>IFERROR(VLOOKUP(A2204,'[2]Exportar Planilha'!$A:$I,6,FALSE),0)</f>
        <v>0</v>
      </c>
      <c r="K2204">
        <f>IFERROR(VLOOKUP(A2204,'[2]Exportar Planilha'!$A:$I,7,FALSE),0)</f>
        <v>0</v>
      </c>
      <c r="L2204">
        <f>IFERROR(VLOOKUP(A2204,'[2]Exportar Planilha'!$A:$I,8,FALSE),0)</f>
        <v>0</v>
      </c>
      <c r="M2204">
        <f>IFERROR(VLOOKUP(A2204,'[2]Exportar Planilha'!$A:$I,9,FALSE),0)</f>
        <v>0</v>
      </c>
      <c r="N2204">
        <f>IFERROR(VLOOKUP(A2204,[3]soaBnafar!$A:$G,2,FALSE),0)</f>
        <v>0</v>
      </c>
      <c r="O2204">
        <f>IFERROR(VLOOKUP(A2204,[3]soaBnafar!$A:$G,3,FALSE),0)</f>
        <v>0</v>
      </c>
      <c r="P2204">
        <f>IFERROR(VLOOKUP(A2204,[3]soaBnafar!$A:$G,4,FALSE),0)</f>
        <v>0</v>
      </c>
      <c r="Q2204">
        <f>IFERROR(VLOOKUP(A2204,[3]soaBnafar!$A:$G,5,FALSE),0)</f>
        <v>0</v>
      </c>
      <c r="R2204">
        <f>IFERROR(VLOOKUP(A2204,[3]soaBnafar!$A:$G,6,FALSE),0)</f>
        <v>0</v>
      </c>
      <c r="S2204">
        <f>IFERROR(VLOOKUP(A2204,[3]soaBnafar!$A:$G,7,FALSE),0)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5435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12261</v>
      </c>
      <c r="E2205">
        <f>IFERROR(VLOOKUP(A2205,[1]Monitoramento_Base_somente_disp!$A:$J,8,FALSE),0)</f>
        <v>16441962</v>
      </c>
      <c r="F2205">
        <f>IFERROR(VLOOKUP(A2205,[1]Monitoramento_Base_somente_disp!$A:$J,9,FALSE),0)</f>
        <v>3433</v>
      </c>
      <c r="G2205">
        <f>IFERROR(VLOOKUP(A2205,[1]Monitoramento_Base_somente_disp!$A:$J,10,FALSE),0)</f>
        <v>7117174</v>
      </c>
      <c r="H2205">
        <f>IFERROR(VLOOKUP(A2205,'[2]Exportar Planilha'!$A:$I,4,FALSE),0)</f>
        <v>0</v>
      </c>
      <c r="I2205">
        <f>IFERROR(VLOOKUP(A2205,'[2]Exportar Planilha'!$A:$I,5,FALSE),0)</f>
        <v>0</v>
      </c>
      <c r="J2205">
        <f>IFERROR(VLOOKUP(A2205,'[2]Exportar Planilha'!$A:$I,6,FALSE),0)</f>
        <v>0</v>
      </c>
      <c r="K2205">
        <f>IFERROR(VLOOKUP(A2205,'[2]Exportar Planilha'!$A:$I,7,FALSE),0)</f>
        <v>0</v>
      </c>
      <c r="L2205">
        <f>IFERROR(VLOOKUP(A2205,'[2]Exportar Planilha'!$A:$I,8,FALSE),0)</f>
        <v>0</v>
      </c>
      <c r="M2205">
        <f>IFERROR(VLOOKUP(A2205,'[2]Exportar Planilha'!$A:$I,9,FALSE),0)</f>
        <v>0</v>
      </c>
      <c r="N2205">
        <f>IFERROR(VLOOKUP(A2205,[3]soaBnafar!$A:$G,2,FALSE),0)</f>
        <v>0</v>
      </c>
      <c r="O2205">
        <f>IFERROR(VLOOKUP(A2205,[3]soaBnafar!$A:$G,3,FALSE),0)</f>
        <v>0</v>
      </c>
      <c r="P2205">
        <f>IFERROR(VLOOKUP(A2205,[3]soaBnafar!$A:$G,4,FALSE),0)</f>
        <v>0</v>
      </c>
      <c r="Q2205">
        <f>IFERROR(VLOOKUP(A2205,[3]soaBnafar!$A:$G,5,FALSE),0)</f>
        <v>0</v>
      </c>
      <c r="R2205">
        <f>IFERROR(VLOOKUP(A2205,[3]soaBnafar!$A:$G,6,FALSE),0)</f>
        <v>0</v>
      </c>
      <c r="S2205">
        <f>IFERROR(VLOOKUP(A2205,[3]soaBnafar!$A:$G,7,FALSE),0)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165772</v>
      </c>
      <c r="E2206">
        <f>IFERROR(VLOOKUP(A2206,[1]Monitoramento_Base_somente_disp!$A:$J,8,FALSE),0)</f>
        <v>203191505</v>
      </c>
      <c r="F2206">
        <f>IFERROR(VLOOKUP(A2206,[1]Monitoramento_Base_somente_disp!$A:$J,9,FALSE),0)</f>
        <v>78985</v>
      </c>
      <c r="G2206">
        <f>IFERROR(VLOOKUP(A2206,[1]Monitoramento_Base_somente_disp!$A:$J,10,FALSE),0)</f>
        <v>92378160</v>
      </c>
      <c r="H2206">
        <f>IFERROR(VLOOKUP(A2206,'[2]Exportar Planilha'!$A:$I,4,FALSE),0)</f>
        <v>0</v>
      </c>
      <c r="I2206">
        <f>IFERROR(VLOOKUP(A2206,'[2]Exportar Planilha'!$A:$I,5,FALSE),0)</f>
        <v>0</v>
      </c>
      <c r="J2206">
        <f>IFERROR(VLOOKUP(A2206,'[2]Exportar Planilha'!$A:$I,6,FALSE),0)</f>
        <v>0</v>
      </c>
      <c r="K2206">
        <f>IFERROR(VLOOKUP(A2206,'[2]Exportar Planilha'!$A:$I,7,FALSE),0)</f>
        <v>0</v>
      </c>
      <c r="L2206">
        <f>IFERROR(VLOOKUP(A2206,'[2]Exportar Planilha'!$A:$I,8,FALSE),0)</f>
        <v>0</v>
      </c>
      <c r="M2206">
        <f>IFERROR(VLOOKUP(A2206,'[2]Exportar Planilha'!$A:$I,9,FALSE),0)</f>
        <v>0</v>
      </c>
      <c r="N2206">
        <f>IFERROR(VLOOKUP(A2206,[3]soaBnafar!$A:$G,2,FALSE),0)</f>
        <v>0</v>
      </c>
      <c r="O2206">
        <f>IFERROR(VLOOKUP(A2206,[3]soaBnafar!$A:$G,3,FALSE),0)</f>
        <v>0</v>
      </c>
      <c r="P2206">
        <f>IFERROR(VLOOKUP(A2206,[3]soaBnafar!$A:$G,4,FALSE),0)</f>
        <v>0</v>
      </c>
      <c r="Q2206">
        <f>IFERROR(VLOOKUP(A2206,[3]soaBnafar!$A:$G,5,FALSE),0)</f>
        <v>0</v>
      </c>
      <c r="R2206">
        <f>IFERROR(VLOOKUP(A2206,[3]soaBnafar!$A:$G,6,FALSE),0)</f>
        <v>0</v>
      </c>
      <c r="S2206">
        <f>IFERROR(VLOOKUP(A2206,[3]soaBnafar!$A:$G,7,FALSE),0)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IFERROR(VLOOKUP(A2207,'[2]Exportar Planilha'!$A:$I,4,FALSE),0)</f>
        <v>0</v>
      </c>
      <c r="I2207">
        <f>IFERROR(VLOOKUP(A2207,'[2]Exportar Planilha'!$A:$I,5,FALSE),0)</f>
        <v>0</v>
      </c>
      <c r="J2207">
        <f>IFERROR(VLOOKUP(A2207,'[2]Exportar Planilha'!$A:$I,6,FALSE),0)</f>
        <v>0</v>
      </c>
      <c r="K2207">
        <f>IFERROR(VLOOKUP(A2207,'[2]Exportar Planilha'!$A:$I,7,FALSE),0)</f>
        <v>0</v>
      </c>
      <c r="L2207">
        <f>IFERROR(VLOOKUP(A2207,'[2]Exportar Planilha'!$A:$I,8,FALSE),0)</f>
        <v>0</v>
      </c>
      <c r="M2207">
        <f>IFERROR(VLOOKUP(A2207,'[2]Exportar Planilha'!$A:$I,9,FALSE),0)</f>
        <v>0</v>
      </c>
      <c r="N2207">
        <f>IFERROR(VLOOKUP(A2207,[3]soaBnafar!$A:$G,2,FALSE),0)</f>
        <v>0</v>
      </c>
      <c r="O2207">
        <f>IFERROR(VLOOKUP(A2207,[3]soaBnafar!$A:$G,3,FALSE),0)</f>
        <v>0</v>
      </c>
      <c r="P2207">
        <f>IFERROR(VLOOKUP(A2207,[3]soaBnafar!$A:$G,4,FALSE),0)</f>
        <v>0</v>
      </c>
      <c r="Q2207">
        <f>IFERROR(VLOOKUP(A2207,[3]soaBnafar!$A:$G,5,FALSE),0)</f>
        <v>0</v>
      </c>
      <c r="R2207">
        <f>IFERROR(VLOOKUP(A2207,[3]soaBnafar!$A:$G,6,FALSE),0)</f>
        <v>0</v>
      </c>
      <c r="S2207">
        <f>IFERROR(VLOOKUP(A2207,[3]soaBnafar!$A:$G,7,FALSE),0)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435559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474273</v>
      </c>
      <c r="E2208">
        <f>IFERROR(VLOOKUP(A2208,[1]Monitoramento_Base_somente_disp!$A:$J,8,FALSE),0)</f>
        <v>108508459</v>
      </c>
      <c r="F2208">
        <f>IFERROR(VLOOKUP(A2208,[1]Monitoramento_Base_somente_disp!$A:$J,9,FALSE),0)</f>
        <v>210165</v>
      </c>
      <c r="G2208">
        <f>IFERROR(VLOOKUP(A2208,[1]Monitoramento_Base_somente_disp!$A:$J,10,FALSE),0)</f>
        <v>43107746</v>
      </c>
      <c r="H2208">
        <f>IFERROR(VLOOKUP(A2208,'[2]Exportar Planilha'!$A:$I,4,FALSE),0)</f>
        <v>0</v>
      </c>
      <c r="I2208">
        <f>IFERROR(VLOOKUP(A2208,'[2]Exportar Planilha'!$A:$I,5,FALSE),0)</f>
        <v>0</v>
      </c>
      <c r="J2208">
        <f>IFERROR(VLOOKUP(A2208,'[2]Exportar Planilha'!$A:$I,6,FALSE),0)</f>
        <v>0</v>
      </c>
      <c r="K2208">
        <f>IFERROR(VLOOKUP(A2208,'[2]Exportar Planilha'!$A:$I,7,FALSE),0)</f>
        <v>0</v>
      </c>
      <c r="L2208">
        <f>IFERROR(VLOOKUP(A2208,'[2]Exportar Planilha'!$A:$I,8,FALSE),0)</f>
        <v>0</v>
      </c>
      <c r="M2208">
        <f>IFERROR(VLOOKUP(A2208,'[2]Exportar Planilha'!$A:$I,9,FALSE),0)</f>
        <v>0</v>
      </c>
      <c r="N2208">
        <f>IFERROR(VLOOKUP(A2208,[3]soaBnafar!$A:$G,2,FALSE),0)</f>
        <v>0</v>
      </c>
      <c r="O2208">
        <f>IFERROR(VLOOKUP(A2208,[3]soaBnafar!$A:$G,3,FALSE),0)</f>
        <v>0</v>
      </c>
      <c r="P2208">
        <f>IFERROR(VLOOKUP(A2208,[3]soaBnafar!$A:$G,4,FALSE),0)</f>
        <v>0</v>
      </c>
      <c r="Q2208">
        <f>IFERROR(VLOOKUP(A2208,[3]soaBnafar!$A:$G,5,FALSE),0)</f>
        <v>0</v>
      </c>
      <c r="R2208">
        <f>IFERROR(VLOOKUP(A2208,[3]soaBnafar!$A:$G,6,FALSE),0)</f>
        <v>0</v>
      </c>
      <c r="S2208">
        <f>IFERROR(VLOOKUP(A2208,[3]soaBnafar!$A:$G,7,FALSE),0)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6182319</v>
      </c>
      <c r="H2209">
        <f>IFERROR(VLOOKUP(A2209,'[2]Exportar Planilha'!$A:$I,4,FALSE),0)</f>
        <v>0</v>
      </c>
      <c r="I2209">
        <f>IFERROR(VLOOKUP(A2209,'[2]Exportar Planilha'!$A:$I,5,FALSE),0)</f>
        <v>0</v>
      </c>
      <c r="J2209">
        <f>IFERROR(VLOOKUP(A2209,'[2]Exportar Planilha'!$A:$I,6,FALSE),0)</f>
        <v>0</v>
      </c>
      <c r="K2209">
        <f>IFERROR(VLOOKUP(A2209,'[2]Exportar Planilha'!$A:$I,7,FALSE),0)</f>
        <v>0</v>
      </c>
      <c r="L2209">
        <f>IFERROR(VLOOKUP(A2209,'[2]Exportar Planilha'!$A:$I,8,FALSE),0)</f>
        <v>0</v>
      </c>
      <c r="M2209">
        <f>IFERROR(VLOOKUP(A2209,'[2]Exportar Planilha'!$A:$I,9,FALSE),0)</f>
        <v>0</v>
      </c>
      <c r="N2209">
        <f>IFERROR(VLOOKUP(A2209,[3]soaBnafar!$A:$G,2,FALSE),0)</f>
        <v>0</v>
      </c>
      <c r="O2209">
        <f>IFERROR(VLOOKUP(A2209,[3]soaBnafar!$A:$G,3,FALSE),0)</f>
        <v>0</v>
      </c>
      <c r="P2209">
        <f>IFERROR(VLOOKUP(A2209,[3]soaBnafar!$A:$G,4,FALSE),0)</f>
        <v>0</v>
      </c>
      <c r="Q2209">
        <f>IFERROR(VLOOKUP(A2209,[3]soaBnafar!$A:$G,5,FALSE),0)</f>
        <v>0</v>
      </c>
      <c r="R2209">
        <f>IFERROR(VLOOKUP(A2209,[3]soaBnafar!$A:$G,6,FALSE),0)</f>
        <v>0</v>
      </c>
      <c r="S2209">
        <f>IFERROR(VLOOKUP(A2209,[3]soaBnafar!$A:$G,7,FALSE),0)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49789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48383</v>
      </c>
      <c r="E2210">
        <f>IFERROR(VLOOKUP(A2210,[1]Monitoramento_Base_somente_disp!$A:$J,8,FALSE),0)</f>
        <v>151624705</v>
      </c>
      <c r="F2210">
        <f>IFERROR(VLOOKUP(A2210,[1]Monitoramento_Base_somente_disp!$A:$J,9,FALSE),0)</f>
        <v>26809</v>
      </c>
      <c r="G2210">
        <f>IFERROR(VLOOKUP(A2210,[1]Monitoramento_Base_somente_disp!$A:$J,10,FALSE),0)</f>
        <v>57840600</v>
      </c>
      <c r="H2210">
        <f>IFERROR(VLOOKUP(A2210,'[2]Exportar Planilha'!$A:$I,4,FALSE),0)</f>
        <v>0</v>
      </c>
      <c r="I2210">
        <f>IFERROR(VLOOKUP(A2210,'[2]Exportar Planilha'!$A:$I,5,FALSE),0)</f>
        <v>0</v>
      </c>
      <c r="J2210">
        <f>IFERROR(VLOOKUP(A2210,'[2]Exportar Planilha'!$A:$I,6,FALSE),0)</f>
        <v>0</v>
      </c>
      <c r="K2210">
        <f>IFERROR(VLOOKUP(A2210,'[2]Exportar Planilha'!$A:$I,7,FALSE),0)</f>
        <v>0</v>
      </c>
      <c r="L2210">
        <f>IFERROR(VLOOKUP(A2210,'[2]Exportar Planilha'!$A:$I,8,FALSE),0)</f>
        <v>0</v>
      </c>
      <c r="M2210">
        <f>IFERROR(VLOOKUP(A2210,'[2]Exportar Planilha'!$A:$I,9,FALSE),0)</f>
        <v>0</v>
      </c>
      <c r="N2210">
        <f>IFERROR(VLOOKUP(A2210,[3]soaBnafar!$A:$G,2,FALSE),0)</f>
        <v>0</v>
      </c>
      <c r="O2210">
        <f>IFERROR(VLOOKUP(A2210,[3]soaBnafar!$A:$G,3,FALSE),0)</f>
        <v>0</v>
      </c>
      <c r="P2210">
        <f>IFERROR(VLOOKUP(A2210,[3]soaBnafar!$A:$G,4,FALSE),0)</f>
        <v>0</v>
      </c>
      <c r="Q2210">
        <f>IFERROR(VLOOKUP(A2210,[3]soaBnafar!$A:$G,5,FALSE),0)</f>
        <v>0</v>
      </c>
      <c r="R2210">
        <f>IFERROR(VLOOKUP(A2210,[3]soaBnafar!$A:$G,6,FALSE),0)</f>
        <v>0</v>
      </c>
      <c r="S2210">
        <f>IFERROR(VLOOKUP(A2210,[3]soaBnafar!$A:$G,7,FALSE),0)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19049836</v>
      </c>
      <c r="H2211">
        <f>IFERROR(VLOOKUP(A2211,'[2]Exportar Planilha'!$A:$I,4,FALSE),0)</f>
        <v>0</v>
      </c>
      <c r="I2211">
        <f>IFERROR(VLOOKUP(A2211,'[2]Exportar Planilha'!$A:$I,5,FALSE),0)</f>
        <v>0</v>
      </c>
      <c r="J2211">
        <f>IFERROR(VLOOKUP(A2211,'[2]Exportar Planilha'!$A:$I,6,FALSE),0)</f>
        <v>0</v>
      </c>
      <c r="K2211">
        <f>IFERROR(VLOOKUP(A2211,'[2]Exportar Planilha'!$A:$I,7,FALSE),0)</f>
        <v>0</v>
      </c>
      <c r="L2211">
        <f>IFERROR(VLOOKUP(A2211,'[2]Exportar Planilha'!$A:$I,8,FALSE),0)</f>
        <v>0</v>
      </c>
      <c r="M2211">
        <f>IFERROR(VLOOKUP(A2211,'[2]Exportar Planilha'!$A:$I,9,FALSE),0)</f>
        <v>0</v>
      </c>
      <c r="N2211">
        <f>IFERROR(VLOOKUP(A2211,[3]soaBnafar!$A:$G,2,FALSE),0)</f>
        <v>0</v>
      </c>
      <c r="O2211">
        <f>IFERROR(VLOOKUP(A2211,[3]soaBnafar!$A:$G,3,FALSE),0)</f>
        <v>0</v>
      </c>
      <c r="P2211">
        <f>IFERROR(VLOOKUP(A2211,[3]soaBnafar!$A:$G,4,FALSE),0)</f>
        <v>0</v>
      </c>
      <c r="Q2211">
        <f>IFERROR(VLOOKUP(A2211,[3]soaBnafar!$A:$G,5,FALSE),0)</f>
        <v>0</v>
      </c>
      <c r="R2211">
        <f>IFERROR(VLOOKUP(A2211,[3]soaBnafar!$A:$G,6,FALSE),0)</f>
        <v>0</v>
      </c>
      <c r="S2211">
        <f>IFERROR(VLOOKUP(A2211,[3]soaBnafar!$A:$G,7,FALSE),0)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11602006</v>
      </c>
      <c r="H2212">
        <f>IFERROR(VLOOKUP(A2212,'[2]Exportar Planilha'!$A:$I,4,FALSE),0)</f>
        <v>0</v>
      </c>
      <c r="I2212">
        <f>IFERROR(VLOOKUP(A2212,'[2]Exportar Planilha'!$A:$I,5,FALSE),0)</f>
        <v>0</v>
      </c>
      <c r="J2212">
        <f>IFERROR(VLOOKUP(A2212,'[2]Exportar Planilha'!$A:$I,6,FALSE),0)</f>
        <v>0</v>
      </c>
      <c r="K2212">
        <f>IFERROR(VLOOKUP(A2212,'[2]Exportar Planilha'!$A:$I,7,FALSE),0)</f>
        <v>0</v>
      </c>
      <c r="L2212">
        <f>IFERROR(VLOOKUP(A2212,'[2]Exportar Planilha'!$A:$I,8,FALSE),0)</f>
        <v>0</v>
      </c>
      <c r="M2212">
        <f>IFERROR(VLOOKUP(A2212,'[2]Exportar Planilha'!$A:$I,9,FALSE),0)</f>
        <v>0</v>
      </c>
      <c r="N2212">
        <f>IFERROR(VLOOKUP(A2212,[3]soaBnafar!$A:$G,2,FALSE),0)</f>
        <v>0</v>
      </c>
      <c r="O2212">
        <f>IFERROR(VLOOKUP(A2212,[3]soaBnafar!$A:$G,3,FALSE),0)</f>
        <v>0</v>
      </c>
      <c r="P2212">
        <f>IFERROR(VLOOKUP(A2212,[3]soaBnafar!$A:$G,4,FALSE),0)</f>
        <v>0</v>
      </c>
      <c r="Q2212">
        <f>IFERROR(VLOOKUP(A2212,[3]soaBnafar!$A:$G,5,FALSE),0)</f>
        <v>0</v>
      </c>
      <c r="R2212">
        <f>IFERROR(VLOOKUP(A2212,[3]soaBnafar!$A:$G,6,FALSE),0)</f>
        <v>0</v>
      </c>
      <c r="S2212">
        <f>IFERROR(VLOOKUP(A2212,[3]soaBnafar!$A:$G,7,FALSE),0)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42285984</v>
      </c>
      <c r="H2213">
        <f>IFERROR(VLOOKUP(A2213,'[2]Exportar Planilha'!$A:$I,4,FALSE),0)</f>
        <v>0</v>
      </c>
      <c r="I2213">
        <f>IFERROR(VLOOKUP(A2213,'[2]Exportar Planilha'!$A:$I,5,FALSE),0)</f>
        <v>0</v>
      </c>
      <c r="J2213">
        <f>IFERROR(VLOOKUP(A2213,'[2]Exportar Planilha'!$A:$I,6,FALSE),0)</f>
        <v>0</v>
      </c>
      <c r="K2213">
        <f>IFERROR(VLOOKUP(A2213,'[2]Exportar Planilha'!$A:$I,7,FALSE),0)</f>
        <v>0</v>
      </c>
      <c r="L2213">
        <f>IFERROR(VLOOKUP(A2213,'[2]Exportar Planilha'!$A:$I,8,FALSE),0)</f>
        <v>0</v>
      </c>
      <c r="M2213">
        <f>IFERROR(VLOOKUP(A2213,'[2]Exportar Planilha'!$A:$I,9,FALSE),0)</f>
        <v>0</v>
      </c>
      <c r="N2213">
        <f>IFERROR(VLOOKUP(A2213,[3]soaBnafar!$A:$G,2,FALSE),0)</f>
        <v>0</v>
      </c>
      <c r="O2213">
        <f>IFERROR(VLOOKUP(A2213,[3]soaBnafar!$A:$G,3,FALSE),0)</f>
        <v>0</v>
      </c>
      <c r="P2213">
        <f>IFERROR(VLOOKUP(A2213,[3]soaBnafar!$A:$G,4,FALSE),0)</f>
        <v>0</v>
      </c>
      <c r="Q2213">
        <f>IFERROR(VLOOKUP(A2213,[3]soaBnafar!$A:$G,5,FALSE),0)</f>
        <v>0</v>
      </c>
      <c r="R2213">
        <f>IFERROR(VLOOKUP(A2213,[3]soaBnafar!$A:$G,6,FALSE),0)</f>
        <v>0</v>
      </c>
      <c r="S2213">
        <f>IFERROR(VLOOKUP(A2213,[3]soaBnafar!$A:$G,7,FALSE),0)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18066256</v>
      </c>
      <c r="H2214">
        <f>IFERROR(VLOOKUP(A2214,'[2]Exportar Planilha'!$A:$I,4,FALSE),0)</f>
        <v>0</v>
      </c>
      <c r="I2214">
        <f>IFERROR(VLOOKUP(A2214,'[2]Exportar Planilha'!$A:$I,5,FALSE),0)</f>
        <v>0</v>
      </c>
      <c r="J2214">
        <f>IFERROR(VLOOKUP(A2214,'[2]Exportar Planilha'!$A:$I,6,FALSE),0)</f>
        <v>0</v>
      </c>
      <c r="K2214">
        <f>IFERROR(VLOOKUP(A2214,'[2]Exportar Planilha'!$A:$I,7,FALSE),0)</f>
        <v>0</v>
      </c>
      <c r="L2214">
        <f>IFERROR(VLOOKUP(A2214,'[2]Exportar Planilha'!$A:$I,8,FALSE),0)</f>
        <v>0</v>
      </c>
      <c r="M2214">
        <f>IFERROR(VLOOKUP(A2214,'[2]Exportar Planilha'!$A:$I,9,FALSE),0)</f>
        <v>0</v>
      </c>
      <c r="N2214">
        <f>IFERROR(VLOOKUP(A2214,[3]soaBnafar!$A:$G,2,FALSE),0)</f>
        <v>0</v>
      </c>
      <c r="O2214">
        <f>IFERROR(VLOOKUP(A2214,[3]soaBnafar!$A:$G,3,FALSE),0)</f>
        <v>0</v>
      </c>
      <c r="P2214">
        <f>IFERROR(VLOOKUP(A2214,[3]soaBnafar!$A:$G,4,FALSE),0)</f>
        <v>0</v>
      </c>
      <c r="Q2214">
        <f>IFERROR(VLOOKUP(A2214,[3]soaBnafar!$A:$G,5,FALSE),0)</f>
        <v>0</v>
      </c>
      <c r="R2214">
        <f>IFERROR(VLOOKUP(A2214,[3]soaBnafar!$A:$G,6,FALSE),0)</f>
        <v>0</v>
      </c>
      <c r="S2214">
        <f>IFERROR(VLOOKUP(A2214,[3]soaBnafar!$A:$G,7,FALSE),0)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15143440</v>
      </c>
      <c r="H2215">
        <f>IFERROR(VLOOKUP(A2215,'[2]Exportar Planilha'!$A:$I,4,FALSE),0)</f>
        <v>0</v>
      </c>
      <c r="I2215">
        <f>IFERROR(VLOOKUP(A2215,'[2]Exportar Planilha'!$A:$I,5,FALSE),0)</f>
        <v>0</v>
      </c>
      <c r="J2215">
        <f>IFERROR(VLOOKUP(A2215,'[2]Exportar Planilha'!$A:$I,6,FALSE),0)</f>
        <v>0</v>
      </c>
      <c r="K2215">
        <f>IFERROR(VLOOKUP(A2215,'[2]Exportar Planilha'!$A:$I,7,FALSE),0)</f>
        <v>0</v>
      </c>
      <c r="L2215">
        <f>IFERROR(VLOOKUP(A2215,'[2]Exportar Planilha'!$A:$I,8,FALSE),0)</f>
        <v>0</v>
      </c>
      <c r="M2215">
        <f>IFERROR(VLOOKUP(A2215,'[2]Exportar Planilha'!$A:$I,9,FALSE),0)</f>
        <v>0</v>
      </c>
      <c r="N2215">
        <f>IFERROR(VLOOKUP(A2215,[3]soaBnafar!$A:$G,2,FALSE),0)</f>
        <v>0</v>
      </c>
      <c r="O2215">
        <f>IFERROR(VLOOKUP(A2215,[3]soaBnafar!$A:$G,3,FALSE),0)</f>
        <v>0</v>
      </c>
      <c r="P2215">
        <f>IFERROR(VLOOKUP(A2215,[3]soaBnafar!$A:$G,4,FALSE),0)</f>
        <v>0</v>
      </c>
      <c r="Q2215">
        <f>IFERROR(VLOOKUP(A2215,[3]soaBnafar!$A:$G,5,FALSE),0)</f>
        <v>0</v>
      </c>
      <c r="R2215">
        <f>IFERROR(VLOOKUP(A2215,[3]soaBnafar!$A:$G,6,FALSE),0)</f>
        <v>0</v>
      </c>
      <c r="S2215">
        <f>IFERROR(VLOOKUP(A2215,[3]soaBnafar!$A:$G,7,FALSE),0)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205128</v>
      </c>
      <c r="E2216">
        <f>IFERROR(VLOOKUP(A2216,[1]Monitoramento_Base_somente_disp!$A:$J,8,FALSE),0)</f>
        <v>43703871</v>
      </c>
      <c r="F2216">
        <f>IFERROR(VLOOKUP(A2216,[1]Monitoramento_Base_somente_disp!$A:$J,9,FALSE),0)</f>
        <v>82464</v>
      </c>
      <c r="G2216">
        <f>IFERROR(VLOOKUP(A2216,[1]Monitoramento_Base_somente_disp!$A:$J,10,FALSE),0)</f>
        <v>16432337</v>
      </c>
      <c r="H2216">
        <f>IFERROR(VLOOKUP(A2216,'[2]Exportar Planilha'!$A:$I,4,FALSE),0)</f>
        <v>0</v>
      </c>
      <c r="I2216">
        <f>IFERROR(VLOOKUP(A2216,'[2]Exportar Planilha'!$A:$I,5,FALSE),0)</f>
        <v>0</v>
      </c>
      <c r="J2216">
        <f>IFERROR(VLOOKUP(A2216,'[2]Exportar Planilha'!$A:$I,6,FALSE),0)</f>
        <v>0</v>
      </c>
      <c r="K2216">
        <f>IFERROR(VLOOKUP(A2216,'[2]Exportar Planilha'!$A:$I,7,FALSE),0)</f>
        <v>0</v>
      </c>
      <c r="L2216">
        <f>IFERROR(VLOOKUP(A2216,'[2]Exportar Planilha'!$A:$I,8,FALSE),0)</f>
        <v>0</v>
      </c>
      <c r="M2216">
        <f>IFERROR(VLOOKUP(A2216,'[2]Exportar Planilha'!$A:$I,9,FALSE),0)</f>
        <v>0</v>
      </c>
      <c r="N2216">
        <f>IFERROR(VLOOKUP(A2216,[3]soaBnafar!$A:$G,2,FALSE),0)</f>
        <v>0</v>
      </c>
      <c r="O2216">
        <f>IFERROR(VLOOKUP(A2216,[3]soaBnafar!$A:$G,3,FALSE),0)</f>
        <v>0</v>
      </c>
      <c r="P2216">
        <f>IFERROR(VLOOKUP(A2216,[3]soaBnafar!$A:$G,4,FALSE),0)</f>
        <v>0</v>
      </c>
      <c r="Q2216">
        <f>IFERROR(VLOOKUP(A2216,[3]soaBnafar!$A:$G,5,FALSE),0)</f>
        <v>0</v>
      </c>
      <c r="R2216">
        <f>IFERROR(VLOOKUP(A2216,[3]soaBnafar!$A:$G,6,FALSE),0)</f>
        <v>0</v>
      </c>
      <c r="S2216">
        <f>IFERROR(VLOOKUP(A2216,[3]soaBnafar!$A:$G,7,FALSE),0)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124232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120979</v>
      </c>
      <c r="E2217">
        <f>IFERROR(VLOOKUP(A2217,[1]Monitoramento_Base_somente_disp!$A:$J,8,FALSE),0)</f>
        <v>23517659</v>
      </c>
      <c r="F2217">
        <f>IFERROR(VLOOKUP(A2217,[1]Monitoramento_Base_somente_disp!$A:$J,9,FALSE),0)</f>
        <v>75883</v>
      </c>
      <c r="G2217">
        <f>IFERROR(VLOOKUP(A2217,[1]Monitoramento_Base_somente_disp!$A:$J,10,FALSE),0)</f>
        <v>9730560</v>
      </c>
      <c r="H2217">
        <f>IFERROR(VLOOKUP(A2217,'[2]Exportar Planilha'!$A:$I,4,FALSE),0)</f>
        <v>0</v>
      </c>
      <c r="I2217">
        <f>IFERROR(VLOOKUP(A2217,'[2]Exportar Planilha'!$A:$I,5,FALSE),0)</f>
        <v>0</v>
      </c>
      <c r="J2217">
        <f>IFERROR(VLOOKUP(A2217,'[2]Exportar Planilha'!$A:$I,6,FALSE),0)</f>
        <v>0</v>
      </c>
      <c r="K2217">
        <f>IFERROR(VLOOKUP(A2217,'[2]Exportar Planilha'!$A:$I,7,FALSE),0)</f>
        <v>0</v>
      </c>
      <c r="L2217">
        <f>IFERROR(VLOOKUP(A2217,'[2]Exportar Planilha'!$A:$I,8,FALSE),0)</f>
        <v>0</v>
      </c>
      <c r="M2217">
        <f>IFERROR(VLOOKUP(A2217,'[2]Exportar Planilha'!$A:$I,9,FALSE),0)</f>
        <v>0</v>
      </c>
      <c r="N2217">
        <f>IFERROR(VLOOKUP(A2217,[3]soaBnafar!$A:$G,2,FALSE),0)</f>
        <v>0</v>
      </c>
      <c r="O2217">
        <f>IFERROR(VLOOKUP(A2217,[3]soaBnafar!$A:$G,3,FALSE),0)</f>
        <v>0</v>
      </c>
      <c r="P2217">
        <f>IFERROR(VLOOKUP(A2217,[3]soaBnafar!$A:$G,4,FALSE),0)</f>
        <v>0</v>
      </c>
      <c r="Q2217">
        <f>IFERROR(VLOOKUP(A2217,[3]soaBnafar!$A:$G,5,FALSE),0)</f>
        <v>0</v>
      </c>
      <c r="R2217">
        <f>IFERROR(VLOOKUP(A2217,[3]soaBnafar!$A:$G,6,FALSE),0)</f>
        <v>0</v>
      </c>
      <c r="S2217">
        <f>IFERROR(VLOOKUP(A2217,[3]soaBnafar!$A:$G,7,FALSE),0)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IFERROR(VLOOKUP(A2218,'[2]Exportar Planilha'!$A:$I,4,FALSE),0)</f>
        <v>0</v>
      </c>
      <c r="I2218">
        <f>IFERROR(VLOOKUP(A2218,'[2]Exportar Planilha'!$A:$I,5,FALSE),0)</f>
        <v>0</v>
      </c>
      <c r="J2218">
        <f>IFERROR(VLOOKUP(A2218,'[2]Exportar Planilha'!$A:$I,6,FALSE),0)</f>
        <v>0</v>
      </c>
      <c r="K2218">
        <f>IFERROR(VLOOKUP(A2218,'[2]Exportar Planilha'!$A:$I,7,FALSE),0)</f>
        <v>0</v>
      </c>
      <c r="L2218">
        <f>IFERROR(VLOOKUP(A2218,'[2]Exportar Planilha'!$A:$I,8,FALSE),0)</f>
        <v>0</v>
      </c>
      <c r="M2218">
        <f>IFERROR(VLOOKUP(A2218,'[2]Exportar Planilha'!$A:$I,9,FALSE),0)</f>
        <v>0</v>
      </c>
      <c r="N2218">
        <f>IFERROR(VLOOKUP(A2218,[3]soaBnafar!$A:$G,2,FALSE),0)</f>
        <v>0</v>
      </c>
      <c r="O2218">
        <f>IFERROR(VLOOKUP(A2218,[3]soaBnafar!$A:$G,3,FALSE),0)</f>
        <v>0</v>
      </c>
      <c r="P2218">
        <f>IFERROR(VLOOKUP(A2218,[3]soaBnafar!$A:$G,4,FALSE),0)</f>
        <v>0</v>
      </c>
      <c r="Q2218">
        <f>IFERROR(VLOOKUP(A2218,[3]soaBnafar!$A:$G,5,FALSE),0)</f>
        <v>0</v>
      </c>
      <c r="R2218">
        <f>IFERROR(VLOOKUP(A2218,[3]soaBnafar!$A:$G,6,FALSE),0)</f>
        <v>0</v>
      </c>
      <c r="S2218">
        <f>IFERROR(VLOOKUP(A2218,[3]soaBnafar!$A:$G,7,FALSE),0)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5759364</v>
      </c>
      <c r="H2219">
        <f>IFERROR(VLOOKUP(A2219,'[2]Exportar Planilha'!$A:$I,4,FALSE),0)</f>
        <v>0</v>
      </c>
      <c r="I2219">
        <f>IFERROR(VLOOKUP(A2219,'[2]Exportar Planilha'!$A:$I,5,FALSE),0)</f>
        <v>0</v>
      </c>
      <c r="J2219">
        <f>IFERROR(VLOOKUP(A2219,'[2]Exportar Planilha'!$A:$I,6,FALSE),0)</f>
        <v>0</v>
      </c>
      <c r="K2219">
        <f>IFERROR(VLOOKUP(A2219,'[2]Exportar Planilha'!$A:$I,7,FALSE),0)</f>
        <v>0</v>
      </c>
      <c r="L2219">
        <f>IFERROR(VLOOKUP(A2219,'[2]Exportar Planilha'!$A:$I,8,FALSE),0)</f>
        <v>0</v>
      </c>
      <c r="M2219">
        <f>IFERROR(VLOOKUP(A2219,'[2]Exportar Planilha'!$A:$I,9,FALSE),0)</f>
        <v>0</v>
      </c>
      <c r="N2219">
        <f>IFERROR(VLOOKUP(A2219,[3]soaBnafar!$A:$G,2,FALSE),0)</f>
        <v>0</v>
      </c>
      <c r="O2219">
        <f>IFERROR(VLOOKUP(A2219,[3]soaBnafar!$A:$G,3,FALSE),0)</f>
        <v>0</v>
      </c>
      <c r="P2219">
        <f>IFERROR(VLOOKUP(A2219,[3]soaBnafar!$A:$G,4,FALSE),0)</f>
        <v>0</v>
      </c>
      <c r="Q2219">
        <f>IFERROR(VLOOKUP(A2219,[3]soaBnafar!$A:$G,5,FALSE),0)</f>
        <v>0</v>
      </c>
      <c r="R2219">
        <f>IFERROR(VLOOKUP(A2219,[3]soaBnafar!$A:$G,6,FALSE),0)</f>
        <v>0</v>
      </c>
      <c r="S2219">
        <f>IFERROR(VLOOKUP(A2219,[3]soaBnafar!$A:$G,7,FALSE),0)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24159486</v>
      </c>
      <c r="H2220">
        <f>IFERROR(VLOOKUP(A2220,'[2]Exportar Planilha'!$A:$I,4,FALSE),0)</f>
        <v>0</v>
      </c>
      <c r="I2220">
        <f>IFERROR(VLOOKUP(A2220,'[2]Exportar Planilha'!$A:$I,5,FALSE),0)</f>
        <v>0</v>
      </c>
      <c r="J2220">
        <f>IFERROR(VLOOKUP(A2220,'[2]Exportar Planilha'!$A:$I,6,FALSE),0)</f>
        <v>0</v>
      </c>
      <c r="K2220">
        <f>IFERROR(VLOOKUP(A2220,'[2]Exportar Planilha'!$A:$I,7,FALSE),0)</f>
        <v>0</v>
      </c>
      <c r="L2220">
        <f>IFERROR(VLOOKUP(A2220,'[2]Exportar Planilha'!$A:$I,8,FALSE),0)</f>
        <v>0</v>
      </c>
      <c r="M2220">
        <f>IFERROR(VLOOKUP(A2220,'[2]Exportar Planilha'!$A:$I,9,FALSE),0)</f>
        <v>0</v>
      </c>
      <c r="N2220">
        <f>IFERROR(VLOOKUP(A2220,[3]soaBnafar!$A:$G,2,FALSE),0)</f>
        <v>0</v>
      </c>
      <c r="O2220">
        <f>IFERROR(VLOOKUP(A2220,[3]soaBnafar!$A:$G,3,FALSE),0)</f>
        <v>0</v>
      </c>
      <c r="P2220">
        <f>IFERROR(VLOOKUP(A2220,[3]soaBnafar!$A:$G,4,FALSE),0)</f>
        <v>0</v>
      </c>
      <c r="Q2220">
        <f>IFERROR(VLOOKUP(A2220,[3]soaBnafar!$A:$G,5,FALSE),0)</f>
        <v>0</v>
      </c>
      <c r="R2220">
        <f>IFERROR(VLOOKUP(A2220,[3]soaBnafar!$A:$G,6,FALSE),0)</f>
        <v>0</v>
      </c>
      <c r="S2220">
        <f>IFERROR(VLOOKUP(A2220,[3]soaBnafar!$A:$G,7,FALSE),0)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IFERROR(VLOOKUP(A2221,'[2]Exportar Planilha'!$A:$I,4,FALSE),0)</f>
        <v>0</v>
      </c>
      <c r="I2221">
        <f>IFERROR(VLOOKUP(A2221,'[2]Exportar Planilha'!$A:$I,5,FALSE),0)</f>
        <v>0</v>
      </c>
      <c r="J2221">
        <f>IFERROR(VLOOKUP(A2221,'[2]Exportar Planilha'!$A:$I,6,FALSE),0)</f>
        <v>0</v>
      </c>
      <c r="K2221">
        <f>IFERROR(VLOOKUP(A2221,'[2]Exportar Planilha'!$A:$I,7,FALSE),0)</f>
        <v>0</v>
      </c>
      <c r="L2221">
        <f>IFERROR(VLOOKUP(A2221,'[2]Exportar Planilha'!$A:$I,8,FALSE),0)</f>
        <v>0</v>
      </c>
      <c r="M2221">
        <f>IFERROR(VLOOKUP(A2221,'[2]Exportar Planilha'!$A:$I,9,FALSE),0)</f>
        <v>0</v>
      </c>
      <c r="N2221">
        <f>IFERROR(VLOOKUP(A2221,[3]soaBnafar!$A:$G,2,FALSE),0)</f>
        <v>0</v>
      </c>
      <c r="O2221">
        <f>IFERROR(VLOOKUP(A2221,[3]soaBnafar!$A:$G,3,FALSE),0)</f>
        <v>0</v>
      </c>
      <c r="P2221">
        <f>IFERROR(VLOOKUP(A2221,[3]soaBnafar!$A:$G,4,FALSE),0)</f>
        <v>0</v>
      </c>
      <c r="Q2221">
        <f>IFERROR(VLOOKUP(A2221,[3]soaBnafar!$A:$G,5,FALSE),0)</f>
        <v>0</v>
      </c>
      <c r="R2221">
        <f>IFERROR(VLOOKUP(A2221,[3]soaBnafar!$A:$G,6,FALSE),0)</f>
        <v>0</v>
      </c>
      <c r="S2221">
        <f>IFERROR(VLOOKUP(A2221,[3]soaBnafar!$A:$G,7,FALSE),0)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38553</v>
      </c>
      <c r="E2222">
        <f>IFERROR(VLOOKUP(A2222,[1]Monitoramento_Base_somente_disp!$A:$J,8,FALSE),0)</f>
        <v>11499172</v>
      </c>
      <c r="F2222">
        <f>IFERROR(VLOOKUP(A2222,[1]Monitoramento_Base_somente_disp!$A:$J,9,FALSE),0)</f>
        <v>11408</v>
      </c>
      <c r="G2222">
        <f>IFERROR(VLOOKUP(A2222,[1]Monitoramento_Base_somente_disp!$A:$J,10,FALSE),0)</f>
        <v>4672931</v>
      </c>
      <c r="H2222">
        <f>IFERROR(VLOOKUP(A2222,'[2]Exportar Planilha'!$A:$I,4,FALSE),0)</f>
        <v>0</v>
      </c>
      <c r="I2222">
        <f>IFERROR(VLOOKUP(A2222,'[2]Exportar Planilha'!$A:$I,5,FALSE),0)</f>
        <v>0</v>
      </c>
      <c r="J2222">
        <f>IFERROR(VLOOKUP(A2222,'[2]Exportar Planilha'!$A:$I,6,FALSE),0)</f>
        <v>0</v>
      </c>
      <c r="K2222">
        <f>IFERROR(VLOOKUP(A2222,'[2]Exportar Planilha'!$A:$I,7,FALSE),0)</f>
        <v>0</v>
      </c>
      <c r="L2222">
        <f>IFERROR(VLOOKUP(A2222,'[2]Exportar Planilha'!$A:$I,8,FALSE),0)</f>
        <v>0</v>
      </c>
      <c r="M2222">
        <f>IFERROR(VLOOKUP(A2222,'[2]Exportar Planilha'!$A:$I,9,FALSE),0)</f>
        <v>0</v>
      </c>
      <c r="N2222">
        <f>IFERROR(VLOOKUP(A2222,[3]soaBnafar!$A:$G,2,FALSE),0)</f>
        <v>0</v>
      </c>
      <c r="O2222">
        <f>IFERROR(VLOOKUP(A2222,[3]soaBnafar!$A:$G,3,FALSE),0)</f>
        <v>0</v>
      </c>
      <c r="P2222">
        <f>IFERROR(VLOOKUP(A2222,[3]soaBnafar!$A:$G,4,FALSE),0)</f>
        <v>0</v>
      </c>
      <c r="Q2222">
        <f>IFERROR(VLOOKUP(A2222,[3]soaBnafar!$A:$G,5,FALSE),0)</f>
        <v>0</v>
      </c>
      <c r="R2222">
        <f>IFERROR(VLOOKUP(A2222,[3]soaBnafar!$A:$G,6,FALSE),0)</f>
        <v>0</v>
      </c>
      <c r="S2222">
        <f>IFERROR(VLOOKUP(A2222,[3]soaBnafar!$A:$G,7,FALSE),0)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11081</v>
      </c>
      <c r="E2223">
        <f>IFERROR(VLOOKUP(A2223,[1]Monitoramento_Base_somente_disp!$A:$J,8,FALSE),0)</f>
        <v>28943108</v>
      </c>
      <c r="F2223">
        <f>IFERROR(VLOOKUP(A2223,[1]Monitoramento_Base_somente_disp!$A:$J,9,FALSE),0)</f>
        <v>11937</v>
      </c>
      <c r="G2223">
        <f>IFERROR(VLOOKUP(A2223,[1]Monitoramento_Base_somente_disp!$A:$J,10,FALSE),0)</f>
        <v>13879996</v>
      </c>
      <c r="H2223">
        <f>IFERROR(VLOOKUP(A2223,'[2]Exportar Planilha'!$A:$I,4,FALSE),0)</f>
        <v>0</v>
      </c>
      <c r="I2223">
        <f>IFERROR(VLOOKUP(A2223,'[2]Exportar Planilha'!$A:$I,5,FALSE),0)</f>
        <v>0</v>
      </c>
      <c r="J2223">
        <f>IFERROR(VLOOKUP(A2223,'[2]Exportar Planilha'!$A:$I,6,FALSE),0)</f>
        <v>0</v>
      </c>
      <c r="K2223">
        <f>IFERROR(VLOOKUP(A2223,'[2]Exportar Planilha'!$A:$I,7,FALSE),0)</f>
        <v>0</v>
      </c>
      <c r="L2223">
        <f>IFERROR(VLOOKUP(A2223,'[2]Exportar Planilha'!$A:$I,8,FALSE),0)</f>
        <v>0</v>
      </c>
      <c r="M2223">
        <f>IFERROR(VLOOKUP(A2223,'[2]Exportar Planilha'!$A:$I,9,FALSE),0)</f>
        <v>0</v>
      </c>
      <c r="N2223">
        <f>IFERROR(VLOOKUP(A2223,[3]soaBnafar!$A:$G,2,FALSE),0)</f>
        <v>0</v>
      </c>
      <c r="O2223">
        <f>IFERROR(VLOOKUP(A2223,[3]soaBnafar!$A:$G,3,FALSE),0)</f>
        <v>0</v>
      </c>
      <c r="P2223">
        <f>IFERROR(VLOOKUP(A2223,[3]soaBnafar!$A:$G,4,FALSE),0)</f>
        <v>0</v>
      </c>
      <c r="Q2223">
        <f>IFERROR(VLOOKUP(A2223,[3]soaBnafar!$A:$G,5,FALSE),0)</f>
        <v>0</v>
      </c>
      <c r="R2223">
        <f>IFERROR(VLOOKUP(A2223,[3]soaBnafar!$A:$G,6,FALSE),0)</f>
        <v>0</v>
      </c>
      <c r="S2223">
        <f>IFERROR(VLOOKUP(A2223,[3]soaBnafar!$A:$G,7,FALSE),0)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358300</v>
      </c>
      <c r="E2224">
        <f>IFERROR(VLOOKUP(A2224,[1]Monitoramento_Base_somente_disp!$A:$J,8,FALSE),0)</f>
        <v>166526783</v>
      </c>
      <c r="F2224">
        <f>IFERROR(VLOOKUP(A2224,[1]Monitoramento_Base_somente_disp!$A:$J,9,FALSE),0)</f>
        <v>184362</v>
      </c>
      <c r="G2224">
        <f>IFERROR(VLOOKUP(A2224,[1]Monitoramento_Base_somente_disp!$A:$J,10,FALSE),0)</f>
        <v>57144463</v>
      </c>
      <c r="H2224">
        <f>IFERROR(VLOOKUP(A2224,'[2]Exportar Planilha'!$A:$I,4,FALSE),0)</f>
        <v>0</v>
      </c>
      <c r="I2224">
        <f>IFERROR(VLOOKUP(A2224,'[2]Exportar Planilha'!$A:$I,5,FALSE),0)</f>
        <v>0</v>
      </c>
      <c r="J2224">
        <f>IFERROR(VLOOKUP(A2224,'[2]Exportar Planilha'!$A:$I,6,FALSE),0)</f>
        <v>0</v>
      </c>
      <c r="K2224">
        <f>IFERROR(VLOOKUP(A2224,'[2]Exportar Planilha'!$A:$I,7,FALSE),0)</f>
        <v>0</v>
      </c>
      <c r="L2224">
        <f>IFERROR(VLOOKUP(A2224,'[2]Exportar Planilha'!$A:$I,8,FALSE),0)</f>
        <v>0</v>
      </c>
      <c r="M2224">
        <f>IFERROR(VLOOKUP(A2224,'[2]Exportar Planilha'!$A:$I,9,FALSE),0)</f>
        <v>0</v>
      </c>
      <c r="N2224">
        <f>IFERROR(VLOOKUP(A2224,[3]soaBnafar!$A:$G,2,FALSE),0)</f>
        <v>0</v>
      </c>
      <c r="O2224">
        <f>IFERROR(VLOOKUP(A2224,[3]soaBnafar!$A:$G,3,FALSE),0)</f>
        <v>0</v>
      </c>
      <c r="P2224">
        <f>IFERROR(VLOOKUP(A2224,[3]soaBnafar!$A:$G,4,FALSE),0)</f>
        <v>0</v>
      </c>
      <c r="Q2224">
        <f>IFERROR(VLOOKUP(A2224,[3]soaBnafar!$A:$G,5,FALSE),0)</f>
        <v>0</v>
      </c>
      <c r="R2224">
        <f>IFERROR(VLOOKUP(A2224,[3]soaBnafar!$A:$G,6,FALSE),0)</f>
        <v>0</v>
      </c>
      <c r="S2224">
        <f>IFERROR(VLOOKUP(A2224,[3]soaBnafar!$A:$G,7,FALSE),0)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72619</v>
      </c>
      <c r="E2225">
        <f>IFERROR(VLOOKUP(A2225,[1]Monitoramento_Base_somente_disp!$A:$J,8,FALSE),0)</f>
        <v>69473087</v>
      </c>
      <c r="F2225">
        <f>IFERROR(VLOOKUP(A2225,[1]Monitoramento_Base_somente_disp!$A:$J,9,FALSE),0)</f>
        <v>51878</v>
      </c>
      <c r="G2225">
        <f>IFERROR(VLOOKUP(A2225,[1]Monitoramento_Base_somente_disp!$A:$J,10,FALSE),0)</f>
        <v>31803860</v>
      </c>
      <c r="H2225">
        <f>IFERROR(VLOOKUP(A2225,'[2]Exportar Planilha'!$A:$I,4,FALSE),0)</f>
        <v>0</v>
      </c>
      <c r="I2225">
        <f>IFERROR(VLOOKUP(A2225,'[2]Exportar Planilha'!$A:$I,5,FALSE),0)</f>
        <v>0</v>
      </c>
      <c r="J2225">
        <f>IFERROR(VLOOKUP(A2225,'[2]Exportar Planilha'!$A:$I,6,FALSE),0)</f>
        <v>0</v>
      </c>
      <c r="K2225">
        <f>IFERROR(VLOOKUP(A2225,'[2]Exportar Planilha'!$A:$I,7,FALSE),0)</f>
        <v>0</v>
      </c>
      <c r="L2225">
        <f>IFERROR(VLOOKUP(A2225,'[2]Exportar Planilha'!$A:$I,8,FALSE),0)</f>
        <v>0</v>
      </c>
      <c r="M2225">
        <f>IFERROR(VLOOKUP(A2225,'[2]Exportar Planilha'!$A:$I,9,FALSE),0)</f>
        <v>0</v>
      </c>
      <c r="N2225">
        <f>IFERROR(VLOOKUP(A2225,[3]soaBnafar!$A:$G,2,FALSE),0)</f>
        <v>0</v>
      </c>
      <c r="O2225">
        <f>IFERROR(VLOOKUP(A2225,[3]soaBnafar!$A:$G,3,FALSE),0)</f>
        <v>0</v>
      </c>
      <c r="P2225">
        <f>IFERROR(VLOOKUP(A2225,[3]soaBnafar!$A:$G,4,FALSE),0)</f>
        <v>0</v>
      </c>
      <c r="Q2225">
        <f>IFERROR(VLOOKUP(A2225,[3]soaBnafar!$A:$G,5,FALSE),0)</f>
        <v>0</v>
      </c>
      <c r="R2225">
        <f>IFERROR(VLOOKUP(A2225,[3]soaBnafar!$A:$G,6,FALSE),0)</f>
        <v>0</v>
      </c>
      <c r="S2225">
        <f>IFERROR(VLOOKUP(A2225,[3]soaBnafar!$A:$G,7,FALSE),0)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65373</v>
      </c>
      <c r="E2226">
        <f>IFERROR(VLOOKUP(A2226,[1]Monitoramento_Base_somente_disp!$A:$J,8,FALSE),0)</f>
        <v>46493271</v>
      </c>
      <c r="F2226">
        <f>IFERROR(VLOOKUP(A2226,[1]Monitoramento_Base_somente_disp!$A:$J,9,FALSE),0)</f>
        <v>25172</v>
      </c>
      <c r="G2226">
        <f>IFERROR(VLOOKUP(A2226,[1]Monitoramento_Base_somente_disp!$A:$J,10,FALSE),0)</f>
        <v>19090538</v>
      </c>
      <c r="H2226">
        <f>IFERROR(VLOOKUP(A2226,'[2]Exportar Planilha'!$A:$I,4,FALSE),0)</f>
        <v>0</v>
      </c>
      <c r="I2226">
        <f>IFERROR(VLOOKUP(A2226,'[2]Exportar Planilha'!$A:$I,5,FALSE),0)</f>
        <v>0</v>
      </c>
      <c r="J2226">
        <f>IFERROR(VLOOKUP(A2226,'[2]Exportar Planilha'!$A:$I,6,FALSE),0)</f>
        <v>0</v>
      </c>
      <c r="K2226">
        <f>IFERROR(VLOOKUP(A2226,'[2]Exportar Planilha'!$A:$I,7,FALSE),0)</f>
        <v>0</v>
      </c>
      <c r="L2226">
        <f>IFERROR(VLOOKUP(A2226,'[2]Exportar Planilha'!$A:$I,8,FALSE),0)</f>
        <v>0</v>
      </c>
      <c r="M2226">
        <f>IFERROR(VLOOKUP(A2226,'[2]Exportar Planilha'!$A:$I,9,FALSE),0)</f>
        <v>0</v>
      </c>
      <c r="N2226">
        <f>IFERROR(VLOOKUP(A2226,[3]soaBnafar!$A:$G,2,FALSE),0)</f>
        <v>0</v>
      </c>
      <c r="O2226">
        <f>IFERROR(VLOOKUP(A2226,[3]soaBnafar!$A:$G,3,FALSE),0)</f>
        <v>0</v>
      </c>
      <c r="P2226">
        <f>IFERROR(VLOOKUP(A2226,[3]soaBnafar!$A:$G,4,FALSE),0)</f>
        <v>0</v>
      </c>
      <c r="Q2226">
        <f>IFERROR(VLOOKUP(A2226,[3]soaBnafar!$A:$G,5,FALSE),0)</f>
        <v>0</v>
      </c>
      <c r="R2226">
        <f>IFERROR(VLOOKUP(A2226,[3]soaBnafar!$A:$G,6,FALSE),0)</f>
        <v>0</v>
      </c>
      <c r="S2226">
        <f>IFERROR(VLOOKUP(A2226,[3]soaBnafar!$A:$G,7,FALSE),0)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IFERROR(VLOOKUP(A2227,'[2]Exportar Planilha'!$A:$I,4,FALSE),0)</f>
        <v>0</v>
      </c>
      <c r="I2227">
        <f>IFERROR(VLOOKUP(A2227,'[2]Exportar Planilha'!$A:$I,5,FALSE),0)</f>
        <v>0</v>
      </c>
      <c r="J2227">
        <f>IFERROR(VLOOKUP(A2227,'[2]Exportar Planilha'!$A:$I,6,FALSE),0)</f>
        <v>0</v>
      </c>
      <c r="K2227">
        <f>IFERROR(VLOOKUP(A2227,'[2]Exportar Planilha'!$A:$I,7,FALSE),0)</f>
        <v>0</v>
      </c>
      <c r="L2227">
        <f>IFERROR(VLOOKUP(A2227,'[2]Exportar Planilha'!$A:$I,8,FALSE),0)</f>
        <v>0</v>
      </c>
      <c r="M2227">
        <f>IFERROR(VLOOKUP(A2227,'[2]Exportar Planilha'!$A:$I,9,FALSE),0)</f>
        <v>0</v>
      </c>
      <c r="N2227">
        <f>IFERROR(VLOOKUP(A2227,[3]soaBnafar!$A:$G,2,FALSE),0)</f>
        <v>0</v>
      </c>
      <c r="O2227">
        <f>IFERROR(VLOOKUP(A2227,[3]soaBnafar!$A:$G,3,FALSE),0)</f>
        <v>0</v>
      </c>
      <c r="P2227">
        <f>IFERROR(VLOOKUP(A2227,[3]soaBnafar!$A:$G,4,FALSE),0)</f>
        <v>0</v>
      </c>
      <c r="Q2227">
        <f>IFERROR(VLOOKUP(A2227,[3]soaBnafar!$A:$G,5,FALSE),0)</f>
        <v>0</v>
      </c>
      <c r="R2227">
        <f>IFERROR(VLOOKUP(A2227,[3]soaBnafar!$A:$G,6,FALSE),0)</f>
        <v>0</v>
      </c>
      <c r="S2227">
        <f>IFERROR(VLOOKUP(A2227,[3]soaBnafar!$A:$G,7,FALSE),0)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204932</v>
      </c>
      <c r="H2228">
        <f>IFERROR(VLOOKUP(A2228,'[2]Exportar Planilha'!$A:$I,4,FALSE),0)</f>
        <v>0</v>
      </c>
      <c r="I2228">
        <f>IFERROR(VLOOKUP(A2228,'[2]Exportar Planilha'!$A:$I,5,FALSE),0)</f>
        <v>0</v>
      </c>
      <c r="J2228">
        <f>IFERROR(VLOOKUP(A2228,'[2]Exportar Planilha'!$A:$I,6,FALSE),0)</f>
        <v>0</v>
      </c>
      <c r="K2228">
        <f>IFERROR(VLOOKUP(A2228,'[2]Exportar Planilha'!$A:$I,7,FALSE),0)</f>
        <v>0</v>
      </c>
      <c r="L2228">
        <f>IFERROR(VLOOKUP(A2228,'[2]Exportar Planilha'!$A:$I,8,FALSE),0)</f>
        <v>0</v>
      </c>
      <c r="M2228">
        <f>IFERROR(VLOOKUP(A2228,'[2]Exportar Planilha'!$A:$I,9,FALSE),0)</f>
        <v>0</v>
      </c>
      <c r="N2228">
        <f>IFERROR(VLOOKUP(A2228,[3]soaBnafar!$A:$G,2,FALSE),0)</f>
        <v>0</v>
      </c>
      <c r="O2228">
        <f>IFERROR(VLOOKUP(A2228,[3]soaBnafar!$A:$G,3,FALSE),0)</f>
        <v>0</v>
      </c>
      <c r="P2228">
        <f>IFERROR(VLOOKUP(A2228,[3]soaBnafar!$A:$G,4,FALSE),0)</f>
        <v>0</v>
      </c>
      <c r="Q2228">
        <f>IFERROR(VLOOKUP(A2228,[3]soaBnafar!$A:$G,5,FALSE),0)</f>
        <v>0</v>
      </c>
      <c r="R2228">
        <f>IFERROR(VLOOKUP(A2228,[3]soaBnafar!$A:$G,6,FALSE),0)</f>
        <v>0</v>
      </c>
      <c r="S2228">
        <f>IFERROR(VLOOKUP(A2228,[3]soaBnafar!$A:$G,7,FALSE),0)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69892984</v>
      </c>
      <c r="F2229">
        <f>IFERROR(VLOOKUP(A2229,[1]Monitoramento_Base_somente_disp!$A:$J,9,FALSE),0)</f>
        <v>0</v>
      </c>
      <c r="G2229">
        <f>IFERROR(VLOOKUP(A2229,[1]Monitoramento_Base_somente_disp!$A:$J,10,FALSE),0)</f>
        <v>55018094</v>
      </c>
      <c r="H2229">
        <f>IFERROR(VLOOKUP(A2229,'[2]Exportar Planilha'!$A:$I,4,FALSE),0)</f>
        <v>0</v>
      </c>
      <c r="I2229">
        <f>IFERROR(VLOOKUP(A2229,'[2]Exportar Planilha'!$A:$I,5,FALSE),0)</f>
        <v>0</v>
      </c>
      <c r="J2229">
        <f>IFERROR(VLOOKUP(A2229,'[2]Exportar Planilha'!$A:$I,6,FALSE),0)</f>
        <v>0</v>
      </c>
      <c r="K2229">
        <f>IFERROR(VLOOKUP(A2229,'[2]Exportar Planilha'!$A:$I,7,FALSE),0)</f>
        <v>0</v>
      </c>
      <c r="L2229">
        <f>IFERROR(VLOOKUP(A2229,'[2]Exportar Planilha'!$A:$I,8,FALSE),0)</f>
        <v>0</v>
      </c>
      <c r="M2229">
        <f>IFERROR(VLOOKUP(A2229,'[2]Exportar Planilha'!$A:$I,9,FALSE),0)</f>
        <v>0</v>
      </c>
      <c r="N2229">
        <f>IFERROR(VLOOKUP(A2229,[3]soaBnafar!$A:$G,2,FALSE),0)</f>
        <v>0</v>
      </c>
      <c r="O2229">
        <f>IFERROR(VLOOKUP(A2229,[3]soaBnafar!$A:$G,3,FALSE),0)</f>
        <v>0</v>
      </c>
      <c r="P2229">
        <f>IFERROR(VLOOKUP(A2229,[3]soaBnafar!$A:$G,4,FALSE),0)</f>
        <v>0</v>
      </c>
      <c r="Q2229">
        <f>IFERROR(VLOOKUP(A2229,[3]soaBnafar!$A:$G,5,FALSE),0)</f>
        <v>0</v>
      </c>
      <c r="R2229">
        <f>IFERROR(VLOOKUP(A2229,[3]soaBnafar!$A:$G,6,FALSE),0)</f>
        <v>0</v>
      </c>
      <c r="S2229">
        <f>IFERROR(VLOOKUP(A2229,[3]soaBnafar!$A:$G,7,FALSE),0)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IFERROR(VLOOKUP(A2230,'[2]Exportar Planilha'!$A:$I,4,FALSE),0)</f>
        <v>0</v>
      </c>
      <c r="I2230">
        <f>IFERROR(VLOOKUP(A2230,'[2]Exportar Planilha'!$A:$I,5,FALSE),0)</f>
        <v>0</v>
      </c>
      <c r="J2230">
        <f>IFERROR(VLOOKUP(A2230,'[2]Exportar Planilha'!$A:$I,6,FALSE),0)</f>
        <v>0</v>
      </c>
      <c r="K2230">
        <f>IFERROR(VLOOKUP(A2230,'[2]Exportar Planilha'!$A:$I,7,FALSE),0)</f>
        <v>0</v>
      </c>
      <c r="L2230">
        <f>IFERROR(VLOOKUP(A2230,'[2]Exportar Planilha'!$A:$I,8,FALSE),0)</f>
        <v>0</v>
      </c>
      <c r="M2230">
        <f>IFERROR(VLOOKUP(A2230,'[2]Exportar Planilha'!$A:$I,9,FALSE),0)</f>
        <v>0</v>
      </c>
      <c r="N2230">
        <f>IFERROR(VLOOKUP(A2230,[3]soaBnafar!$A:$G,2,FALSE),0)</f>
        <v>0</v>
      </c>
      <c r="O2230">
        <f>IFERROR(VLOOKUP(A2230,[3]soaBnafar!$A:$G,3,FALSE),0)</f>
        <v>0</v>
      </c>
      <c r="P2230">
        <f>IFERROR(VLOOKUP(A2230,[3]soaBnafar!$A:$G,4,FALSE),0)</f>
        <v>0</v>
      </c>
      <c r="Q2230">
        <f>IFERROR(VLOOKUP(A2230,[3]soaBnafar!$A:$G,5,FALSE),0)</f>
        <v>0</v>
      </c>
      <c r="R2230">
        <f>IFERROR(VLOOKUP(A2230,[3]soaBnafar!$A:$G,6,FALSE),0)</f>
        <v>0</v>
      </c>
      <c r="S2230">
        <f>IFERROR(VLOOKUP(A2230,[3]soaBnafar!$A:$G,7,FALSE),0)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31807984</v>
      </c>
      <c r="H2231">
        <f>IFERROR(VLOOKUP(A2231,'[2]Exportar Planilha'!$A:$I,4,FALSE),0)</f>
        <v>0</v>
      </c>
      <c r="I2231">
        <f>IFERROR(VLOOKUP(A2231,'[2]Exportar Planilha'!$A:$I,5,FALSE),0)</f>
        <v>0</v>
      </c>
      <c r="J2231">
        <f>IFERROR(VLOOKUP(A2231,'[2]Exportar Planilha'!$A:$I,6,FALSE),0)</f>
        <v>0</v>
      </c>
      <c r="K2231">
        <f>IFERROR(VLOOKUP(A2231,'[2]Exportar Planilha'!$A:$I,7,FALSE),0)</f>
        <v>0</v>
      </c>
      <c r="L2231">
        <f>IFERROR(VLOOKUP(A2231,'[2]Exportar Planilha'!$A:$I,8,FALSE),0)</f>
        <v>0</v>
      </c>
      <c r="M2231">
        <f>IFERROR(VLOOKUP(A2231,'[2]Exportar Planilha'!$A:$I,9,FALSE),0)</f>
        <v>0</v>
      </c>
      <c r="N2231">
        <f>IFERROR(VLOOKUP(A2231,[3]soaBnafar!$A:$G,2,FALSE),0)</f>
        <v>506955</v>
      </c>
      <c r="O2231">
        <f>IFERROR(VLOOKUP(A2231,[3]soaBnafar!$A:$G,3,FALSE),0)</f>
        <v>901409</v>
      </c>
      <c r="P2231">
        <f>IFERROR(VLOOKUP(A2231,[3]soaBnafar!$A:$G,4,FALSE),0)</f>
        <v>383568</v>
      </c>
      <c r="Q2231">
        <f>IFERROR(VLOOKUP(A2231,[3]soaBnafar!$A:$G,5,FALSE),0)</f>
        <v>811524</v>
      </c>
      <c r="R2231">
        <f>IFERROR(VLOOKUP(A2231,[3]soaBnafar!$A:$G,6,FALSE),0)</f>
        <v>126363</v>
      </c>
      <c r="S2231">
        <f>IFERROR(VLOOKUP(A2231,[3]soaBnafar!$A:$G,7,FALSE),0)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9972214</v>
      </c>
      <c r="F2232">
        <f>IFERROR(VLOOKUP(A2232,[1]Monitoramento_Base_somente_disp!$A:$J,9,FALSE),0)</f>
        <v>0</v>
      </c>
      <c r="G2232">
        <f>IFERROR(VLOOKUP(A2232,[1]Monitoramento_Base_somente_disp!$A:$J,10,FALSE),0)</f>
        <v>3238053</v>
      </c>
      <c r="H2232">
        <f>IFERROR(VLOOKUP(A2232,'[2]Exportar Planilha'!$A:$I,4,FALSE),0)</f>
        <v>0</v>
      </c>
      <c r="I2232">
        <f>IFERROR(VLOOKUP(A2232,'[2]Exportar Planilha'!$A:$I,5,FALSE),0)</f>
        <v>0</v>
      </c>
      <c r="J2232">
        <f>IFERROR(VLOOKUP(A2232,'[2]Exportar Planilha'!$A:$I,6,FALSE),0)</f>
        <v>0</v>
      </c>
      <c r="K2232">
        <f>IFERROR(VLOOKUP(A2232,'[2]Exportar Planilha'!$A:$I,7,FALSE),0)</f>
        <v>0</v>
      </c>
      <c r="L2232">
        <f>IFERROR(VLOOKUP(A2232,'[2]Exportar Planilha'!$A:$I,8,FALSE),0)</f>
        <v>0</v>
      </c>
      <c r="M2232">
        <f>IFERROR(VLOOKUP(A2232,'[2]Exportar Planilha'!$A:$I,9,FALSE),0)</f>
        <v>0</v>
      </c>
      <c r="N2232">
        <f>IFERROR(VLOOKUP(A2232,[3]soaBnafar!$A:$G,2,FALSE),0)</f>
        <v>0</v>
      </c>
      <c r="O2232">
        <f>IFERROR(VLOOKUP(A2232,[3]soaBnafar!$A:$G,3,FALSE),0)</f>
        <v>0</v>
      </c>
      <c r="P2232">
        <f>IFERROR(VLOOKUP(A2232,[3]soaBnafar!$A:$G,4,FALSE),0)</f>
        <v>0</v>
      </c>
      <c r="Q2232">
        <f>IFERROR(VLOOKUP(A2232,[3]soaBnafar!$A:$G,5,FALSE),0)</f>
        <v>0</v>
      </c>
      <c r="R2232">
        <f>IFERROR(VLOOKUP(A2232,[3]soaBnafar!$A:$G,6,FALSE),0)</f>
        <v>0</v>
      </c>
      <c r="S2232">
        <f>IFERROR(VLOOKUP(A2232,[3]soaBnafar!$A:$G,7,FALSE),0)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69377</v>
      </c>
      <c r="E2233">
        <f>IFERROR(VLOOKUP(A2233,[1]Monitoramento_Base_somente_disp!$A:$J,8,FALSE),0)</f>
        <v>6081845</v>
      </c>
      <c r="F2233">
        <f>IFERROR(VLOOKUP(A2233,[1]Monitoramento_Base_somente_disp!$A:$J,9,FALSE),0)</f>
        <v>29892</v>
      </c>
      <c r="G2233">
        <f>IFERROR(VLOOKUP(A2233,[1]Monitoramento_Base_somente_disp!$A:$J,10,FALSE),0)</f>
        <v>1878067</v>
      </c>
      <c r="H2233">
        <f>IFERROR(VLOOKUP(A2233,'[2]Exportar Planilha'!$A:$I,4,FALSE),0)</f>
        <v>0</v>
      </c>
      <c r="I2233">
        <f>IFERROR(VLOOKUP(A2233,'[2]Exportar Planilha'!$A:$I,5,FALSE),0)</f>
        <v>0</v>
      </c>
      <c r="J2233">
        <f>IFERROR(VLOOKUP(A2233,'[2]Exportar Planilha'!$A:$I,6,FALSE),0)</f>
        <v>0</v>
      </c>
      <c r="K2233">
        <f>IFERROR(VLOOKUP(A2233,'[2]Exportar Planilha'!$A:$I,7,FALSE),0)</f>
        <v>0</v>
      </c>
      <c r="L2233">
        <f>IFERROR(VLOOKUP(A2233,'[2]Exportar Planilha'!$A:$I,8,FALSE),0)</f>
        <v>0</v>
      </c>
      <c r="M2233">
        <f>IFERROR(VLOOKUP(A2233,'[2]Exportar Planilha'!$A:$I,9,FALSE),0)</f>
        <v>0</v>
      </c>
      <c r="N2233">
        <f>IFERROR(VLOOKUP(A2233,[3]soaBnafar!$A:$G,2,FALSE),0)</f>
        <v>0</v>
      </c>
      <c r="O2233">
        <f>IFERROR(VLOOKUP(A2233,[3]soaBnafar!$A:$G,3,FALSE),0)</f>
        <v>0</v>
      </c>
      <c r="P2233">
        <f>IFERROR(VLOOKUP(A2233,[3]soaBnafar!$A:$G,4,FALSE),0)</f>
        <v>0</v>
      </c>
      <c r="Q2233">
        <f>IFERROR(VLOOKUP(A2233,[3]soaBnafar!$A:$G,5,FALSE),0)</f>
        <v>0</v>
      </c>
      <c r="R2233">
        <f>IFERROR(VLOOKUP(A2233,[3]soaBnafar!$A:$G,6,FALSE),0)</f>
        <v>0</v>
      </c>
      <c r="S2233">
        <f>IFERROR(VLOOKUP(A2233,[3]soaBnafar!$A:$G,7,FALSE),0)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118183</v>
      </c>
      <c r="E2234">
        <f>IFERROR(VLOOKUP(A2234,[1]Monitoramento_Base_somente_disp!$A:$J,8,FALSE),0)</f>
        <v>52626916</v>
      </c>
      <c r="F2234">
        <f>IFERROR(VLOOKUP(A2234,[1]Monitoramento_Base_somente_disp!$A:$J,9,FALSE),0)</f>
        <v>59900</v>
      </c>
      <c r="G2234">
        <f>IFERROR(VLOOKUP(A2234,[1]Monitoramento_Base_somente_disp!$A:$J,10,FALSE),0)</f>
        <v>21839454</v>
      </c>
      <c r="H2234">
        <f>IFERROR(VLOOKUP(A2234,'[2]Exportar Planilha'!$A:$I,4,FALSE),0)</f>
        <v>0</v>
      </c>
      <c r="I2234">
        <f>IFERROR(VLOOKUP(A2234,'[2]Exportar Planilha'!$A:$I,5,FALSE),0)</f>
        <v>0</v>
      </c>
      <c r="J2234">
        <f>IFERROR(VLOOKUP(A2234,'[2]Exportar Planilha'!$A:$I,6,FALSE),0)</f>
        <v>0</v>
      </c>
      <c r="K2234">
        <f>IFERROR(VLOOKUP(A2234,'[2]Exportar Planilha'!$A:$I,7,FALSE),0)</f>
        <v>0</v>
      </c>
      <c r="L2234">
        <f>IFERROR(VLOOKUP(A2234,'[2]Exportar Planilha'!$A:$I,8,FALSE),0)</f>
        <v>0</v>
      </c>
      <c r="M2234">
        <f>IFERROR(VLOOKUP(A2234,'[2]Exportar Planilha'!$A:$I,9,FALSE),0)</f>
        <v>0</v>
      </c>
      <c r="N2234">
        <f>IFERROR(VLOOKUP(A2234,[3]soaBnafar!$A:$G,2,FALSE),0)</f>
        <v>0</v>
      </c>
      <c r="O2234">
        <f>IFERROR(VLOOKUP(A2234,[3]soaBnafar!$A:$G,3,FALSE),0)</f>
        <v>0</v>
      </c>
      <c r="P2234">
        <f>IFERROR(VLOOKUP(A2234,[3]soaBnafar!$A:$G,4,FALSE),0)</f>
        <v>0</v>
      </c>
      <c r="Q2234">
        <f>IFERROR(VLOOKUP(A2234,[3]soaBnafar!$A:$G,5,FALSE),0)</f>
        <v>0</v>
      </c>
      <c r="R2234">
        <f>IFERROR(VLOOKUP(A2234,[3]soaBnafar!$A:$G,6,FALSE),0)</f>
        <v>0</v>
      </c>
      <c r="S2234">
        <f>IFERROR(VLOOKUP(A2234,[3]soaBnafar!$A:$G,7,FALSE),0)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IFERROR(VLOOKUP(A2235,'[2]Exportar Planilha'!$A:$I,4,FALSE),0)</f>
        <v>0</v>
      </c>
      <c r="I2235">
        <f>IFERROR(VLOOKUP(A2235,'[2]Exportar Planilha'!$A:$I,5,FALSE),0)</f>
        <v>0</v>
      </c>
      <c r="J2235">
        <f>IFERROR(VLOOKUP(A2235,'[2]Exportar Planilha'!$A:$I,6,FALSE),0)</f>
        <v>0</v>
      </c>
      <c r="K2235">
        <f>IFERROR(VLOOKUP(A2235,'[2]Exportar Planilha'!$A:$I,7,FALSE),0)</f>
        <v>0</v>
      </c>
      <c r="L2235">
        <f>IFERROR(VLOOKUP(A2235,'[2]Exportar Planilha'!$A:$I,8,FALSE),0)</f>
        <v>0</v>
      </c>
      <c r="M2235">
        <f>IFERROR(VLOOKUP(A2235,'[2]Exportar Planilha'!$A:$I,9,FALSE),0)</f>
        <v>0</v>
      </c>
      <c r="N2235">
        <f>IFERROR(VLOOKUP(A2235,[3]soaBnafar!$A:$G,2,FALSE),0)</f>
        <v>0</v>
      </c>
      <c r="O2235">
        <f>IFERROR(VLOOKUP(A2235,[3]soaBnafar!$A:$G,3,FALSE),0)</f>
        <v>0</v>
      </c>
      <c r="P2235">
        <f>IFERROR(VLOOKUP(A2235,[3]soaBnafar!$A:$G,4,FALSE),0)</f>
        <v>0</v>
      </c>
      <c r="Q2235">
        <f>IFERROR(VLOOKUP(A2235,[3]soaBnafar!$A:$G,5,FALSE),0)</f>
        <v>0</v>
      </c>
      <c r="R2235">
        <f>IFERROR(VLOOKUP(A2235,[3]soaBnafar!$A:$G,6,FALSE),0)</f>
        <v>0</v>
      </c>
      <c r="S2235">
        <f>IFERROR(VLOOKUP(A2235,[3]soaBnafar!$A:$G,7,FALSE),0)</f>
        <v>0</v>
      </c>
      <c r="T2235" t="str">
        <f t="shared" si="205"/>
        <v>Não</v>
      </c>
      <c r="U2235" t="str">
        <f t="shared" si="206"/>
        <v>Não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IFERROR(VLOOKUP(A2236,'[2]Exportar Planilha'!$A:$I,4,FALSE),0)</f>
        <v>0</v>
      </c>
      <c r="I2236">
        <f>IFERROR(VLOOKUP(A2236,'[2]Exportar Planilha'!$A:$I,5,FALSE),0)</f>
        <v>0</v>
      </c>
      <c r="J2236">
        <f>IFERROR(VLOOKUP(A2236,'[2]Exportar Planilha'!$A:$I,6,FALSE),0)</f>
        <v>0</v>
      </c>
      <c r="K2236">
        <f>IFERROR(VLOOKUP(A2236,'[2]Exportar Planilha'!$A:$I,7,FALSE),0)</f>
        <v>0</v>
      </c>
      <c r="L2236">
        <f>IFERROR(VLOOKUP(A2236,'[2]Exportar Planilha'!$A:$I,8,FALSE),0)</f>
        <v>0</v>
      </c>
      <c r="M2236">
        <f>IFERROR(VLOOKUP(A2236,'[2]Exportar Planilha'!$A:$I,9,FALSE),0)</f>
        <v>0</v>
      </c>
      <c r="N2236">
        <f>IFERROR(VLOOKUP(A2236,[3]soaBnafar!$A:$G,2,FALSE),0)</f>
        <v>0</v>
      </c>
      <c r="O2236">
        <f>IFERROR(VLOOKUP(A2236,[3]soaBnafar!$A:$G,3,FALSE),0)</f>
        <v>0</v>
      </c>
      <c r="P2236">
        <f>IFERROR(VLOOKUP(A2236,[3]soaBnafar!$A:$G,4,FALSE),0)</f>
        <v>0</v>
      </c>
      <c r="Q2236">
        <f>IFERROR(VLOOKUP(A2236,[3]soaBnafar!$A:$G,5,FALSE),0)</f>
        <v>0</v>
      </c>
      <c r="R2236">
        <f>IFERROR(VLOOKUP(A2236,[3]soaBnafar!$A:$G,6,FALSE),0)</f>
        <v>0</v>
      </c>
      <c r="S2236">
        <f>IFERROR(VLOOKUP(A2236,[3]soaBnafar!$A:$G,7,FALSE),0)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IFERROR(VLOOKUP(A2237,'[2]Exportar Planilha'!$A:$I,4,FALSE),0)</f>
        <v>0</v>
      </c>
      <c r="I2237">
        <f>IFERROR(VLOOKUP(A2237,'[2]Exportar Planilha'!$A:$I,5,FALSE),0)</f>
        <v>0</v>
      </c>
      <c r="J2237">
        <f>IFERROR(VLOOKUP(A2237,'[2]Exportar Planilha'!$A:$I,6,FALSE),0)</f>
        <v>0</v>
      </c>
      <c r="K2237">
        <f>IFERROR(VLOOKUP(A2237,'[2]Exportar Planilha'!$A:$I,7,FALSE),0)</f>
        <v>0</v>
      </c>
      <c r="L2237">
        <f>IFERROR(VLOOKUP(A2237,'[2]Exportar Planilha'!$A:$I,8,FALSE),0)</f>
        <v>0</v>
      </c>
      <c r="M2237">
        <f>IFERROR(VLOOKUP(A2237,'[2]Exportar Planilha'!$A:$I,9,FALSE),0)</f>
        <v>0</v>
      </c>
      <c r="N2237">
        <f>IFERROR(VLOOKUP(A2237,[3]soaBnafar!$A:$G,2,FALSE),0)</f>
        <v>81943</v>
      </c>
      <c r="O2237">
        <f>IFERROR(VLOOKUP(A2237,[3]soaBnafar!$A:$G,3,FALSE),0)</f>
        <v>257104</v>
      </c>
      <c r="P2237">
        <f>IFERROR(VLOOKUP(A2237,[3]soaBnafar!$A:$G,4,FALSE),0)</f>
        <v>98019</v>
      </c>
      <c r="Q2237">
        <f>IFERROR(VLOOKUP(A2237,[3]soaBnafar!$A:$G,5,FALSE),0)</f>
        <v>239830</v>
      </c>
      <c r="R2237">
        <f>IFERROR(VLOOKUP(A2237,[3]soaBnafar!$A:$G,6,FALSE),0)</f>
        <v>0</v>
      </c>
      <c r="S2237">
        <f>IFERROR(VLOOKUP(A2237,[3]soaBnafar!$A:$G,7,FALSE),0)</f>
        <v>191214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3504969</v>
      </c>
      <c r="H2238">
        <f>IFERROR(VLOOKUP(A2238,'[2]Exportar Planilha'!$A:$I,4,FALSE),0)</f>
        <v>0</v>
      </c>
      <c r="I2238">
        <f>IFERROR(VLOOKUP(A2238,'[2]Exportar Planilha'!$A:$I,5,FALSE),0)</f>
        <v>0</v>
      </c>
      <c r="J2238">
        <f>IFERROR(VLOOKUP(A2238,'[2]Exportar Planilha'!$A:$I,6,FALSE),0)</f>
        <v>0</v>
      </c>
      <c r="K2238">
        <f>IFERROR(VLOOKUP(A2238,'[2]Exportar Planilha'!$A:$I,7,FALSE),0)</f>
        <v>0</v>
      </c>
      <c r="L2238">
        <f>IFERROR(VLOOKUP(A2238,'[2]Exportar Planilha'!$A:$I,8,FALSE),0)</f>
        <v>0</v>
      </c>
      <c r="M2238">
        <f>IFERROR(VLOOKUP(A2238,'[2]Exportar Planilha'!$A:$I,9,FALSE),0)</f>
        <v>0</v>
      </c>
      <c r="N2238">
        <f>IFERROR(VLOOKUP(A2238,[3]soaBnafar!$A:$G,2,FALSE),0)</f>
        <v>19878</v>
      </c>
      <c r="O2238">
        <f>IFERROR(VLOOKUP(A2238,[3]soaBnafar!$A:$G,3,FALSE),0)</f>
        <v>74848</v>
      </c>
      <c r="P2238">
        <f>IFERROR(VLOOKUP(A2238,[3]soaBnafar!$A:$G,4,FALSE),0)</f>
        <v>28146</v>
      </c>
      <c r="Q2238">
        <f>IFERROR(VLOOKUP(A2238,[3]soaBnafar!$A:$G,5,FALSE),0)</f>
        <v>89483</v>
      </c>
      <c r="R2238">
        <f>IFERROR(VLOOKUP(A2238,[3]soaBnafar!$A:$G,6,FALSE),0)</f>
        <v>0</v>
      </c>
      <c r="S2238">
        <f>IFERROR(VLOOKUP(A2238,[3]soaBnafar!$A:$G,7,FALSE),0)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IFERROR(VLOOKUP(A2239,'[2]Exportar Planilha'!$A:$I,4,FALSE),0)</f>
        <v>0</v>
      </c>
      <c r="I2239">
        <f>IFERROR(VLOOKUP(A2239,'[2]Exportar Planilha'!$A:$I,5,FALSE),0)</f>
        <v>0</v>
      </c>
      <c r="J2239">
        <f>IFERROR(VLOOKUP(A2239,'[2]Exportar Planilha'!$A:$I,6,FALSE),0)</f>
        <v>0</v>
      </c>
      <c r="K2239">
        <f>IFERROR(VLOOKUP(A2239,'[2]Exportar Planilha'!$A:$I,7,FALSE),0)</f>
        <v>0</v>
      </c>
      <c r="L2239">
        <f>IFERROR(VLOOKUP(A2239,'[2]Exportar Planilha'!$A:$I,8,FALSE),0)</f>
        <v>0</v>
      </c>
      <c r="M2239">
        <f>IFERROR(VLOOKUP(A2239,'[2]Exportar Planilha'!$A:$I,9,FALSE),0)</f>
        <v>0</v>
      </c>
      <c r="N2239">
        <f>IFERROR(VLOOKUP(A2239,[3]soaBnafar!$A:$G,2,FALSE),0)</f>
        <v>0</v>
      </c>
      <c r="O2239">
        <f>IFERROR(VLOOKUP(A2239,[3]soaBnafar!$A:$G,3,FALSE),0)</f>
        <v>0</v>
      </c>
      <c r="P2239">
        <f>IFERROR(VLOOKUP(A2239,[3]soaBnafar!$A:$G,4,FALSE),0)</f>
        <v>0</v>
      </c>
      <c r="Q2239">
        <f>IFERROR(VLOOKUP(A2239,[3]soaBnafar!$A:$G,5,FALSE),0)</f>
        <v>0</v>
      </c>
      <c r="R2239">
        <f>IFERROR(VLOOKUP(A2239,[3]soaBnafar!$A:$G,6,FALSE),0)</f>
        <v>0</v>
      </c>
      <c r="S2239">
        <f>IFERROR(VLOOKUP(A2239,[3]soaBnafar!$A:$G,7,FALSE),0)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167557</v>
      </c>
      <c r="H2240">
        <f>IFERROR(VLOOKUP(A2240,'[2]Exportar Planilha'!$A:$I,4,FALSE),0)</f>
        <v>0</v>
      </c>
      <c r="I2240">
        <f>IFERROR(VLOOKUP(A2240,'[2]Exportar Planilha'!$A:$I,5,FALSE),0)</f>
        <v>0</v>
      </c>
      <c r="J2240">
        <f>IFERROR(VLOOKUP(A2240,'[2]Exportar Planilha'!$A:$I,6,FALSE),0)</f>
        <v>0</v>
      </c>
      <c r="K2240">
        <f>IFERROR(VLOOKUP(A2240,'[2]Exportar Planilha'!$A:$I,7,FALSE),0)</f>
        <v>0</v>
      </c>
      <c r="L2240">
        <f>IFERROR(VLOOKUP(A2240,'[2]Exportar Planilha'!$A:$I,8,FALSE),0)</f>
        <v>0</v>
      </c>
      <c r="M2240">
        <f>IFERROR(VLOOKUP(A2240,'[2]Exportar Planilha'!$A:$I,9,FALSE),0)</f>
        <v>0</v>
      </c>
      <c r="N2240">
        <f>IFERROR(VLOOKUP(A2240,[3]soaBnafar!$A:$G,2,FALSE),0)</f>
        <v>0</v>
      </c>
      <c r="O2240">
        <f>IFERROR(VLOOKUP(A2240,[3]soaBnafar!$A:$G,3,FALSE),0)</f>
        <v>0</v>
      </c>
      <c r="P2240">
        <f>IFERROR(VLOOKUP(A2240,[3]soaBnafar!$A:$G,4,FALSE),0)</f>
        <v>0</v>
      </c>
      <c r="Q2240">
        <f>IFERROR(VLOOKUP(A2240,[3]soaBnafar!$A:$G,5,FALSE),0)</f>
        <v>0</v>
      </c>
      <c r="R2240">
        <f>IFERROR(VLOOKUP(A2240,[3]soaBnafar!$A:$G,6,FALSE),0)</f>
        <v>0</v>
      </c>
      <c r="S2240">
        <f>IFERROR(VLOOKUP(A2240,[3]soaBnafar!$A:$G,7,FALSE),0)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208</v>
      </c>
      <c r="H2241">
        <f>IFERROR(VLOOKUP(A2241,'[2]Exportar Planilha'!$A:$I,4,FALSE),0)</f>
        <v>0</v>
      </c>
      <c r="I2241">
        <f>IFERROR(VLOOKUP(A2241,'[2]Exportar Planilha'!$A:$I,5,FALSE),0)</f>
        <v>0</v>
      </c>
      <c r="J2241">
        <f>IFERROR(VLOOKUP(A2241,'[2]Exportar Planilha'!$A:$I,6,FALSE),0)</f>
        <v>0</v>
      </c>
      <c r="K2241">
        <f>IFERROR(VLOOKUP(A2241,'[2]Exportar Planilha'!$A:$I,7,FALSE),0)</f>
        <v>0</v>
      </c>
      <c r="L2241">
        <f>IFERROR(VLOOKUP(A2241,'[2]Exportar Planilha'!$A:$I,8,FALSE),0)</f>
        <v>0</v>
      </c>
      <c r="M2241">
        <f>IFERROR(VLOOKUP(A2241,'[2]Exportar Planilha'!$A:$I,9,FALSE),0)</f>
        <v>0</v>
      </c>
      <c r="N2241">
        <f>IFERROR(VLOOKUP(A2241,[3]soaBnafar!$A:$G,2,FALSE),0)</f>
        <v>0</v>
      </c>
      <c r="O2241">
        <f>IFERROR(VLOOKUP(A2241,[3]soaBnafar!$A:$G,3,FALSE),0)</f>
        <v>0</v>
      </c>
      <c r="P2241">
        <f>IFERROR(VLOOKUP(A2241,[3]soaBnafar!$A:$G,4,FALSE),0)</f>
        <v>0</v>
      </c>
      <c r="Q2241">
        <f>IFERROR(VLOOKUP(A2241,[3]soaBnafar!$A:$G,5,FALSE),0)</f>
        <v>0</v>
      </c>
      <c r="R2241">
        <f>IFERROR(VLOOKUP(A2241,[3]soaBnafar!$A:$G,6,FALSE),0)</f>
        <v>0</v>
      </c>
      <c r="S2241">
        <f>IFERROR(VLOOKUP(A2241,[3]soaBnafar!$A:$G,7,FALSE),0)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6769997</v>
      </c>
      <c r="H2242">
        <f>IFERROR(VLOOKUP(A2242,'[2]Exportar Planilha'!$A:$I,4,FALSE),0)</f>
        <v>0</v>
      </c>
      <c r="I2242">
        <f>IFERROR(VLOOKUP(A2242,'[2]Exportar Planilha'!$A:$I,5,FALSE),0)</f>
        <v>0</v>
      </c>
      <c r="J2242">
        <f>IFERROR(VLOOKUP(A2242,'[2]Exportar Planilha'!$A:$I,6,FALSE),0)</f>
        <v>0</v>
      </c>
      <c r="K2242">
        <f>IFERROR(VLOOKUP(A2242,'[2]Exportar Planilha'!$A:$I,7,FALSE),0)</f>
        <v>0</v>
      </c>
      <c r="L2242">
        <f>IFERROR(VLOOKUP(A2242,'[2]Exportar Planilha'!$A:$I,8,FALSE),0)</f>
        <v>0</v>
      </c>
      <c r="M2242">
        <f>IFERROR(VLOOKUP(A2242,'[2]Exportar Planilha'!$A:$I,9,FALSE),0)</f>
        <v>0</v>
      </c>
      <c r="N2242">
        <f>IFERROR(VLOOKUP(A2242,[3]soaBnafar!$A:$G,2,FALSE),0)</f>
        <v>33394</v>
      </c>
      <c r="O2242">
        <f>IFERROR(VLOOKUP(A2242,[3]soaBnafar!$A:$G,3,FALSE),0)</f>
        <v>110077</v>
      </c>
      <c r="P2242">
        <f>IFERROR(VLOOKUP(A2242,[3]soaBnafar!$A:$G,4,FALSE),0)</f>
        <v>38149</v>
      </c>
      <c r="Q2242">
        <f>IFERROR(VLOOKUP(A2242,[3]soaBnafar!$A:$G,5,FALSE),0)</f>
        <v>153019</v>
      </c>
      <c r="R2242">
        <f>IFERROR(VLOOKUP(A2242,[3]soaBnafar!$A:$G,6,FALSE),0)</f>
        <v>11028</v>
      </c>
      <c r="S2242">
        <f>IFERROR(VLOOKUP(A2242,[3]soaBnafar!$A:$G,7,FALSE),0)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66134</v>
      </c>
      <c r="E2243">
        <f>IFERROR(VLOOKUP(A2243,[1]Monitoramento_Base_somente_disp!$A:$J,8,FALSE),0)</f>
        <v>3743047</v>
      </c>
      <c r="F2243">
        <f>IFERROR(VLOOKUP(A2243,[1]Monitoramento_Base_somente_disp!$A:$J,9,FALSE),0)</f>
        <v>25781</v>
      </c>
      <c r="G2243">
        <f>IFERROR(VLOOKUP(A2243,[1]Monitoramento_Base_somente_disp!$A:$J,10,FALSE),0)</f>
        <v>1718637</v>
      </c>
      <c r="H2243">
        <f>IFERROR(VLOOKUP(A2243,'[2]Exportar Planilha'!$A:$I,4,FALSE),0)</f>
        <v>0</v>
      </c>
      <c r="I2243">
        <f>IFERROR(VLOOKUP(A2243,'[2]Exportar Planilha'!$A:$I,5,FALSE),0)</f>
        <v>0</v>
      </c>
      <c r="J2243">
        <f>IFERROR(VLOOKUP(A2243,'[2]Exportar Planilha'!$A:$I,6,FALSE),0)</f>
        <v>0</v>
      </c>
      <c r="K2243">
        <f>IFERROR(VLOOKUP(A2243,'[2]Exportar Planilha'!$A:$I,7,FALSE),0)</f>
        <v>0</v>
      </c>
      <c r="L2243">
        <f>IFERROR(VLOOKUP(A2243,'[2]Exportar Planilha'!$A:$I,8,FALSE),0)</f>
        <v>0</v>
      </c>
      <c r="M2243">
        <f>IFERROR(VLOOKUP(A2243,'[2]Exportar Planilha'!$A:$I,9,FALSE),0)</f>
        <v>0</v>
      </c>
      <c r="N2243">
        <f>IFERROR(VLOOKUP(A2243,[3]soaBnafar!$A:$G,2,FALSE),0)</f>
        <v>0</v>
      </c>
      <c r="O2243">
        <f>IFERROR(VLOOKUP(A2243,[3]soaBnafar!$A:$G,3,FALSE),0)</f>
        <v>0</v>
      </c>
      <c r="P2243">
        <f>IFERROR(VLOOKUP(A2243,[3]soaBnafar!$A:$G,4,FALSE),0)</f>
        <v>0</v>
      </c>
      <c r="Q2243">
        <f>IFERROR(VLOOKUP(A2243,[3]soaBnafar!$A:$G,5,FALSE),0)</f>
        <v>0</v>
      </c>
      <c r="R2243">
        <f>IFERROR(VLOOKUP(A2243,[3]soaBnafar!$A:$G,6,FALSE),0)</f>
        <v>0</v>
      </c>
      <c r="S2243">
        <f>IFERROR(VLOOKUP(A2243,[3]soaBnafar!$A:$G,7,FALSE),0)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IFERROR(VLOOKUP(A2244,'[2]Exportar Planilha'!$A:$I,4,FALSE),0)</f>
        <v>0</v>
      </c>
      <c r="I2244">
        <f>IFERROR(VLOOKUP(A2244,'[2]Exportar Planilha'!$A:$I,5,FALSE),0)</f>
        <v>0</v>
      </c>
      <c r="J2244">
        <f>IFERROR(VLOOKUP(A2244,'[2]Exportar Planilha'!$A:$I,6,FALSE),0)</f>
        <v>0</v>
      </c>
      <c r="K2244">
        <f>IFERROR(VLOOKUP(A2244,'[2]Exportar Planilha'!$A:$I,7,FALSE),0)</f>
        <v>0</v>
      </c>
      <c r="L2244">
        <f>IFERROR(VLOOKUP(A2244,'[2]Exportar Planilha'!$A:$I,8,FALSE),0)</f>
        <v>0</v>
      </c>
      <c r="M2244">
        <f>IFERROR(VLOOKUP(A2244,'[2]Exportar Planilha'!$A:$I,9,FALSE),0)</f>
        <v>0</v>
      </c>
      <c r="N2244">
        <f>IFERROR(VLOOKUP(A2244,[3]soaBnafar!$A:$G,2,FALSE),0)</f>
        <v>0</v>
      </c>
      <c r="O2244">
        <f>IFERROR(VLOOKUP(A2244,[3]soaBnafar!$A:$G,3,FALSE),0)</f>
        <v>0</v>
      </c>
      <c r="P2244">
        <f>IFERROR(VLOOKUP(A2244,[3]soaBnafar!$A:$G,4,FALSE),0)</f>
        <v>0</v>
      </c>
      <c r="Q2244">
        <f>IFERROR(VLOOKUP(A2244,[3]soaBnafar!$A:$G,5,FALSE),0)</f>
        <v>0</v>
      </c>
      <c r="R2244">
        <f>IFERROR(VLOOKUP(A2244,[3]soaBnafar!$A:$G,6,FALSE),0)</f>
        <v>0</v>
      </c>
      <c r="S2244">
        <f>IFERROR(VLOOKUP(A2244,[3]soaBnafar!$A:$G,7,FALSE),0)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365495</v>
      </c>
      <c r="E2245">
        <f>IFERROR(VLOOKUP(A2245,[1]Monitoramento_Base_somente_disp!$A:$J,8,FALSE),0)</f>
        <v>54066551</v>
      </c>
      <c r="F2245">
        <f>IFERROR(VLOOKUP(A2245,[1]Monitoramento_Base_somente_disp!$A:$J,9,FALSE),0)</f>
        <v>149694</v>
      </c>
      <c r="G2245">
        <f>IFERROR(VLOOKUP(A2245,[1]Monitoramento_Base_somente_disp!$A:$J,10,FALSE),0)</f>
        <v>28049934</v>
      </c>
      <c r="H2245">
        <f>IFERROR(VLOOKUP(A2245,'[2]Exportar Planilha'!$A:$I,4,FALSE),0)</f>
        <v>0</v>
      </c>
      <c r="I2245">
        <f>IFERROR(VLOOKUP(A2245,'[2]Exportar Planilha'!$A:$I,5,FALSE),0)</f>
        <v>0</v>
      </c>
      <c r="J2245">
        <f>IFERROR(VLOOKUP(A2245,'[2]Exportar Planilha'!$A:$I,6,FALSE),0)</f>
        <v>0</v>
      </c>
      <c r="K2245">
        <f>IFERROR(VLOOKUP(A2245,'[2]Exportar Planilha'!$A:$I,7,FALSE),0)</f>
        <v>0</v>
      </c>
      <c r="L2245">
        <f>IFERROR(VLOOKUP(A2245,'[2]Exportar Planilha'!$A:$I,8,FALSE),0)</f>
        <v>0</v>
      </c>
      <c r="M2245">
        <f>IFERROR(VLOOKUP(A2245,'[2]Exportar Planilha'!$A:$I,9,FALSE),0)</f>
        <v>0</v>
      </c>
      <c r="N2245">
        <f>IFERROR(VLOOKUP(A2245,[3]soaBnafar!$A:$G,2,FALSE),0)</f>
        <v>0</v>
      </c>
      <c r="O2245">
        <f>IFERROR(VLOOKUP(A2245,[3]soaBnafar!$A:$G,3,FALSE),0)</f>
        <v>0</v>
      </c>
      <c r="P2245">
        <f>IFERROR(VLOOKUP(A2245,[3]soaBnafar!$A:$G,4,FALSE),0)</f>
        <v>0</v>
      </c>
      <c r="Q2245">
        <f>IFERROR(VLOOKUP(A2245,[3]soaBnafar!$A:$G,5,FALSE),0)</f>
        <v>0</v>
      </c>
      <c r="R2245">
        <f>IFERROR(VLOOKUP(A2245,[3]soaBnafar!$A:$G,6,FALSE),0)</f>
        <v>0</v>
      </c>
      <c r="S2245">
        <f>IFERROR(VLOOKUP(A2245,[3]soaBnafar!$A:$G,7,FALSE),0)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IFERROR(VLOOKUP(A2246,'[2]Exportar Planilha'!$A:$I,4,FALSE),0)</f>
        <v>0</v>
      </c>
      <c r="I2246">
        <f>IFERROR(VLOOKUP(A2246,'[2]Exportar Planilha'!$A:$I,5,FALSE),0)</f>
        <v>0</v>
      </c>
      <c r="J2246">
        <f>IFERROR(VLOOKUP(A2246,'[2]Exportar Planilha'!$A:$I,6,FALSE),0)</f>
        <v>0</v>
      </c>
      <c r="K2246">
        <f>IFERROR(VLOOKUP(A2246,'[2]Exportar Planilha'!$A:$I,7,FALSE),0)</f>
        <v>0</v>
      </c>
      <c r="L2246">
        <f>IFERROR(VLOOKUP(A2246,'[2]Exportar Planilha'!$A:$I,8,FALSE),0)</f>
        <v>0</v>
      </c>
      <c r="M2246">
        <f>IFERROR(VLOOKUP(A2246,'[2]Exportar Planilha'!$A:$I,9,FALSE),0)</f>
        <v>0</v>
      </c>
      <c r="N2246">
        <f>IFERROR(VLOOKUP(A2246,[3]soaBnafar!$A:$G,2,FALSE),0)</f>
        <v>45687</v>
      </c>
      <c r="O2246">
        <f>IFERROR(VLOOKUP(A2246,[3]soaBnafar!$A:$G,3,FALSE),0)</f>
        <v>217626</v>
      </c>
      <c r="P2246">
        <f>IFERROR(VLOOKUP(A2246,[3]soaBnafar!$A:$G,4,FALSE),0)</f>
        <v>0</v>
      </c>
      <c r="Q2246">
        <f>IFERROR(VLOOKUP(A2246,[3]soaBnafar!$A:$G,5,FALSE),0)</f>
        <v>0</v>
      </c>
      <c r="R2246">
        <f>IFERROR(VLOOKUP(A2246,[3]soaBnafar!$A:$G,6,FALSE),0)</f>
        <v>0</v>
      </c>
      <c r="S2246">
        <f>IFERROR(VLOOKUP(A2246,[3]soaBnafar!$A:$G,7,FALSE),0)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19095830</v>
      </c>
      <c r="H2247">
        <f>IFERROR(VLOOKUP(A2247,'[2]Exportar Planilha'!$A:$I,4,FALSE),0)</f>
        <v>0</v>
      </c>
      <c r="I2247">
        <f>IFERROR(VLOOKUP(A2247,'[2]Exportar Planilha'!$A:$I,5,FALSE),0)</f>
        <v>0</v>
      </c>
      <c r="J2247">
        <f>IFERROR(VLOOKUP(A2247,'[2]Exportar Planilha'!$A:$I,6,FALSE),0)</f>
        <v>0</v>
      </c>
      <c r="K2247">
        <f>IFERROR(VLOOKUP(A2247,'[2]Exportar Planilha'!$A:$I,7,FALSE),0)</f>
        <v>0</v>
      </c>
      <c r="L2247">
        <f>IFERROR(VLOOKUP(A2247,'[2]Exportar Planilha'!$A:$I,8,FALSE),0)</f>
        <v>0</v>
      </c>
      <c r="M2247">
        <f>IFERROR(VLOOKUP(A2247,'[2]Exportar Planilha'!$A:$I,9,FALSE),0)</f>
        <v>0</v>
      </c>
      <c r="N2247">
        <f>IFERROR(VLOOKUP(A2247,[3]soaBnafar!$A:$G,2,FALSE),0)</f>
        <v>18026</v>
      </c>
      <c r="O2247">
        <f>IFERROR(VLOOKUP(A2247,[3]soaBnafar!$A:$G,3,FALSE),0)</f>
        <v>97243</v>
      </c>
      <c r="P2247">
        <f>IFERROR(VLOOKUP(A2247,[3]soaBnafar!$A:$G,4,FALSE),0)</f>
        <v>13174</v>
      </c>
      <c r="Q2247">
        <f>IFERROR(VLOOKUP(A2247,[3]soaBnafar!$A:$G,5,FALSE),0)</f>
        <v>171703</v>
      </c>
      <c r="R2247">
        <f>IFERROR(VLOOKUP(A2247,[3]soaBnafar!$A:$G,6,FALSE),0)</f>
        <v>0</v>
      </c>
      <c r="S2247">
        <f>IFERROR(VLOOKUP(A2247,[3]soaBnafar!$A:$G,7,FALSE),0)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IFERROR(VLOOKUP(A2248,'[2]Exportar Planilha'!$A:$I,4,FALSE),0)</f>
        <v>0</v>
      </c>
      <c r="I2248">
        <f>IFERROR(VLOOKUP(A2248,'[2]Exportar Planilha'!$A:$I,5,FALSE),0)</f>
        <v>0</v>
      </c>
      <c r="J2248">
        <f>IFERROR(VLOOKUP(A2248,'[2]Exportar Planilha'!$A:$I,6,FALSE),0)</f>
        <v>0</v>
      </c>
      <c r="K2248">
        <f>IFERROR(VLOOKUP(A2248,'[2]Exportar Planilha'!$A:$I,7,FALSE),0)</f>
        <v>0</v>
      </c>
      <c r="L2248">
        <f>IFERROR(VLOOKUP(A2248,'[2]Exportar Planilha'!$A:$I,8,FALSE),0)</f>
        <v>0</v>
      </c>
      <c r="M2248">
        <f>IFERROR(VLOOKUP(A2248,'[2]Exportar Planilha'!$A:$I,9,FALSE),0)</f>
        <v>0</v>
      </c>
      <c r="N2248">
        <f>IFERROR(VLOOKUP(A2248,[3]soaBnafar!$A:$G,2,FALSE),0)</f>
        <v>0</v>
      </c>
      <c r="O2248">
        <f>IFERROR(VLOOKUP(A2248,[3]soaBnafar!$A:$G,3,FALSE),0)</f>
        <v>0</v>
      </c>
      <c r="P2248">
        <f>IFERROR(VLOOKUP(A2248,[3]soaBnafar!$A:$G,4,FALSE),0)</f>
        <v>0</v>
      </c>
      <c r="Q2248">
        <f>IFERROR(VLOOKUP(A2248,[3]soaBnafar!$A:$G,5,FALSE),0)</f>
        <v>0</v>
      </c>
      <c r="R2248">
        <f>IFERROR(VLOOKUP(A2248,[3]soaBnafar!$A:$G,6,FALSE),0)</f>
        <v>0</v>
      </c>
      <c r="S2248">
        <f>IFERROR(VLOOKUP(A2248,[3]soaBnafar!$A:$G,7,FALSE),0)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63188</v>
      </c>
      <c r="E2249">
        <f>IFERROR(VLOOKUP(A2249,[1]Monitoramento_Base_somente_disp!$A:$J,8,FALSE),0)</f>
        <v>22217250</v>
      </c>
      <c r="F2249">
        <f>IFERROR(VLOOKUP(A2249,[1]Monitoramento_Base_somente_disp!$A:$J,9,FALSE),0)</f>
        <v>23976</v>
      </c>
      <c r="G2249">
        <f>IFERROR(VLOOKUP(A2249,[1]Monitoramento_Base_somente_disp!$A:$J,10,FALSE),0)</f>
        <v>9613013</v>
      </c>
      <c r="H2249">
        <f>IFERROR(VLOOKUP(A2249,'[2]Exportar Planilha'!$A:$I,4,FALSE),0)</f>
        <v>0</v>
      </c>
      <c r="I2249">
        <f>IFERROR(VLOOKUP(A2249,'[2]Exportar Planilha'!$A:$I,5,FALSE),0)</f>
        <v>0</v>
      </c>
      <c r="J2249">
        <f>IFERROR(VLOOKUP(A2249,'[2]Exportar Planilha'!$A:$I,6,FALSE),0)</f>
        <v>0</v>
      </c>
      <c r="K2249">
        <f>IFERROR(VLOOKUP(A2249,'[2]Exportar Planilha'!$A:$I,7,FALSE),0)</f>
        <v>0</v>
      </c>
      <c r="L2249">
        <f>IFERROR(VLOOKUP(A2249,'[2]Exportar Planilha'!$A:$I,8,FALSE),0)</f>
        <v>0</v>
      </c>
      <c r="M2249">
        <f>IFERROR(VLOOKUP(A2249,'[2]Exportar Planilha'!$A:$I,9,FALSE),0)</f>
        <v>0</v>
      </c>
      <c r="N2249">
        <f>IFERROR(VLOOKUP(A2249,[3]soaBnafar!$A:$G,2,FALSE),0)</f>
        <v>0</v>
      </c>
      <c r="O2249">
        <f>IFERROR(VLOOKUP(A2249,[3]soaBnafar!$A:$G,3,FALSE),0)</f>
        <v>0</v>
      </c>
      <c r="P2249">
        <f>IFERROR(VLOOKUP(A2249,[3]soaBnafar!$A:$G,4,FALSE),0)</f>
        <v>0</v>
      </c>
      <c r="Q2249">
        <f>IFERROR(VLOOKUP(A2249,[3]soaBnafar!$A:$G,5,FALSE),0)</f>
        <v>0</v>
      </c>
      <c r="R2249">
        <f>IFERROR(VLOOKUP(A2249,[3]soaBnafar!$A:$G,6,FALSE),0)</f>
        <v>0</v>
      </c>
      <c r="S2249">
        <f>IFERROR(VLOOKUP(A2249,[3]soaBnafar!$A:$G,7,FALSE),0)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IFERROR(VLOOKUP(A2250,'[2]Exportar Planilha'!$A:$I,4,FALSE),0)</f>
        <v>0</v>
      </c>
      <c r="I2250">
        <f>IFERROR(VLOOKUP(A2250,'[2]Exportar Planilha'!$A:$I,5,FALSE),0)</f>
        <v>0</v>
      </c>
      <c r="J2250">
        <f>IFERROR(VLOOKUP(A2250,'[2]Exportar Planilha'!$A:$I,6,FALSE),0)</f>
        <v>0</v>
      </c>
      <c r="K2250">
        <f>IFERROR(VLOOKUP(A2250,'[2]Exportar Planilha'!$A:$I,7,FALSE),0)</f>
        <v>0</v>
      </c>
      <c r="L2250">
        <f>IFERROR(VLOOKUP(A2250,'[2]Exportar Planilha'!$A:$I,8,FALSE),0)</f>
        <v>0</v>
      </c>
      <c r="M2250">
        <f>IFERROR(VLOOKUP(A2250,'[2]Exportar Planilha'!$A:$I,9,FALSE),0)</f>
        <v>0</v>
      </c>
      <c r="N2250">
        <f>IFERROR(VLOOKUP(A2250,[3]soaBnafar!$A:$G,2,FALSE),0)</f>
        <v>0</v>
      </c>
      <c r="O2250">
        <f>IFERROR(VLOOKUP(A2250,[3]soaBnafar!$A:$G,3,FALSE),0)</f>
        <v>0</v>
      </c>
      <c r="P2250">
        <f>IFERROR(VLOOKUP(A2250,[3]soaBnafar!$A:$G,4,FALSE),0)</f>
        <v>0</v>
      </c>
      <c r="Q2250">
        <f>IFERROR(VLOOKUP(A2250,[3]soaBnafar!$A:$G,5,FALSE),0)</f>
        <v>0</v>
      </c>
      <c r="R2250">
        <f>IFERROR(VLOOKUP(A2250,[3]soaBnafar!$A:$G,6,FALSE),0)</f>
        <v>0</v>
      </c>
      <c r="S2250">
        <f>IFERROR(VLOOKUP(A2250,[3]soaBnafar!$A:$G,7,FALSE),0)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51069</v>
      </c>
      <c r="E2251">
        <f>IFERROR(VLOOKUP(A2251,[1]Monitoramento_Base_somente_disp!$A:$J,8,FALSE),0)</f>
        <v>9645585</v>
      </c>
      <c r="F2251">
        <f>IFERROR(VLOOKUP(A2251,[1]Monitoramento_Base_somente_disp!$A:$J,9,FALSE),0)</f>
        <v>27278</v>
      </c>
      <c r="G2251">
        <f>IFERROR(VLOOKUP(A2251,[1]Monitoramento_Base_somente_disp!$A:$J,10,FALSE),0)</f>
        <v>5189211</v>
      </c>
      <c r="H2251">
        <f>IFERROR(VLOOKUP(A2251,'[2]Exportar Planilha'!$A:$I,4,FALSE),0)</f>
        <v>0</v>
      </c>
      <c r="I2251">
        <f>IFERROR(VLOOKUP(A2251,'[2]Exportar Planilha'!$A:$I,5,FALSE),0)</f>
        <v>0</v>
      </c>
      <c r="J2251">
        <f>IFERROR(VLOOKUP(A2251,'[2]Exportar Planilha'!$A:$I,6,FALSE),0)</f>
        <v>0</v>
      </c>
      <c r="K2251">
        <f>IFERROR(VLOOKUP(A2251,'[2]Exportar Planilha'!$A:$I,7,FALSE),0)</f>
        <v>0</v>
      </c>
      <c r="L2251">
        <f>IFERROR(VLOOKUP(A2251,'[2]Exportar Planilha'!$A:$I,8,FALSE),0)</f>
        <v>0</v>
      </c>
      <c r="M2251">
        <f>IFERROR(VLOOKUP(A2251,'[2]Exportar Planilha'!$A:$I,9,FALSE),0)</f>
        <v>0</v>
      </c>
      <c r="N2251">
        <f>IFERROR(VLOOKUP(A2251,[3]soaBnafar!$A:$G,2,FALSE),0)</f>
        <v>0</v>
      </c>
      <c r="O2251">
        <f>IFERROR(VLOOKUP(A2251,[3]soaBnafar!$A:$G,3,FALSE),0)</f>
        <v>0</v>
      </c>
      <c r="P2251">
        <f>IFERROR(VLOOKUP(A2251,[3]soaBnafar!$A:$G,4,FALSE),0)</f>
        <v>0</v>
      </c>
      <c r="Q2251">
        <f>IFERROR(VLOOKUP(A2251,[3]soaBnafar!$A:$G,5,FALSE),0)</f>
        <v>0</v>
      </c>
      <c r="R2251">
        <f>IFERROR(VLOOKUP(A2251,[3]soaBnafar!$A:$G,6,FALSE),0)</f>
        <v>0</v>
      </c>
      <c r="S2251">
        <f>IFERROR(VLOOKUP(A2251,[3]soaBnafar!$A:$G,7,FALSE),0)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IFERROR(VLOOKUP(A2252,'[2]Exportar Planilha'!$A:$I,4,FALSE),0)</f>
        <v>0</v>
      </c>
      <c r="I2252">
        <f>IFERROR(VLOOKUP(A2252,'[2]Exportar Planilha'!$A:$I,5,FALSE),0)</f>
        <v>0</v>
      </c>
      <c r="J2252">
        <f>IFERROR(VLOOKUP(A2252,'[2]Exportar Planilha'!$A:$I,6,FALSE),0)</f>
        <v>0</v>
      </c>
      <c r="K2252">
        <f>IFERROR(VLOOKUP(A2252,'[2]Exportar Planilha'!$A:$I,7,FALSE),0)</f>
        <v>0</v>
      </c>
      <c r="L2252">
        <f>IFERROR(VLOOKUP(A2252,'[2]Exportar Planilha'!$A:$I,8,FALSE),0)</f>
        <v>0</v>
      </c>
      <c r="M2252">
        <f>IFERROR(VLOOKUP(A2252,'[2]Exportar Planilha'!$A:$I,9,FALSE),0)</f>
        <v>0</v>
      </c>
      <c r="N2252">
        <f>IFERROR(VLOOKUP(A2252,[3]soaBnafar!$A:$G,2,FALSE),0)</f>
        <v>0</v>
      </c>
      <c r="O2252">
        <f>IFERROR(VLOOKUP(A2252,[3]soaBnafar!$A:$G,3,FALSE),0)</f>
        <v>0</v>
      </c>
      <c r="P2252">
        <f>IFERROR(VLOOKUP(A2252,[3]soaBnafar!$A:$G,4,FALSE),0)</f>
        <v>0</v>
      </c>
      <c r="Q2252">
        <f>IFERROR(VLOOKUP(A2252,[3]soaBnafar!$A:$G,5,FALSE),0)</f>
        <v>0</v>
      </c>
      <c r="R2252">
        <f>IFERROR(VLOOKUP(A2252,[3]soaBnafar!$A:$G,6,FALSE),0)</f>
        <v>0</v>
      </c>
      <c r="S2252">
        <f>IFERROR(VLOOKUP(A2252,[3]soaBnafar!$A:$G,7,FALSE),0)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4685083</v>
      </c>
      <c r="H2253">
        <f>IFERROR(VLOOKUP(A2253,'[2]Exportar Planilha'!$A:$I,4,FALSE),0)</f>
        <v>0</v>
      </c>
      <c r="I2253">
        <f>IFERROR(VLOOKUP(A2253,'[2]Exportar Planilha'!$A:$I,5,FALSE),0)</f>
        <v>0</v>
      </c>
      <c r="J2253">
        <f>IFERROR(VLOOKUP(A2253,'[2]Exportar Planilha'!$A:$I,6,FALSE),0)</f>
        <v>0</v>
      </c>
      <c r="K2253">
        <f>IFERROR(VLOOKUP(A2253,'[2]Exportar Planilha'!$A:$I,7,FALSE),0)</f>
        <v>0</v>
      </c>
      <c r="L2253">
        <f>IFERROR(VLOOKUP(A2253,'[2]Exportar Planilha'!$A:$I,8,FALSE),0)</f>
        <v>0</v>
      </c>
      <c r="M2253">
        <f>IFERROR(VLOOKUP(A2253,'[2]Exportar Planilha'!$A:$I,9,FALSE),0)</f>
        <v>0</v>
      </c>
      <c r="N2253">
        <f>IFERROR(VLOOKUP(A2253,[3]soaBnafar!$A:$G,2,FALSE),0)</f>
        <v>143831</v>
      </c>
      <c r="O2253">
        <f>IFERROR(VLOOKUP(A2253,[3]soaBnafar!$A:$G,3,FALSE),0)</f>
        <v>420407</v>
      </c>
      <c r="P2253">
        <f>IFERROR(VLOOKUP(A2253,[3]soaBnafar!$A:$G,4,FALSE),0)</f>
        <v>136666</v>
      </c>
      <c r="Q2253">
        <f>IFERROR(VLOOKUP(A2253,[3]soaBnafar!$A:$G,5,FALSE),0)</f>
        <v>303502</v>
      </c>
      <c r="R2253">
        <f>IFERROR(VLOOKUP(A2253,[3]soaBnafar!$A:$G,6,FALSE),0)</f>
        <v>0</v>
      </c>
      <c r="S2253">
        <f>IFERROR(VLOOKUP(A2253,[3]soaBnafar!$A:$G,7,FALSE),0)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IFERROR(VLOOKUP(A2254,'[2]Exportar Planilha'!$A:$I,4,FALSE),0)</f>
        <v>0</v>
      </c>
      <c r="I2254">
        <f>IFERROR(VLOOKUP(A2254,'[2]Exportar Planilha'!$A:$I,5,FALSE),0)</f>
        <v>0</v>
      </c>
      <c r="J2254">
        <f>IFERROR(VLOOKUP(A2254,'[2]Exportar Planilha'!$A:$I,6,FALSE),0)</f>
        <v>0</v>
      </c>
      <c r="K2254">
        <f>IFERROR(VLOOKUP(A2254,'[2]Exportar Planilha'!$A:$I,7,FALSE),0)</f>
        <v>0</v>
      </c>
      <c r="L2254">
        <f>IFERROR(VLOOKUP(A2254,'[2]Exportar Planilha'!$A:$I,8,FALSE),0)</f>
        <v>0</v>
      </c>
      <c r="M2254">
        <f>IFERROR(VLOOKUP(A2254,'[2]Exportar Planilha'!$A:$I,9,FALSE),0)</f>
        <v>0</v>
      </c>
      <c r="N2254">
        <f>IFERROR(VLOOKUP(A2254,[3]soaBnafar!$A:$G,2,FALSE),0)</f>
        <v>0</v>
      </c>
      <c r="O2254">
        <f>IFERROR(VLOOKUP(A2254,[3]soaBnafar!$A:$G,3,FALSE),0)</f>
        <v>0</v>
      </c>
      <c r="P2254">
        <f>IFERROR(VLOOKUP(A2254,[3]soaBnafar!$A:$G,4,FALSE),0)</f>
        <v>0</v>
      </c>
      <c r="Q2254">
        <f>IFERROR(VLOOKUP(A2254,[3]soaBnafar!$A:$G,5,FALSE),0)</f>
        <v>0</v>
      </c>
      <c r="R2254">
        <f>IFERROR(VLOOKUP(A2254,[3]soaBnafar!$A:$G,6,FALSE),0)</f>
        <v>0</v>
      </c>
      <c r="S2254">
        <f>IFERROR(VLOOKUP(A2254,[3]soaBnafar!$A:$G,7,FALSE),0)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1177291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1176719</v>
      </c>
      <c r="E2255">
        <f>IFERROR(VLOOKUP(A2255,[1]Monitoramento_Base_somente_disp!$A:$J,8,FALSE),0)</f>
        <v>590154107</v>
      </c>
      <c r="F2255">
        <f>IFERROR(VLOOKUP(A2255,[1]Monitoramento_Base_somente_disp!$A:$J,9,FALSE),0)</f>
        <v>469122</v>
      </c>
      <c r="G2255">
        <f>IFERROR(VLOOKUP(A2255,[1]Monitoramento_Base_somente_disp!$A:$J,10,FALSE),0)</f>
        <v>246596153</v>
      </c>
      <c r="H2255">
        <f>IFERROR(VLOOKUP(A2255,'[2]Exportar Planilha'!$A:$I,4,FALSE),0)</f>
        <v>0</v>
      </c>
      <c r="I2255">
        <f>IFERROR(VLOOKUP(A2255,'[2]Exportar Planilha'!$A:$I,5,FALSE),0)</f>
        <v>0</v>
      </c>
      <c r="J2255">
        <f>IFERROR(VLOOKUP(A2255,'[2]Exportar Planilha'!$A:$I,6,FALSE),0)</f>
        <v>0</v>
      </c>
      <c r="K2255">
        <f>IFERROR(VLOOKUP(A2255,'[2]Exportar Planilha'!$A:$I,7,FALSE),0)</f>
        <v>0</v>
      </c>
      <c r="L2255">
        <f>IFERROR(VLOOKUP(A2255,'[2]Exportar Planilha'!$A:$I,8,FALSE),0)</f>
        <v>0</v>
      </c>
      <c r="M2255">
        <f>IFERROR(VLOOKUP(A2255,'[2]Exportar Planilha'!$A:$I,9,FALSE),0)</f>
        <v>0</v>
      </c>
      <c r="N2255">
        <f>IFERROR(VLOOKUP(A2255,[3]soaBnafar!$A:$G,2,FALSE),0)</f>
        <v>0</v>
      </c>
      <c r="O2255">
        <f>IFERROR(VLOOKUP(A2255,[3]soaBnafar!$A:$G,3,FALSE),0)</f>
        <v>0</v>
      </c>
      <c r="P2255">
        <f>IFERROR(VLOOKUP(A2255,[3]soaBnafar!$A:$G,4,FALSE),0)</f>
        <v>0</v>
      </c>
      <c r="Q2255">
        <f>IFERROR(VLOOKUP(A2255,[3]soaBnafar!$A:$G,5,FALSE),0)</f>
        <v>0</v>
      </c>
      <c r="R2255">
        <f>IFERROR(VLOOKUP(A2255,[3]soaBnafar!$A:$G,6,FALSE),0)</f>
        <v>0</v>
      </c>
      <c r="S2255">
        <f>IFERROR(VLOOKUP(A2255,[3]soaBnafar!$A:$G,7,FALSE),0)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2438792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2423986</v>
      </c>
      <c r="E2256">
        <f>IFERROR(VLOOKUP(A2256,[1]Monitoramento_Base_somente_disp!$A:$J,8,FALSE),0)</f>
        <v>388946178</v>
      </c>
      <c r="F2256">
        <f>IFERROR(VLOOKUP(A2256,[1]Monitoramento_Base_somente_disp!$A:$J,9,FALSE),0)</f>
        <v>1089540</v>
      </c>
      <c r="G2256">
        <f>IFERROR(VLOOKUP(A2256,[1]Monitoramento_Base_somente_disp!$A:$J,10,FALSE),0)</f>
        <v>173893561</v>
      </c>
      <c r="H2256">
        <f>IFERROR(VLOOKUP(A2256,'[2]Exportar Planilha'!$A:$I,4,FALSE),0)</f>
        <v>0</v>
      </c>
      <c r="I2256">
        <f>IFERROR(VLOOKUP(A2256,'[2]Exportar Planilha'!$A:$I,5,FALSE),0)</f>
        <v>0</v>
      </c>
      <c r="J2256">
        <f>IFERROR(VLOOKUP(A2256,'[2]Exportar Planilha'!$A:$I,6,FALSE),0)</f>
        <v>0</v>
      </c>
      <c r="K2256">
        <f>IFERROR(VLOOKUP(A2256,'[2]Exportar Planilha'!$A:$I,7,FALSE),0)</f>
        <v>0</v>
      </c>
      <c r="L2256">
        <f>IFERROR(VLOOKUP(A2256,'[2]Exportar Planilha'!$A:$I,8,FALSE),0)</f>
        <v>0</v>
      </c>
      <c r="M2256">
        <f>IFERROR(VLOOKUP(A2256,'[2]Exportar Planilha'!$A:$I,9,FALSE),0)</f>
        <v>0</v>
      </c>
      <c r="N2256">
        <f>IFERROR(VLOOKUP(A2256,[3]soaBnafar!$A:$G,2,FALSE),0)</f>
        <v>0</v>
      </c>
      <c r="O2256">
        <f>IFERROR(VLOOKUP(A2256,[3]soaBnafar!$A:$G,3,FALSE),0)</f>
        <v>0</v>
      </c>
      <c r="P2256">
        <f>IFERROR(VLOOKUP(A2256,[3]soaBnafar!$A:$G,4,FALSE),0)</f>
        <v>0</v>
      </c>
      <c r="Q2256">
        <f>IFERROR(VLOOKUP(A2256,[3]soaBnafar!$A:$G,5,FALSE),0)</f>
        <v>0</v>
      </c>
      <c r="R2256">
        <f>IFERROR(VLOOKUP(A2256,[3]soaBnafar!$A:$G,6,FALSE),0)</f>
        <v>0</v>
      </c>
      <c r="S2256">
        <f>IFERROR(VLOOKUP(A2256,[3]soaBnafar!$A:$G,7,FALSE),0)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IFERROR(VLOOKUP(A2257,'[2]Exportar Planilha'!$A:$I,4,FALSE),0)</f>
        <v>0</v>
      </c>
      <c r="I2257">
        <f>IFERROR(VLOOKUP(A2257,'[2]Exportar Planilha'!$A:$I,5,FALSE),0)</f>
        <v>0</v>
      </c>
      <c r="J2257">
        <f>IFERROR(VLOOKUP(A2257,'[2]Exportar Planilha'!$A:$I,6,FALSE),0)</f>
        <v>0</v>
      </c>
      <c r="K2257">
        <f>IFERROR(VLOOKUP(A2257,'[2]Exportar Planilha'!$A:$I,7,FALSE),0)</f>
        <v>0</v>
      </c>
      <c r="L2257">
        <f>IFERROR(VLOOKUP(A2257,'[2]Exportar Planilha'!$A:$I,8,FALSE),0)</f>
        <v>0</v>
      </c>
      <c r="M2257">
        <f>IFERROR(VLOOKUP(A2257,'[2]Exportar Planilha'!$A:$I,9,FALSE),0)</f>
        <v>0</v>
      </c>
      <c r="N2257">
        <f>IFERROR(VLOOKUP(A2257,[3]soaBnafar!$A:$G,2,FALSE),0)</f>
        <v>74551</v>
      </c>
      <c r="O2257">
        <f>IFERROR(VLOOKUP(A2257,[3]soaBnafar!$A:$G,3,FALSE),0)</f>
        <v>60317</v>
      </c>
      <c r="P2257">
        <f>IFERROR(VLOOKUP(A2257,[3]soaBnafar!$A:$G,4,FALSE),0)</f>
        <v>80447</v>
      </c>
      <c r="Q2257">
        <f>IFERROR(VLOOKUP(A2257,[3]soaBnafar!$A:$G,5,FALSE),0)</f>
        <v>58552</v>
      </c>
      <c r="R2257">
        <f>IFERROR(VLOOKUP(A2257,[3]soaBnafar!$A:$G,6,FALSE),0)</f>
        <v>28520</v>
      </c>
      <c r="S2257">
        <f>IFERROR(VLOOKUP(A2257,[3]soaBnafar!$A:$G,7,FALSE),0)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IFERROR(VLOOKUP(A2258,'[2]Exportar Planilha'!$A:$I,4,FALSE),0)</f>
        <v>0</v>
      </c>
      <c r="I2258">
        <f>IFERROR(VLOOKUP(A2258,'[2]Exportar Planilha'!$A:$I,5,FALSE),0)</f>
        <v>0</v>
      </c>
      <c r="J2258">
        <f>IFERROR(VLOOKUP(A2258,'[2]Exportar Planilha'!$A:$I,6,FALSE),0)</f>
        <v>0</v>
      </c>
      <c r="K2258">
        <f>IFERROR(VLOOKUP(A2258,'[2]Exportar Planilha'!$A:$I,7,FALSE),0)</f>
        <v>0</v>
      </c>
      <c r="L2258">
        <f>IFERROR(VLOOKUP(A2258,'[2]Exportar Planilha'!$A:$I,8,FALSE),0)</f>
        <v>0</v>
      </c>
      <c r="M2258">
        <f>IFERROR(VLOOKUP(A2258,'[2]Exportar Planilha'!$A:$I,9,FALSE),0)</f>
        <v>0</v>
      </c>
      <c r="N2258">
        <f>IFERROR(VLOOKUP(A2258,[3]soaBnafar!$A:$G,2,FALSE),0)</f>
        <v>0</v>
      </c>
      <c r="O2258">
        <f>IFERROR(VLOOKUP(A2258,[3]soaBnafar!$A:$G,3,FALSE),0)</f>
        <v>0</v>
      </c>
      <c r="P2258">
        <f>IFERROR(VLOOKUP(A2258,[3]soaBnafar!$A:$G,4,FALSE),0)</f>
        <v>0</v>
      </c>
      <c r="Q2258">
        <f>IFERROR(VLOOKUP(A2258,[3]soaBnafar!$A:$G,5,FALSE),0)</f>
        <v>0</v>
      </c>
      <c r="R2258">
        <f>IFERROR(VLOOKUP(A2258,[3]soaBnafar!$A:$G,6,FALSE),0)</f>
        <v>0</v>
      </c>
      <c r="S2258">
        <f>IFERROR(VLOOKUP(A2258,[3]soaBnafar!$A:$G,7,FALSE),0)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735330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700097</v>
      </c>
      <c r="E2259">
        <f>IFERROR(VLOOKUP(A2259,[1]Monitoramento_Base_somente_disp!$A:$J,8,FALSE),0)</f>
        <v>118803797</v>
      </c>
      <c r="F2259">
        <f>IFERROR(VLOOKUP(A2259,[1]Monitoramento_Base_somente_disp!$A:$J,9,FALSE),0)</f>
        <v>392363</v>
      </c>
      <c r="G2259">
        <f>IFERROR(VLOOKUP(A2259,[1]Monitoramento_Base_somente_disp!$A:$J,10,FALSE),0)</f>
        <v>69615180</v>
      </c>
      <c r="H2259">
        <f>IFERROR(VLOOKUP(A2259,'[2]Exportar Planilha'!$A:$I,4,FALSE),0)</f>
        <v>0</v>
      </c>
      <c r="I2259">
        <f>IFERROR(VLOOKUP(A2259,'[2]Exportar Planilha'!$A:$I,5,FALSE),0)</f>
        <v>0</v>
      </c>
      <c r="J2259">
        <f>IFERROR(VLOOKUP(A2259,'[2]Exportar Planilha'!$A:$I,6,FALSE),0)</f>
        <v>0</v>
      </c>
      <c r="K2259">
        <f>IFERROR(VLOOKUP(A2259,'[2]Exportar Planilha'!$A:$I,7,FALSE),0)</f>
        <v>0</v>
      </c>
      <c r="L2259">
        <f>IFERROR(VLOOKUP(A2259,'[2]Exportar Planilha'!$A:$I,8,FALSE),0)</f>
        <v>0</v>
      </c>
      <c r="M2259">
        <f>IFERROR(VLOOKUP(A2259,'[2]Exportar Planilha'!$A:$I,9,FALSE),0)</f>
        <v>0</v>
      </c>
      <c r="N2259">
        <f>IFERROR(VLOOKUP(A2259,[3]soaBnafar!$A:$G,2,FALSE),0)</f>
        <v>0</v>
      </c>
      <c r="O2259">
        <f>IFERROR(VLOOKUP(A2259,[3]soaBnafar!$A:$G,3,FALSE),0)</f>
        <v>0</v>
      </c>
      <c r="P2259">
        <f>IFERROR(VLOOKUP(A2259,[3]soaBnafar!$A:$G,4,FALSE),0)</f>
        <v>0</v>
      </c>
      <c r="Q2259">
        <f>IFERROR(VLOOKUP(A2259,[3]soaBnafar!$A:$G,5,FALSE),0)</f>
        <v>0</v>
      </c>
      <c r="R2259">
        <f>IFERROR(VLOOKUP(A2259,[3]soaBnafar!$A:$G,6,FALSE),0)</f>
        <v>0</v>
      </c>
      <c r="S2259">
        <f>IFERROR(VLOOKUP(A2259,[3]soaBnafar!$A:$G,7,FALSE),0)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IFERROR(VLOOKUP(A2260,'[2]Exportar Planilha'!$A:$I,4,FALSE),0)</f>
        <v>0</v>
      </c>
      <c r="I2260">
        <f>IFERROR(VLOOKUP(A2260,'[2]Exportar Planilha'!$A:$I,5,FALSE),0)</f>
        <v>0</v>
      </c>
      <c r="J2260">
        <f>IFERROR(VLOOKUP(A2260,'[2]Exportar Planilha'!$A:$I,6,FALSE),0)</f>
        <v>0</v>
      </c>
      <c r="K2260">
        <f>IFERROR(VLOOKUP(A2260,'[2]Exportar Planilha'!$A:$I,7,FALSE),0)</f>
        <v>0</v>
      </c>
      <c r="L2260">
        <f>IFERROR(VLOOKUP(A2260,'[2]Exportar Planilha'!$A:$I,8,FALSE),0)</f>
        <v>0</v>
      </c>
      <c r="M2260">
        <f>IFERROR(VLOOKUP(A2260,'[2]Exportar Planilha'!$A:$I,9,FALSE),0)</f>
        <v>0</v>
      </c>
      <c r="N2260">
        <f>IFERROR(VLOOKUP(A2260,[3]soaBnafar!$A:$G,2,FALSE),0)</f>
        <v>26795</v>
      </c>
      <c r="O2260">
        <f>IFERROR(VLOOKUP(A2260,[3]soaBnafar!$A:$G,3,FALSE),0)</f>
        <v>174275</v>
      </c>
      <c r="P2260">
        <f>IFERROR(VLOOKUP(A2260,[3]soaBnafar!$A:$G,4,FALSE),0)</f>
        <v>17580</v>
      </c>
      <c r="Q2260">
        <f>IFERROR(VLOOKUP(A2260,[3]soaBnafar!$A:$G,5,FALSE),0)</f>
        <v>156054</v>
      </c>
      <c r="R2260">
        <f>IFERROR(VLOOKUP(A2260,[3]soaBnafar!$A:$G,6,FALSE),0)</f>
        <v>8118</v>
      </c>
      <c r="S2260">
        <f>IFERROR(VLOOKUP(A2260,[3]soaBnafar!$A:$G,7,FALSE),0)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IFERROR(VLOOKUP(A2261,'[2]Exportar Planilha'!$A:$I,4,FALSE),0)</f>
        <v>0</v>
      </c>
      <c r="I2261">
        <f>IFERROR(VLOOKUP(A2261,'[2]Exportar Planilha'!$A:$I,5,FALSE),0)</f>
        <v>0</v>
      </c>
      <c r="J2261">
        <f>IFERROR(VLOOKUP(A2261,'[2]Exportar Planilha'!$A:$I,6,FALSE),0)</f>
        <v>0</v>
      </c>
      <c r="K2261">
        <f>IFERROR(VLOOKUP(A2261,'[2]Exportar Planilha'!$A:$I,7,FALSE),0)</f>
        <v>0</v>
      </c>
      <c r="L2261">
        <f>IFERROR(VLOOKUP(A2261,'[2]Exportar Planilha'!$A:$I,8,FALSE),0)</f>
        <v>0</v>
      </c>
      <c r="M2261">
        <f>IFERROR(VLOOKUP(A2261,'[2]Exportar Planilha'!$A:$I,9,FALSE),0)</f>
        <v>0</v>
      </c>
      <c r="N2261">
        <f>IFERROR(VLOOKUP(A2261,[3]soaBnafar!$A:$G,2,FALSE),0)</f>
        <v>40654</v>
      </c>
      <c r="O2261">
        <f>IFERROR(VLOOKUP(A2261,[3]soaBnafar!$A:$G,3,FALSE),0)</f>
        <v>171977</v>
      </c>
      <c r="P2261">
        <f>IFERROR(VLOOKUP(A2261,[3]soaBnafar!$A:$G,4,FALSE),0)</f>
        <v>46736</v>
      </c>
      <c r="Q2261">
        <f>IFERROR(VLOOKUP(A2261,[3]soaBnafar!$A:$G,5,FALSE),0)</f>
        <v>204980</v>
      </c>
      <c r="R2261">
        <f>IFERROR(VLOOKUP(A2261,[3]soaBnafar!$A:$G,6,FALSE),0)</f>
        <v>0</v>
      </c>
      <c r="S2261">
        <f>IFERROR(VLOOKUP(A2261,[3]soaBnafar!$A:$G,7,FALSE),0)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IFERROR(VLOOKUP(A2262,'[2]Exportar Planilha'!$A:$I,4,FALSE),0)</f>
        <v>0</v>
      </c>
      <c r="I2262">
        <f>IFERROR(VLOOKUP(A2262,'[2]Exportar Planilha'!$A:$I,5,FALSE),0)</f>
        <v>0</v>
      </c>
      <c r="J2262">
        <f>IFERROR(VLOOKUP(A2262,'[2]Exportar Planilha'!$A:$I,6,FALSE),0)</f>
        <v>0</v>
      </c>
      <c r="K2262">
        <f>IFERROR(VLOOKUP(A2262,'[2]Exportar Planilha'!$A:$I,7,FALSE),0)</f>
        <v>0</v>
      </c>
      <c r="L2262">
        <f>IFERROR(VLOOKUP(A2262,'[2]Exportar Planilha'!$A:$I,8,FALSE),0)</f>
        <v>0</v>
      </c>
      <c r="M2262">
        <f>IFERROR(VLOOKUP(A2262,'[2]Exportar Planilha'!$A:$I,9,FALSE),0)</f>
        <v>0</v>
      </c>
      <c r="N2262">
        <f>IFERROR(VLOOKUP(A2262,[3]soaBnafar!$A:$G,2,FALSE),0)</f>
        <v>0</v>
      </c>
      <c r="O2262">
        <f>IFERROR(VLOOKUP(A2262,[3]soaBnafar!$A:$G,3,FALSE),0)</f>
        <v>0</v>
      </c>
      <c r="P2262">
        <f>IFERROR(VLOOKUP(A2262,[3]soaBnafar!$A:$G,4,FALSE),0)</f>
        <v>0</v>
      </c>
      <c r="Q2262">
        <f>IFERROR(VLOOKUP(A2262,[3]soaBnafar!$A:$G,5,FALSE),0)</f>
        <v>0</v>
      </c>
      <c r="R2262">
        <f>IFERROR(VLOOKUP(A2262,[3]soaBnafar!$A:$G,6,FALSE),0)</f>
        <v>0</v>
      </c>
      <c r="S2262">
        <f>IFERROR(VLOOKUP(A2262,[3]soaBnafar!$A:$G,7,FALSE),0)</f>
        <v>0</v>
      </c>
      <c r="T2262" t="str">
        <f t="shared" si="211"/>
        <v>Não</v>
      </c>
      <c r="U2262" t="str">
        <f t="shared" si="212"/>
        <v>Não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36769</v>
      </c>
      <c r="E2263">
        <f>IFERROR(VLOOKUP(A2263,[1]Monitoramento_Base_somente_disp!$A:$J,8,FALSE),0)</f>
        <v>9018797</v>
      </c>
      <c r="F2263">
        <f>IFERROR(VLOOKUP(A2263,[1]Monitoramento_Base_somente_disp!$A:$J,9,FALSE),0)</f>
        <v>14846</v>
      </c>
      <c r="G2263">
        <f>IFERROR(VLOOKUP(A2263,[1]Monitoramento_Base_somente_disp!$A:$J,10,FALSE),0)</f>
        <v>4301923</v>
      </c>
      <c r="H2263">
        <f>IFERROR(VLOOKUP(A2263,'[2]Exportar Planilha'!$A:$I,4,FALSE),0)</f>
        <v>0</v>
      </c>
      <c r="I2263">
        <f>IFERROR(VLOOKUP(A2263,'[2]Exportar Planilha'!$A:$I,5,FALSE),0)</f>
        <v>0</v>
      </c>
      <c r="J2263">
        <f>IFERROR(VLOOKUP(A2263,'[2]Exportar Planilha'!$A:$I,6,FALSE),0)</f>
        <v>0</v>
      </c>
      <c r="K2263">
        <f>IFERROR(VLOOKUP(A2263,'[2]Exportar Planilha'!$A:$I,7,FALSE),0)</f>
        <v>0</v>
      </c>
      <c r="L2263">
        <f>IFERROR(VLOOKUP(A2263,'[2]Exportar Planilha'!$A:$I,8,FALSE),0)</f>
        <v>0</v>
      </c>
      <c r="M2263">
        <f>IFERROR(VLOOKUP(A2263,'[2]Exportar Planilha'!$A:$I,9,FALSE),0)</f>
        <v>0</v>
      </c>
      <c r="N2263">
        <f>IFERROR(VLOOKUP(A2263,[3]soaBnafar!$A:$G,2,FALSE),0)</f>
        <v>0</v>
      </c>
      <c r="O2263">
        <f>IFERROR(VLOOKUP(A2263,[3]soaBnafar!$A:$G,3,FALSE),0)</f>
        <v>0</v>
      </c>
      <c r="P2263">
        <f>IFERROR(VLOOKUP(A2263,[3]soaBnafar!$A:$G,4,FALSE),0)</f>
        <v>0</v>
      </c>
      <c r="Q2263">
        <f>IFERROR(VLOOKUP(A2263,[3]soaBnafar!$A:$G,5,FALSE),0)</f>
        <v>0</v>
      </c>
      <c r="R2263">
        <f>IFERROR(VLOOKUP(A2263,[3]soaBnafar!$A:$G,6,FALSE),0)</f>
        <v>0</v>
      </c>
      <c r="S2263">
        <f>IFERROR(VLOOKUP(A2263,[3]soaBnafar!$A:$G,7,FALSE),0)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16887442</v>
      </c>
      <c r="H2264">
        <f>IFERROR(VLOOKUP(A2264,'[2]Exportar Planilha'!$A:$I,4,FALSE),0)</f>
        <v>0</v>
      </c>
      <c r="I2264">
        <f>IFERROR(VLOOKUP(A2264,'[2]Exportar Planilha'!$A:$I,5,FALSE),0)</f>
        <v>0</v>
      </c>
      <c r="J2264">
        <f>IFERROR(VLOOKUP(A2264,'[2]Exportar Planilha'!$A:$I,6,FALSE),0)</f>
        <v>0</v>
      </c>
      <c r="K2264">
        <f>IFERROR(VLOOKUP(A2264,'[2]Exportar Planilha'!$A:$I,7,FALSE),0)</f>
        <v>0</v>
      </c>
      <c r="L2264">
        <f>IFERROR(VLOOKUP(A2264,'[2]Exportar Planilha'!$A:$I,8,FALSE),0)</f>
        <v>0</v>
      </c>
      <c r="M2264">
        <f>IFERROR(VLOOKUP(A2264,'[2]Exportar Planilha'!$A:$I,9,FALSE),0)</f>
        <v>0</v>
      </c>
      <c r="N2264">
        <f>IFERROR(VLOOKUP(A2264,[3]soaBnafar!$A:$G,2,FALSE),0)</f>
        <v>0</v>
      </c>
      <c r="O2264">
        <f>IFERROR(VLOOKUP(A2264,[3]soaBnafar!$A:$G,3,FALSE),0)</f>
        <v>0</v>
      </c>
      <c r="P2264">
        <f>IFERROR(VLOOKUP(A2264,[3]soaBnafar!$A:$G,4,FALSE),0)</f>
        <v>0</v>
      </c>
      <c r="Q2264">
        <f>IFERROR(VLOOKUP(A2264,[3]soaBnafar!$A:$G,5,FALSE),0)</f>
        <v>0</v>
      </c>
      <c r="R2264">
        <f>IFERROR(VLOOKUP(A2264,[3]soaBnafar!$A:$G,6,FALSE),0)</f>
        <v>0</v>
      </c>
      <c r="S2264">
        <f>IFERROR(VLOOKUP(A2264,[3]soaBnafar!$A:$G,7,FALSE),0)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318500</v>
      </c>
      <c r="H2265">
        <f>IFERROR(VLOOKUP(A2265,'[2]Exportar Planilha'!$A:$I,4,FALSE),0)</f>
        <v>0</v>
      </c>
      <c r="I2265">
        <f>IFERROR(VLOOKUP(A2265,'[2]Exportar Planilha'!$A:$I,5,FALSE),0)</f>
        <v>0</v>
      </c>
      <c r="J2265">
        <f>IFERROR(VLOOKUP(A2265,'[2]Exportar Planilha'!$A:$I,6,FALSE),0)</f>
        <v>0</v>
      </c>
      <c r="K2265">
        <f>IFERROR(VLOOKUP(A2265,'[2]Exportar Planilha'!$A:$I,7,FALSE),0)</f>
        <v>0</v>
      </c>
      <c r="L2265">
        <f>IFERROR(VLOOKUP(A2265,'[2]Exportar Planilha'!$A:$I,8,FALSE),0)</f>
        <v>0</v>
      </c>
      <c r="M2265">
        <f>IFERROR(VLOOKUP(A2265,'[2]Exportar Planilha'!$A:$I,9,FALSE),0)</f>
        <v>0</v>
      </c>
      <c r="N2265">
        <f>IFERROR(VLOOKUP(A2265,[3]soaBnafar!$A:$G,2,FALSE),0)</f>
        <v>0</v>
      </c>
      <c r="O2265">
        <f>IFERROR(VLOOKUP(A2265,[3]soaBnafar!$A:$G,3,FALSE),0)</f>
        <v>0</v>
      </c>
      <c r="P2265">
        <f>IFERROR(VLOOKUP(A2265,[3]soaBnafar!$A:$G,4,FALSE),0)</f>
        <v>0</v>
      </c>
      <c r="Q2265">
        <f>IFERROR(VLOOKUP(A2265,[3]soaBnafar!$A:$G,5,FALSE),0)</f>
        <v>0</v>
      </c>
      <c r="R2265">
        <f>IFERROR(VLOOKUP(A2265,[3]soaBnafar!$A:$G,6,FALSE),0)</f>
        <v>0</v>
      </c>
      <c r="S2265">
        <f>IFERROR(VLOOKUP(A2265,[3]soaBnafar!$A:$G,7,FALSE),0)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IFERROR(VLOOKUP(A2266,'[2]Exportar Planilha'!$A:$I,4,FALSE),0)</f>
        <v>0</v>
      </c>
      <c r="I2266">
        <f>IFERROR(VLOOKUP(A2266,'[2]Exportar Planilha'!$A:$I,5,FALSE),0)</f>
        <v>0</v>
      </c>
      <c r="J2266">
        <f>IFERROR(VLOOKUP(A2266,'[2]Exportar Planilha'!$A:$I,6,FALSE),0)</f>
        <v>0</v>
      </c>
      <c r="K2266">
        <f>IFERROR(VLOOKUP(A2266,'[2]Exportar Planilha'!$A:$I,7,FALSE),0)</f>
        <v>0</v>
      </c>
      <c r="L2266">
        <f>IFERROR(VLOOKUP(A2266,'[2]Exportar Planilha'!$A:$I,8,FALSE),0)</f>
        <v>0</v>
      </c>
      <c r="M2266">
        <f>IFERROR(VLOOKUP(A2266,'[2]Exportar Planilha'!$A:$I,9,FALSE),0)</f>
        <v>0</v>
      </c>
      <c r="N2266">
        <f>IFERROR(VLOOKUP(A2266,[3]soaBnafar!$A:$G,2,FALSE),0)</f>
        <v>256372</v>
      </c>
      <c r="O2266">
        <f>IFERROR(VLOOKUP(A2266,[3]soaBnafar!$A:$G,3,FALSE),0)</f>
        <v>2155846</v>
      </c>
      <c r="P2266">
        <f>IFERROR(VLOOKUP(A2266,[3]soaBnafar!$A:$G,4,FALSE),0)</f>
        <v>257141</v>
      </c>
      <c r="Q2266">
        <f>IFERROR(VLOOKUP(A2266,[3]soaBnafar!$A:$G,5,FALSE),0)</f>
        <v>2346306</v>
      </c>
      <c r="R2266">
        <f>IFERROR(VLOOKUP(A2266,[3]soaBnafar!$A:$G,6,FALSE),0)</f>
        <v>91752</v>
      </c>
      <c r="S2266">
        <f>IFERROR(VLOOKUP(A2266,[3]soaBnafar!$A:$G,7,FALSE),0)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IFERROR(VLOOKUP(A2267,'[2]Exportar Planilha'!$A:$I,4,FALSE),0)</f>
        <v>0</v>
      </c>
      <c r="I2267">
        <f>IFERROR(VLOOKUP(A2267,'[2]Exportar Planilha'!$A:$I,5,FALSE),0)</f>
        <v>0</v>
      </c>
      <c r="J2267">
        <f>IFERROR(VLOOKUP(A2267,'[2]Exportar Planilha'!$A:$I,6,FALSE),0)</f>
        <v>0</v>
      </c>
      <c r="K2267">
        <f>IFERROR(VLOOKUP(A2267,'[2]Exportar Planilha'!$A:$I,7,FALSE),0)</f>
        <v>0</v>
      </c>
      <c r="L2267">
        <f>IFERROR(VLOOKUP(A2267,'[2]Exportar Planilha'!$A:$I,8,FALSE),0)</f>
        <v>0</v>
      </c>
      <c r="M2267">
        <f>IFERROR(VLOOKUP(A2267,'[2]Exportar Planilha'!$A:$I,9,FALSE),0)</f>
        <v>0</v>
      </c>
      <c r="N2267">
        <f>IFERROR(VLOOKUP(A2267,[3]soaBnafar!$A:$G,2,FALSE),0)</f>
        <v>0</v>
      </c>
      <c r="O2267">
        <f>IFERROR(VLOOKUP(A2267,[3]soaBnafar!$A:$G,3,FALSE),0)</f>
        <v>3358721</v>
      </c>
      <c r="P2267">
        <f>IFERROR(VLOOKUP(A2267,[3]soaBnafar!$A:$G,4,FALSE),0)</f>
        <v>0</v>
      </c>
      <c r="Q2267">
        <f>IFERROR(VLOOKUP(A2267,[3]soaBnafar!$A:$G,5,FALSE),0)</f>
        <v>0</v>
      </c>
      <c r="R2267">
        <f>IFERROR(VLOOKUP(A2267,[3]soaBnafar!$A:$G,6,FALSE),0)</f>
        <v>0</v>
      </c>
      <c r="S2267">
        <f>IFERROR(VLOOKUP(A2267,[3]soaBnafar!$A:$G,7,FALSE),0)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IFERROR(VLOOKUP(A2268,'[2]Exportar Planilha'!$A:$I,4,FALSE),0)</f>
        <v>0</v>
      </c>
      <c r="I2268">
        <f>IFERROR(VLOOKUP(A2268,'[2]Exportar Planilha'!$A:$I,5,FALSE),0)</f>
        <v>0</v>
      </c>
      <c r="J2268">
        <f>IFERROR(VLOOKUP(A2268,'[2]Exportar Planilha'!$A:$I,6,FALSE),0)</f>
        <v>0</v>
      </c>
      <c r="K2268">
        <f>IFERROR(VLOOKUP(A2268,'[2]Exportar Planilha'!$A:$I,7,FALSE),0)</f>
        <v>0</v>
      </c>
      <c r="L2268">
        <f>IFERROR(VLOOKUP(A2268,'[2]Exportar Planilha'!$A:$I,8,FALSE),0)</f>
        <v>0</v>
      </c>
      <c r="M2268">
        <f>IFERROR(VLOOKUP(A2268,'[2]Exportar Planilha'!$A:$I,9,FALSE),0)</f>
        <v>0</v>
      </c>
      <c r="N2268">
        <f>IFERROR(VLOOKUP(A2268,[3]soaBnafar!$A:$G,2,FALSE),0)</f>
        <v>0</v>
      </c>
      <c r="O2268">
        <f>IFERROR(VLOOKUP(A2268,[3]soaBnafar!$A:$G,3,FALSE),0)</f>
        <v>0</v>
      </c>
      <c r="P2268">
        <f>IFERROR(VLOOKUP(A2268,[3]soaBnafar!$A:$G,4,FALSE),0)</f>
        <v>0</v>
      </c>
      <c r="Q2268">
        <f>IFERROR(VLOOKUP(A2268,[3]soaBnafar!$A:$G,5,FALSE),0)</f>
        <v>0</v>
      </c>
      <c r="R2268">
        <f>IFERROR(VLOOKUP(A2268,[3]soaBnafar!$A:$G,6,FALSE),0)</f>
        <v>0</v>
      </c>
      <c r="S2268">
        <f>IFERROR(VLOOKUP(A2268,[3]soaBnafar!$A:$G,7,FALSE),0)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IFERROR(VLOOKUP(A2269,'[2]Exportar Planilha'!$A:$I,4,FALSE),0)</f>
        <v>0</v>
      </c>
      <c r="I2269">
        <f>IFERROR(VLOOKUP(A2269,'[2]Exportar Planilha'!$A:$I,5,FALSE),0)</f>
        <v>0</v>
      </c>
      <c r="J2269">
        <f>IFERROR(VLOOKUP(A2269,'[2]Exportar Planilha'!$A:$I,6,FALSE),0)</f>
        <v>0</v>
      </c>
      <c r="K2269">
        <f>IFERROR(VLOOKUP(A2269,'[2]Exportar Planilha'!$A:$I,7,FALSE),0)</f>
        <v>0</v>
      </c>
      <c r="L2269">
        <f>IFERROR(VLOOKUP(A2269,'[2]Exportar Planilha'!$A:$I,8,FALSE),0)</f>
        <v>0</v>
      </c>
      <c r="M2269">
        <f>IFERROR(VLOOKUP(A2269,'[2]Exportar Planilha'!$A:$I,9,FALSE),0)</f>
        <v>0</v>
      </c>
      <c r="N2269">
        <f>IFERROR(VLOOKUP(A2269,[3]soaBnafar!$A:$G,2,FALSE),0)</f>
        <v>0</v>
      </c>
      <c r="O2269">
        <f>IFERROR(VLOOKUP(A2269,[3]soaBnafar!$A:$G,3,FALSE),0)</f>
        <v>0</v>
      </c>
      <c r="P2269">
        <f>IFERROR(VLOOKUP(A2269,[3]soaBnafar!$A:$G,4,FALSE),0)</f>
        <v>0</v>
      </c>
      <c r="Q2269">
        <f>IFERROR(VLOOKUP(A2269,[3]soaBnafar!$A:$G,5,FALSE),0)</f>
        <v>0</v>
      </c>
      <c r="R2269">
        <f>IFERROR(VLOOKUP(A2269,[3]soaBnafar!$A:$G,6,FALSE),0)</f>
        <v>0</v>
      </c>
      <c r="S2269">
        <f>IFERROR(VLOOKUP(A2269,[3]soaBnafar!$A:$G,7,FALSE),0)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80232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83444</v>
      </c>
      <c r="E2270">
        <f>IFERROR(VLOOKUP(A2270,[1]Monitoramento_Base_somente_disp!$A:$J,8,FALSE),0)</f>
        <v>63643298</v>
      </c>
      <c r="F2270">
        <f>IFERROR(VLOOKUP(A2270,[1]Monitoramento_Base_somente_disp!$A:$J,9,FALSE),0)</f>
        <v>42432</v>
      </c>
      <c r="G2270">
        <f>IFERROR(VLOOKUP(A2270,[1]Monitoramento_Base_somente_disp!$A:$J,10,FALSE),0)</f>
        <v>28467290</v>
      </c>
      <c r="H2270">
        <f>IFERROR(VLOOKUP(A2270,'[2]Exportar Planilha'!$A:$I,4,FALSE),0)</f>
        <v>0</v>
      </c>
      <c r="I2270">
        <f>IFERROR(VLOOKUP(A2270,'[2]Exportar Planilha'!$A:$I,5,FALSE),0)</f>
        <v>0</v>
      </c>
      <c r="J2270">
        <f>IFERROR(VLOOKUP(A2270,'[2]Exportar Planilha'!$A:$I,6,FALSE),0)</f>
        <v>0</v>
      </c>
      <c r="K2270">
        <f>IFERROR(VLOOKUP(A2270,'[2]Exportar Planilha'!$A:$I,7,FALSE),0)</f>
        <v>0</v>
      </c>
      <c r="L2270">
        <f>IFERROR(VLOOKUP(A2270,'[2]Exportar Planilha'!$A:$I,8,FALSE),0)</f>
        <v>0</v>
      </c>
      <c r="M2270">
        <f>IFERROR(VLOOKUP(A2270,'[2]Exportar Planilha'!$A:$I,9,FALSE),0)</f>
        <v>0</v>
      </c>
      <c r="N2270">
        <f>IFERROR(VLOOKUP(A2270,[3]soaBnafar!$A:$G,2,FALSE),0)</f>
        <v>0</v>
      </c>
      <c r="O2270">
        <f>IFERROR(VLOOKUP(A2270,[3]soaBnafar!$A:$G,3,FALSE),0)</f>
        <v>0</v>
      </c>
      <c r="P2270">
        <f>IFERROR(VLOOKUP(A2270,[3]soaBnafar!$A:$G,4,FALSE),0)</f>
        <v>0</v>
      </c>
      <c r="Q2270">
        <f>IFERROR(VLOOKUP(A2270,[3]soaBnafar!$A:$G,5,FALSE),0)</f>
        <v>0</v>
      </c>
      <c r="R2270">
        <f>IFERROR(VLOOKUP(A2270,[3]soaBnafar!$A:$G,6,FALSE),0)</f>
        <v>0</v>
      </c>
      <c r="S2270">
        <f>IFERROR(VLOOKUP(A2270,[3]soaBnafar!$A:$G,7,FALSE),0)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8884499</v>
      </c>
      <c r="H2271">
        <f>IFERROR(VLOOKUP(A2271,'[2]Exportar Planilha'!$A:$I,4,FALSE),0)</f>
        <v>0</v>
      </c>
      <c r="I2271">
        <f>IFERROR(VLOOKUP(A2271,'[2]Exportar Planilha'!$A:$I,5,FALSE),0)</f>
        <v>0</v>
      </c>
      <c r="J2271">
        <f>IFERROR(VLOOKUP(A2271,'[2]Exportar Planilha'!$A:$I,6,FALSE),0)</f>
        <v>0</v>
      </c>
      <c r="K2271">
        <f>IFERROR(VLOOKUP(A2271,'[2]Exportar Planilha'!$A:$I,7,FALSE),0)</f>
        <v>0</v>
      </c>
      <c r="L2271">
        <f>IFERROR(VLOOKUP(A2271,'[2]Exportar Planilha'!$A:$I,8,FALSE),0)</f>
        <v>0</v>
      </c>
      <c r="M2271">
        <f>IFERROR(VLOOKUP(A2271,'[2]Exportar Planilha'!$A:$I,9,FALSE),0)</f>
        <v>0</v>
      </c>
      <c r="N2271">
        <f>IFERROR(VLOOKUP(A2271,[3]soaBnafar!$A:$G,2,FALSE),0)</f>
        <v>90992</v>
      </c>
      <c r="O2271">
        <f>IFERROR(VLOOKUP(A2271,[3]soaBnafar!$A:$G,3,FALSE),0)</f>
        <v>866677</v>
      </c>
      <c r="P2271">
        <f>IFERROR(VLOOKUP(A2271,[3]soaBnafar!$A:$G,4,FALSE),0)</f>
        <v>0</v>
      </c>
      <c r="Q2271">
        <f>IFERROR(VLOOKUP(A2271,[3]soaBnafar!$A:$G,5,FALSE),0)</f>
        <v>453316</v>
      </c>
      <c r="R2271">
        <f>IFERROR(VLOOKUP(A2271,[3]soaBnafar!$A:$G,6,FALSE),0)</f>
        <v>0</v>
      </c>
      <c r="S2271">
        <f>IFERROR(VLOOKUP(A2271,[3]soaBnafar!$A:$G,7,FALSE),0)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2209753</v>
      </c>
      <c r="H2272">
        <f>IFERROR(VLOOKUP(A2272,'[2]Exportar Planilha'!$A:$I,4,FALSE),0)</f>
        <v>0</v>
      </c>
      <c r="I2272">
        <f>IFERROR(VLOOKUP(A2272,'[2]Exportar Planilha'!$A:$I,5,FALSE),0)</f>
        <v>0</v>
      </c>
      <c r="J2272">
        <f>IFERROR(VLOOKUP(A2272,'[2]Exportar Planilha'!$A:$I,6,FALSE),0)</f>
        <v>0</v>
      </c>
      <c r="K2272">
        <f>IFERROR(VLOOKUP(A2272,'[2]Exportar Planilha'!$A:$I,7,FALSE),0)</f>
        <v>0</v>
      </c>
      <c r="L2272">
        <f>IFERROR(VLOOKUP(A2272,'[2]Exportar Planilha'!$A:$I,8,FALSE),0)</f>
        <v>0</v>
      </c>
      <c r="M2272">
        <f>IFERROR(VLOOKUP(A2272,'[2]Exportar Planilha'!$A:$I,9,FALSE),0)</f>
        <v>0</v>
      </c>
      <c r="N2272">
        <f>IFERROR(VLOOKUP(A2272,[3]soaBnafar!$A:$G,2,FALSE),0)</f>
        <v>291179</v>
      </c>
      <c r="O2272">
        <f>IFERROR(VLOOKUP(A2272,[3]soaBnafar!$A:$G,3,FALSE),0)</f>
        <v>155569</v>
      </c>
      <c r="P2272">
        <f>IFERROR(VLOOKUP(A2272,[3]soaBnafar!$A:$G,4,FALSE),0)</f>
        <v>276577</v>
      </c>
      <c r="Q2272">
        <f>IFERROR(VLOOKUP(A2272,[3]soaBnafar!$A:$G,5,FALSE),0)</f>
        <v>125159</v>
      </c>
      <c r="R2272">
        <f>IFERROR(VLOOKUP(A2272,[3]soaBnafar!$A:$G,6,FALSE),0)</f>
        <v>0</v>
      </c>
      <c r="S2272">
        <f>IFERROR(VLOOKUP(A2272,[3]soaBnafar!$A:$G,7,FALSE),0)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IFERROR(VLOOKUP(A2273,'[2]Exportar Planilha'!$A:$I,4,FALSE),0)</f>
        <v>0</v>
      </c>
      <c r="I2273">
        <f>IFERROR(VLOOKUP(A2273,'[2]Exportar Planilha'!$A:$I,5,FALSE),0)</f>
        <v>0</v>
      </c>
      <c r="J2273">
        <f>IFERROR(VLOOKUP(A2273,'[2]Exportar Planilha'!$A:$I,6,FALSE),0)</f>
        <v>0</v>
      </c>
      <c r="K2273">
        <f>IFERROR(VLOOKUP(A2273,'[2]Exportar Planilha'!$A:$I,7,FALSE),0)</f>
        <v>0</v>
      </c>
      <c r="L2273">
        <f>IFERROR(VLOOKUP(A2273,'[2]Exportar Planilha'!$A:$I,8,FALSE),0)</f>
        <v>0</v>
      </c>
      <c r="M2273">
        <f>IFERROR(VLOOKUP(A2273,'[2]Exportar Planilha'!$A:$I,9,FALSE),0)</f>
        <v>0</v>
      </c>
      <c r="N2273">
        <f>IFERROR(VLOOKUP(A2273,[3]soaBnafar!$A:$G,2,FALSE),0)</f>
        <v>0</v>
      </c>
      <c r="O2273">
        <f>IFERROR(VLOOKUP(A2273,[3]soaBnafar!$A:$G,3,FALSE),0)</f>
        <v>0</v>
      </c>
      <c r="P2273">
        <f>IFERROR(VLOOKUP(A2273,[3]soaBnafar!$A:$G,4,FALSE),0)</f>
        <v>0</v>
      </c>
      <c r="Q2273">
        <f>IFERROR(VLOOKUP(A2273,[3]soaBnafar!$A:$G,5,FALSE),0)</f>
        <v>0</v>
      </c>
      <c r="R2273">
        <f>IFERROR(VLOOKUP(A2273,[3]soaBnafar!$A:$G,6,FALSE),0)</f>
        <v>0</v>
      </c>
      <c r="S2273">
        <f>IFERROR(VLOOKUP(A2273,[3]soaBnafar!$A:$G,7,FALSE),0)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IFERROR(VLOOKUP(A2274,'[2]Exportar Planilha'!$A:$I,4,FALSE),0)</f>
        <v>0</v>
      </c>
      <c r="I2274">
        <f>IFERROR(VLOOKUP(A2274,'[2]Exportar Planilha'!$A:$I,5,FALSE),0)</f>
        <v>0</v>
      </c>
      <c r="J2274">
        <f>IFERROR(VLOOKUP(A2274,'[2]Exportar Planilha'!$A:$I,6,FALSE),0)</f>
        <v>0</v>
      </c>
      <c r="K2274">
        <f>IFERROR(VLOOKUP(A2274,'[2]Exportar Planilha'!$A:$I,7,FALSE),0)</f>
        <v>0</v>
      </c>
      <c r="L2274">
        <f>IFERROR(VLOOKUP(A2274,'[2]Exportar Planilha'!$A:$I,8,FALSE),0)</f>
        <v>0</v>
      </c>
      <c r="M2274">
        <f>IFERROR(VLOOKUP(A2274,'[2]Exportar Planilha'!$A:$I,9,FALSE),0)</f>
        <v>0</v>
      </c>
      <c r="N2274">
        <f>IFERROR(VLOOKUP(A2274,[3]soaBnafar!$A:$G,2,FALSE),0)</f>
        <v>0</v>
      </c>
      <c r="O2274">
        <f>IFERROR(VLOOKUP(A2274,[3]soaBnafar!$A:$G,3,FALSE),0)</f>
        <v>0</v>
      </c>
      <c r="P2274">
        <f>IFERROR(VLOOKUP(A2274,[3]soaBnafar!$A:$G,4,FALSE),0)</f>
        <v>0</v>
      </c>
      <c r="Q2274">
        <f>IFERROR(VLOOKUP(A2274,[3]soaBnafar!$A:$G,5,FALSE),0)</f>
        <v>0</v>
      </c>
      <c r="R2274">
        <f>IFERROR(VLOOKUP(A2274,[3]soaBnafar!$A:$G,6,FALSE),0)</f>
        <v>0</v>
      </c>
      <c r="S2274">
        <f>IFERROR(VLOOKUP(A2274,[3]soaBnafar!$A:$G,7,FALSE),0)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52119</v>
      </c>
      <c r="E2275">
        <f>IFERROR(VLOOKUP(A2275,[1]Monitoramento_Base_somente_disp!$A:$J,8,FALSE),0)</f>
        <v>4362843</v>
      </c>
      <c r="F2275">
        <f>IFERROR(VLOOKUP(A2275,[1]Monitoramento_Base_somente_disp!$A:$J,9,FALSE),0)</f>
        <v>32581</v>
      </c>
      <c r="G2275">
        <f>IFERROR(VLOOKUP(A2275,[1]Monitoramento_Base_somente_disp!$A:$J,10,FALSE),0)</f>
        <v>2851484</v>
      </c>
      <c r="H2275">
        <f>IFERROR(VLOOKUP(A2275,'[2]Exportar Planilha'!$A:$I,4,FALSE),0)</f>
        <v>0</v>
      </c>
      <c r="I2275">
        <f>IFERROR(VLOOKUP(A2275,'[2]Exportar Planilha'!$A:$I,5,FALSE),0)</f>
        <v>0</v>
      </c>
      <c r="J2275">
        <f>IFERROR(VLOOKUP(A2275,'[2]Exportar Planilha'!$A:$I,6,FALSE),0)</f>
        <v>0</v>
      </c>
      <c r="K2275">
        <f>IFERROR(VLOOKUP(A2275,'[2]Exportar Planilha'!$A:$I,7,FALSE),0)</f>
        <v>0</v>
      </c>
      <c r="L2275">
        <f>IFERROR(VLOOKUP(A2275,'[2]Exportar Planilha'!$A:$I,8,FALSE),0)</f>
        <v>0</v>
      </c>
      <c r="M2275">
        <f>IFERROR(VLOOKUP(A2275,'[2]Exportar Planilha'!$A:$I,9,FALSE),0)</f>
        <v>0</v>
      </c>
      <c r="N2275">
        <f>IFERROR(VLOOKUP(A2275,[3]soaBnafar!$A:$G,2,FALSE),0)</f>
        <v>0</v>
      </c>
      <c r="O2275">
        <f>IFERROR(VLOOKUP(A2275,[3]soaBnafar!$A:$G,3,FALSE),0)</f>
        <v>0</v>
      </c>
      <c r="P2275">
        <f>IFERROR(VLOOKUP(A2275,[3]soaBnafar!$A:$G,4,FALSE),0)</f>
        <v>0</v>
      </c>
      <c r="Q2275">
        <f>IFERROR(VLOOKUP(A2275,[3]soaBnafar!$A:$G,5,FALSE),0)</f>
        <v>0</v>
      </c>
      <c r="R2275">
        <f>IFERROR(VLOOKUP(A2275,[3]soaBnafar!$A:$G,6,FALSE),0)</f>
        <v>0</v>
      </c>
      <c r="S2275">
        <f>IFERROR(VLOOKUP(A2275,[3]soaBnafar!$A:$G,7,FALSE),0)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IFERROR(VLOOKUP(A2276,'[2]Exportar Planilha'!$A:$I,4,FALSE),0)</f>
        <v>0</v>
      </c>
      <c r="I2276">
        <f>IFERROR(VLOOKUP(A2276,'[2]Exportar Planilha'!$A:$I,5,FALSE),0)</f>
        <v>0</v>
      </c>
      <c r="J2276">
        <f>IFERROR(VLOOKUP(A2276,'[2]Exportar Planilha'!$A:$I,6,FALSE),0)</f>
        <v>0</v>
      </c>
      <c r="K2276">
        <f>IFERROR(VLOOKUP(A2276,'[2]Exportar Planilha'!$A:$I,7,FALSE),0)</f>
        <v>0</v>
      </c>
      <c r="L2276">
        <f>IFERROR(VLOOKUP(A2276,'[2]Exportar Planilha'!$A:$I,8,FALSE),0)</f>
        <v>0</v>
      </c>
      <c r="M2276">
        <f>IFERROR(VLOOKUP(A2276,'[2]Exportar Planilha'!$A:$I,9,FALSE),0)</f>
        <v>0</v>
      </c>
      <c r="N2276">
        <f>IFERROR(VLOOKUP(A2276,[3]soaBnafar!$A:$G,2,FALSE),0)</f>
        <v>0</v>
      </c>
      <c r="O2276">
        <f>IFERROR(VLOOKUP(A2276,[3]soaBnafar!$A:$G,3,FALSE),0)</f>
        <v>0</v>
      </c>
      <c r="P2276">
        <f>IFERROR(VLOOKUP(A2276,[3]soaBnafar!$A:$G,4,FALSE),0)</f>
        <v>0</v>
      </c>
      <c r="Q2276">
        <f>IFERROR(VLOOKUP(A2276,[3]soaBnafar!$A:$G,5,FALSE),0)</f>
        <v>0</v>
      </c>
      <c r="R2276">
        <f>IFERROR(VLOOKUP(A2276,[3]soaBnafar!$A:$G,6,FALSE),0)</f>
        <v>0</v>
      </c>
      <c r="S2276">
        <f>IFERROR(VLOOKUP(A2276,[3]soaBnafar!$A:$G,7,FALSE),0)</f>
        <v>0</v>
      </c>
      <c r="T2276" t="str">
        <f t="shared" si="211"/>
        <v>Não</v>
      </c>
      <c r="U2276" t="str">
        <f t="shared" si="212"/>
        <v>Não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IFERROR(VLOOKUP(A2277,'[2]Exportar Planilha'!$A:$I,4,FALSE),0)</f>
        <v>0</v>
      </c>
      <c r="I2277">
        <f>IFERROR(VLOOKUP(A2277,'[2]Exportar Planilha'!$A:$I,5,FALSE),0)</f>
        <v>0</v>
      </c>
      <c r="J2277">
        <f>IFERROR(VLOOKUP(A2277,'[2]Exportar Planilha'!$A:$I,6,FALSE),0)</f>
        <v>0</v>
      </c>
      <c r="K2277">
        <f>IFERROR(VLOOKUP(A2277,'[2]Exportar Planilha'!$A:$I,7,FALSE),0)</f>
        <v>0</v>
      </c>
      <c r="L2277">
        <f>IFERROR(VLOOKUP(A2277,'[2]Exportar Planilha'!$A:$I,8,FALSE),0)</f>
        <v>0</v>
      </c>
      <c r="M2277">
        <f>IFERROR(VLOOKUP(A2277,'[2]Exportar Planilha'!$A:$I,9,FALSE),0)</f>
        <v>0</v>
      </c>
      <c r="N2277">
        <f>IFERROR(VLOOKUP(A2277,[3]soaBnafar!$A:$G,2,FALSE),0)</f>
        <v>0</v>
      </c>
      <c r="O2277">
        <f>IFERROR(VLOOKUP(A2277,[3]soaBnafar!$A:$G,3,FALSE),0)</f>
        <v>0</v>
      </c>
      <c r="P2277">
        <f>IFERROR(VLOOKUP(A2277,[3]soaBnafar!$A:$G,4,FALSE),0)</f>
        <v>0</v>
      </c>
      <c r="Q2277">
        <f>IFERROR(VLOOKUP(A2277,[3]soaBnafar!$A:$G,5,FALSE),0)</f>
        <v>0</v>
      </c>
      <c r="R2277">
        <f>IFERROR(VLOOKUP(A2277,[3]soaBnafar!$A:$G,6,FALSE),0)</f>
        <v>0</v>
      </c>
      <c r="S2277">
        <f>IFERROR(VLOOKUP(A2277,[3]soaBnafar!$A:$G,7,FALSE),0)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IFERROR(VLOOKUP(A2278,'[2]Exportar Planilha'!$A:$I,4,FALSE),0)</f>
        <v>0</v>
      </c>
      <c r="I2278">
        <f>IFERROR(VLOOKUP(A2278,'[2]Exportar Planilha'!$A:$I,5,FALSE),0)</f>
        <v>0</v>
      </c>
      <c r="J2278">
        <f>IFERROR(VLOOKUP(A2278,'[2]Exportar Planilha'!$A:$I,6,FALSE),0)</f>
        <v>0</v>
      </c>
      <c r="K2278">
        <f>IFERROR(VLOOKUP(A2278,'[2]Exportar Planilha'!$A:$I,7,FALSE),0)</f>
        <v>0</v>
      </c>
      <c r="L2278">
        <f>IFERROR(VLOOKUP(A2278,'[2]Exportar Planilha'!$A:$I,8,FALSE),0)</f>
        <v>0</v>
      </c>
      <c r="M2278">
        <f>IFERROR(VLOOKUP(A2278,'[2]Exportar Planilha'!$A:$I,9,FALSE),0)</f>
        <v>0</v>
      </c>
      <c r="N2278">
        <f>IFERROR(VLOOKUP(A2278,[3]soaBnafar!$A:$G,2,FALSE),0)</f>
        <v>0</v>
      </c>
      <c r="O2278">
        <f>IFERROR(VLOOKUP(A2278,[3]soaBnafar!$A:$G,3,FALSE),0)</f>
        <v>0</v>
      </c>
      <c r="P2278">
        <f>IFERROR(VLOOKUP(A2278,[3]soaBnafar!$A:$G,4,FALSE),0)</f>
        <v>0</v>
      </c>
      <c r="Q2278">
        <f>IFERROR(VLOOKUP(A2278,[3]soaBnafar!$A:$G,5,FALSE),0)</f>
        <v>0</v>
      </c>
      <c r="R2278">
        <f>IFERROR(VLOOKUP(A2278,[3]soaBnafar!$A:$G,6,FALSE),0)</f>
        <v>0</v>
      </c>
      <c r="S2278">
        <f>IFERROR(VLOOKUP(A2278,[3]soaBnafar!$A:$G,7,FALSE),0)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IFERROR(VLOOKUP(A2279,'[2]Exportar Planilha'!$A:$I,4,FALSE),0)</f>
        <v>0</v>
      </c>
      <c r="I2279">
        <f>IFERROR(VLOOKUP(A2279,'[2]Exportar Planilha'!$A:$I,5,FALSE),0)</f>
        <v>0</v>
      </c>
      <c r="J2279">
        <f>IFERROR(VLOOKUP(A2279,'[2]Exportar Planilha'!$A:$I,6,FALSE),0)</f>
        <v>0</v>
      </c>
      <c r="K2279">
        <f>IFERROR(VLOOKUP(A2279,'[2]Exportar Planilha'!$A:$I,7,FALSE),0)</f>
        <v>0</v>
      </c>
      <c r="L2279">
        <f>IFERROR(VLOOKUP(A2279,'[2]Exportar Planilha'!$A:$I,8,FALSE),0)</f>
        <v>0</v>
      </c>
      <c r="M2279">
        <f>IFERROR(VLOOKUP(A2279,'[2]Exportar Planilha'!$A:$I,9,FALSE),0)</f>
        <v>0</v>
      </c>
      <c r="N2279">
        <f>IFERROR(VLOOKUP(A2279,[3]soaBnafar!$A:$G,2,FALSE),0)</f>
        <v>0</v>
      </c>
      <c r="O2279">
        <f>IFERROR(VLOOKUP(A2279,[3]soaBnafar!$A:$G,3,FALSE),0)</f>
        <v>0</v>
      </c>
      <c r="P2279">
        <f>IFERROR(VLOOKUP(A2279,[3]soaBnafar!$A:$G,4,FALSE),0)</f>
        <v>0</v>
      </c>
      <c r="Q2279">
        <f>IFERROR(VLOOKUP(A2279,[3]soaBnafar!$A:$G,5,FALSE),0)</f>
        <v>0</v>
      </c>
      <c r="R2279">
        <f>IFERROR(VLOOKUP(A2279,[3]soaBnafar!$A:$G,6,FALSE),0)</f>
        <v>0</v>
      </c>
      <c r="S2279">
        <f>IFERROR(VLOOKUP(A2279,[3]soaBnafar!$A:$G,7,FALSE),0)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379600</v>
      </c>
      <c r="H2280">
        <f>IFERROR(VLOOKUP(A2280,'[2]Exportar Planilha'!$A:$I,4,FALSE),0)</f>
        <v>0</v>
      </c>
      <c r="I2280">
        <f>IFERROR(VLOOKUP(A2280,'[2]Exportar Planilha'!$A:$I,5,FALSE),0)</f>
        <v>0</v>
      </c>
      <c r="J2280">
        <f>IFERROR(VLOOKUP(A2280,'[2]Exportar Planilha'!$A:$I,6,FALSE),0)</f>
        <v>0</v>
      </c>
      <c r="K2280">
        <f>IFERROR(VLOOKUP(A2280,'[2]Exportar Planilha'!$A:$I,7,FALSE),0)</f>
        <v>0</v>
      </c>
      <c r="L2280">
        <f>IFERROR(VLOOKUP(A2280,'[2]Exportar Planilha'!$A:$I,8,FALSE),0)</f>
        <v>0</v>
      </c>
      <c r="M2280">
        <f>IFERROR(VLOOKUP(A2280,'[2]Exportar Planilha'!$A:$I,9,FALSE),0)</f>
        <v>0</v>
      </c>
      <c r="N2280">
        <f>IFERROR(VLOOKUP(A2280,[3]soaBnafar!$A:$G,2,FALSE),0)</f>
        <v>0</v>
      </c>
      <c r="O2280">
        <f>IFERROR(VLOOKUP(A2280,[3]soaBnafar!$A:$G,3,FALSE),0)</f>
        <v>0</v>
      </c>
      <c r="P2280">
        <f>IFERROR(VLOOKUP(A2280,[3]soaBnafar!$A:$G,4,FALSE),0)</f>
        <v>0</v>
      </c>
      <c r="Q2280">
        <f>IFERROR(VLOOKUP(A2280,[3]soaBnafar!$A:$G,5,FALSE),0)</f>
        <v>0</v>
      </c>
      <c r="R2280">
        <f>IFERROR(VLOOKUP(A2280,[3]soaBnafar!$A:$G,6,FALSE),0)</f>
        <v>0</v>
      </c>
      <c r="S2280">
        <f>IFERROR(VLOOKUP(A2280,[3]soaBnafar!$A:$G,7,FALSE),0)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IFERROR(VLOOKUP(A2281,'[2]Exportar Planilha'!$A:$I,4,FALSE),0)</f>
        <v>0</v>
      </c>
      <c r="I2281">
        <f>IFERROR(VLOOKUP(A2281,'[2]Exportar Planilha'!$A:$I,5,FALSE),0)</f>
        <v>0</v>
      </c>
      <c r="J2281">
        <f>IFERROR(VLOOKUP(A2281,'[2]Exportar Planilha'!$A:$I,6,FALSE),0)</f>
        <v>0</v>
      </c>
      <c r="K2281">
        <f>IFERROR(VLOOKUP(A2281,'[2]Exportar Planilha'!$A:$I,7,FALSE),0)</f>
        <v>0</v>
      </c>
      <c r="L2281">
        <f>IFERROR(VLOOKUP(A2281,'[2]Exportar Planilha'!$A:$I,8,FALSE),0)</f>
        <v>0</v>
      </c>
      <c r="M2281">
        <f>IFERROR(VLOOKUP(A2281,'[2]Exportar Planilha'!$A:$I,9,FALSE),0)</f>
        <v>0</v>
      </c>
      <c r="N2281">
        <f>IFERROR(VLOOKUP(A2281,[3]soaBnafar!$A:$G,2,FALSE),0)</f>
        <v>0</v>
      </c>
      <c r="O2281">
        <f>IFERROR(VLOOKUP(A2281,[3]soaBnafar!$A:$G,3,FALSE),0)</f>
        <v>0</v>
      </c>
      <c r="P2281">
        <f>IFERROR(VLOOKUP(A2281,[3]soaBnafar!$A:$G,4,FALSE),0)</f>
        <v>0</v>
      </c>
      <c r="Q2281">
        <f>IFERROR(VLOOKUP(A2281,[3]soaBnafar!$A:$G,5,FALSE),0)</f>
        <v>0</v>
      </c>
      <c r="R2281">
        <f>IFERROR(VLOOKUP(A2281,[3]soaBnafar!$A:$G,6,FALSE),0)</f>
        <v>0</v>
      </c>
      <c r="S2281">
        <f>IFERROR(VLOOKUP(A2281,[3]soaBnafar!$A:$G,7,FALSE),0)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IFERROR(VLOOKUP(A2282,'[2]Exportar Planilha'!$A:$I,4,FALSE),0)</f>
        <v>0</v>
      </c>
      <c r="I2282">
        <f>IFERROR(VLOOKUP(A2282,'[2]Exportar Planilha'!$A:$I,5,FALSE),0)</f>
        <v>0</v>
      </c>
      <c r="J2282">
        <f>IFERROR(VLOOKUP(A2282,'[2]Exportar Planilha'!$A:$I,6,FALSE),0)</f>
        <v>0</v>
      </c>
      <c r="K2282">
        <f>IFERROR(VLOOKUP(A2282,'[2]Exportar Planilha'!$A:$I,7,FALSE),0)</f>
        <v>0</v>
      </c>
      <c r="L2282">
        <f>IFERROR(VLOOKUP(A2282,'[2]Exportar Planilha'!$A:$I,8,FALSE),0)</f>
        <v>0</v>
      </c>
      <c r="M2282">
        <f>IFERROR(VLOOKUP(A2282,'[2]Exportar Planilha'!$A:$I,9,FALSE),0)</f>
        <v>0</v>
      </c>
      <c r="N2282">
        <f>IFERROR(VLOOKUP(A2282,[3]soaBnafar!$A:$G,2,FALSE),0)</f>
        <v>814648</v>
      </c>
      <c r="O2282">
        <f>IFERROR(VLOOKUP(A2282,[3]soaBnafar!$A:$G,3,FALSE),0)</f>
        <v>2508494</v>
      </c>
      <c r="P2282">
        <f>IFERROR(VLOOKUP(A2282,[3]soaBnafar!$A:$G,4,FALSE),0)</f>
        <v>775147</v>
      </c>
      <c r="Q2282">
        <f>IFERROR(VLOOKUP(A2282,[3]soaBnafar!$A:$G,5,FALSE),0)</f>
        <v>3688008</v>
      </c>
      <c r="R2282">
        <f>IFERROR(VLOOKUP(A2282,[3]soaBnafar!$A:$G,6,FALSE),0)</f>
        <v>0</v>
      </c>
      <c r="S2282">
        <f>IFERROR(VLOOKUP(A2282,[3]soaBnafar!$A:$G,7,FALSE),0)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IFERROR(VLOOKUP(A2283,'[2]Exportar Planilha'!$A:$I,4,FALSE),0)</f>
        <v>0</v>
      </c>
      <c r="I2283">
        <f>IFERROR(VLOOKUP(A2283,'[2]Exportar Planilha'!$A:$I,5,FALSE),0)</f>
        <v>0</v>
      </c>
      <c r="J2283">
        <f>IFERROR(VLOOKUP(A2283,'[2]Exportar Planilha'!$A:$I,6,FALSE),0)</f>
        <v>0</v>
      </c>
      <c r="K2283">
        <f>IFERROR(VLOOKUP(A2283,'[2]Exportar Planilha'!$A:$I,7,FALSE),0)</f>
        <v>0</v>
      </c>
      <c r="L2283">
        <f>IFERROR(VLOOKUP(A2283,'[2]Exportar Planilha'!$A:$I,8,FALSE),0)</f>
        <v>0</v>
      </c>
      <c r="M2283">
        <f>IFERROR(VLOOKUP(A2283,'[2]Exportar Planilha'!$A:$I,9,FALSE),0)</f>
        <v>0</v>
      </c>
      <c r="N2283">
        <f>IFERROR(VLOOKUP(A2283,[3]soaBnafar!$A:$G,2,FALSE),0)</f>
        <v>62501</v>
      </c>
      <c r="O2283">
        <f>IFERROR(VLOOKUP(A2283,[3]soaBnafar!$A:$G,3,FALSE),0)</f>
        <v>1506722</v>
      </c>
      <c r="P2283">
        <f>IFERROR(VLOOKUP(A2283,[3]soaBnafar!$A:$G,4,FALSE),0)</f>
        <v>121173</v>
      </c>
      <c r="Q2283">
        <f>IFERROR(VLOOKUP(A2283,[3]soaBnafar!$A:$G,5,FALSE),0)</f>
        <v>1502712</v>
      </c>
      <c r="R2283">
        <f>IFERROR(VLOOKUP(A2283,[3]soaBnafar!$A:$G,6,FALSE),0)</f>
        <v>0</v>
      </c>
      <c r="S2283">
        <f>IFERROR(VLOOKUP(A2283,[3]soaBnafar!$A:$G,7,FALSE),0)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93749</v>
      </c>
      <c r="E2284">
        <f>IFERROR(VLOOKUP(A2284,[1]Monitoramento_Base_somente_disp!$A:$J,8,FALSE),0)</f>
        <v>11939612</v>
      </c>
      <c r="F2284">
        <f>IFERROR(VLOOKUP(A2284,[1]Monitoramento_Base_somente_disp!$A:$J,9,FALSE),0)</f>
        <v>30625</v>
      </c>
      <c r="G2284">
        <f>IFERROR(VLOOKUP(A2284,[1]Monitoramento_Base_somente_disp!$A:$J,10,FALSE),0)</f>
        <v>6100656</v>
      </c>
      <c r="H2284">
        <f>IFERROR(VLOOKUP(A2284,'[2]Exportar Planilha'!$A:$I,4,FALSE),0)</f>
        <v>0</v>
      </c>
      <c r="I2284">
        <f>IFERROR(VLOOKUP(A2284,'[2]Exportar Planilha'!$A:$I,5,FALSE),0)</f>
        <v>0</v>
      </c>
      <c r="J2284">
        <f>IFERROR(VLOOKUP(A2284,'[2]Exportar Planilha'!$A:$I,6,FALSE),0)</f>
        <v>0</v>
      </c>
      <c r="K2284">
        <f>IFERROR(VLOOKUP(A2284,'[2]Exportar Planilha'!$A:$I,7,FALSE),0)</f>
        <v>0</v>
      </c>
      <c r="L2284">
        <f>IFERROR(VLOOKUP(A2284,'[2]Exportar Planilha'!$A:$I,8,FALSE),0)</f>
        <v>0</v>
      </c>
      <c r="M2284">
        <f>IFERROR(VLOOKUP(A2284,'[2]Exportar Planilha'!$A:$I,9,FALSE),0)</f>
        <v>0</v>
      </c>
      <c r="N2284">
        <f>IFERROR(VLOOKUP(A2284,[3]soaBnafar!$A:$G,2,FALSE),0)</f>
        <v>0</v>
      </c>
      <c r="O2284">
        <f>IFERROR(VLOOKUP(A2284,[3]soaBnafar!$A:$G,3,FALSE),0)</f>
        <v>0</v>
      </c>
      <c r="P2284">
        <f>IFERROR(VLOOKUP(A2284,[3]soaBnafar!$A:$G,4,FALSE),0)</f>
        <v>0</v>
      </c>
      <c r="Q2284">
        <f>IFERROR(VLOOKUP(A2284,[3]soaBnafar!$A:$G,5,FALSE),0)</f>
        <v>0</v>
      </c>
      <c r="R2284">
        <f>IFERROR(VLOOKUP(A2284,[3]soaBnafar!$A:$G,6,FALSE),0)</f>
        <v>0</v>
      </c>
      <c r="S2284">
        <f>IFERROR(VLOOKUP(A2284,[3]soaBnafar!$A:$G,7,FALSE),0)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IFERROR(VLOOKUP(A2285,'[2]Exportar Planilha'!$A:$I,4,FALSE),0)</f>
        <v>0</v>
      </c>
      <c r="I2285">
        <f>IFERROR(VLOOKUP(A2285,'[2]Exportar Planilha'!$A:$I,5,FALSE),0)</f>
        <v>0</v>
      </c>
      <c r="J2285">
        <f>IFERROR(VLOOKUP(A2285,'[2]Exportar Planilha'!$A:$I,6,FALSE),0)</f>
        <v>0</v>
      </c>
      <c r="K2285">
        <f>IFERROR(VLOOKUP(A2285,'[2]Exportar Planilha'!$A:$I,7,FALSE),0)</f>
        <v>0</v>
      </c>
      <c r="L2285">
        <f>IFERROR(VLOOKUP(A2285,'[2]Exportar Planilha'!$A:$I,8,FALSE),0)</f>
        <v>0</v>
      </c>
      <c r="M2285">
        <f>IFERROR(VLOOKUP(A2285,'[2]Exportar Planilha'!$A:$I,9,FALSE),0)</f>
        <v>0</v>
      </c>
      <c r="N2285">
        <f>IFERROR(VLOOKUP(A2285,[3]soaBnafar!$A:$G,2,FALSE),0)</f>
        <v>0</v>
      </c>
      <c r="O2285">
        <f>IFERROR(VLOOKUP(A2285,[3]soaBnafar!$A:$G,3,FALSE),0)</f>
        <v>0</v>
      </c>
      <c r="P2285">
        <f>IFERROR(VLOOKUP(A2285,[3]soaBnafar!$A:$G,4,FALSE),0)</f>
        <v>0</v>
      </c>
      <c r="Q2285">
        <f>IFERROR(VLOOKUP(A2285,[3]soaBnafar!$A:$G,5,FALSE),0)</f>
        <v>0</v>
      </c>
      <c r="R2285">
        <f>IFERROR(VLOOKUP(A2285,[3]soaBnafar!$A:$G,6,FALSE),0)</f>
        <v>0</v>
      </c>
      <c r="S2285">
        <f>IFERROR(VLOOKUP(A2285,[3]soaBnafar!$A:$G,7,FALSE),0)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IFERROR(VLOOKUP(A2286,'[2]Exportar Planilha'!$A:$I,4,FALSE),0)</f>
        <v>0</v>
      </c>
      <c r="I2286">
        <f>IFERROR(VLOOKUP(A2286,'[2]Exportar Planilha'!$A:$I,5,FALSE),0)</f>
        <v>0</v>
      </c>
      <c r="J2286">
        <f>IFERROR(VLOOKUP(A2286,'[2]Exportar Planilha'!$A:$I,6,FALSE),0)</f>
        <v>0</v>
      </c>
      <c r="K2286">
        <f>IFERROR(VLOOKUP(A2286,'[2]Exportar Planilha'!$A:$I,7,FALSE),0)</f>
        <v>0</v>
      </c>
      <c r="L2286">
        <f>IFERROR(VLOOKUP(A2286,'[2]Exportar Planilha'!$A:$I,8,FALSE),0)</f>
        <v>0</v>
      </c>
      <c r="M2286">
        <f>IFERROR(VLOOKUP(A2286,'[2]Exportar Planilha'!$A:$I,9,FALSE),0)</f>
        <v>0</v>
      </c>
      <c r="N2286">
        <f>IFERROR(VLOOKUP(A2286,[3]soaBnafar!$A:$G,2,FALSE),0)</f>
        <v>0</v>
      </c>
      <c r="O2286">
        <f>IFERROR(VLOOKUP(A2286,[3]soaBnafar!$A:$G,3,FALSE),0)</f>
        <v>0</v>
      </c>
      <c r="P2286">
        <f>IFERROR(VLOOKUP(A2286,[3]soaBnafar!$A:$G,4,FALSE),0)</f>
        <v>0</v>
      </c>
      <c r="Q2286">
        <f>IFERROR(VLOOKUP(A2286,[3]soaBnafar!$A:$G,5,FALSE),0)</f>
        <v>0</v>
      </c>
      <c r="R2286">
        <f>IFERROR(VLOOKUP(A2286,[3]soaBnafar!$A:$G,6,FALSE),0)</f>
        <v>0</v>
      </c>
      <c r="S2286">
        <f>IFERROR(VLOOKUP(A2286,[3]soaBnafar!$A:$G,7,FALSE),0)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39497055</v>
      </c>
      <c r="H2287">
        <f>IFERROR(VLOOKUP(A2287,'[2]Exportar Planilha'!$A:$I,4,FALSE),0)</f>
        <v>0</v>
      </c>
      <c r="I2287">
        <f>IFERROR(VLOOKUP(A2287,'[2]Exportar Planilha'!$A:$I,5,FALSE),0)</f>
        <v>0</v>
      </c>
      <c r="J2287">
        <f>IFERROR(VLOOKUP(A2287,'[2]Exportar Planilha'!$A:$I,6,FALSE),0)</f>
        <v>0</v>
      </c>
      <c r="K2287">
        <f>IFERROR(VLOOKUP(A2287,'[2]Exportar Planilha'!$A:$I,7,FALSE),0)</f>
        <v>0</v>
      </c>
      <c r="L2287">
        <f>IFERROR(VLOOKUP(A2287,'[2]Exportar Planilha'!$A:$I,8,FALSE),0)</f>
        <v>0</v>
      </c>
      <c r="M2287">
        <f>IFERROR(VLOOKUP(A2287,'[2]Exportar Planilha'!$A:$I,9,FALSE),0)</f>
        <v>0</v>
      </c>
      <c r="N2287">
        <f>IFERROR(VLOOKUP(A2287,[3]soaBnafar!$A:$G,2,FALSE),0)</f>
        <v>0</v>
      </c>
      <c r="O2287">
        <f>IFERROR(VLOOKUP(A2287,[3]soaBnafar!$A:$G,3,FALSE),0)</f>
        <v>0</v>
      </c>
      <c r="P2287">
        <f>IFERROR(VLOOKUP(A2287,[3]soaBnafar!$A:$G,4,FALSE),0)</f>
        <v>0</v>
      </c>
      <c r="Q2287">
        <f>IFERROR(VLOOKUP(A2287,[3]soaBnafar!$A:$G,5,FALSE),0)</f>
        <v>0</v>
      </c>
      <c r="R2287">
        <f>IFERROR(VLOOKUP(A2287,[3]soaBnafar!$A:$G,6,FALSE),0)</f>
        <v>0</v>
      </c>
      <c r="S2287">
        <f>IFERROR(VLOOKUP(A2287,[3]soaBnafar!$A:$G,7,FALSE),0)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IFERROR(VLOOKUP(A2288,'[2]Exportar Planilha'!$A:$I,4,FALSE),0)</f>
        <v>0</v>
      </c>
      <c r="I2288">
        <f>IFERROR(VLOOKUP(A2288,'[2]Exportar Planilha'!$A:$I,5,FALSE),0)</f>
        <v>0</v>
      </c>
      <c r="J2288">
        <f>IFERROR(VLOOKUP(A2288,'[2]Exportar Planilha'!$A:$I,6,FALSE),0)</f>
        <v>0</v>
      </c>
      <c r="K2288">
        <f>IFERROR(VLOOKUP(A2288,'[2]Exportar Planilha'!$A:$I,7,FALSE),0)</f>
        <v>0</v>
      </c>
      <c r="L2288">
        <f>IFERROR(VLOOKUP(A2288,'[2]Exportar Planilha'!$A:$I,8,FALSE),0)</f>
        <v>0</v>
      </c>
      <c r="M2288">
        <f>IFERROR(VLOOKUP(A2288,'[2]Exportar Planilha'!$A:$I,9,FALSE),0)</f>
        <v>0</v>
      </c>
      <c r="N2288">
        <f>IFERROR(VLOOKUP(A2288,[3]soaBnafar!$A:$G,2,FALSE),0)</f>
        <v>0</v>
      </c>
      <c r="O2288">
        <f>IFERROR(VLOOKUP(A2288,[3]soaBnafar!$A:$G,3,FALSE),0)</f>
        <v>0</v>
      </c>
      <c r="P2288">
        <f>IFERROR(VLOOKUP(A2288,[3]soaBnafar!$A:$G,4,FALSE),0)</f>
        <v>0</v>
      </c>
      <c r="Q2288">
        <f>IFERROR(VLOOKUP(A2288,[3]soaBnafar!$A:$G,5,FALSE),0)</f>
        <v>0</v>
      </c>
      <c r="R2288">
        <f>IFERROR(VLOOKUP(A2288,[3]soaBnafar!$A:$G,6,FALSE),0)</f>
        <v>0</v>
      </c>
      <c r="S2288">
        <f>IFERROR(VLOOKUP(A2288,[3]soaBnafar!$A:$G,7,FALSE),0)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31905081</v>
      </c>
      <c r="H2289">
        <f>IFERROR(VLOOKUP(A2289,'[2]Exportar Planilha'!$A:$I,4,FALSE),0)</f>
        <v>0</v>
      </c>
      <c r="I2289">
        <f>IFERROR(VLOOKUP(A2289,'[2]Exportar Planilha'!$A:$I,5,FALSE),0)</f>
        <v>0</v>
      </c>
      <c r="J2289">
        <f>IFERROR(VLOOKUP(A2289,'[2]Exportar Planilha'!$A:$I,6,FALSE),0)</f>
        <v>0</v>
      </c>
      <c r="K2289">
        <f>IFERROR(VLOOKUP(A2289,'[2]Exportar Planilha'!$A:$I,7,FALSE),0)</f>
        <v>0</v>
      </c>
      <c r="L2289">
        <f>IFERROR(VLOOKUP(A2289,'[2]Exportar Planilha'!$A:$I,8,FALSE),0)</f>
        <v>0</v>
      </c>
      <c r="M2289">
        <f>IFERROR(VLOOKUP(A2289,'[2]Exportar Planilha'!$A:$I,9,FALSE),0)</f>
        <v>0</v>
      </c>
      <c r="N2289">
        <f>IFERROR(VLOOKUP(A2289,[3]soaBnafar!$A:$G,2,FALSE),0)</f>
        <v>0</v>
      </c>
      <c r="O2289">
        <f>IFERROR(VLOOKUP(A2289,[3]soaBnafar!$A:$G,3,FALSE),0)</f>
        <v>0</v>
      </c>
      <c r="P2289">
        <f>IFERROR(VLOOKUP(A2289,[3]soaBnafar!$A:$G,4,FALSE),0)</f>
        <v>0</v>
      </c>
      <c r="Q2289">
        <f>IFERROR(VLOOKUP(A2289,[3]soaBnafar!$A:$G,5,FALSE),0)</f>
        <v>0</v>
      </c>
      <c r="R2289">
        <f>IFERROR(VLOOKUP(A2289,[3]soaBnafar!$A:$G,6,FALSE),0)</f>
        <v>0</v>
      </c>
      <c r="S2289">
        <f>IFERROR(VLOOKUP(A2289,[3]soaBnafar!$A:$G,7,FALSE),0)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IFERROR(VLOOKUP(A2290,'[2]Exportar Planilha'!$A:$I,4,FALSE),0)</f>
        <v>0</v>
      </c>
      <c r="I2290">
        <f>IFERROR(VLOOKUP(A2290,'[2]Exportar Planilha'!$A:$I,5,FALSE),0)</f>
        <v>0</v>
      </c>
      <c r="J2290">
        <f>IFERROR(VLOOKUP(A2290,'[2]Exportar Planilha'!$A:$I,6,FALSE),0)</f>
        <v>0</v>
      </c>
      <c r="K2290">
        <f>IFERROR(VLOOKUP(A2290,'[2]Exportar Planilha'!$A:$I,7,FALSE),0)</f>
        <v>0</v>
      </c>
      <c r="L2290">
        <f>IFERROR(VLOOKUP(A2290,'[2]Exportar Planilha'!$A:$I,8,FALSE),0)</f>
        <v>0</v>
      </c>
      <c r="M2290">
        <f>IFERROR(VLOOKUP(A2290,'[2]Exportar Planilha'!$A:$I,9,FALSE),0)</f>
        <v>0</v>
      </c>
      <c r="N2290">
        <f>IFERROR(VLOOKUP(A2290,[3]soaBnafar!$A:$G,2,FALSE),0)</f>
        <v>0</v>
      </c>
      <c r="O2290">
        <f>IFERROR(VLOOKUP(A2290,[3]soaBnafar!$A:$G,3,FALSE),0)</f>
        <v>0</v>
      </c>
      <c r="P2290">
        <f>IFERROR(VLOOKUP(A2290,[3]soaBnafar!$A:$G,4,FALSE),0)</f>
        <v>0</v>
      </c>
      <c r="Q2290">
        <f>IFERROR(VLOOKUP(A2290,[3]soaBnafar!$A:$G,5,FALSE),0)</f>
        <v>0</v>
      </c>
      <c r="R2290">
        <f>IFERROR(VLOOKUP(A2290,[3]soaBnafar!$A:$G,6,FALSE),0)</f>
        <v>0</v>
      </c>
      <c r="S2290">
        <f>IFERROR(VLOOKUP(A2290,[3]soaBnafar!$A:$G,7,FALSE),0)</f>
        <v>0</v>
      </c>
      <c r="T2290" t="str">
        <f t="shared" si="211"/>
        <v>Não</v>
      </c>
      <c r="U2290" t="str">
        <f t="shared" si="212"/>
        <v>Não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893125</v>
      </c>
      <c r="E2291">
        <f>IFERROR(VLOOKUP(A2291,[1]Monitoramento_Base_somente_disp!$A:$J,8,FALSE),0)</f>
        <v>76249957</v>
      </c>
      <c r="F2291">
        <f>IFERROR(VLOOKUP(A2291,[1]Monitoramento_Base_somente_disp!$A:$J,9,FALSE),0)</f>
        <v>409701</v>
      </c>
      <c r="G2291">
        <f>IFERROR(VLOOKUP(A2291,[1]Monitoramento_Base_somente_disp!$A:$J,10,FALSE),0)</f>
        <v>30485528</v>
      </c>
      <c r="H2291">
        <f>IFERROR(VLOOKUP(A2291,'[2]Exportar Planilha'!$A:$I,4,FALSE),0)</f>
        <v>0</v>
      </c>
      <c r="I2291">
        <f>IFERROR(VLOOKUP(A2291,'[2]Exportar Planilha'!$A:$I,5,FALSE),0)</f>
        <v>0</v>
      </c>
      <c r="J2291">
        <f>IFERROR(VLOOKUP(A2291,'[2]Exportar Planilha'!$A:$I,6,FALSE),0)</f>
        <v>0</v>
      </c>
      <c r="K2291">
        <f>IFERROR(VLOOKUP(A2291,'[2]Exportar Planilha'!$A:$I,7,FALSE),0)</f>
        <v>0</v>
      </c>
      <c r="L2291">
        <f>IFERROR(VLOOKUP(A2291,'[2]Exportar Planilha'!$A:$I,8,FALSE),0)</f>
        <v>0</v>
      </c>
      <c r="M2291">
        <f>IFERROR(VLOOKUP(A2291,'[2]Exportar Planilha'!$A:$I,9,FALSE),0)</f>
        <v>0</v>
      </c>
      <c r="N2291">
        <f>IFERROR(VLOOKUP(A2291,[3]soaBnafar!$A:$G,2,FALSE),0)</f>
        <v>0</v>
      </c>
      <c r="O2291">
        <f>IFERROR(VLOOKUP(A2291,[3]soaBnafar!$A:$G,3,FALSE),0)</f>
        <v>0</v>
      </c>
      <c r="P2291">
        <f>IFERROR(VLOOKUP(A2291,[3]soaBnafar!$A:$G,4,FALSE),0)</f>
        <v>0</v>
      </c>
      <c r="Q2291">
        <f>IFERROR(VLOOKUP(A2291,[3]soaBnafar!$A:$G,5,FALSE),0)</f>
        <v>0</v>
      </c>
      <c r="R2291">
        <f>IFERROR(VLOOKUP(A2291,[3]soaBnafar!$A:$G,6,FALSE),0)</f>
        <v>0</v>
      </c>
      <c r="S2291">
        <f>IFERROR(VLOOKUP(A2291,[3]soaBnafar!$A:$G,7,FALSE),0)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IFERROR(VLOOKUP(A2292,'[2]Exportar Planilha'!$A:$I,4,FALSE),0)</f>
        <v>0</v>
      </c>
      <c r="I2292">
        <f>IFERROR(VLOOKUP(A2292,'[2]Exportar Planilha'!$A:$I,5,FALSE),0)</f>
        <v>0</v>
      </c>
      <c r="J2292">
        <f>IFERROR(VLOOKUP(A2292,'[2]Exportar Planilha'!$A:$I,6,FALSE),0)</f>
        <v>0</v>
      </c>
      <c r="K2292">
        <f>IFERROR(VLOOKUP(A2292,'[2]Exportar Planilha'!$A:$I,7,FALSE),0)</f>
        <v>0</v>
      </c>
      <c r="L2292">
        <f>IFERROR(VLOOKUP(A2292,'[2]Exportar Planilha'!$A:$I,8,FALSE),0)</f>
        <v>0</v>
      </c>
      <c r="M2292">
        <f>IFERROR(VLOOKUP(A2292,'[2]Exportar Planilha'!$A:$I,9,FALSE),0)</f>
        <v>0</v>
      </c>
      <c r="N2292">
        <f>IFERROR(VLOOKUP(A2292,[3]soaBnafar!$A:$G,2,FALSE),0)</f>
        <v>0</v>
      </c>
      <c r="O2292">
        <f>IFERROR(VLOOKUP(A2292,[3]soaBnafar!$A:$G,3,FALSE),0)</f>
        <v>0</v>
      </c>
      <c r="P2292">
        <f>IFERROR(VLOOKUP(A2292,[3]soaBnafar!$A:$G,4,FALSE),0)</f>
        <v>0</v>
      </c>
      <c r="Q2292">
        <f>IFERROR(VLOOKUP(A2292,[3]soaBnafar!$A:$G,5,FALSE),0)</f>
        <v>0</v>
      </c>
      <c r="R2292">
        <f>IFERROR(VLOOKUP(A2292,[3]soaBnafar!$A:$G,6,FALSE),0)</f>
        <v>0</v>
      </c>
      <c r="S2292">
        <f>IFERROR(VLOOKUP(A2292,[3]soaBnafar!$A:$G,7,FALSE),0)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IFERROR(VLOOKUP(A2293,'[2]Exportar Planilha'!$A:$I,4,FALSE),0)</f>
        <v>0</v>
      </c>
      <c r="I2293">
        <f>IFERROR(VLOOKUP(A2293,'[2]Exportar Planilha'!$A:$I,5,FALSE),0)</f>
        <v>0</v>
      </c>
      <c r="J2293">
        <f>IFERROR(VLOOKUP(A2293,'[2]Exportar Planilha'!$A:$I,6,FALSE),0)</f>
        <v>0</v>
      </c>
      <c r="K2293">
        <f>IFERROR(VLOOKUP(A2293,'[2]Exportar Planilha'!$A:$I,7,FALSE),0)</f>
        <v>0</v>
      </c>
      <c r="L2293">
        <f>IFERROR(VLOOKUP(A2293,'[2]Exportar Planilha'!$A:$I,8,FALSE),0)</f>
        <v>0</v>
      </c>
      <c r="M2293">
        <f>IFERROR(VLOOKUP(A2293,'[2]Exportar Planilha'!$A:$I,9,FALSE),0)</f>
        <v>0</v>
      </c>
      <c r="N2293">
        <f>IFERROR(VLOOKUP(A2293,[3]soaBnafar!$A:$G,2,FALSE),0)</f>
        <v>52192</v>
      </c>
      <c r="O2293">
        <f>IFERROR(VLOOKUP(A2293,[3]soaBnafar!$A:$G,3,FALSE),0)</f>
        <v>218192</v>
      </c>
      <c r="P2293">
        <f>IFERROR(VLOOKUP(A2293,[3]soaBnafar!$A:$G,4,FALSE),0)</f>
        <v>48567</v>
      </c>
      <c r="Q2293">
        <f>IFERROR(VLOOKUP(A2293,[3]soaBnafar!$A:$G,5,FALSE),0)</f>
        <v>241733</v>
      </c>
      <c r="R2293">
        <f>IFERROR(VLOOKUP(A2293,[3]soaBnafar!$A:$G,6,FALSE),0)</f>
        <v>15622</v>
      </c>
      <c r="S2293">
        <f>IFERROR(VLOOKUP(A2293,[3]soaBnafar!$A:$G,7,FALSE),0)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1815970</v>
      </c>
      <c r="H2294">
        <f>IFERROR(VLOOKUP(A2294,'[2]Exportar Planilha'!$A:$I,4,FALSE),0)</f>
        <v>0</v>
      </c>
      <c r="I2294">
        <f>IFERROR(VLOOKUP(A2294,'[2]Exportar Planilha'!$A:$I,5,FALSE),0)</f>
        <v>0</v>
      </c>
      <c r="J2294">
        <f>IFERROR(VLOOKUP(A2294,'[2]Exportar Planilha'!$A:$I,6,FALSE),0)</f>
        <v>0</v>
      </c>
      <c r="K2294">
        <f>IFERROR(VLOOKUP(A2294,'[2]Exportar Planilha'!$A:$I,7,FALSE),0)</f>
        <v>0</v>
      </c>
      <c r="L2294">
        <f>IFERROR(VLOOKUP(A2294,'[2]Exportar Planilha'!$A:$I,8,FALSE),0)</f>
        <v>0</v>
      </c>
      <c r="M2294">
        <f>IFERROR(VLOOKUP(A2294,'[2]Exportar Planilha'!$A:$I,9,FALSE),0)</f>
        <v>0</v>
      </c>
      <c r="N2294">
        <f>IFERROR(VLOOKUP(A2294,[3]soaBnafar!$A:$G,2,FALSE),0)</f>
        <v>0</v>
      </c>
      <c r="O2294">
        <f>IFERROR(VLOOKUP(A2294,[3]soaBnafar!$A:$G,3,FALSE),0)</f>
        <v>0</v>
      </c>
      <c r="P2294">
        <f>IFERROR(VLOOKUP(A2294,[3]soaBnafar!$A:$G,4,FALSE),0)</f>
        <v>0</v>
      </c>
      <c r="Q2294">
        <f>IFERROR(VLOOKUP(A2294,[3]soaBnafar!$A:$G,5,FALSE),0)</f>
        <v>0</v>
      </c>
      <c r="R2294">
        <f>IFERROR(VLOOKUP(A2294,[3]soaBnafar!$A:$G,6,FALSE),0)</f>
        <v>0</v>
      </c>
      <c r="S2294">
        <f>IFERROR(VLOOKUP(A2294,[3]soaBnafar!$A:$G,7,FALSE),0)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420592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408286</v>
      </c>
      <c r="E2295">
        <f>IFERROR(VLOOKUP(A2295,[1]Monitoramento_Base_somente_disp!$A:$J,8,FALSE),0)</f>
        <v>64316188</v>
      </c>
      <c r="F2295">
        <f>IFERROR(VLOOKUP(A2295,[1]Monitoramento_Base_somente_disp!$A:$J,9,FALSE),0)</f>
        <v>177306</v>
      </c>
      <c r="G2295">
        <f>IFERROR(VLOOKUP(A2295,[1]Monitoramento_Base_somente_disp!$A:$J,10,FALSE),0)</f>
        <v>27703567</v>
      </c>
      <c r="H2295">
        <f>IFERROR(VLOOKUP(A2295,'[2]Exportar Planilha'!$A:$I,4,FALSE),0)</f>
        <v>0</v>
      </c>
      <c r="I2295">
        <f>IFERROR(VLOOKUP(A2295,'[2]Exportar Planilha'!$A:$I,5,FALSE),0)</f>
        <v>0</v>
      </c>
      <c r="J2295">
        <f>IFERROR(VLOOKUP(A2295,'[2]Exportar Planilha'!$A:$I,6,FALSE),0)</f>
        <v>0</v>
      </c>
      <c r="K2295">
        <f>IFERROR(VLOOKUP(A2295,'[2]Exportar Planilha'!$A:$I,7,FALSE),0)</f>
        <v>0</v>
      </c>
      <c r="L2295">
        <f>IFERROR(VLOOKUP(A2295,'[2]Exportar Planilha'!$A:$I,8,FALSE),0)</f>
        <v>0</v>
      </c>
      <c r="M2295">
        <f>IFERROR(VLOOKUP(A2295,'[2]Exportar Planilha'!$A:$I,9,FALSE),0)</f>
        <v>0</v>
      </c>
      <c r="N2295">
        <f>IFERROR(VLOOKUP(A2295,[3]soaBnafar!$A:$G,2,FALSE),0)</f>
        <v>0</v>
      </c>
      <c r="O2295">
        <f>IFERROR(VLOOKUP(A2295,[3]soaBnafar!$A:$G,3,FALSE),0)</f>
        <v>0</v>
      </c>
      <c r="P2295">
        <f>IFERROR(VLOOKUP(A2295,[3]soaBnafar!$A:$G,4,FALSE),0)</f>
        <v>0</v>
      </c>
      <c r="Q2295">
        <f>IFERROR(VLOOKUP(A2295,[3]soaBnafar!$A:$G,5,FALSE),0)</f>
        <v>0</v>
      </c>
      <c r="R2295">
        <f>IFERROR(VLOOKUP(A2295,[3]soaBnafar!$A:$G,6,FALSE),0)</f>
        <v>0</v>
      </c>
      <c r="S2295">
        <f>IFERROR(VLOOKUP(A2295,[3]soaBnafar!$A:$G,7,FALSE),0)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IFERROR(VLOOKUP(A2296,'[2]Exportar Planilha'!$A:$I,4,FALSE),0)</f>
        <v>0</v>
      </c>
      <c r="I2296">
        <f>IFERROR(VLOOKUP(A2296,'[2]Exportar Planilha'!$A:$I,5,FALSE),0)</f>
        <v>0</v>
      </c>
      <c r="J2296">
        <f>IFERROR(VLOOKUP(A2296,'[2]Exportar Planilha'!$A:$I,6,FALSE),0)</f>
        <v>0</v>
      </c>
      <c r="K2296">
        <f>IFERROR(VLOOKUP(A2296,'[2]Exportar Planilha'!$A:$I,7,FALSE),0)</f>
        <v>0</v>
      </c>
      <c r="L2296">
        <f>IFERROR(VLOOKUP(A2296,'[2]Exportar Planilha'!$A:$I,8,FALSE),0)</f>
        <v>0</v>
      </c>
      <c r="M2296">
        <f>IFERROR(VLOOKUP(A2296,'[2]Exportar Planilha'!$A:$I,9,FALSE),0)</f>
        <v>0</v>
      </c>
      <c r="N2296">
        <f>IFERROR(VLOOKUP(A2296,[3]soaBnafar!$A:$G,2,FALSE),0)</f>
        <v>0</v>
      </c>
      <c r="O2296">
        <f>IFERROR(VLOOKUP(A2296,[3]soaBnafar!$A:$G,3,FALSE),0)</f>
        <v>0</v>
      </c>
      <c r="P2296">
        <f>IFERROR(VLOOKUP(A2296,[3]soaBnafar!$A:$G,4,FALSE),0)</f>
        <v>0</v>
      </c>
      <c r="Q2296">
        <f>IFERROR(VLOOKUP(A2296,[3]soaBnafar!$A:$G,5,FALSE),0)</f>
        <v>0</v>
      </c>
      <c r="R2296">
        <f>IFERROR(VLOOKUP(A2296,[3]soaBnafar!$A:$G,6,FALSE),0)</f>
        <v>0</v>
      </c>
      <c r="S2296">
        <f>IFERROR(VLOOKUP(A2296,[3]soaBnafar!$A:$G,7,FALSE),0)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31374655</v>
      </c>
      <c r="H2297">
        <f>IFERROR(VLOOKUP(A2297,'[2]Exportar Planilha'!$A:$I,4,FALSE),0)</f>
        <v>0</v>
      </c>
      <c r="I2297">
        <f>IFERROR(VLOOKUP(A2297,'[2]Exportar Planilha'!$A:$I,5,FALSE),0)</f>
        <v>0</v>
      </c>
      <c r="J2297">
        <f>IFERROR(VLOOKUP(A2297,'[2]Exportar Planilha'!$A:$I,6,FALSE),0)</f>
        <v>0</v>
      </c>
      <c r="K2297">
        <f>IFERROR(VLOOKUP(A2297,'[2]Exportar Planilha'!$A:$I,7,FALSE),0)</f>
        <v>0</v>
      </c>
      <c r="L2297">
        <f>IFERROR(VLOOKUP(A2297,'[2]Exportar Planilha'!$A:$I,8,FALSE),0)</f>
        <v>0</v>
      </c>
      <c r="M2297">
        <f>IFERROR(VLOOKUP(A2297,'[2]Exportar Planilha'!$A:$I,9,FALSE),0)</f>
        <v>0</v>
      </c>
      <c r="N2297">
        <f>IFERROR(VLOOKUP(A2297,[3]soaBnafar!$A:$G,2,FALSE),0)</f>
        <v>0</v>
      </c>
      <c r="O2297">
        <f>IFERROR(VLOOKUP(A2297,[3]soaBnafar!$A:$G,3,FALSE),0)</f>
        <v>0</v>
      </c>
      <c r="P2297">
        <f>IFERROR(VLOOKUP(A2297,[3]soaBnafar!$A:$G,4,FALSE),0)</f>
        <v>0</v>
      </c>
      <c r="Q2297">
        <f>IFERROR(VLOOKUP(A2297,[3]soaBnafar!$A:$G,5,FALSE),0)</f>
        <v>0</v>
      </c>
      <c r="R2297">
        <f>IFERROR(VLOOKUP(A2297,[3]soaBnafar!$A:$G,6,FALSE),0)</f>
        <v>0</v>
      </c>
      <c r="S2297">
        <f>IFERROR(VLOOKUP(A2297,[3]soaBnafar!$A:$G,7,FALSE),0)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IFERROR(VLOOKUP(A2298,'[2]Exportar Planilha'!$A:$I,4,FALSE),0)</f>
        <v>0</v>
      </c>
      <c r="I2298">
        <f>IFERROR(VLOOKUP(A2298,'[2]Exportar Planilha'!$A:$I,5,FALSE),0)</f>
        <v>0</v>
      </c>
      <c r="J2298">
        <f>IFERROR(VLOOKUP(A2298,'[2]Exportar Planilha'!$A:$I,6,FALSE),0)</f>
        <v>0</v>
      </c>
      <c r="K2298">
        <f>IFERROR(VLOOKUP(A2298,'[2]Exportar Planilha'!$A:$I,7,FALSE),0)</f>
        <v>0</v>
      </c>
      <c r="L2298">
        <f>IFERROR(VLOOKUP(A2298,'[2]Exportar Planilha'!$A:$I,8,FALSE),0)</f>
        <v>0</v>
      </c>
      <c r="M2298">
        <f>IFERROR(VLOOKUP(A2298,'[2]Exportar Planilha'!$A:$I,9,FALSE),0)</f>
        <v>0</v>
      </c>
      <c r="N2298">
        <f>IFERROR(VLOOKUP(A2298,[3]soaBnafar!$A:$G,2,FALSE),0)</f>
        <v>0</v>
      </c>
      <c r="O2298">
        <f>IFERROR(VLOOKUP(A2298,[3]soaBnafar!$A:$G,3,FALSE),0)</f>
        <v>0</v>
      </c>
      <c r="P2298">
        <f>IFERROR(VLOOKUP(A2298,[3]soaBnafar!$A:$G,4,FALSE),0)</f>
        <v>0</v>
      </c>
      <c r="Q2298">
        <f>IFERROR(VLOOKUP(A2298,[3]soaBnafar!$A:$G,5,FALSE),0)</f>
        <v>0</v>
      </c>
      <c r="R2298">
        <f>IFERROR(VLOOKUP(A2298,[3]soaBnafar!$A:$G,6,FALSE),0)</f>
        <v>0</v>
      </c>
      <c r="S2298">
        <f>IFERROR(VLOOKUP(A2298,[3]soaBnafar!$A:$G,7,FALSE),0)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2702173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2719612</v>
      </c>
      <c r="E2299">
        <f>IFERROR(VLOOKUP(A2299,[1]Monitoramento_Base_somente_disp!$A:$J,8,FALSE),0)</f>
        <v>815584896</v>
      </c>
      <c r="F2299">
        <f>IFERROR(VLOOKUP(A2299,[1]Monitoramento_Base_somente_disp!$A:$J,9,FALSE),0)</f>
        <v>1019246</v>
      </c>
      <c r="G2299">
        <f>IFERROR(VLOOKUP(A2299,[1]Monitoramento_Base_somente_disp!$A:$J,10,FALSE),0)</f>
        <v>329792360</v>
      </c>
      <c r="H2299">
        <f>IFERROR(VLOOKUP(A2299,'[2]Exportar Planilha'!$A:$I,4,FALSE),0)</f>
        <v>0</v>
      </c>
      <c r="I2299">
        <f>IFERROR(VLOOKUP(A2299,'[2]Exportar Planilha'!$A:$I,5,FALSE),0)</f>
        <v>0</v>
      </c>
      <c r="J2299">
        <f>IFERROR(VLOOKUP(A2299,'[2]Exportar Planilha'!$A:$I,6,FALSE),0)</f>
        <v>0</v>
      </c>
      <c r="K2299">
        <f>IFERROR(VLOOKUP(A2299,'[2]Exportar Planilha'!$A:$I,7,FALSE),0)</f>
        <v>0</v>
      </c>
      <c r="L2299">
        <f>IFERROR(VLOOKUP(A2299,'[2]Exportar Planilha'!$A:$I,8,FALSE),0)</f>
        <v>0</v>
      </c>
      <c r="M2299">
        <f>IFERROR(VLOOKUP(A2299,'[2]Exportar Planilha'!$A:$I,9,FALSE),0)</f>
        <v>0</v>
      </c>
      <c r="N2299">
        <f>IFERROR(VLOOKUP(A2299,[3]soaBnafar!$A:$G,2,FALSE),0)</f>
        <v>0</v>
      </c>
      <c r="O2299">
        <f>IFERROR(VLOOKUP(A2299,[3]soaBnafar!$A:$G,3,FALSE),0)</f>
        <v>0</v>
      </c>
      <c r="P2299">
        <f>IFERROR(VLOOKUP(A2299,[3]soaBnafar!$A:$G,4,FALSE),0)</f>
        <v>0</v>
      </c>
      <c r="Q2299">
        <f>IFERROR(VLOOKUP(A2299,[3]soaBnafar!$A:$G,5,FALSE),0)</f>
        <v>0</v>
      </c>
      <c r="R2299">
        <f>IFERROR(VLOOKUP(A2299,[3]soaBnafar!$A:$G,6,FALSE),0)</f>
        <v>0</v>
      </c>
      <c r="S2299">
        <f>IFERROR(VLOOKUP(A2299,[3]soaBnafar!$A:$G,7,FALSE),0)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IFERROR(VLOOKUP(A2300,'[2]Exportar Planilha'!$A:$I,4,FALSE),0)</f>
        <v>0</v>
      </c>
      <c r="I2300">
        <f>IFERROR(VLOOKUP(A2300,'[2]Exportar Planilha'!$A:$I,5,FALSE),0)</f>
        <v>0</v>
      </c>
      <c r="J2300">
        <f>IFERROR(VLOOKUP(A2300,'[2]Exportar Planilha'!$A:$I,6,FALSE),0)</f>
        <v>0</v>
      </c>
      <c r="K2300">
        <f>IFERROR(VLOOKUP(A2300,'[2]Exportar Planilha'!$A:$I,7,FALSE),0)</f>
        <v>0</v>
      </c>
      <c r="L2300">
        <f>IFERROR(VLOOKUP(A2300,'[2]Exportar Planilha'!$A:$I,8,FALSE),0)</f>
        <v>0</v>
      </c>
      <c r="M2300">
        <f>IFERROR(VLOOKUP(A2300,'[2]Exportar Planilha'!$A:$I,9,FALSE),0)</f>
        <v>0</v>
      </c>
      <c r="N2300">
        <f>IFERROR(VLOOKUP(A2300,[3]soaBnafar!$A:$G,2,FALSE),0)</f>
        <v>0</v>
      </c>
      <c r="O2300">
        <f>IFERROR(VLOOKUP(A2300,[3]soaBnafar!$A:$G,3,FALSE),0)</f>
        <v>0</v>
      </c>
      <c r="P2300">
        <f>IFERROR(VLOOKUP(A2300,[3]soaBnafar!$A:$G,4,FALSE),0)</f>
        <v>0</v>
      </c>
      <c r="Q2300">
        <f>IFERROR(VLOOKUP(A2300,[3]soaBnafar!$A:$G,5,FALSE),0)</f>
        <v>0</v>
      </c>
      <c r="R2300">
        <f>IFERROR(VLOOKUP(A2300,[3]soaBnafar!$A:$G,6,FALSE),0)</f>
        <v>0</v>
      </c>
      <c r="S2300">
        <f>IFERROR(VLOOKUP(A2300,[3]soaBnafar!$A:$G,7,FALSE),0)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IFERROR(VLOOKUP(A2301,'[2]Exportar Planilha'!$A:$I,4,FALSE),0)</f>
        <v>0</v>
      </c>
      <c r="I2301">
        <f>IFERROR(VLOOKUP(A2301,'[2]Exportar Planilha'!$A:$I,5,FALSE),0)</f>
        <v>0</v>
      </c>
      <c r="J2301">
        <f>IFERROR(VLOOKUP(A2301,'[2]Exportar Planilha'!$A:$I,6,FALSE),0)</f>
        <v>0</v>
      </c>
      <c r="K2301">
        <f>IFERROR(VLOOKUP(A2301,'[2]Exportar Planilha'!$A:$I,7,FALSE),0)</f>
        <v>0</v>
      </c>
      <c r="L2301">
        <f>IFERROR(VLOOKUP(A2301,'[2]Exportar Planilha'!$A:$I,8,FALSE),0)</f>
        <v>0</v>
      </c>
      <c r="M2301">
        <f>IFERROR(VLOOKUP(A2301,'[2]Exportar Planilha'!$A:$I,9,FALSE),0)</f>
        <v>0</v>
      </c>
      <c r="N2301">
        <f>IFERROR(VLOOKUP(A2301,[3]soaBnafar!$A:$G,2,FALSE),0)</f>
        <v>0</v>
      </c>
      <c r="O2301">
        <f>IFERROR(VLOOKUP(A2301,[3]soaBnafar!$A:$G,3,FALSE),0)</f>
        <v>0</v>
      </c>
      <c r="P2301">
        <f>IFERROR(VLOOKUP(A2301,[3]soaBnafar!$A:$G,4,FALSE),0)</f>
        <v>16087</v>
      </c>
      <c r="Q2301">
        <f>IFERROR(VLOOKUP(A2301,[3]soaBnafar!$A:$G,5,FALSE),0)</f>
        <v>402023</v>
      </c>
      <c r="R2301">
        <f>IFERROR(VLOOKUP(A2301,[3]soaBnafar!$A:$G,6,FALSE),0)</f>
        <v>0</v>
      </c>
      <c r="S2301">
        <f>IFERROR(VLOOKUP(A2301,[3]soaBnafar!$A:$G,7,FALSE),0)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Sim</v>
      </c>
      <c r="W2301" t="str">
        <f t="shared" si="214"/>
        <v>Sim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IFERROR(VLOOKUP(A2302,'[2]Exportar Planilha'!$A:$I,4,FALSE),0)</f>
        <v>0</v>
      </c>
      <c r="I2302">
        <f>IFERROR(VLOOKUP(A2302,'[2]Exportar Planilha'!$A:$I,5,FALSE),0)</f>
        <v>0</v>
      </c>
      <c r="J2302">
        <f>IFERROR(VLOOKUP(A2302,'[2]Exportar Planilha'!$A:$I,6,FALSE),0)</f>
        <v>0</v>
      </c>
      <c r="K2302">
        <f>IFERROR(VLOOKUP(A2302,'[2]Exportar Planilha'!$A:$I,7,FALSE),0)</f>
        <v>0</v>
      </c>
      <c r="L2302">
        <f>IFERROR(VLOOKUP(A2302,'[2]Exportar Planilha'!$A:$I,8,FALSE),0)</f>
        <v>0</v>
      </c>
      <c r="M2302">
        <f>IFERROR(VLOOKUP(A2302,'[2]Exportar Planilha'!$A:$I,9,FALSE),0)</f>
        <v>0</v>
      </c>
      <c r="N2302">
        <f>IFERROR(VLOOKUP(A2302,[3]soaBnafar!$A:$G,2,FALSE),0)</f>
        <v>0</v>
      </c>
      <c r="O2302">
        <f>IFERROR(VLOOKUP(A2302,[3]soaBnafar!$A:$G,3,FALSE),0)</f>
        <v>0</v>
      </c>
      <c r="P2302">
        <f>IFERROR(VLOOKUP(A2302,[3]soaBnafar!$A:$G,4,FALSE),0)</f>
        <v>0</v>
      </c>
      <c r="Q2302">
        <f>IFERROR(VLOOKUP(A2302,[3]soaBnafar!$A:$G,5,FALSE),0)</f>
        <v>0</v>
      </c>
      <c r="R2302">
        <f>IFERROR(VLOOKUP(A2302,[3]soaBnafar!$A:$G,6,FALSE),0)</f>
        <v>0</v>
      </c>
      <c r="S2302">
        <f>IFERROR(VLOOKUP(A2302,[3]soaBnafar!$A:$G,7,FALSE),0)</f>
        <v>0</v>
      </c>
      <c r="T2302" t="str">
        <f t="shared" si="211"/>
        <v>Não</v>
      </c>
      <c r="U2302" t="str">
        <f t="shared" si="212"/>
        <v>Não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34512322</v>
      </c>
      <c r="H2303">
        <f>IFERROR(VLOOKUP(A2303,'[2]Exportar Planilha'!$A:$I,4,FALSE),0)</f>
        <v>0</v>
      </c>
      <c r="I2303">
        <f>IFERROR(VLOOKUP(A2303,'[2]Exportar Planilha'!$A:$I,5,FALSE),0)</f>
        <v>0</v>
      </c>
      <c r="J2303">
        <f>IFERROR(VLOOKUP(A2303,'[2]Exportar Planilha'!$A:$I,6,FALSE),0)</f>
        <v>0</v>
      </c>
      <c r="K2303">
        <f>IFERROR(VLOOKUP(A2303,'[2]Exportar Planilha'!$A:$I,7,FALSE),0)</f>
        <v>0</v>
      </c>
      <c r="L2303">
        <f>IFERROR(VLOOKUP(A2303,'[2]Exportar Planilha'!$A:$I,8,FALSE),0)</f>
        <v>0</v>
      </c>
      <c r="M2303">
        <f>IFERROR(VLOOKUP(A2303,'[2]Exportar Planilha'!$A:$I,9,FALSE),0)</f>
        <v>0</v>
      </c>
      <c r="N2303">
        <f>IFERROR(VLOOKUP(A2303,[3]soaBnafar!$A:$G,2,FALSE),0)</f>
        <v>0</v>
      </c>
      <c r="O2303">
        <f>IFERROR(VLOOKUP(A2303,[3]soaBnafar!$A:$G,3,FALSE),0)</f>
        <v>0</v>
      </c>
      <c r="P2303">
        <f>IFERROR(VLOOKUP(A2303,[3]soaBnafar!$A:$G,4,FALSE),0)</f>
        <v>0</v>
      </c>
      <c r="Q2303">
        <f>IFERROR(VLOOKUP(A2303,[3]soaBnafar!$A:$G,5,FALSE),0)</f>
        <v>0</v>
      </c>
      <c r="R2303">
        <f>IFERROR(VLOOKUP(A2303,[3]soaBnafar!$A:$G,6,FALSE),0)</f>
        <v>0</v>
      </c>
      <c r="S2303">
        <f>IFERROR(VLOOKUP(A2303,[3]soaBnafar!$A:$G,7,FALSE),0)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5492006</v>
      </c>
      <c r="H2304">
        <f>IFERROR(VLOOKUP(A2304,'[2]Exportar Planilha'!$A:$I,4,FALSE),0)</f>
        <v>0</v>
      </c>
      <c r="I2304">
        <f>IFERROR(VLOOKUP(A2304,'[2]Exportar Planilha'!$A:$I,5,FALSE),0)</f>
        <v>0</v>
      </c>
      <c r="J2304">
        <f>IFERROR(VLOOKUP(A2304,'[2]Exportar Planilha'!$A:$I,6,FALSE),0)</f>
        <v>0</v>
      </c>
      <c r="K2304">
        <f>IFERROR(VLOOKUP(A2304,'[2]Exportar Planilha'!$A:$I,7,FALSE),0)</f>
        <v>0</v>
      </c>
      <c r="L2304">
        <f>IFERROR(VLOOKUP(A2304,'[2]Exportar Planilha'!$A:$I,8,FALSE),0)</f>
        <v>0</v>
      </c>
      <c r="M2304">
        <f>IFERROR(VLOOKUP(A2304,'[2]Exportar Planilha'!$A:$I,9,FALSE),0)</f>
        <v>0</v>
      </c>
      <c r="N2304">
        <f>IFERROR(VLOOKUP(A2304,[3]soaBnafar!$A:$G,2,FALSE),0)</f>
        <v>0</v>
      </c>
      <c r="O2304">
        <f>IFERROR(VLOOKUP(A2304,[3]soaBnafar!$A:$G,3,FALSE),0)</f>
        <v>0</v>
      </c>
      <c r="P2304">
        <f>IFERROR(VLOOKUP(A2304,[3]soaBnafar!$A:$G,4,FALSE),0)</f>
        <v>0</v>
      </c>
      <c r="Q2304">
        <f>IFERROR(VLOOKUP(A2304,[3]soaBnafar!$A:$G,5,FALSE),0)</f>
        <v>0</v>
      </c>
      <c r="R2304">
        <f>IFERROR(VLOOKUP(A2304,[3]soaBnafar!$A:$G,6,FALSE),0)</f>
        <v>0</v>
      </c>
      <c r="S2304">
        <f>IFERROR(VLOOKUP(A2304,[3]soaBnafar!$A:$G,7,FALSE),0)</f>
        <v>0</v>
      </c>
      <c r="T2304" t="str">
        <f t="shared" si="211"/>
        <v>Não</v>
      </c>
      <c r="U2304" t="str">
        <f t="shared" si="212"/>
        <v>Sim</v>
      </c>
      <c r="V2304" t="str">
        <f t="shared" si="213"/>
        <v>Não</v>
      </c>
      <c r="W2304" t="str">
        <f t="shared" si="214"/>
        <v>Sim</v>
      </c>
      <c r="X2304" t="str">
        <f t="shared" si="215"/>
        <v>Não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IFERROR(VLOOKUP(A2305,'[2]Exportar Planilha'!$A:$I,4,FALSE),0)</f>
        <v>0</v>
      </c>
      <c r="I2305">
        <f>IFERROR(VLOOKUP(A2305,'[2]Exportar Planilha'!$A:$I,5,FALSE),0)</f>
        <v>0</v>
      </c>
      <c r="J2305">
        <f>IFERROR(VLOOKUP(A2305,'[2]Exportar Planilha'!$A:$I,6,FALSE),0)</f>
        <v>0</v>
      </c>
      <c r="K2305">
        <f>IFERROR(VLOOKUP(A2305,'[2]Exportar Planilha'!$A:$I,7,FALSE),0)</f>
        <v>0</v>
      </c>
      <c r="L2305">
        <f>IFERROR(VLOOKUP(A2305,'[2]Exportar Planilha'!$A:$I,8,FALSE),0)</f>
        <v>0</v>
      </c>
      <c r="M2305">
        <f>IFERROR(VLOOKUP(A2305,'[2]Exportar Planilha'!$A:$I,9,FALSE),0)</f>
        <v>0</v>
      </c>
      <c r="N2305">
        <f>IFERROR(VLOOKUP(A2305,[3]soaBnafar!$A:$G,2,FALSE),0)</f>
        <v>0</v>
      </c>
      <c r="O2305">
        <f>IFERROR(VLOOKUP(A2305,[3]soaBnafar!$A:$G,3,FALSE),0)</f>
        <v>0</v>
      </c>
      <c r="P2305">
        <f>IFERROR(VLOOKUP(A2305,[3]soaBnafar!$A:$G,4,FALSE),0)</f>
        <v>0</v>
      </c>
      <c r="Q2305">
        <f>IFERROR(VLOOKUP(A2305,[3]soaBnafar!$A:$G,5,FALSE),0)</f>
        <v>0</v>
      </c>
      <c r="R2305">
        <f>IFERROR(VLOOKUP(A2305,[3]soaBnafar!$A:$G,6,FALSE),0)</f>
        <v>0</v>
      </c>
      <c r="S2305">
        <f>IFERROR(VLOOKUP(A2305,[3]soaBnafar!$A:$G,7,FALSE),0)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IFERROR(VLOOKUP(A2306,'[2]Exportar Planilha'!$A:$I,4,FALSE),0)</f>
        <v>0</v>
      </c>
      <c r="I2306">
        <f>IFERROR(VLOOKUP(A2306,'[2]Exportar Planilha'!$A:$I,5,FALSE),0)</f>
        <v>0</v>
      </c>
      <c r="J2306">
        <f>IFERROR(VLOOKUP(A2306,'[2]Exportar Planilha'!$A:$I,6,FALSE),0)</f>
        <v>0</v>
      </c>
      <c r="K2306">
        <f>IFERROR(VLOOKUP(A2306,'[2]Exportar Planilha'!$A:$I,7,FALSE),0)</f>
        <v>0</v>
      </c>
      <c r="L2306">
        <f>IFERROR(VLOOKUP(A2306,'[2]Exportar Planilha'!$A:$I,8,FALSE),0)</f>
        <v>0</v>
      </c>
      <c r="M2306">
        <f>IFERROR(VLOOKUP(A2306,'[2]Exportar Planilha'!$A:$I,9,FALSE),0)</f>
        <v>0</v>
      </c>
      <c r="N2306">
        <f>IFERROR(VLOOKUP(A2306,[3]soaBnafar!$A:$G,2,FALSE),0)</f>
        <v>41429</v>
      </c>
      <c r="O2306">
        <f>IFERROR(VLOOKUP(A2306,[3]soaBnafar!$A:$G,3,FALSE),0)</f>
        <v>196853</v>
      </c>
      <c r="P2306">
        <f>IFERROR(VLOOKUP(A2306,[3]soaBnafar!$A:$G,4,FALSE),0)</f>
        <v>41563</v>
      </c>
      <c r="Q2306">
        <f>IFERROR(VLOOKUP(A2306,[3]soaBnafar!$A:$G,5,FALSE),0)</f>
        <v>220776</v>
      </c>
      <c r="R2306">
        <f>IFERROR(VLOOKUP(A2306,[3]soaBnafar!$A:$G,6,FALSE),0)</f>
        <v>13963</v>
      </c>
      <c r="S2306">
        <f>IFERROR(VLOOKUP(A2306,[3]soaBnafar!$A:$G,7,FALSE),0)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IFERROR(VLOOKUP(A2307,'[2]Exportar Planilha'!$A:$I,4,FALSE),0)</f>
        <v>0</v>
      </c>
      <c r="I2307">
        <f>IFERROR(VLOOKUP(A2307,'[2]Exportar Planilha'!$A:$I,5,FALSE),0)</f>
        <v>0</v>
      </c>
      <c r="J2307">
        <f>IFERROR(VLOOKUP(A2307,'[2]Exportar Planilha'!$A:$I,6,FALSE),0)</f>
        <v>0</v>
      </c>
      <c r="K2307">
        <f>IFERROR(VLOOKUP(A2307,'[2]Exportar Planilha'!$A:$I,7,FALSE),0)</f>
        <v>0</v>
      </c>
      <c r="L2307">
        <f>IFERROR(VLOOKUP(A2307,'[2]Exportar Planilha'!$A:$I,8,FALSE),0)</f>
        <v>0</v>
      </c>
      <c r="M2307">
        <f>IFERROR(VLOOKUP(A2307,'[2]Exportar Planilha'!$A:$I,9,FALSE),0)</f>
        <v>0</v>
      </c>
      <c r="N2307">
        <f>IFERROR(VLOOKUP(A2307,[3]soaBnafar!$A:$G,2,FALSE),0)</f>
        <v>104957</v>
      </c>
      <c r="O2307">
        <f>IFERROR(VLOOKUP(A2307,[3]soaBnafar!$A:$G,3,FALSE),0)</f>
        <v>1171317</v>
      </c>
      <c r="P2307">
        <f>IFERROR(VLOOKUP(A2307,[3]soaBnafar!$A:$G,4,FALSE),0)</f>
        <v>101538</v>
      </c>
      <c r="Q2307">
        <f>IFERROR(VLOOKUP(A2307,[3]soaBnafar!$A:$G,5,FALSE),0)</f>
        <v>621126</v>
      </c>
      <c r="R2307">
        <f>IFERROR(VLOOKUP(A2307,[3]soaBnafar!$A:$G,6,FALSE),0)</f>
        <v>38649</v>
      </c>
      <c r="S2307">
        <f>IFERROR(VLOOKUP(A2307,[3]soaBnafar!$A:$G,7,FALSE),0)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5851950</v>
      </c>
      <c r="H2308">
        <f>IFERROR(VLOOKUP(A2308,'[2]Exportar Planilha'!$A:$I,4,FALSE),0)</f>
        <v>0</v>
      </c>
      <c r="I2308">
        <f>IFERROR(VLOOKUP(A2308,'[2]Exportar Planilha'!$A:$I,5,FALSE),0)</f>
        <v>0</v>
      </c>
      <c r="J2308">
        <f>IFERROR(VLOOKUP(A2308,'[2]Exportar Planilha'!$A:$I,6,FALSE),0)</f>
        <v>0</v>
      </c>
      <c r="K2308">
        <f>IFERROR(VLOOKUP(A2308,'[2]Exportar Planilha'!$A:$I,7,FALSE),0)</f>
        <v>0</v>
      </c>
      <c r="L2308">
        <f>IFERROR(VLOOKUP(A2308,'[2]Exportar Planilha'!$A:$I,8,FALSE),0)</f>
        <v>0</v>
      </c>
      <c r="M2308">
        <f>IFERROR(VLOOKUP(A2308,'[2]Exportar Planilha'!$A:$I,9,FALSE),0)</f>
        <v>0</v>
      </c>
      <c r="N2308">
        <f>IFERROR(VLOOKUP(A2308,[3]soaBnafar!$A:$G,2,FALSE),0)</f>
        <v>0</v>
      </c>
      <c r="O2308">
        <f>IFERROR(VLOOKUP(A2308,[3]soaBnafar!$A:$G,3,FALSE),0)</f>
        <v>0</v>
      </c>
      <c r="P2308">
        <f>IFERROR(VLOOKUP(A2308,[3]soaBnafar!$A:$G,4,FALSE),0)</f>
        <v>0</v>
      </c>
      <c r="Q2308">
        <f>IFERROR(VLOOKUP(A2308,[3]soaBnafar!$A:$G,5,FALSE),0)</f>
        <v>0</v>
      </c>
      <c r="R2308">
        <f>IFERROR(VLOOKUP(A2308,[3]soaBnafar!$A:$G,6,FALSE),0)</f>
        <v>0</v>
      </c>
      <c r="S2308">
        <f>IFERROR(VLOOKUP(A2308,[3]soaBnafar!$A:$G,7,FALSE),0)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IFERROR(VLOOKUP(A2309,'[2]Exportar Planilha'!$A:$I,4,FALSE),0)</f>
        <v>0</v>
      </c>
      <c r="I2309">
        <f>IFERROR(VLOOKUP(A2309,'[2]Exportar Planilha'!$A:$I,5,FALSE),0)</f>
        <v>0</v>
      </c>
      <c r="J2309">
        <f>IFERROR(VLOOKUP(A2309,'[2]Exportar Planilha'!$A:$I,6,FALSE),0)</f>
        <v>0</v>
      </c>
      <c r="K2309">
        <f>IFERROR(VLOOKUP(A2309,'[2]Exportar Planilha'!$A:$I,7,FALSE),0)</f>
        <v>0</v>
      </c>
      <c r="L2309">
        <f>IFERROR(VLOOKUP(A2309,'[2]Exportar Planilha'!$A:$I,8,FALSE),0)</f>
        <v>0</v>
      </c>
      <c r="M2309">
        <f>IFERROR(VLOOKUP(A2309,'[2]Exportar Planilha'!$A:$I,9,FALSE),0)</f>
        <v>0</v>
      </c>
      <c r="N2309">
        <f>IFERROR(VLOOKUP(A2309,[3]soaBnafar!$A:$G,2,FALSE),0)</f>
        <v>168533</v>
      </c>
      <c r="O2309">
        <f>IFERROR(VLOOKUP(A2309,[3]soaBnafar!$A:$G,3,FALSE),0)</f>
        <v>756793</v>
      </c>
      <c r="P2309">
        <f>IFERROR(VLOOKUP(A2309,[3]soaBnafar!$A:$G,4,FALSE),0)</f>
        <v>168991</v>
      </c>
      <c r="Q2309">
        <f>IFERROR(VLOOKUP(A2309,[3]soaBnafar!$A:$G,5,FALSE),0)</f>
        <v>650676</v>
      </c>
      <c r="R2309">
        <f>IFERROR(VLOOKUP(A2309,[3]soaBnafar!$A:$G,6,FALSE),0)</f>
        <v>0</v>
      </c>
      <c r="S2309">
        <f>IFERROR(VLOOKUP(A2309,[3]soaBnafar!$A:$G,7,FALSE),0)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IFERROR(VLOOKUP(A2310,'[2]Exportar Planilha'!$A:$I,4,FALSE),0)</f>
        <v>0</v>
      </c>
      <c r="I2310">
        <f>IFERROR(VLOOKUP(A2310,'[2]Exportar Planilha'!$A:$I,5,FALSE),0)</f>
        <v>0</v>
      </c>
      <c r="J2310">
        <f>IFERROR(VLOOKUP(A2310,'[2]Exportar Planilha'!$A:$I,6,FALSE),0)</f>
        <v>0</v>
      </c>
      <c r="K2310">
        <f>IFERROR(VLOOKUP(A2310,'[2]Exportar Planilha'!$A:$I,7,FALSE),0)</f>
        <v>0</v>
      </c>
      <c r="L2310">
        <f>IFERROR(VLOOKUP(A2310,'[2]Exportar Planilha'!$A:$I,8,FALSE),0)</f>
        <v>0</v>
      </c>
      <c r="M2310">
        <f>IFERROR(VLOOKUP(A2310,'[2]Exportar Planilha'!$A:$I,9,FALSE),0)</f>
        <v>0</v>
      </c>
      <c r="N2310">
        <f>IFERROR(VLOOKUP(A2310,[3]soaBnafar!$A:$G,2,FALSE),0)</f>
        <v>0</v>
      </c>
      <c r="O2310">
        <f>IFERROR(VLOOKUP(A2310,[3]soaBnafar!$A:$G,3,FALSE),0)</f>
        <v>0</v>
      </c>
      <c r="P2310">
        <f>IFERROR(VLOOKUP(A2310,[3]soaBnafar!$A:$G,4,FALSE),0)</f>
        <v>0</v>
      </c>
      <c r="Q2310">
        <f>IFERROR(VLOOKUP(A2310,[3]soaBnafar!$A:$G,5,FALSE),0)</f>
        <v>0</v>
      </c>
      <c r="R2310">
        <f>IFERROR(VLOOKUP(A2310,[3]soaBnafar!$A:$G,6,FALSE),0)</f>
        <v>0</v>
      </c>
      <c r="S2310">
        <f>IFERROR(VLOOKUP(A2310,[3]soaBnafar!$A:$G,7,FALSE),0)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10057307</v>
      </c>
      <c r="H2311">
        <f>IFERROR(VLOOKUP(A2311,'[2]Exportar Planilha'!$A:$I,4,FALSE),0)</f>
        <v>0</v>
      </c>
      <c r="I2311">
        <f>IFERROR(VLOOKUP(A2311,'[2]Exportar Planilha'!$A:$I,5,FALSE),0)</f>
        <v>0</v>
      </c>
      <c r="J2311">
        <f>IFERROR(VLOOKUP(A2311,'[2]Exportar Planilha'!$A:$I,6,FALSE),0)</f>
        <v>0</v>
      </c>
      <c r="K2311">
        <f>IFERROR(VLOOKUP(A2311,'[2]Exportar Planilha'!$A:$I,7,FALSE),0)</f>
        <v>0</v>
      </c>
      <c r="L2311">
        <f>IFERROR(VLOOKUP(A2311,'[2]Exportar Planilha'!$A:$I,8,FALSE),0)</f>
        <v>0</v>
      </c>
      <c r="M2311">
        <f>IFERROR(VLOOKUP(A2311,'[2]Exportar Planilha'!$A:$I,9,FALSE),0)</f>
        <v>0</v>
      </c>
      <c r="N2311">
        <f>IFERROR(VLOOKUP(A2311,[3]soaBnafar!$A:$G,2,FALSE),0)</f>
        <v>0</v>
      </c>
      <c r="O2311">
        <f>IFERROR(VLOOKUP(A2311,[3]soaBnafar!$A:$G,3,FALSE),0)</f>
        <v>0</v>
      </c>
      <c r="P2311">
        <f>IFERROR(VLOOKUP(A2311,[3]soaBnafar!$A:$G,4,FALSE),0)</f>
        <v>0</v>
      </c>
      <c r="Q2311">
        <f>IFERROR(VLOOKUP(A2311,[3]soaBnafar!$A:$G,5,FALSE),0)</f>
        <v>0</v>
      </c>
      <c r="R2311">
        <f>IFERROR(VLOOKUP(A2311,[3]soaBnafar!$A:$G,6,FALSE),0)</f>
        <v>0</v>
      </c>
      <c r="S2311">
        <f>IFERROR(VLOOKUP(A2311,[3]soaBnafar!$A:$G,7,FALSE),0)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5078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5139</v>
      </c>
      <c r="E2312">
        <f>IFERROR(VLOOKUP(A2312,[1]Monitoramento_Base_somente_disp!$A:$J,8,FALSE),0)</f>
        <v>588862404</v>
      </c>
      <c r="F2312">
        <f>IFERROR(VLOOKUP(A2312,[1]Monitoramento_Base_somente_disp!$A:$J,9,FALSE),0)</f>
        <v>2306</v>
      </c>
      <c r="G2312">
        <f>IFERROR(VLOOKUP(A2312,[1]Monitoramento_Base_somente_disp!$A:$J,10,FALSE),0)</f>
        <v>254029523</v>
      </c>
      <c r="H2312">
        <f>IFERROR(VLOOKUP(A2312,'[2]Exportar Planilha'!$A:$I,4,FALSE),0)</f>
        <v>0</v>
      </c>
      <c r="I2312">
        <f>IFERROR(VLOOKUP(A2312,'[2]Exportar Planilha'!$A:$I,5,FALSE),0)</f>
        <v>0</v>
      </c>
      <c r="J2312">
        <f>IFERROR(VLOOKUP(A2312,'[2]Exportar Planilha'!$A:$I,6,FALSE),0)</f>
        <v>0</v>
      </c>
      <c r="K2312">
        <f>IFERROR(VLOOKUP(A2312,'[2]Exportar Planilha'!$A:$I,7,FALSE),0)</f>
        <v>0</v>
      </c>
      <c r="L2312">
        <f>IFERROR(VLOOKUP(A2312,'[2]Exportar Planilha'!$A:$I,8,FALSE),0)</f>
        <v>0</v>
      </c>
      <c r="M2312">
        <f>IFERROR(VLOOKUP(A2312,'[2]Exportar Planilha'!$A:$I,9,FALSE),0)</f>
        <v>0</v>
      </c>
      <c r="N2312">
        <f>IFERROR(VLOOKUP(A2312,[3]soaBnafar!$A:$G,2,FALSE),0)</f>
        <v>1560543</v>
      </c>
      <c r="O2312">
        <f>IFERROR(VLOOKUP(A2312,[3]soaBnafar!$A:$G,3,FALSE),0)</f>
        <v>1867818</v>
      </c>
      <c r="P2312">
        <f>IFERROR(VLOOKUP(A2312,[3]soaBnafar!$A:$G,4,FALSE),0)</f>
        <v>1786346</v>
      </c>
      <c r="Q2312">
        <f>IFERROR(VLOOKUP(A2312,[3]soaBnafar!$A:$G,5,FALSE),0)</f>
        <v>1796872</v>
      </c>
      <c r="R2312">
        <f>IFERROR(VLOOKUP(A2312,[3]soaBnafar!$A:$G,6,FALSE),0)</f>
        <v>0</v>
      </c>
      <c r="S2312">
        <f>IFERROR(VLOOKUP(A2312,[3]soaBnafar!$A:$G,7,FALSE),0)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IFERROR(VLOOKUP(A2313,'[2]Exportar Planilha'!$A:$I,4,FALSE),0)</f>
        <v>0</v>
      </c>
      <c r="I2313">
        <f>IFERROR(VLOOKUP(A2313,'[2]Exportar Planilha'!$A:$I,5,FALSE),0)</f>
        <v>0</v>
      </c>
      <c r="J2313">
        <f>IFERROR(VLOOKUP(A2313,'[2]Exportar Planilha'!$A:$I,6,FALSE),0)</f>
        <v>0</v>
      </c>
      <c r="K2313">
        <f>IFERROR(VLOOKUP(A2313,'[2]Exportar Planilha'!$A:$I,7,FALSE),0)</f>
        <v>0</v>
      </c>
      <c r="L2313">
        <f>IFERROR(VLOOKUP(A2313,'[2]Exportar Planilha'!$A:$I,8,FALSE),0)</f>
        <v>0</v>
      </c>
      <c r="M2313">
        <f>IFERROR(VLOOKUP(A2313,'[2]Exportar Planilha'!$A:$I,9,FALSE),0)</f>
        <v>0</v>
      </c>
      <c r="N2313">
        <f>IFERROR(VLOOKUP(A2313,[3]soaBnafar!$A:$G,2,FALSE),0)</f>
        <v>54237</v>
      </c>
      <c r="O2313">
        <f>IFERROR(VLOOKUP(A2313,[3]soaBnafar!$A:$G,3,FALSE),0)</f>
        <v>62160116</v>
      </c>
      <c r="P2313">
        <f>IFERROR(VLOOKUP(A2313,[3]soaBnafar!$A:$G,4,FALSE),0)</f>
        <v>46799</v>
      </c>
      <c r="Q2313">
        <f>IFERROR(VLOOKUP(A2313,[3]soaBnafar!$A:$G,5,FALSE),0)</f>
        <v>62278963</v>
      </c>
      <c r="R2313">
        <f>IFERROR(VLOOKUP(A2313,[3]soaBnafar!$A:$G,6,FALSE),0)</f>
        <v>18885</v>
      </c>
      <c r="S2313">
        <f>IFERROR(VLOOKUP(A2313,[3]soaBnafar!$A:$G,7,FALSE),0)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IFERROR(VLOOKUP(A2314,'[2]Exportar Planilha'!$A:$I,4,FALSE),0)</f>
        <v>0</v>
      </c>
      <c r="I2314">
        <f>IFERROR(VLOOKUP(A2314,'[2]Exportar Planilha'!$A:$I,5,FALSE),0)</f>
        <v>0</v>
      </c>
      <c r="J2314">
        <f>IFERROR(VLOOKUP(A2314,'[2]Exportar Planilha'!$A:$I,6,FALSE),0)</f>
        <v>0</v>
      </c>
      <c r="K2314">
        <f>IFERROR(VLOOKUP(A2314,'[2]Exportar Planilha'!$A:$I,7,FALSE),0)</f>
        <v>0</v>
      </c>
      <c r="L2314">
        <f>IFERROR(VLOOKUP(A2314,'[2]Exportar Planilha'!$A:$I,8,FALSE),0)</f>
        <v>0</v>
      </c>
      <c r="M2314">
        <f>IFERROR(VLOOKUP(A2314,'[2]Exportar Planilha'!$A:$I,9,FALSE),0)</f>
        <v>0</v>
      </c>
      <c r="N2314">
        <f>IFERROR(VLOOKUP(A2314,[3]soaBnafar!$A:$G,2,FALSE),0)</f>
        <v>0</v>
      </c>
      <c r="O2314">
        <f>IFERROR(VLOOKUP(A2314,[3]soaBnafar!$A:$G,3,FALSE),0)</f>
        <v>0</v>
      </c>
      <c r="P2314">
        <f>IFERROR(VLOOKUP(A2314,[3]soaBnafar!$A:$G,4,FALSE),0)</f>
        <v>0</v>
      </c>
      <c r="Q2314">
        <f>IFERROR(VLOOKUP(A2314,[3]soaBnafar!$A:$G,5,FALSE),0)</f>
        <v>0</v>
      </c>
      <c r="R2314">
        <f>IFERROR(VLOOKUP(A2314,[3]soaBnafar!$A:$G,6,FALSE),0)</f>
        <v>0</v>
      </c>
      <c r="S2314">
        <f>IFERROR(VLOOKUP(A2314,[3]soaBnafar!$A:$G,7,FALSE),0)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IFERROR(VLOOKUP(A2315,'[2]Exportar Planilha'!$A:$I,4,FALSE),0)</f>
        <v>0</v>
      </c>
      <c r="I2315">
        <f>IFERROR(VLOOKUP(A2315,'[2]Exportar Planilha'!$A:$I,5,FALSE),0)</f>
        <v>0</v>
      </c>
      <c r="J2315">
        <f>IFERROR(VLOOKUP(A2315,'[2]Exportar Planilha'!$A:$I,6,FALSE),0)</f>
        <v>0</v>
      </c>
      <c r="K2315">
        <f>IFERROR(VLOOKUP(A2315,'[2]Exportar Planilha'!$A:$I,7,FALSE),0)</f>
        <v>0</v>
      </c>
      <c r="L2315">
        <f>IFERROR(VLOOKUP(A2315,'[2]Exportar Planilha'!$A:$I,8,FALSE),0)</f>
        <v>0</v>
      </c>
      <c r="M2315">
        <f>IFERROR(VLOOKUP(A2315,'[2]Exportar Planilha'!$A:$I,9,FALSE),0)</f>
        <v>0</v>
      </c>
      <c r="N2315">
        <f>IFERROR(VLOOKUP(A2315,[3]soaBnafar!$A:$G,2,FALSE),0)</f>
        <v>214417</v>
      </c>
      <c r="O2315">
        <f>IFERROR(VLOOKUP(A2315,[3]soaBnafar!$A:$G,3,FALSE),0)</f>
        <v>920836</v>
      </c>
      <c r="P2315">
        <f>IFERROR(VLOOKUP(A2315,[3]soaBnafar!$A:$G,4,FALSE),0)</f>
        <v>211992</v>
      </c>
      <c r="Q2315">
        <f>IFERROR(VLOOKUP(A2315,[3]soaBnafar!$A:$G,5,FALSE),0)</f>
        <v>918447</v>
      </c>
      <c r="R2315">
        <f>IFERROR(VLOOKUP(A2315,[3]soaBnafar!$A:$G,6,FALSE),0)</f>
        <v>87216</v>
      </c>
      <c r="S2315">
        <f>IFERROR(VLOOKUP(A2315,[3]soaBnafar!$A:$G,7,FALSE),0)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22534655</v>
      </c>
      <c r="H2316">
        <f>IFERROR(VLOOKUP(A2316,'[2]Exportar Planilha'!$A:$I,4,FALSE),0)</f>
        <v>0</v>
      </c>
      <c r="I2316">
        <f>IFERROR(VLOOKUP(A2316,'[2]Exportar Planilha'!$A:$I,5,FALSE),0)</f>
        <v>0</v>
      </c>
      <c r="J2316">
        <f>IFERROR(VLOOKUP(A2316,'[2]Exportar Planilha'!$A:$I,6,FALSE),0)</f>
        <v>0</v>
      </c>
      <c r="K2316">
        <f>IFERROR(VLOOKUP(A2316,'[2]Exportar Planilha'!$A:$I,7,FALSE),0)</f>
        <v>0</v>
      </c>
      <c r="L2316">
        <f>IFERROR(VLOOKUP(A2316,'[2]Exportar Planilha'!$A:$I,8,FALSE),0)</f>
        <v>0</v>
      </c>
      <c r="M2316">
        <f>IFERROR(VLOOKUP(A2316,'[2]Exportar Planilha'!$A:$I,9,FALSE),0)</f>
        <v>0</v>
      </c>
      <c r="N2316">
        <f>IFERROR(VLOOKUP(A2316,[3]soaBnafar!$A:$G,2,FALSE),0)</f>
        <v>0</v>
      </c>
      <c r="O2316">
        <f>IFERROR(VLOOKUP(A2316,[3]soaBnafar!$A:$G,3,FALSE),0)</f>
        <v>0</v>
      </c>
      <c r="P2316">
        <f>IFERROR(VLOOKUP(A2316,[3]soaBnafar!$A:$G,4,FALSE),0)</f>
        <v>0</v>
      </c>
      <c r="Q2316">
        <f>IFERROR(VLOOKUP(A2316,[3]soaBnafar!$A:$G,5,FALSE),0)</f>
        <v>0</v>
      </c>
      <c r="R2316">
        <f>IFERROR(VLOOKUP(A2316,[3]soaBnafar!$A:$G,6,FALSE),0)</f>
        <v>0</v>
      </c>
      <c r="S2316">
        <f>IFERROR(VLOOKUP(A2316,[3]soaBnafar!$A:$G,7,FALSE),0)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IFERROR(VLOOKUP(A2317,'[2]Exportar Planilha'!$A:$I,4,FALSE),0)</f>
        <v>0</v>
      </c>
      <c r="I2317">
        <f>IFERROR(VLOOKUP(A2317,'[2]Exportar Planilha'!$A:$I,5,FALSE),0)</f>
        <v>0</v>
      </c>
      <c r="J2317">
        <f>IFERROR(VLOOKUP(A2317,'[2]Exportar Planilha'!$A:$I,6,FALSE),0)</f>
        <v>0</v>
      </c>
      <c r="K2317">
        <f>IFERROR(VLOOKUP(A2317,'[2]Exportar Planilha'!$A:$I,7,FALSE),0)</f>
        <v>0</v>
      </c>
      <c r="L2317">
        <f>IFERROR(VLOOKUP(A2317,'[2]Exportar Planilha'!$A:$I,8,FALSE),0)</f>
        <v>0</v>
      </c>
      <c r="M2317">
        <f>IFERROR(VLOOKUP(A2317,'[2]Exportar Planilha'!$A:$I,9,FALSE),0)</f>
        <v>0</v>
      </c>
      <c r="N2317">
        <f>IFERROR(VLOOKUP(A2317,[3]soaBnafar!$A:$G,2,FALSE),0)</f>
        <v>0</v>
      </c>
      <c r="O2317">
        <f>IFERROR(VLOOKUP(A2317,[3]soaBnafar!$A:$G,3,FALSE),0)</f>
        <v>0</v>
      </c>
      <c r="P2317">
        <f>IFERROR(VLOOKUP(A2317,[3]soaBnafar!$A:$G,4,FALSE),0)</f>
        <v>0</v>
      </c>
      <c r="Q2317">
        <f>IFERROR(VLOOKUP(A2317,[3]soaBnafar!$A:$G,5,FALSE),0)</f>
        <v>0</v>
      </c>
      <c r="R2317">
        <f>IFERROR(VLOOKUP(A2317,[3]soaBnafar!$A:$G,6,FALSE),0)</f>
        <v>0</v>
      </c>
      <c r="S2317">
        <f>IFERROR(VLOOKUP(A2317,[3]soaBnafar!$A:$G,7,FALSE),0)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IFERROR(VLOOKUP(A2318,'[2]Exportar Planilha'!$A:$I,4,FALSE),0)</f>
        <v>0</v>
      </c>
      <c r="I2318">
        <f>IFERROR(VLOOKUP(A2318,'[2]Exportar Planilha'!$A:$I,5,FALSE),0)</f>
        <v>0</v>
      </c>
      <c r="J2318">
        <f>IFERROR(VLOOKUP(A2318,'[2]Exportar Planilha'!$A:$I,6,FALSE),0)</f>
        <v>0</v>
      </c>
      <c r="K2318">
        <f>IFERROR(VLOOKUP(A2318,'[2]Exportar Planilha'!$A:$I,7,FALSE),0)</f>
        <v>0</v>
      </c>
      <c r="L2318">
        <f>IFERROR(VLOOKUP(A2318,'[2]Exportar Planilha'!$A:$I,8,FALSE),0)</f>
        <v>0</v>
      </c>
      <c r="M2318">
        <f>IFERROR(VLOOKUP(A2318,'[2]Exportar Planilha'!$A:$I,9,FALSE),0)</f>
        <v>0</v>
      </c>
      <c r="N2318">
        <f>IFERROR(VLOOKUP(A2318,[3]soaBnafar!$A:$G,2,FALSE),0)</f>
        <v>36274</v>
      </c>
      <c r="O2318">
        <f>IFERROR(VLOOKUP(A2318,[3]soaBnafar!$A:$G,3,FALSE),0)</f>
        <v>123342</v>
      </c>
      <c r="P2318">
        <f>IFERROR(VLOOKUP(A2318,[3]soaBnafar!$A:$G,4,FALSE),0)</f>
        <v>6306</v>
      </c>
      <c r="Q2318">
        <f>IFERROR(VLOOKUP(A2318,[3]soaBnafar!$A:$G,5,FALSE),0)</f>
        <v>133264</v>
      </c>
      <c r="R2318">
        <f>IFERROR(VLOOKUP(A2318,[3]soaBnafar!$A:$G,6,FALSE),0)</f>
        <v>0</v>
      </c>
      <c r="S2318">
        <f>IFERROR(VLOOKUP(A2318,[3]soaBnafar!$A:$G,7,FALSE),0)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IFERROR(VLOOKUP(A2319,'[2]Exportar Planilha'!$A:$I,4,FALSE),0)</f>
        <v>0</v>
      </c>
      <c r="I2319">
        <f>IFERROR(VLOOKUP(A2319,'[2]Exportar Planilha'!$A:$I,5,FALSE),0)</f>
        <v>0</v>
      </c>
      <c r="J2319">
        <f>IFERROR(VLOOKUP(A2319,'[2]Exportar Planilha'!$A:$I,6,FALSE),0)</f>
        <v>0</v>
      </c>
      <c r="K2319">
        <f>IFERROR(VLOOKUP(A2319,'[2]Exportar Planilha'!$A:$I,7,FALSE),0)</f>
        <v>0</v>
      </c>
      <c r="L2319">
        <f>IFERROR(VLOOKUP(A2319,'[2]Exportar Planilha'!$A:$I,8,FALSE),0)</f>
        <v>0</v>
      </c>
      <c r="M2319">
        <f>IFERROR(VLOOKUP(A2319,'[2]Exportar Planilha'!$A:$I,9,FALSE),0)</f>
        <v>0</v>
      </c>
      <c r="N2319">
        <f>IFERROR(VLOOKUP(A2319,[3]soaBnafar!$A:$G,2,FALSE),0)</f>
        <v>0</v>
      </c>
      <c r="O2319">
        <f>IFERROR(VLOOKUP(A2319,[3]soaBnafar!$A:$G,3,FALSE),0)</f>
        <v>0</v>
      </c>
      <c r="P2319">
        <f>IFERROR(VLOOKUP(A2319,[3]soaBnafar!$A:$G,4,FALSE),0)</f>
        <v>0</v>
      </c>
      <c r="Q2319">
        <f>IFERROR(VLOOKUP(A2319,[3]soaBnafar!$A:$G,5,FALSE),0)</f>
        <v>0</v>
      </c>
      <c r="R2319">
        <f>IFERROR(VLOOKUP(A2319,[3]soaBnafar!$A:$G,6,FALSE),0)</f>
        <v>0</v>
      </c>
      <c r="S2319">
        <f>IFERROR(VLOOKUP(A2319,[3]soaBnafar!$A:$G,7,FALSE),0)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64657506</v>
      </c>
      <c r="F2320">
        <f>IFERROR(VLOOKUP(A2320,[1]Monitoramento_Base_somente_disp!$A:$J,9,FALSE),0)</f>
        <v>0</v>
      </c>
      <c r="G2320">
        <f>IFERROR(VLOOKUP(A2320,[1]Monitoramento_Base_somente_disp!$A:$J,10,FALSE),0)</f>
        <v>2395640</v>
      </c>
      <c r="H2320">
        <f>IFERROR(VLOOKUP(A2320,'[2]Exportar Planilha'!$A:$I,4,FALSE),0)</f>
        <v>0</v>
      </c>
      <c r="I2320">
        <f>IFERROR(VLOOKUP(A2320,'[2]Exportar Planilha'!$A:$I,5,FALSE),0)</f>
        <v>0</v>
      </c>
      <c r="J2320">
        <f>IFERROR(VLOOKUP(A2320,'[2]Exportar Planilha'!$A:$I,6,FALSE),0)</f>
        <v>0</v>
      </c>
      <c r="K2320">
        <f>IFERROR(VLOOKUP(A2320,'[2]Exportar Planilha'!$A:$I,7,FALSE),0)</f>
        <v>0</v>
      </c>
      <c r="L2320">
        <f>IFERROR(VLOOKUP(A2320,'[2]Exportar Planilha'!$A:$I,8,FALSE),0)</f>
        <v>0</v>
      </c>
      <c r="M2320">
        <f>IFERROR(VLOOKUP(A2320,'[2]Exportar Planilha'!$A:$I,9,FALSE),0)</f>
        <v>0</v>
      </c>
      <c r="N2320">
        <f>IFERROR(VLOOKUP(A2320,[3]soaBnafar!$A:$G,2,FALSE),0)</f>
        <v>0</v>
      </c>
      <c r="O2320">
        <f>IFERROR(VLOOKUP(A2320,[3]soaBnafar!$A:$G,3,FALSE),0)</f>
        <v>0</v>
      </c>
      <c r="P2320">
        <f>IFERROR(VLOOKUP(A2320,[3]soaBnafar!$A:$G,4,FALSE),0)</f>
        <v>0</v>
      </c>
      <c r="Q2320">
        <f>IFERROR(VLOOKUP(A2320,[3]soaBnafar!$A:$G,5,FALSE),0)</f>
        <v>0</v>
      </c>
      <c r="R2320">
        <f>IFERROR(VLOOKUP(A2320,[3]soaBnafar!$A:$G,6,FALSE),0)</f>
        <v>0</v>
      </c>
      <c r="S2320">
        <f>IFERROR(VLOOKUP(A2320,[3]soaBnafar!$A:$G,7,FALSE),0)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86005868</v>
      </c>
      <c r="H2321">
        <f>IFERROR(VLOOKUP(A2321,'[2]Exportar Planilha'!$A:$I,4,FALSE),0)</f>
        <v>0</v>
      </c>
      <c r="I2321">
        <f>IFERROR(VLOOKUP(A2321,'[2]Exportar Planilha'!$A:$I,5,FALSE),0)</f>
        <v>0</v>
      </c>
      <c r="J2321">
        <f>IFERROR(VLOOKUP(A2321,'[2]Exportar Planilha'!$A:$I,6,FALSE),0)</f>
        <v>0</v>
      </c>
      <c r="K2321">
        <f>IFERROR(VLOOKUP(A2321,'[2]Exportar Planilha'!$A:$I,7,FALSE),0)</f>
        <v>0</v>
      </c>
      <c r="L2321">
        <f>IFERROR(VLOOKUP(A2321,'[2]Exportar Planilha'!$A:$I,8,FALSE),0)</f>
        <v>0</v>
      </c>
      <c r="M2321">
        <f>IFERROR(VLOOKUP(A2321,'[2]Exportar Planilha'!$A:$I,9,FALSE),0)</f>
        <v>0</v>
      </c>
      <c r="N2321">
        <f>IFERROR(VLOOKUP(A2321,[3]soaBnafar!$A:$G,2,FALSE),0)</f>
        <v>0</v>
      </c>
      <c r="O2321">
        <f>IFERROR(VLOOKUP(A2321,[3]soaBnafar!$A:$G,3,FALSE),0)</f>
        <v>0</v>
      </c>
      <c r="P2321">
        <f>IFERROR(VLOOKUP(A2321,[3]soaBnafar!$A:$G,4,FALSE),0)</f>
        <v>0</v>
      </c>
      <c r="Q2321">
        <f>IFERROR(VLOOKUP(A2321,[3]soaBnafar!$A:$G,5,FALSE),0)</f>
        <v>0</v>
      </c>
      <c r="R2321">
        <f>IFERROR(VLOOKUP(A2321,[3]soaBnafar!$A:$G,6,FALSE),0)</f>
        <v>0</v>
      </c>
      <c r="S2321">
        <f>IFERROR(VLOOKUP(A2321,[3]soaBnafar!$A:$G,7,FALSE),0)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IFERROR(VLOOKUP(A2322,'[2]Exportar Planilha'!$A:$I,4,FALSE),0)</f>
        <v>0</v>
      </c>
      <c r="I2322">
        <f>IFERROR(VLOOKUP(A2322,'[2]Exportar Planilha'!$A:$I,5,FALSE),0)</f>
        <v>0</v>
      </c>
      <c r="J2322">
        <f>IFERROR(VLOOKUP(A2322,'[2]Exportar Planilha'!$A:$I,6,FALSE),0)</f>
        <v>0</v>
      </c>
      <c r="K2322">
        <f>IFERROR(VLOOKUP(A2322,'[2]Exportar Planilha'!$A:$I,7,FALSE),0)</f>
        <v>0</v>
      </c>
      <c r="L2322">
        <f>IFERROR(VLOOKUP(A2322,'[2]Exportar Planilha'!$A:$I,8,FALSE),0)</f>
        <v>0</v>
      </c>
      <c r="M2322">
        <f>IFERROR(VLOOKUP(A2322,'[2]Exportar Planilha'!$A:$I,9,FALSE),0)</f>
        <v>0</v>
      </c>
      <c r="N2322">
        <f>IFERROR(VLOOKUP(A2322,[3]soaBnafar!$A:$G,2,FALSE),0)</f>
        <v>0</v>
      </c>
      <c r="O2322">
        <f>IFERROR(VLOOKUP(A2322,[3]soaBnafar!$A:$G,3,FALSE),0)</f>
        <v>0</v>
      </c>
      <c r="P2322">
        <f>IFERROR(VLOOKUP(A2322,[3]soaBnafar!$A:$G,4,FALSE),0)</f>
        <v>0</v>
      </c>
      <c r="Q2322">
        <f>IFERROR(VLOOKUP(A2322,[3]soaBnafar!$A:$G,5,FALSE),0)</f>
        <v>0</v>
      </c>
      <c r="R2322">
        <f>IFERROR(VLOOKUP(A2322,[3]soaBnafar!$A:$G,6,FALSE),0)</f>
        <v>0</v>
      </c>
      <c r="S2322">
        <f>IFERROR(VLOOKUP(A2322,[3]soaBnafar!$A:$G,7,FALSE),0)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5350579</v>
      </c>
      <c r="H2323">
        <f>IFERROR(VLOOKUP(A2323,'[2]Exportar Planilha'!$A:$I,4,FALSE),0)</f>
        <v>0</v>
      </c>
      <c r="I2323">
        <f>IFERROR(VLOOKUP(A2323,'[2]Exportar Planilha'!$A:$I,5,FALSE),0)</f>
        <v>0</v>
      </c>
      <c r="J2323">
        <f>IFERROR(VLOOKUP(A2323,'[2]Exportar Planilha'!$A:$I,6,FALSE),0)</f>
        <v>0</v>
      </c>
      <c r="K2323">
        <f>IFERROR(VLOOKUP(A2323,'[2]Exportar Planilha'!$A:$I,7,FALSE),0)</f>
        <v>0</v>
      </c>
      <c r="L2323">
        <f>IFERROR(VLOOKUP(A2323,'[2]Exportar Planilha'!$A:$I,8,FALSE),0)</f>
        <v>0</v>
      </c>
      <c r="M2323">
        <f>IFERROR(VLOOKUP(A2323,'[2]Exportar Planilha'!$A:$I,9,FALSE),0)</f>
        <v>0</v>
      </c>
      <c r="N2323">
        <f>IFERROR(VLOOKUP(A2323,[3]soaBnafar!$A:$G,2,FALSE),0)</f>
        <v>0</v>
      </c>
      <c r="O2323">
        <f>IFERROR(VLOOKUP(A2323,[3]soaBnafar!$A:$G,3,FALSE),0)</f>
        <v>0</v>
      </c>
      <c r="P2323">
        <f>IFERROR(VLOOKUP(A2323,[3]soaBnafar!$A:$G,4,FALSE),0)</f>
        <v>0</v>
      </c>
      <c r="Q2323">
        <f>IFERROR(VLOOKUP(A2323,[3]soaBnafar!$A:$G,5,FALSE),0)</f>
        <v>0</v>
      </c>
      <c r="R2323">
        <f>IFERROR(VLOOKUP(A2323,[3]soaBnafar!$A:$G,6,FALSE),0)</f>
        <v>0</v>
      </c>
      <c r="S2323">
        <f>IFERROR(VLOOKUP(A2323,[3]soaBnafar!$A:$G,7,FALSE),0)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IFERROR(VLOOKUP(A2324,'[2]Exportar Planilha'!$A:$I,4,FALSE),0)</f>
        <v>0</v>
      </c>
      <c r="I2324">
        <f>IFERROR(VLOOKUP(A2324,'[2]Exportar Planilha'!$A:$I,5,FALSE),0)</f>
        <v>0</v>
      </c>
      <c r="J2324">
        <f>IFERROR(VLOOKUP(A2324,'[2]Exportar Planilha'!$A:$I,6,FALSE),0)</f>
        <v>0</v>
      </c>
      <c r="K2324">
        <f>IFERROR(VLOOKUP(A2324,'[2]Exportar Planilha'!$A:$I,7,FALSE),0)</f>
        <v>0</v>
      </c>
      <c r="L2324">
        <f>IFERROR(VLOOKUP(A2324,'[2]Exportar Planilha'!$A:$I,8,FALSE),0)</f>
        <v>0</v>
      </c>
      <c r="M2324">
        <f>IFERROR(VLOOKUP(A2324,'[2]Exportar Planilha'!$A:$I,9,FALSE),0)</f>
        <v>0</v>
      </c>
      <c r="N2324">
        <f>IFERROR(VLOOKUP(A2324,[3]soaBnafar!$A:$G,2,FALSE),0)</f>
        <v>0</v>
      </c>
      <c r="O2324">
        <f>IFERROR(VLOOKUP(A2324,[3]soaBnafar!$A:$G,3,FALSE),0)</f>
        <v>0</v>
      </c>
      <c r="P2324">
        <f>IFERROR(VLOOKUP(A2324,[3]soaBnafar!$A:$G,4,FALSE),0)</f>
        <v>0</v>
      </c>
      <c r="Q2324">
        <f>IFERROR(VLOOKUP(A2324,[3]soaBnafar!$A:$G,5,FALSE),0)</f>
        <v>0</v>
      </c>
      <c r="R2324">
        <f>IFERROR(VLOOKUP(A2324,[3]soaBnafar!$A:$G,6,FALSE),0)</f>
        <v>0</v>
      </c>
      <c r="S2324">
        <f>IFERROR(VLOOKUP(A2324,[3]soaBnafar!$A:$G,7,FALSE),0)</f>
        <v>0</v>
      </c>
      <c r="T2324" t="str">
        <f t="shared" si="217"/>
        <v>Não</v>
      </c>
      <c r="U2324" t="str">
        <f t="shared" si="218"/>
        <v>Não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3413358</v>
      </c>
      <c r="H2325">
        <f>IFERROR(VLOOKUP(A2325,'[2]Exportar Planilha'!$A:$I,4,FALSE),0)</f>
        <v>0</v>
      </c>
      <c r="I2325">
        <f>IFERROR(VLOOKUP(A2325,'[2]Exportar Planilha'!$A:$I,5,FALSE),0)</f>
        <v>0</v>
      </c>
      <c r="J2325">
        <f>IFERROR(VLOOKUP(A2325,'[2]Exportar Planilha'!$A:$I,6,FALSE),0)</f>
        <v>0</v>
      </c>
      <c r="K2325">
        <f>IFERROR(VLOOKUP(A2325,'[2]Exportar Planilha'!$A:$I,7,FALSE),0)</f>
        <v>0</v>
      </c>
      <c r="L2325">
        <f>IFERROR(VLOOKUP(A2325,'[2]Exportar Planilha'!$A:$I,8,FALSE),0)</f>
        <v>0</v>
      </c>
      <c r="M2325">
        <f>IFERROR(VLOOKUP(A2325,'[2]Exportar Planilha'!$A:$I,9,FALSE),0)</f>
        <v>0</v>
      </c>
      <c r="N2325">
        <f>IFERROR(VLOOKUP(A2325,[3]soaBnafar!$A:$G,2,FALSE),0)</f>
        <v>0</v>
      </c>
      <c r="O2325">
        <f>IFERROR(VLOOKUP(A2325,[3]soaBnafar!$A:$G,3,FALSE),0)</f>
        <v>0</v>
      </c>
      <c r="P2325">
        <f>IFERROR(VLOOKUP(A2325,[3]soaBnafar!$A:$G,4,FALSE),0)</f>
        <v>0</v>
      </c>
      <c r="Q2325">
        <f>IFERROR(VLOOKUP(A2325,[3]soaBnafar!$A:$G,5,FALSE),0)</f>
        <v>0</v>
      </c>
      <c r="R2325">
        <f>IFERROR(VLOOKUP(A2325,[3]soaBnafar!$A:$G,6,FALSE),0)</f>
        <v>0</v>
      </c>
      <c r="S2325">
        <f>IFERROR(VLOOKUP(A2325,[3]soaBnafar!$A:$G,7,FALSE),0)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346310393</v>
      </c>
      <c r="H2326">
        <f>IFERROR(VLOOKUP(A2326,'[2]Exportar Planilha'!$A:$I,4,FALSE),0)</f>
        <v>0</v>
      </c>
      <c r="I2326">
        <f>IFERROR(VLOOKUP(A2326,'[2]Exportar Planilha'!$A:$I,5,FALSE),0)</f>
        <v>0</v>
      </c>
      <c r="J2326">
        <f>IFERROR(VLOOKUP(A2326,'[2]Exportar Planilha'!$A:$I,6,FALSE),0)</f>
        <v>0</v>
      </c>
      <c r="K2326">
        <f>IFERROR(VLOOKUP(A2326,'[2]Exportar Planilha'!$A:$I,7,FALSE),0)</f>
        <v>0</v>
      </c>
      <c r="L2326">
        <f>IFERROR(VLOOKUP(A2326,'[2]Exportar Planilha'!$A:$I,8,FALSE),0)</f>
        <v>0</v>
      </c>
      <c r="M2326">
        <f>IFERROR(VLOOKUP(A2326,'[2]Exportar Planilha'!$A:$I,9,FALSE),0)</f>
        <v>0</v>
      </c>
      <c r="N2326">
        <f>IFERROR(VLOOKUP(A2326,[3]soaBnafar!$A:$G,2,FALSE),0)</f>
        <v>0</v>
      </c>
      <c r="O2326">
        <f>IFERROR(VLOOKUP(A2326,[3]soaBnafar!$A:$G,3,FALSE),0)</f>
        <v>0</v>
      </c>
      <c r="P2326">
        <f>IFERROR(VLOOKUP(A2326,[3]soaBnafar!$A:$G,4,FALSE),0)</f>
        <v>0</v>
      </c>
      <c r="Q2326">
        <f>IFERROR(VLOOKUP(A2326,[3]soaBnafar!$A:$G,5,FALSE),0)</f>
        <v>0</v>
      </c>
      <c r="R2326">
        <f>IFERROR(VLOOKUP(A2326,[3]soaBnafar!$A:$G,6,FALSE),0)</f>
        <v>0</v>
      </c>
      <c r="S2326">
        <f>IFERROR(VLOOKUP(A2326,[3]soaBnafar!$A:$G,7,FALSE),0)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IFERROR(VLOOKUP(A2327,'[2]Exportar Planilha'!$A:$I,4,FALSE),0)</f>
        <v>0</v>
      </c>
      <c r="I2327">
        <f>IFERROR(VLOOKUP(A2327,'[2]Exportar Planilha'!$A:$I,5,FALSE),0)</f>
        <v>0</v>
      </c>
      <c r="J2327">
        <f>IFERROR(VLOOKUP(A2327,'[2]Exportar Planilha'!$A:$I,6,FALSE),0)</f>
        <v>0</v>
      </c>
      <c r="K2327">
        <f>IFERROR(VLOOKUP(A2327,'[2]Exportar Planilha'!$A:$I,7,FALSE),0)</f>
        <v>0</v>
      </c>
      <c r="L2327">
        <f>IFERROR(VLOOKUP(A2327,'[2]Exportar Planilha'!$A:$I,8,FALSE),0)</f>
        <v>0</v>
      </c>
      <c r="M2327">
        <f>IFERROR(VLOOKUP(A2327,'[2]Exportar Planilha'!$A:$I,9,FALSE),0)</f>
        <v>0</v>
      </c>
      <c r="N2327">
        <f>IFERROR(VLOOKUP(A2327,[3]soaBnafar!$A:$G,2,FALSE),0)</f>
        <v>0</v>
      </c>
      <c r="O2327">
        <f>IFERROR(VLOOKUP(A2327,[3]soaBnafar!$A:$G,3,FALSE),0)</f>
        <v>0</v>
      </c>
      <c r="P2327">
        <f>IFERROR(VLOOKUP(A2327,[3]soaBnafar!$A:$G,4,FALSE),0)</f>
        <v>0</v>
      </c>
      <c r="Q2327">
        <f>IFERROR(VLOOKUP(A2327,[3]soaBnafar!$A:$G,5,FALSE),0)</f>
        <v>0</v>
      </c>
      <c r="R2327">
        <f>IFERROR(VLOOKUP(A2327,[3]soaBnafar!$A:$G,6,FALSE),0)</f>
        <v>0</v>
      </c>
      <c r="S2327">
        <f>IFERROR(VLOOKUP(A2327,[3]soaBnafar!$A:$G,7,FALSE),0)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IFERROR(VLOOKUP(A2328,'[2]Exportar Planilha'!$A:$I,4,FALSE),0)</f>
        <v>0</v>
      </c>
      <c r="I2328">
        <f>IFERROR(VLOOKUP(A2328,'[2]Exportar Planilha'!$A:$I,5,FALSE),0)</f>
        <v>0</v>
      </c>
      <c r="J2328">
        <f>IFERROR(VLOOKUP(A2328,'[2]Exportar Planilha'!$A:$I,6,FALSE),0)</f>
        <v>0</v>
      </c>
      <c r="K2328">
        <f>IFERROR(VLOOKUP(A2328,'[2]Exportar Planilha'!$A:$I,7,FALSE),0)</f>
        <v>0</v>
      </c>
      <c r="L2328">
        <f>IFERROR(VLOOKUP(A2328,'[2]Exportar Planilha'!$A:$I,8,FALSE),0)</f>
        <v>0</v>
      </c>
      <c r="M2328">
        <f>IFERROR(VLOOKUP(A2328,'[2]Exportar Planilha'!$A:$I,9,FALSE),0)</f>
        <v>0</v>
      </c>
      <c r="N2328">
        <f>IFERROR(VLOOKUP(A2328,[3]soaBnafar!$A:$G,2,FALSE),0)</f>
        <v>0</v>
      </c>
      <c r="O2328">
        <f>IFERROR(VLOOKUP(A2328,[3]soaBnafar!$A:$G,3,FALSE),0)</f>
        <v>0</v>
      </c>
      <c r="P2328">
        <f>IFERROR(VLOOKUP(A2328,[3]soaBnafar!$A:$G,4,FALSE),0)</f>
        <v>0</v>
      </c>
      <c r="Q2328">
        <f>IFERROR(VLOOKUP(A2328,[3]soaBnafar!$A:$G,5,FALSE),0)</f>
        <v>0</v>
      </c>
      <c r="R2328">
        <f>IFERROR(VLOOKUP(A2328,[3]soaBnafar!$A:$G,6,FALSE),0)</f>
        <v>0</v>
      </c>
      <c r="S2328">
        <f>IFERROR(VLOOKUP(A2328,[3]soaBnafar!$A:$G,7,FALSE),0)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3216382</v>
      </c>
      <c r="H2329">
        <f>IFERROR(VLOOKUP(A2329,'[2]Exportar Planilha'!$A:$I,4,FALSE),0)</f>
        <v>0</v>
      </c>
      <c r="I2329">
        <f>IFERROR(VLOOKUP(A2329,'[2]Exportar Planilha'!$A:$I,5,FALSE),0)</f>
        <v>0</v>
      </c>
      <c r="J2329">
        <f>IFERROR(VLOOKUP(A2329,'[2]Exportar Planilha'!$A:$I,6,FALSE),0)</f>
        <v>0</v>
      </c>
      <c r="K2329">
        <f>IFERROR(VLOOKUP(A2329,'[2]Exportar Planilha'!$A:$I,7,FALSE),0)</f>
        <v>0</v>
      </c>
      <c r="L2329">
        <f>IFERROR(VLOOKUP(A2329,'[2]Exportar Planilha'!$A:$I,8,FALSE),0)</f>
        <v>0</v>
      </c>
      <c r="M2329">
        <f>IFERROR(VLOOKUP(A2329,'[2]Exportar Planilha'!$A:$I,9,FALSE),0)</f>
        <v>0</v>
      </c>
      <c r="N2329">
        <f>IFERROR(VLOOKUP(A2329,[3]soaBnafar!$A:$G,2,FALSE),0)</f>
        <v>0</v>
      </c>
      <c r="O2329">
        <f>IFERROR(VLOOKUP(A2329,[3]soaBnafar!$A:$G,3,FALSE),0)</f>
        <v>0</v>
      </c>
      <c r="P2329">
        <f>IFERROR(VLOOKUP(A2329,[3]soaBnafar!$A:$G,4,FALSE),0)</f>
        <v>0</v>
      </c>
      <c r="Q2329">
        <f>IFERROR(VLOOKUP(A2329,[3]soaBnafar!$A:$G,5,FALSE),0)</f>
        <v>0</v>
      </c>
      <c r="R2329">
        <f>IFERROR(VLOOKUP(A2329,[3]soaBnafar!$A:$G,6,FALSE),0)</f>
        <v>0</v>
      </c>
      <c r="S2329">
        <f>IFERROR(VLOOKUP(A2329,[3]soaBnafar!$A:$G,7,FALSE),0)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IFERROR(VLOOKUP(A2330,'[2]Exportar Planilha'!$A:$I,4,FALSE),0)</f>
        <v>0</v>
      </c>
      <c r="I2330">
        <f>IFERROR(VLOOKUP(A2330,'[2]Exportar Planilha'!$A:$I,5,FALSE),0)</f>
        <v>0</v>
      </c>
      <c r="J2330">
        <f>IFERROR(VLOOKUP(A2330,'[2]Exportar Planilha'!$A:$I,6,FALSE),0)</f>
        <v>0</v>
      </c>
      <c r="K2330">
        <f>IFERROR(VLOOKUP(A2330,'[2]Exportar Planilha'!$A:$I,7,FALSE),0)</f>
        <v>0</v>
      </c>
      <c r="L2330">
        <f>IFERROR(VLOOKUP(A2330,'[2]Exportar Planilha'!$A:$I,8,FALSE),0)</f>
        <v>0</v>
      </c>
      <c r="M2330">
        <f>IFERROR(VLOOKUP(A2330,'[2]Exportar Planilha'!$A:$I,9,FALSE),0)</f>
        <v>0</v>
      </c>
      <c r="N2330">
        <f>IFERROR(VLOOKUP(A2330,[3]soaBnafar!$A:$G,2,FALSE),0)</f>
        <v>0</v>
      </c>
      <c r="O2330">
        <f>IFERROR(VLOOKUP(A2330,[3]soaBnafar!$A:$G,3,FALSE),0)</f>
        <v>0</v>
      </c>
      <c r="P2330">
        <f>IFERROR(VLOOKUP(A2330,[3]soaBnafar!$A:$G,4,FALSE),0)</f>
        <v>0</v>
      </c>
      <c r="Q2330">
        <f>IFERROR(VLOOKUP(A2330,[3]soaBnafar!$A:$G,5,FALSE),0)</f>
        <v>0</v>
      </c>
      <c r="R2330">
        <f>IFERROR(VLOOKUP(A2330,[3]soaBnafar!$A:$G,6,FALSE),0)</f>
        <v>0</v>
      </c>
      <c r="S2330">
        <f>IFERROR(VLOOKUP(A2330,[3]soaBnafar!$A:$G,7,FALSE),0)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530358</v>
      </c>
      <c r="E2331">
        <f>IFERROR(VLOOKUP(A2331,[1]Monitoramento_Base_somente_disp!$A:$J,8,FALSE),0)</f>
        <v>1426490954</v>
      </c>
      <c r="F2331">
        <f>IFERROR(VLOOKUP(A2331,[1]Monitoramento_Base_somente_disp!$A:$J,9,FALSE),0)</f>
        <v>184691</v>
      </c>
      <c r="G2331">
        <f>IFERROR(VLOOKUP(A2331,[1]Monitoramento_Base_somente_disp!$A:$J,10,FALSE),0)</f>
        <v>766413946</v>
      </c>
      <c r="H2331">
        <f>IFERROR(VLOOKUP(A2331,'[2]Exportar Planilha'!$A:$I,4,FALSE),0)</f>
        <v>0</v>
      </c>
      <c r="I2331">
        <f>IFERROR(VLOOKUP(A2331,'[2]Exportar Planilha'!$A:$I,5,FALSE),0)</f>
        <v>0</v>
      </c>
      <c r="J2331">
        <f>IFERROR(VLOOKUP(A2331,'[2]Exportar Planilha'!$A:$I,6,FALSE),0)</f>
        <v>0</v>
      </c>
      <c r="K2331">
        <f>IFERROR(VLOOKUP(A2331,'[2]Exportar Planilha'!$A:$I,7,FALSE),0)</f>
        <v>0</v>
      </c>
      <c r="L2331">
        <f>IFERROR(VLOOKUP(A2331,'[2]Exportar Planilha'!$A:$I,8,FALSE),0)</f>
        <v>0</v>
      </c>
      <c r="M2331">
        <f>IFERROR(VLOOKUP(A2331,'[2]Exportar Planilha'!$A:$I,9,FALSE),0)</f>
        <v>0</v>
      </c>
      <c r="N2331">
        <f>IFERROR(VLOOKUP(A2331,[3]soaBnafar!$A:$G,2,FALSE),0)</f>
        <v>0</v>
      </c>
      <c r="O2331">
        <f>IFERROR(VLOOKUP(A2331,[3]soaBnafar!$A:$G,3,FALSE),0)</f>
        <v>0</v>
      </c>
      <c r="P2331">
        <f>IFERROR(VLOOKUP(A2331,[3]soaBnafar!$A:$G,4,FALSE),0)</f>
        <v>0</v>
      </c>
      <c r="Q2331">
        <f>IFERROR(VLOOKUP(A2331,[3]soaBnafar!$A:$G,5,FALSE),0)</f>
        <v>0</v>
      </c>
      <c r="R2331">
        <f>IFERROR(VLOOKUP(A2331,[3]soaBnafar!$A:$G,6,FALSE),0)</f>
        <v>0</v>
      </c>
      <c r="S2331">
        <f>IFERROR(VLOOKUP(A2331,[3]soaBnafar!$A:$G,7,FALSE),0)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IFERROR(VLOOKUP(A2332,'[2]Exportar Planilha'!$A:$I,4,FALSE),0)</f>
        <v>0</v>
      </c>
      <c r="I2332">
        <f>IFERROR(VLOOKUP(A2332,'[2]Exportar Planilha'!$A:$I,5,FALSE),0)</f>
        <v>0</v>
      </c>
      <c r="J2332">
        <f>IFERROR(VLOOKUP(A2332,'[2]Exportar Planilha'!$A:$I,6,FALSE),0)</f>
        <v>0</v>
      </c>
      <c r="K2332">
        <f>IFERROR(VLOOKUP(A2332,'[2]Exportar Planilha'!$A:$I,7,FALSE),0)</f>
        <v>0</v>
      </c>
      <c r="L2332">
        <f>IFERROR(VLOOKUP(A2332,'[2]Exportar Planilha'!$A:$I,8,FALSE),0)</f>
        <v>0</v>
      </c>
      <c r="M2332">
        <f>IFERROR(VLOOKUP(A2332,'[2]Exportar Planilha'!$A:$I,9,FALSE),0)</f>
        <v>0</v>
      </c>
      <c r="N2332">
        <f>IFERROR(VLOOKUP(A2332,[3]soaBnafar!$A:$G,2,FALSE),0)</f>
        <v>55789</v>
      </c>
      <c r="O2332">
        <f>IFERROR(VLOOKUP(A2332,[3]soaBnafar!$A:$G,3,FALSE),0)</f>
        <v>763129</v>
      </c>
      <c r="P2332">
        <f>IFERROR(VLOOKUP(A2332,[3]soaBnafar!$A:$G,4,FALSE),0)</f>
        <v>57725</v>
      </c>
      <c r="Q2332">
        <f>IFERROR(VLOOKUP(A2332,[3]soaBnafar!$A:$G,5,FALSE),0)</f>
        <v>760526</v>
      </c>
      <c r="R2332">
        <f>IFERROR(VLOOKUP(A2332,[3]soaBnafar!$A:$G,6,FALSE),0)</f>
        <v>0</v>
      </c>
      <c r="S2332">
        <f>IFERROR(VLOOKUP(A2332,[3]soaBnafar!$A:$G,7,FALSE),0)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IFERROR(VLOOKUP(A2333,'[2]Exportar Planilha'!$A:$I,4,FALSE),0)</f>
        <v>0</v>
      </c>
      <c r="I2333">
        <f>IFERROR(VLOOKUP(A2333,'[2]Exportar Planilha'!$A:$I,5,FALSE),0)</f>
        <v>0</v>
      </c>
      <c r="J2333">
        <f>IFERROR(VLOOKUP(A2333,'[2]Exportar Planilha'!$A:$I,6,FALSE),0)</f>
        <v>0</v>
      </c>
      <c r="K2333">
        <f>IFERROR(VLOOKUP(A2333,'[2]Exportar Planilha'!$A:$I,7,FALSE),0)</f>
        <v>0</v>
      </c>
      <c r="L2333">
        <f>IFERROR(VLOOKUP(A2333,'[2]Exportar Planilha'!$A:$I,8,FALSE),0)</f>
        <v>0</v>
      </c>
      <c r="M2333">
        <f>IFERROR(VLOOKUP(A2333,'[2]Exportar Planilha'!$A:$I,9,FALSE),0)</f>
        <v>0</v>
      </c>
      <c r="N2333">
        <f>IFERROR(VLOOKUP(A2333,[3]soaBnafar!$A:$G,2,FALSE),0)</f>
        <v>31742</v>
      </c>
      <c r="O2333">
        <f>IFERROR(VLOOKUP(A2333,[3]soaBnafar!$A:$G,3,FALSE),0)</f>
        <v>398105</v>
      </c>
      <c r="P2333">
        <f>IFERROR(VLOOKUP(A2333,[3]soaBnafar!$A:$G,4,FALSE),0)</f>
        <v>0</v>
      </c>
      <c r="Q2333">
        <f>IFERROR(VLOOKUP(A2333,[3]soaBnafar!$A:$G,5,FALSE),0)</f>
        <v>0</v>
      </c>
      <c r="R2333">
        <f>IFERROR(VLOOKUP(A2333,[3]soaBnafar!$A:$G,6,FALSE),0)</f>
        <v>0</v>
      </c>
      <c r="S2333">
        <f>IFERROR(VLOOKUP(A2333,[3]soaBnafar!$A:$G,7,FALSE),0)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IFERROR(VLOOKUP(A2334,'[2]Exportar Planilha'!$A:$I,4,FALSE),0)</f>
        <v>0</v>
      </c>
      <c r="I2334">
        <f>IFERROR(VLOOKUP(A2334,'[2]Exportar Planilha'!$A:$I,5,FALSE),0)</f>
        <v>0</v>
      </c>
      <c r="J2334">
        <f>IFERROR(VLOOKUP(A2334,'[2]Exportar Planilha'!$A:$I,6,FALSE),0)</f>
        <v>0</v>
      </c>
      <c r="K2334">
        <f>IFERROR(VLOOKUP(A2334,'[2]Exportar Planilha'!$A:$I,7,FALSE),0)</f>
        <v>0</v>
      </c>
      <c r="L2334">
        <f>IFERROR(VLOOKUP(A2334,'[2]Exportar Planilha'!$A:$I,8,FALSE),0)</f>
        <v>0</v>
      </c>
      <c r="M2334">
        <f>IFERROR(VLOOKUP(A2334,'[2]Exportar Planilha'!$A:$I,9,FALSE),0)</f>
        <v>0</v>
      </c>
      <c r="N2334">
        <f>IFERROR(VLOOKUP(A2334,[3]soaBnafar!$A:$G,2,FALSE),0)</f>
        <v>0</v>
      </c>
      <c r="O2334">
        <f>IFERROR(VLOOKUP(A2334,[3]soaBnafar!$A:$G,3,FALSE),0)</f>
        <v>0</v>
      </c>
      <c r="P2334">
        <f>IFERROR(VLOOKUP(A2334,[3]soaBnafar!$A:$G,4,FALSE),0)</f>
        <v>0</v>
      </c>
      <c r="Q2334">
        <f>IFERROR(VLOOKUP(A2334,[3]soaBnafar!$A:$G,5,FALSE),0)</f>
        <v>0</v>
      </c>
      <c r="R2334">
        <f>IFERROR(VLOOKUP(A2334,[3]soaBnafar!$A:$G,6,FALSE),0)</f>
        <v>0</v>
      </c>
      <c r="S2334">
        <f>IFERROR(VLOOKUP(A2334,[3]soaBnafar!$A:$G,7,FALSE),0)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IFERROR(VLOOKUP(A2335,'[2]Exportar Planilha'!$A:$I,4,FALSE),0)</f>
        <v>0</v>
      </c>
      <c r="I2335">
        <f>IFERROR(VLOOKUP(A2335,'[2]Exportar Planilha'!$A:$I,5,FALSE),0)</f>
        <v>0</v>
      </c>
      <c r="J2335">
        <f>IFERROR(VLOOKUP(A2335,'[2]Exportar Planilha'!$A:$I,6,FALSE),0)</f>
        <v>0</v>
      </c>
      <c r="K2335">
        <f>IFERROR(VLOOKUP(A2335,'[2]Exportar Planilha'!$A:$I,7,FALSE),0)</f>
        <v>0</v>
      </c>
      <c r="L2335">
        <f>IFERROR(VLOOKUP(A2335,'[2]Exportar Planilha'!$A:$I,8,FALSE),0)</f>
        <v>0</v>
      </c>
      <c r="M2335">
        <f>IFERROR(VLOOKUP(A2335,'[2]Exportar Planilha'!$A:$I,9,FALSE),0)</f>
        <v>0</v>
      </c>
      <c r="N2335">
        <f>IFERROR(VLOOKUP(A2335,[3]soaBnafar!$A:$G,2,FALSE),0)</f>
        <v>0</v>
      </c>
      <c r="O2335">
        <f>IFERROR(VLOOKUP(A2335,[3]soaBnafar!$A:$G,3,FALSE),0)</f>
        <v>0</v>
      </c>
      <c r="P2335">
        <f>IFERROR(VLOOKUP(A2335,[3]soaBnafar!$A:$G,4,FALSE),0)</f>
        <v>0</v>
      </c>
      <c r="Q2335">
        <f>IFERROR(VLOOKUP(A2335,[3]soaBnafar!$A:$G,5,FALSE),0)</f>
        <v>0</v>
      </c>
      <c r="R2335">
        <f>IFERROR(VLOOKUP(A2335,[3]soaBnafar!$A:$G,6,FALSE),0)</f>
        <v>0</v>
      </c>
      <c r="S2335">
        <f>IFERROR(VLOOKUP(A2335,[3]soaBnafar!$A:$G,7,FALSE),0)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IFERROR(VLOOKUP(A2336,'[2]Exportar Planilha'!$A:$I,4,FALSE),0)</f>
        <v>0</v>
      </c>
      <c r="I2336">
        <f>IFERROR(VLOOKUP(A2336,'[2]Exportar Planilha'!$A:$I,5,FALSE),0)</f>
        <v>0</v>
      </c>
      <c r="J2336">
        <f>IFERROR(VLOOKUP(A2336,'[2]Exportar Planilha'!$A:$I,6,FALSE),0)</f>
        <v>0</v>
      </c>
      <c r="K2336">
        <f>IFERROR(VLOOKUP(A2336,'[2]Exportar Planilha'!$A:$I,7,FALSE),0)</f>
        <v>0</v>
      </c>
      <c r="L2336">
        <f>IFERROR(VLOOKUP(A2336,'[2]Exportar Planilha'!$A:$I,8,FALSE),0)</f>
        <v>0</v>
      </c>
      <c r="M2336">
        <f>IFERROR(VLOOKUP(A2336,'[2]Exportar Planilha'!$A:$I,9,FALSE),0)</f>
        <v>0</v>
      </c>
      <c r="N2336">
        <f>IFERROR(VLOOKUP(A2336,[3]soaBnafar!$A:$G,2,FALSE),0)</f>
        <v>0</v>
      </c>
      <c r="O2336">
        <f>IFERROR(VLOOKUP(A2336,[3]soaBnafar!$A:$G,3,FALSE),0)</f>
        <v>0</v>
      </c>
      <c r="P2336">
        <f>IFERROR(VLOOKUP(A2336,[3]soaBnafar!$A:$G,4,FALSE),0)</f>
        <v>0</v>
      </c>
      <c r="Q2336">
        <f>IFERROR(VLOOKUP(A2336,[3]soaBnafar!$A:$G,5,FALSE),0)</f>
        <v>0</v>
      </c>
      <c r="R2336">
        <f>IFERROR(VLOOKUP(A2336,[3]soaBnafar!$A:$G,6,FALSE),0)</f>
        <v>0</v>
      </c>
      <c r="S2336">
        <f>IFERROR(VLOOKUP(A2336,[3]soaBnafar!$A:$G,7,FALSE),0)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IFERROR(VLOOKUP(A2337,'[2]Exportar Planilha'!$A:$I,4,FALSE),0)</f>
        <v>0</v>
      </c>
      <c r="I2337">
        <f>IFERROR(VLOOKUP(A2337,'[2]Exportar Planilha'!$A:$I,5,FALSE),0)</f>
        <v>0</v>
      </c>
      <c r="J2337">
        <f>IFERROR(VLOOKUP(A2337,'[2]Exportar Planilha'!$A:$I,6,FALSE),0)</f>
        <v>0</v>
      </c>
      <c r="K2337">
        <f>IFERROR(VLOOKUP(A2337,'[2]Exportar Planilha'!$A:$I,7,FALSE),0)</f>
        <v>0</v>
      </c>
      <c r="L2337">
        <f>IFERROR(VLOOKUP(A2337,'[2]Exportar Planilha'!$A:$I,8,FALSE),0)</f>
        <v>0</v>
      </c>
      <c r="M2337">
        <f>IFERROR(VLOOKUP(A2337,'[2]Exportar Planilha'!$A:$I,9,FALSE),0)</f>
        <v>0</v>
      </c>
      <c r="N2337">
        <f>IFERROR(VLOOKUP(A2337,[3]soaBnafar!$A:$G,2,FALSE),0)</f>
        <v>0</v>
      </c>
      <c r="O2337">
        <f>IFERROR(VLOOKUP(A2337,[3]soaBnafar!$A:$G,3,FALSE),0)</f>
        <v>0</v>
      </c>
      <c r="P2337">
        <f>IFERROR(VLOOKUP(A2337,[3]soaBnafar!$A:$G,4,FALSE),0)</f>
        <v>0</v>
      </c>
      <c r="Q2337">
        <f>IFERROR(VLOOKUP(A2337,[3]soaBnafar!$A:$G,5,FALSE),0)</f>
        <v>0</v>
      </c>
      <c r="R2337">
        <f>IFERROR(VLOOKUP(A2337,[3]soaBnafar!$A:$G,6,FALSE),0)</f>
        <v>0</v>
      </c>
      <c r="S2337">
        <f>IFERROR(VLOOKUP(A2337,[3]soaBnafar!$A:$G,7,FALSE),0)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IFERROR(VLOOKUP(A2338,'[2]Exportar Planilha'!$A:$I,4,FALSE),0)</f>
        <v>0</v>
      </c>
      <c r="I2338">
        <f>IFERROR(VLOOKUP(A2338,'[2]Exportar Planilha'!$A:$I,5,FALSE),0)</f>
        <v>0</v>
      </c>
      <c r="J2338">
        <f>IFERROR(VLOOKUP(A2338,'[2]Exportar Planilha'!$A:$I,6,FALSE),0)</f>
        <v>0</v>
      </c>
      <c r="K2338">
        <f>IFERROR(VLOOKUP(A2338,'[2]Exportar Planilha'!$A:$I,7,FALSE),0)</f>
        <v>0</v>
      </c>
      <c r="L2338">
        <f>IFERROR(VLOOKUP(A2338,'[2]Exportar Planilha'!$A:$I,8,FALSE),0)</f>
        <v>0</v>
      </c>
      <c r="M2338">
        <f>IFERROR(VLOOKUP(A2338,'[2]Exportar Planilha'!$A:$I,9,FALSE),0)</f>
        <v>0</v>
      </c>
      <c r="N2338">
        <f>IFERROR(VLOOKUP(A2338,[3]soaBnafar!$A:$G,2,FALSE),0)</f>
        <v>0</v>
      </c>
      <c r="O2338">
        <f>IFERROR(VLOOKUP(A2338,[3]soaBnafar!$A:$G,3,FALSE),0)</f>
        <v>0</v>
      </c>
      <c r="P2338">
        <f>IFERROR(VLOOKUP(A2338,[3]soaBnafar!$A:$G,4,FALSE),0)</f>
        <v>0</v>
      </c>
      <c r="Q2338">
        <f>IFERROR(VLOOKUP(A2338,[3]soaBnafar!$A:$G,5,FALSE),0)</f>
        <v>0</v>
      </c>
      <c r="R2338">
        <f>IFERROR(VLOOKUP(A2338,[3]soaBnafar!$A:$G,6,FALSE),0)</f>
        <v>0</v>
      </c>
      <c r="S2338">
        <f>IFERROR(VLOOKUP(A2338,[3]soaBnafar!$A:$G,7,FALSE),0)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22207198</v>
      </c>
      <c r="H2339">
        <f>IFERROR(VLOOKUP(A2339,'[2]Exportar Planilha'!$A:$I,4,FALSE),0)</f>
        <v>0</v>
      </c>
      <c r="I2339">
        <f>IFERROR(VLOOKUP(A2339,'[2]Exportar Planilha'!$A:$I,5,FALSE),0)</f>
        <v>0</v>
      </c>
      <c r="J2339">
        <f>IFERROR(VLOOKUP(A2339,'[2]Exportar Planilha'!$A:$I,6,FALSE),0)</f>
        <v>0</v>
      </c>
      <c r="K2339">
        <f>IFERROR(VLOOKUP(A2339,'[2]Exportar Planilha'!$A:$I,7,FALSE),0)</f>
        <v>0</v>
      </c>
      <c r="L2339">
        <f>IFERROR(VLOOKUP(A2339,'[2]Exportar Planilha'!$A:$I,8,FALSE),0)</f>
        <v>0</v>
      </c>
      <c r="M2339">
        <f>IFERROR(VLOOKUP(A2339,'[2]Exportar Planilha'!$A:$I,9,FALSE),0)</f>
        <v>0</v>
      </c>
      <c r="N2339">
        <f>IFERROR(VLOOKUP(A2339,[3]soaBnafar!$A:$G,2,FALSE),0)</f>
        <v>0</v>
      </c>
      <c r="O2339">
        <f>IFERROR(VLOOKUP(A2339,[3]soaBnafar!$A:$G,3,FALSE),0)</f>
        <v>0</v>
      </c>
      <c r="P2339">
        <f>IFERROR(VLOOKUP(A2339,[3]soaBnafar!$A:$G,4,FALSE),0)</f>
        <v>0</v>
      </c>
      <c r="Q2339">
        <f>IFERROR(VLOOKUP(A2339,[3]soaBnafar!$A:$G,5,FALSE),0)</f>
        <v>0</v>
      </c>
      <c r="R2339">
        <f>IFERROR(VLOOKUP(A2339,[3]soaBnafar!$A:$G,6,FALSE),0)</f>
        <v>0</v>
      </c>
      <c r="S2339">
        <f>IFERROR(VLOOKUP(A2339,[3]soaBnafar!$A:$G,7,FALSE),0)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195321</v>
      </c>
      <c r="E2340">
        <f>IFERROR(VLOOKUP(A2340,[1]Monitoramento_Base_somente_disp!$A:$J,8,FALSE),0)</f>
        <v>25767168</v>
      </c>
      <c r="F2340">
        <f>IFERROR(VLOOKUP(A2340,[1]Monitoramento_Base_somente_disp!$A:$J,9,FALSE),0)</f>
        <v>68663</v>
      </c>
      <c r="G2340">
        <f>IFERROR(VLOOKUP(A2340,[1]Monitoramento_Base_somente_disp!$A:$J,10,FALSE),0)</f>
        <v>10674471</v>
      </c>
      <c r="H2340">
        <f>IFERROR(VLOOKUP(A2340,'[2]Exportar Planilha'!$A:$I,4,FALSE),0)</f>
        <v>0</v>
      </c>
      <c r="I2340">
        <f>IFERROR(VLOOKUP(A2340,'[2]Exportar Planilha'!$A:$I,5,FALSE),0)</f>
        <v>0</v>
      </c>
      <c r="J2340">
        <f>IFERROR(VLOOKUP(A2340,'[2]Exportar Planilha'!$A:$I,6,FALSE),0)</f>
        <v>0</v>
      </c>
      <c r="K2340">
        <f>IFERROR(VLOOKUP(A2340,'[2]Exportar Planilha'!$A:$I,7,FALSE),0)</f>
        <v>0</v>
      </c>
      <c r="L2340">
        <f>IFERROR(VLOOKUP(A2340,'[2]Exportar Planilha'!$A:$I,8,FALSE),0)</f>
        <v>0</v>
      </c>
      <c r="M2340">
        <f>IFERROR(VLOOKUP(A2340,'[2]Exportar Planilha'!$A:$I,9,FALSE),0)</f>
        <v>0</v>
      </c>
      <c r="N2340">
        <f>IFERROR(VLOOKUP(A2340,[3]soaBnafar!$A:$G,2,FALSE),0)</f>
        <v>0</v>
      </c>
      <c r="O2340">
        <f>IFERROR(VLOOKUP(A2340,[3]soaBnafar!$A:$G,3,FALSE),0)</f>
        <v>0</v>
      </c>
      <c r="P2340">
        <f>IFERROR(VLOOKUP(A2340,[3]soaBnafar!$A:$G,4,FALSE),0)</f>
        <v>0</v>
      </c>
      <c r="Q2340">
        <f>IFERROR(VLOOKUP(A2340,[3]soaBnafar!$A:$G,5,FALSE),0)</f>
        <v>0</v>
      </c>
      <c r="R2340">
        <f>IFERROR(VLOOKUP(A2340,[3]soaBnafar!$A:$G,6,FALSE),0)</f>
        <v>0</v>
      </c>
      <c r="S2340">
        <f>IFERROR(VLOOKUP(A2340,[3]soaBnafar!$A:$G,7,FALSE),0)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IFERROR(VLOOKUP(A2341,'[2]Exportar Planilha'!$A:$I,4,FALSE),0)</f>
        <v>0</v>
      </c>
      <c r="I2341">
        <f>IFERROR(VLOOKUP(A2341,'[2]Exportar Planilha'!$A:$I,5,FALSE),0)</f>
        <v>0</v>
      </c>
      <c r="J2341">
        <f>IFERROR(VLOOKUP(A2341,'[2]Exportar Planilha'!$A:$I,6,FALSE),0)</f>
        <v>0</v>
      </c>
      <c r="K2341">
        <f>IFERROR(VLOOKUP(A2341,'[2]Exportar Planilha'!$A:$I,7,FALSE),0)</f>
        <v>0</v>
      </c>
      <c r="L2341">
        <f>IFERROR(VLOOKUP(A2341,'[2]Exportar Planilha'!$A:$I,8,FALSE),0)</f>
        <v>0</v>
      </c>
      <c r="M2341">
        <f>IFERROR(VLOOKUP(A2341,'[2]Exportar Planilha'!$A:$I,9,FALSE),0)</f>
        <v>0</v>
      </c>
      <c r="N2341">
        <f>IFERROR(VLOOKUP(A2341,[3]soaBnafar!$A:$G,2,FALSE),0)</f>
        <v>0</v>
      </c>
      <c r="O2341">
        <f>IFERROR(VLOOKUP(A2341,[3]soaBnafar!$A:$G,3,FALSE),0)</f>
        <v>0</v>
      </c>
      <c r="P2341">
        <f>IFERROR(VLOOKUP(A2341,[3]soaBnafar!$A:$G,4,FALSE),0)</f>
        <v>0</v>
      </c>
      <c r="Q2341">
        <f>IFERROR(VLOOKUP(A2341,[3]soaBnafar!$A:$G,5,FALSE),0)</f>
        <v>0</v>
      </c>
      <c r="R2341">
        <f>IFERROR(VLOOKUP(A2341,[3]soaBnafar!$A:$G,6,FALSE),0)</f>
        <v>0</v>
      </c>
      <c r="S2341">
        <f>IFERROR(VLOOKUP(A2341,[3]soaBnafar!$A:$G,7,FALSE),0)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IFERROR(VLOOKUP(A2342,'[2]Exportar Planilha'!$A:$I,4,FALSE),0)</f>
        <v>0</v>
      </c>
      <c r="I2342">
        <f>IFERROR(VLOOKUP(A2342,'[2]Exportar Planilha'!$A:$I,5,FALSE),0)</f>
        <v>0</v>
      </c>
      <c r="J2342">
        <f>IFERROR(VLOOKUP(A2342,'[2]Exportar Planilha'!$A:$I,6,FALSE),0)</f>
        <v>0</v>
      </c>
      <c r="K2342">
        <f>IFERROR(VLOOKUP(A2342,'[2]Exportar Planilha'!$A:$I,7,FALSE),0)</f>
        <v>0</v>
      </c>
      <c r="L2342">
        <f>IFERROR(VLOOKUP(A2342,'[2]Exportar Planilha'!$A:$I,8,FALSE),0)</f>
        <v>0</v>
      </c>
      <c r="M2342">
        <f>IFERROR(VLOOKUP(A2342,'[2]Exportar Planilha'!$A:$I,9,FALSE),0)</f>
        <v>0</v>
      </c>
      <c r="N2342">
        <f>IFERROR(VLOOKUP(A2342,[3]soaBnafar!$A:$G,2,FALSE),0)</f>
        <v>0</v>
      </c>
      <c r="O2342">
        <f>IFERROR(VLOOKUP(A2342,[3]soaBnafar!$A:$G,3,FALSE),0)</f>
        <v>0</v>
      </c>
      <c r="P2342">
        <f>IFERROR(VLOOKUP(A2342,[3]soaBnafar!$A:$G,4,FALSE),0)</f>
        <v>76186</v>
      </c>
      <c r="Q2342">
        <f>IFERROR(VLOOKUP(A2342,[3]soaBnafar!$A:$G,5,FALSE),0)</f>
        <v>4229</v>
      </c>
      <c r="R2342">
        <f>IFERROR(VLOOKUP(A2342,[3]soaBnafar!$A:$G,6,FALSE),0)</f>
        <v>0</v>
      </c>
      <c r="S2342">
        <f>IFERROR(VLOOKUP(A2342,[3]soaBnafar!$A:$G,7,FALSE),0)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IFERROR(VLOOKUP(A2343,'[2]Exportar Planilha'!$A:$I,4,FALSE),0)</f>
        <v>0</v>
      </c>
      <c r="I2343">
        <f>IFERROR(VLOOKUP(A2343,'[2]Exportar Planilha'!$A:$I,5,FALSE),0)</f>
        <v>0</v>
      </c>
      <c r="J2343">
        <f>IFERROR(VLOOKUP(A2343,'[2]Exportar Planilha'!$A:$I,6,FALSE),0)</f>
        <v>0</v>
      </c>
      <c r="K2343">
        <f>IFERROR(VLOOKUP(A2343,'[2]Exportar Planilha'!$A:$I,7,FALSE),0)</f>
        <v>0</v>
      </c>
      <c r="L2343">
        <f>IFERROR(VLOOKUP(A2343,'[2]Exportar Planilha'!$A:$I,8,FALSE),0)</f>
        <v>0</v>
      </c>
      <c r="M2343">
        <f>IFERROR(VLOOKUP(A2343,'[2]Exportar Planilha'!$A:$I,9,FALSE),0)</f>
        <v>0</v>
      </c>
      <c r="N2343">
        <f>IFERROR(VLOOKUP(A2343,[3]soaBnafar!$A:$G,2,FALSE),0)</f>
        <v>0</v>
      </c>
      <c r="O2343">
        <f>IFERROR(VLOOKUP(A2343,[3]soaBnafar!$A:$G,3,FALSE),0)</f>
        <v>0</v>
      </c>
      <c r="P2343">
        <f>IFERROR(VLOOKUP(A2343,[3]soaBnafar!$A:$G,4,FALSE),0)</f>
        <v>0</v>
      </c>
      <c r="Q2343">
        <f>IFERROR(VLOOKUP(A2343,[3]soaBnafar!$A:$G,5,FALSE),0)</f>
        <v>0</v>
      </c>
      <c r="R2343">
        <f>IFERROR(VLOOKUP(A2343,[3]soaBnafar!$A:$G,6,FALSE),0)</f>
        <v>0</v>
      </c>
      <c r="S2343">
        <f>IFERROR(VLOOKUP(A2343,[3]soaBnafar!$A:$G,7,FALSE),0)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IFERROR(VLOOKUP(A2344,'[2]Exportar Planilha'!$A:$I,4,FALSE),0)</f>
        <v>0</v>
      </c>
      <c r="I2344">
        <f>IFERROR(VLOOKUP(A2344,'[2]Exportar Planilha'!$A:$I,5,FALSE),0)</f>
        <v>0</v>
      </c>
      <c r="J2344">
        <f>IFERROR(VLOOKUP(A2344,'[2]Exportar Planilha'!$A:$I,6,FALSE),0)</f>
        <v>0</v>
      </c>
      <c r="K2344">
        <f>IFERROR(VLOOKUP(A2344,'[2]Exportar Planilha'!$A:$I,7,FALSE),0)</f>
        <v>0</v>
      </c>
      <c r="L2344">
        <f>IFERROR(VLOOKUP(A2344,'[2]Exportar Planilha'!$A:$I,8,FALSE),0)</f>
        <v>0</v>
      </c>
      <c r="M2344">
        <f>IFERROR(VLOOKUP(A2344,'[2]Exportar Planilha'!$A:$I,9,FALSE),0)</f>
        <v>0</v>
      </c>
      <c r="N2344">
        <f>IFERROR(VLOOKUP(A2344,[3]soaBnafar!$A:$G,2,FALSE),0)</f>
        <v>359008</v>
      </c>
      <c r="O2344">
        <f>IFERROR(VLOOKUP(A2344,[3]soaBnafar!$A:$G,3,FALSE),0)</f>
        <v>3953656</v>
      </c>
      <c r="P2344">
        <f>IFERROR(VLOOKUP(A2344,[3]soaBnafar!$A:$G,4,FALSE),0)</f>
        <v>362713</v>
      </c>
      <c r="Q2344">
        <f>IFERROR(VLOOKUP(A2344,[3]soaBnafar!$A:$G,5,FALSE),0)</f>
        <v>3896306</v>
      </c>
      <c r="R2344">
        <f>IFERROR(VLOOKUP(A2344,[3]soaBnafar!$A:$G,6,FALSE),0)</f>
        <v>88069</v>
      </c>
      <c r="S2344">
        <f>IFERROR(VLOOKUP(A2344,[3]soaBnafar!$A:$G,7,FALSE),0)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2712</v>
      </c>
      <c r="E2345">
        <f>IFERROR(VLOOKUP(A2345,[1]Monitoramento_Base_somente_disp!$A:$J,8,FALSE),0)</f>
        <v>293897373</v>
      </c>
      <c r="F2345">
        <f>IFERROR(VLOOKUP(A2345,[1]Monitoramento_Base_somente_disp!$A:$J,9,FALSE),0)</f>
        <v>29</v>
      </c>
      <c r="G2345">
        <f>IFERROR(VLOOKUP(A2345,[1]Monitoramento_Base_somente_disp!$A:$J,10,FALSE),0)</f>
        <v>127357074</v>
      </c>
      <c r="H2345">
        <f>IFERROR(VLOOKUP(A2345,'[2]Exportar Planilha'!$A:$I,4,FALSE),0)</f>
        <v>0</v>
      </c>
      <c r="I2345">
        <f>IFERROR(VLOOKUP(A2345,'[2]Exportar Planilha'!$A:$I,5,FALSE),0)</f>
        <v>0</v>
      </c>
      <c r="J2345">
        <f>IFERROR(VLOOKUP(A2345,'[2]Exportar Planilha'!$A:$I,6,FALSE),0)</f>
        <v>0</v>
      </c>
      <c r="K2345">
        <f>IFERROR(VLOOKUP(A2345,'[2]Exportar Planilha'!$A:$I,7,FALSE),0)</f>
        <v>0</v>
      </c>
      <c r="L2345">
        <f>IFERROR(VLOOKUP(A2345,'[2]Exportar Planilha'!$A:$I,8,FALSE),0)</f>
        <v>0</v>
      </c>
      <c r="M2345">
        <f>IFERROR(VLOOKUP(A2345,'[2]Exportar Planilha'!$A:$I,9,FALSE),0)</f>
        <v>0</v>
      </c>
      <c r="N2345">
        <f>IFERROR(VLOOKUP(A2345,[3]soaBnafar!$A:$G,2,FALSE),0)</f>
        <v>0</v>
      </c>
      <c r="O2345">
        <f>IFERROR(VLOOKUP(A2345,[3]soaBnafar!$A:$G,3,FALSE),0)</f>
        <v>0</v>
      </c>
      <c r="P2345">
        <f>IFERROR(VLOOKUP(A2345,[3]soaBnafar!$A:$G,4,FALSE),0)</f>
        <v>0</v>
      </c>
      <c r="Q2345">
        <f>IFERROR(VLOOKUP(A2345,[3]soaBnafar!$A:$G,5,FALSE),0)</f>
        <v>0</v>
      </c>
      <c r="R2345">
        <f>IFERROR(VLOOKUP(A2345,[3]soaBnafar!$A:$G,6,FALSE),0)</f>
        <v>0</v>
      </c>
      <c r="S2345">
        <f>IFERROR(VLOOKUP(A2345,[3]soaBnafar!$A:$G,7,FALSE),0)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106551</v>
      </c>
      <c r="E2346">
        <f>IFERROR(VLOOKUP(A2346,[1]Monitoramento_Base_somente_disp!$A:$J,8,FALSE),0)</f>
        <v>13613826</v>
      </c>
      <c r="F2346">
        <f>IFERROR(VLOOKUP(A2346,[1]Monitoramento_Base_somente_disp!$A:$J,9,FALSE),0)</f>
        <v>35988</v>
      </c>
      <c r="G2346">
        <f>IFERROR(VLOOKUP(A2346,[1]Monitoramento_Base_somente_disp!$A:$J,10,FALSE),0)</f>
        <v>5722723</v>
      </c>
      <c r="H2346">
        <f>IFERROR(VLOOKUP(A2346,'[2]Exportar Planilha'!$A:$I,4,FALSE),0)</f>
        <v>0</v>
      </c>
      <c r="I2346">
        <f>IFERROR(VLOOKUP(A2346,'[2]Exportar Planilha'!$A:$I,5,FALSE),0)</f>
        <v>0</v>
      </c>
      <c r="J2346">
        <f>IFERROR(VLOOKUP(A2346,'[2]Exportar Planilha'!$A:$I,6,FALSE),0)</f>
        <v>0</v>
      </c>
      <c r="K2346">
        <f>IFERROR(VLOOKUP(A2346,'[2]Exportar Planilha'!$A:$I,7,FALSE),0)</f>
        <v>0</v>
      </c>
      <c r="L2346">
        <f>IFERROR(VLOOKUP(A2346,'[2]Exportar Planilha'!$A:$I,8,FALSE),0)</f>
        <v>0</v>
      </c>
      <c r="M2346">
        <f>IFERROR(VLOOKUP(A2346,'[2]Exportar Planilha'!$A:$I,9,FALSE),0)</f>
        <v>0</v>
      </c>
      <c r="N2346">
        <f>IFERROR(VLOOKUP(A2346,[3]soaBnafar!$A:$G,2,FALSE),0)</f>
        <v>0</v>
      </c>
      <c r="O2346">
        <f>IFERROR(VLOOKUP(A2346,[3]soaBnafar!$A:$G,3,FALSE),0)</f>
        <v>0</v>
      </c>
      <c r="P2346">
        <f>IFERROR(VLOOKUP(A2346,[3]soaBnafar!$A:$G,4,FALSE),0)</f>
        <v>0</v>
      </c>
      <c r="Q2346">
        <f>IFERROR(VLOOKUP(A2346,[3]soaBnafar!$A:$G,5,FALSE),0)</f>
        <v>0</v>
      </c>
      <c r="R2346">
        <f>IFERROR(VLOOKUP(A2346,[3]soaBnafar!$A:$G,6,FALSE),0)</f>
        <v>0</v>
      </c>
      <c r="S2346">
        <f>IFERROR(VLOOKUP(A2346,[3]soaBnafar!$A:$G,7,FALSE),0)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IFERROR(VLOOKUP(A2347,'[2]Exportar Planilha'!$A:$I,4,FALSE),0)</f>
        <v>0</v>
      </c>
      <c r="I2347">
        <f>IFERROR(VLOOKUP(A2347,'[2]Exportar Planilha'!$A:$I,5,FALSE),0)</f>
        <v>0</v>
      </c>
      <c r="J2347">
        <f>IFERROR(VLOOKUP(A2347,'[2]Exportar Planilha'!$A:$I,6,FALSE),0)</f>
        <v>0</v>
      </c>
      <c r="K2347">
        <f>IFERROR(VLOOKUP(A2347,'[2]Exportar Planilha'!$A:$I,7,FALSE),0)</f>
        <v>0</v>
      </c>
      <c r="L2347">
        <f>IFERROR(VLOOKUP(A2347,'[2]Exportar Planilha'!$A:$I,8,FALSE),0)</f>
        <v>0</v>
      </c>
      <c r="M2347">
        <f>IFERROR(VLOOKUP(A2347,'[2]Exportar Planilha'!$A:$I,9,FALSE),0)</f>
        <v>0</v>
      </c>
      <c r="N2347">
        <f>IFERROR(VLOOKUP(A2347,[3]soaBnafar!$A:$G,2,FALSE),0)</f>
        <v>0</v>
      </c>
      <c r="O2347">
        <f>IFERROR(VLOOKUP(A2347,[3]soaBnafar!$A:$G,3,FALSE),0)</f>
        <v>0</v>
      </c>
      <c r="P2347">
        <f>IFERROR(VLOOKUP(A2347,[3]soaBnafar!$A:$G,4,FALSE),0)</f>
        <v>0</v>
      </c>
      <c r="Q2347">
        <f>IFERROR(VLOOKUP(A2347,[3]soaBnafar!$A:$G,5,FALSE),0)</f>
        <v>0</v>
      </c>
      <c r="R2347">
        <f>IFERROR(VLOOKUP(A2347,[3]soaBnafar!$A:$G,6,FALSE),0)</f>
        <v>0</v>
      </c>
      <c r="S2347">
        <f>IFERROR(VLOOKUP(A2347,[3]soaBnafar!$A:$G,7,FALSE),0)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IFERROR(VLOOKUP(A2348,'[2]Exportar Planilha'!$A:$I,4,FALSE),0)</f>
        <v>0</v>
      </c>
      <c r="I2348">
        <f>IFERROR(VLOOKUP(A2348,'[2]Exportar Planilha'!$A:$I,5,FALSE),0)</f>
        <v>0</v>
      </c>
      <c r="J2348">
        <f>IFERROR(VLOOKUP(A2348,'[2]Exportar Planilha'!$A:$I,6,FALSE),0)</f>
        <v>0</v>
      </c>
      <c r="K2348">
        <f>IFERROR(VLOOKUP(A2348,'[2]Exportar Planilha'!$A:$I,7,FALSE),0)</f>
        <v>0</v>
      </c>
      <c r="L2348">
        <f>IFERROR(VLOOKUP(A2348,'[2]Exportar Planilha'!$A:$I,8,FALSE),0)</f>
        <v>0</v>
      </c>
      <c r="M2348">
        <f>IFERROR(VLOOKUP(A2348,'[2]Exportar Planilha'!$A:$I,9,FALSE),0)</f>
        <v>0</v>
      </c>
      <c r="N2348">
        <f>IFERROR(VLOOKUP(A2348,[3]soaBnafar!$A:$G,2,FALSE),0)</f>
        <v>0</v>
      </c>
      <c r="O2348">
        <f>IFERROR(VLOOKUP(A2348,[3]soaBnafar!$A:$G,3,FALSE),0)</f>
        <v>310303</v>
      </c>
      <c r="P2348">
        <f>IFERROR(VLOOKUP(A2348,[3]soaBnafar!$A:$G,4,FALSE),0)</f>
        <v>0</v>
      </c>
      <c r="Q2348">
        <f>IFERROR(VLOOKUP(A2348,[3]soaBnafar!$A:$G,5,FALSE),0)</f>
        <v>422081</v>
      </c>
      <c r="R2348">
        <f>IFERROR(VLOOKUP(A2348,[3]soaBnafar!$A:$G,6,FALSE),0)</f>
        <v>0</v>
      </c>
      <c r="S2348">
        <f>IFERROR(VLOOKUP(A2348,[3]soaBnafar!$A:$G,7,FALSE),0)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Não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519495717</v>
      </c>
      <c r="H2349">
        <f>IFERROR(VLOOKUP(A2349,'[2]Exportar Planilha'!$A:$I,4,FALSE),0)</f>
        <v>0</v>
      </c>
      <c r="I2349">
        <f>IFERROR(VLOOKUP(A2349,'[2]Exportar Planilha'!$A:$I,5,FALSE),0)</f>
        <v>0</v>
      </c>
      <c r="J2349">
        <f>IFERROR(VLOOKUP(A2349,'[2]Exportar Planilha'!$A:$I,6,FALSE),0)</f>
        <v>0</v>
      </c>
      <c r="K2349">
        <f>IFERROR(VLOOKUP(A2349,'[2]Exportar Planilha'!$A:$I,7,FALSE),0)</f>
        <v>0</v>
      </c>
      <c r="L2349">
        <f>IFERROR(VLOOKUP(A2349,'[2]Exportar Planilha'!$A:$I,8,FALSE),0)</f>
        <v>0</v>
      </c>
      <c r="M2349">
        <f>IFERROR(VLOOKUP(A2349,'[2]Exportar Planilha'!$A:$I,9,FALSE),0)</f>
        <v>0</v>
      </c>
      <c r="N2349">
        <f>IFERROR(VLOOKUP(A2349,[3]soaBnafar!$A:$G,2,FALSE),0)</f>
        <v>0</v>
      </c>
      <c r="O2349">
        <f>IFERROR(VLOOKUP(A2349,[3]soaBnafar!$A:$G,3,FALSE),0)</f>
        <v>0</v>
      </c>
      <c r="P2349">
        <f>IFERROR(VLOOKUP(A2349,[3]soaBnafar!$A:$G,4,FALSE),0)</f>
        <v>0</v>
      </c>
      <c r="Q2349">
        <f>IFERROR(VLOOKUP(A2349,[3]soaBnafar!$A:$G,5,FALSE),0)</f>
        <v>0</v>
      </c>
      <c r="R2349">
        <f>IFERROR(VLOOKUP(A2349,[3]soaBnafar!$A:$G,6,FALSE),0)</f>
        <v>0</v>
      </c>
      <c r="S2349">
        <f>IFERROR(VLOOKUP(A2349,[3]soaBnafar!$A:$G,7,FALSE),0)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IFERROR(VLOOKUP(A2350,'[2]Exportar Planilha'!$A:$I,4,FALSE),0)</f>
        <v>0</v>
      </c>
      <c r="I2350">
        <f>IFERROR(VLOOKUP(A2350,'[2]Exportar Planilha'!$A:$I,5,FALSE),0)</f>
        <v>0</v>
      </c>
      <c r="J2350">
        <f>IFERROR(VLOOKUP(A2350,'[2]Exportar Planilha'!$A:$I,6,FALSE),0)</f>
        <v>0</v>
      </c>
      <c r="K2350">
        <f>IFERROR(VLOOKUP(A2350,'[2]Exportar Planilha'!$A:$I,7,FALSE),0)</f>
        <v>0</v>
      </c>
      <c r="L2350">
        <f>IFERROR(VLOOKUP(A2350,'[2]Exportar Planilha'!$A:$I,8,FALSE),0)</f>
        <v>0</v>
      </c>
      <c r="M2350">
        <f>IFERROR(VLOOKUP(A2350,'[2]Exportar Planilha'!$A:$I,9,FALSE),0)</f>
        <v>0</v>
      </c>
      <c r="N2350">
        <f>IFERROR(VLOOKUP(A2350,[3]soaBnafar!$A:$G,2,FALSE),0)</f>
        <v>0</v>
      </c>
      <c r="O2350">
        <f>IFERROR(VLOOKUP(A2350,[3]soaBnafar!$A:$G,3,FALSE),0)</f>
        <v>0</v>
      </c>
      <c r="P2350">
        <f>IFERROR(VLOOKUP(A2350,[3]soaBnafar!$A:$G,4,FALSE),0)</f>
        <v>0</v>
      </c>
      <c r="Q2350">
        <f>IFERROR(VLOOKUP(A2350,[3]soaBnafar!$A:$G,5,FALSE),0)</f>
        <v>0</v>
      </c>
      <c r="R2350">
        <f>IFERROR(VLOOKUP(A2350,[3]soaBnafar!$A:$G,6,FALSE),0)</f>
        <v>0</v>
      </c>
      <c r="S2350">
        <f>IFERROR(VLOOKUP(A2350,[3]soaBnafar!$A:$G,7,FALSE),0)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6117995</v>
      </c>
      <c r="H2351">
        <f>IFERROR(VLOOKUP(A2351,'[2]Exportar Planilha'!$A:$I,4,FALSE),0)</f>
        <v>0</v>
      </c>
      <c r="I2351">
        <f>IFERROR(VLOOKUP(A2351,'[2]Exportar Planilha'!$A:$I,5,FALSE),0)</f>
        <v>0</v>
      </c>
      <c r="J2351">
        <f>IFERROR(VLOOKUP(A2351,'[2]Exportar Planilha'!$A:$I,6,FALSE),0)</f>
        <v>0</v>
      </c>
      <c r="K2351">
        <f>IFERROR(VLOOKUP(A2351,'[2]Exportar Planilha'!$A:$I,7,FALSE),0)</f>
        <v>0</v>
      </c>
      <c r="L2351">
        <f>IFERROR(VLOOKUP(A2351,'[2]Exportar Planilha'!$A:$I,8,FALSE),0)</f>
        <v>0</v>
      </c>
      <c r="M2351">
        <f>IFERROR(VLOOKUP(A2351,'[2]Exportar Planilha'!$A:$I,9,FALSE),0)</f>
        <v>0</v>
      </c>
      <c r="N2351">
        <f>IFERROR(VLOOKUP(A2351,[3]soaBnafar!$A:$G,2,FALSE),0)</f>
        <v>31188</v>
      </c>
      <c r="O2351">
        <f>IFERROR(VLOOKUP(A2351,[3]soaBnafar!$A:$G,3,FALSE),0)</f>
        <v>0</v>
      </c>
      <c r="P2351">
        <f>IFERROR(VLOOKUP(A2351,[3]soaBnafar!$A:$G,4,FALSE),0)</f>
        <v>27447</v>
      </c>
      <c r="Q2351">
        <f>IFERROR(VLOOKUP(A2351,[3]soaBnafar!$A:$G,5,FALSE),0)</f>
        <v>0</v>
      </c>
      <c r="R2351">
        <f>IFERROR(VLOOKUP(A2351,[3]soaBnafar!$A:$G,6,FALSE),0)</f>
        <v>7756</v>
      </c>
      <c r="S2351">
        <f>IFERROR(VLOOKUP(A2351,[3]soaBnafar!$A:$G,7,FALSE),0)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131772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142699</v>
      </c>
      <c r="E2352">
        <f>IFERROR(VLOOKUP(A2352,[1]Monitoramento_Base_somente_disp!$A:$J,8,FALSE),0)</f>
        <v>10923896</v>
      </c>
      <c r="F2352">
        <f>IFERROR(VLOOKUP(A2352,[1]Monitoramento_Base_somente_disp!$A:$J,9,FALSE),0)</f>
        <v>48627</v>
      </c>
      <c r="G2352">
        <f>IFERROR(VLOOKUP(A2352,[1]Monitoramento_Base_somente_disp!$A:$J,10,FALSE),0)</f>
        <v>4254318</v>
      </c>
      <c r="H2352">
        <f>IFERROR(VLOOKUP(A2352,'[2]Exportar Planilha'!$A:$I,4,FALSE),0)</f>
        <v>0</v>
      </c>
      <c r="I2352">
        <f>IFERROR(VLOOKUP(A2352,'[2]Exportar Planilha'!$A:$I,5,FALSE),0)</f>
        <v>0</v>
      </c>
      <c r="J2352">
        <f>IFERROR(VLOOKUP(A2352,'[2]Exportar Planilha'!$A:$I,6,FALSE),0)</f>
        <v>0</v>
      </c>
      <c r="K2352">
        <f>IFERROR(VLOOKUP(A2352,'[2]Exportar Planilha'!$A:$I,7,FALSE),0)</f>
        <v>0</v>
      </c>
      <c r="L2352">
        <f>IFERROR(VLOOKUP(A2352,'[2]Exportar Planilha'!$A:$I,8,FALSE),0)</f>
        <v>0</v>
      </c>
      <c r="M2352">
        <f>IFERROR(VLOOKUP(A2352,'[2]Exportar Planilha'!$A:$I,9,FALSE),0)</f>
        <v>0</v>
      </c>
      <c r="N2352">
        <f>IFERROR(VLOOKUP(A2352,[3]soaBnafar!$A:$G,2,FALSE),0)</f>
        <v>0</v>
      </c>
      <c r="O2352">
        <f>IFERROR(VLOOKUP(A2352,[3]soaBnafar!$A:$G,3,FALSE),0)</f>
        <v>0</v>
      </c>
      <c r="P2352">
        <f>IFERROR(VLOOKUP(A2352,[3]soaBnafar!$A:$G,4,FALSE),0)</f>
        <v>0</v>
      </c>
      <c r="Q2352">
        <f>IFERROR(VLOOKUP(A2352,[3]soaBnafar!$A:$G,5,FALSE),0)</f>
        <v>0</v>
      </c>
      <c r="R2352">
        <f>IFERROR(VLOOKUP(A2352,[3]soaBnafar!$A:$G,6,FALSE),0)</f>
        <v>0</v>
      </c>
      <c r="S2352">
        <f>IFERROR(VLOOKUP(A2352,[3]soaBnafar!$A:$G,7,FALSE),0)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IFERROR(VLOOKUP(A2353,'[2]Exportar Planilha'!$A:$I,4,FALSE),0)</f>
        <v>0</v>
      </c>
      <c r="I2353">
        <f>IFERROR(VLOOKUP(A2353,'[2]Exportar Planilha'!$A:$I,5,FALSE),0)</f>
        <v>0</v>
      </c>
      <c r="J2353">
        <f>IFERROR(VLOOKUP(A2353,'[2]Exportar Planilha'!$A:$I,6,FALSE),0)</f>
        <v>0</v>
      </c>
      <c r="K2353">
        <f>IFERROR(VLOOKUP(A2353,'[2]Exportar Planilha'!$A:$I,7,FALSE),0)</f>
        <v>0</v>
      </c>
      <c r="L2353">
        <f>IFERROR(VLOOKUP(A2353,'[2]Exportar Planilha'!$A:$I,8,FALSE),0)</f>
        <v>0</v>
      </c>
      <c r="M2353">
        <f>IFERROR(VLOOKUP(A2353,'[2]Exportar Planilha'!$A:$I,9,FALSE),0)</f>
        <v>0</v>
      </c>
      <c r="N2353">
        <f>IFERROR(VLOOKUP(A2353,[3]soaBnafar!$A:$G,2,FALSE),0)</f>
        <v>0</v>
      </c>
      <c r="O2353">
        <f>IFERROR(VLOOKUP(A2353,[3]soaBnafar!$A:$G,3,FALSE),0)</f>
        <v>0</v>
      </c>
      <c r="P2353">
        <f>IFERROR(VLOOKUP(A2353,[3]soaBnafar!$A:$G,4,FALSE),0)</f>
        <v>0</v>
      </c>
      <c r="Q2353">
        <f>IFERROR(VLOOKUP(A2353,[3]soaBnafar!$A:$G,5,FALSE),0)</f>
        <v>0</v>
      </c>
      <c r="R2353">
        <f>IFERROR(VLOOKUP(A2353,[3]soaBnafar!$A:$G,6,FALSE),0)</f>
        <v>0</v>
      </c>
      <c r="S2353">
        <f>IFERROR(VLOOKUP(A2353,[3]soaBnafar!$A:$G,7,FALSE),0)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10766275</v>
      </c>
      <c r="H2354">
        <f>IFERROR(VLOOKUP(A2354,'[2]Exportar Planilha'!$A:$I,4,FALSE),0)</f>
        <v>0</v>
      </c>
      <c r="I2354">
        <f>IFERROR(VLOOKUP(A2354,'[2]Exportar Planilha'!$A:$I,5,FALSE),0)</f>
        <v>0</v>
      </c>
      <c r="J2354">
        <f>IFERROR(VLOOKUP(A2354,'[2]Exportar Planilha'!$A:$I,6,FALSE),0)</f>
        <v>0</v>
      </c>
      <c r="K2354">
        <f>IFERROR(VLOOKUP(A2354,'[2]Exportar Planilha'!$A:$I,7,FALSE),0)</f>
        <v>0</v>
      </c>
      <c r="L2354">
        <f>IFERROR(VLOOKUP(A2354,'[2]Exportar Planilha'!$A:$I,8,FALSE),0)</f>
        <v>0</v>
      </c>
      <c r="M2354">
        <f>IFERROR(VLOOKUP(A2354,'[2]Exportar Planilha'!$A:$I,9,FALSE),0)</f>
        <v>0</v>
      </c>
      <c r="N2354">
        <f>IFERROR(VLOOKUP(A2354,[3]soaBnafar!$A:$G,2,FALSE),0)</f>
        <v>190118</v>
      </c>
      <c r="O2354">
        <f>IFERROR(VLOOKUP(A2354,[3]soaBnafar!$A:$G,3,FALSE),0)</f>
        <v>1304336</v>
      </c>
      <c r="P2354">
        <f>IFERROR(VLOOKUP(A2354,[3]soaBnafar!$A:$G,4,FALSE),0)</f>
        <v>136429</v>
      </c>
      <c r="Q2354">
        <f>IFERROR(VLOOKUP(A2354,[3]soaBnafar!$A:$G,5,FALSE),0)</f>
        <v>1408919</v>
      </c>
      <c r="R2354">
        <f>IFERROR(VLOOKUP(A2354,[3]soaBnafar!$A:$G,6,FALSE),0)</f>
        <v>0</v>
      </c>
      <c r="S2354">
        <f>IFERROR(VLOOKUP(A2354,[3]soaBnafar!$A:$G,7,FALSE),0)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IFERROR(VLOOKUP(A2355,'[2]Exportar Planilha'!$A:$I,4,FALSE),0)</f>
        <v>0</v>
      </c>
      <c r="I2355">
        <f>IFERROR(VLOOKUP(A2355,'[2]Exportar Planilha'!$A:$I,5,FALSE),0)</f>
        <v>0</v>
      </c>
      <c r="J2355">
        <f>IFERROR(VLOOKUP(A2355,'[2]Exportar Planilha'!$A:$I,6,FALSE),0)</f>
        <v>0</v>
      </c>
      <c r="K2355">
        <f>IFERROR(VLOOKUP(A2355,'[2]Exportar Planilha'!$A:$I,7,FALSE),0)</f>
        <v>0</v>
      </c>
      <c r="L2355">
        <f>IFERROR(VLOOKUP(A2355,'[2]Exportar Planilha'!$A:$I,8,FALSE),0)</f>
        <v>0</v>
      </c>
      <c r="M2355">
        <f>IFERROR(VLOOKUP(A2355,'[2]Exportar Planilha'!$A:$I,9,FALSE),0)</f>
        <v>0</v>
      </c>
      <c r="N2355">
        <f>IFERROR(VLOOKUP(A2355,[3]soaBnafar!$A:$G,2,FALSE),0)</f>
        <v>0</v>
      </c>
      <c r="O2355">
        <f>IFERROR(VLOOKUP(A2355,[3]soaBnafar!$A:$G,3,FALSE),0)</f>
        <v>0</v>
      </c>
      <c r="P2355">
        <f>IFERROR(VLOOKUP(A2355,[3]soaBnafar!$A:$G,4,FALSE),0)</f>
        <v>0</v>
      </c>
      <c r="Q2355">
        <f>IFERROR(VLOOKUP(A2355,[3]soaBnafar!$A:$G,5,FALSE),0)</f>
        <v>0</v>
      </c>
      <c r="R2355">
        <f>IFERROR(VLOOKUP(A2355,[3]soaBnafar!$A:$G,6,FALSE),0)</f>
        <v>0</v>
      </c>
      <c r="S2355">
        <f>IFERROR(VLOOKUP(A2355,[3]soaBnafar!$A:$G,7,FALSE),0)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86290</v>
      </c>
      <c r="E2356">
        <f>IFERROR(VLOOKUP(A2356,[1]Monitoramento_Base_somente_disp!$A:$J,8,FALSE),0)</f>
        <v>58116294</v>
      </c>
      <c r="F2356">
        <f>IFERROR(VLOOKUP(A2356,[1]Monitoramento_Base_somente_disp!$A:$J,9,FALSE),0)</f>
        <v>7694</v>
      </c>
      <c r="G2356">
        <f>IFERROR(VLOOKUP(A2356,[1]Monitoramento_Base_somente_disp!$A:$J,10,FALSE),0)</f>
        <v>24647055</v>
      </c>
      <c r="H2356">
        <f>IFERROR(VLOOKUP(A2356,'[2]Exportar Planilha'!$A:$I,4,FALSE),0)</f>
        <v>0</v>
      </c>
      <c r="I2356">
        <f>IFERROR(VLOOKUP(A2356,'[2]Exportar Planilha'!$A:$I,5,FALSE),0)</f>
        <v>0</v>
      </c>
      <c r="J2356">
        <f>IFERROR(VLOOKUP(A2356,'[2]Exportar Planilha'!$A:$I,6,FALSE),0)</f>
        <v>0</v>
      </c>
      <c r="K2356">
        <f>IFERROR(VLOOKUP(A2356,'[2]Exportar Planilha'!$A:$I,7,FALSE),0)</f>
        <v>0</v>
      </c>
      <c r="L2356">
        <f>IFERROR(VLOOKUP(A2356,'[2]Exportar Planilha'!$A:$I,8,FALSE),0)</f>
        <v>0</v>
      </c>
      <c r="M2356">
        <f>IFERROR(VLOOKUP(A2356,'[2]Exportar Planilha'!$A:$I,9,FALSE),0)</f>
        <v>0</v>
      </c>
      <c r="N2356">
        <f>IFERROR(VLOOKUP(A2356,[3]soaBnafar!$A:$G,2,FALSE),0)</f>
        <v>0</v>
      </c>
      <c r="O2356">
        <f>IFERROR(VLOOKUP(A2356,[3]soaBnafar!$A:$G,3,FALSE),0)</f>
        <v>0</v>
      </c>
      <c r="P2356">
        <f>IFERROR(VLOOKUP(A2356,[3]soaBnafar!$A:$G,4,FALSE),0)</f>
        <v>0</v>
      </c>
      <c r="Q2356">
        <f>IFERROR(VLOOKUP(A2356,[3]soaBnafar!$A:$G,5,FALSE),0)</f>
        <v>0</v>
      </c>
      <c r="R2356">
        <f>IFERROR(VLOOKUP(A2356,[3]soaBnafar!$A:$G,6,FALSE),0)</f>
        <v>0</v>
      </c>
      <c r="S2356">
        <f>IFERROR(VLOOKUP(A2356,[3]soaBnafar!$A:$G,7,FALSE),0)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10146929</v>
      </c>
      <c r="H2357">
        <f>IFERROR(VLOOKUP(A2357,'[2]Exportar Planilha'!$A:$I,4,FALSE),0)</f>
        <v>0</v>
      </c>
      <c r="I2357">
        <f>IFERROR(VLOOKUP(A2357,'[2]Exportar Planilha'!$A:$I,5,FALSE),0)</f>
        <v>0</v>
      </c>
      <c r="J2357">
        <f>IFERROR(VLOOKUP(A2357,'[2]Exportar Planilha'!$A:$I,6,FALSE),0)</f>
        <v>0</v>
      </c>
      <c r="K2357">
        <f>IFERROR(VLOOKUP(A2357,'[2]Exportar Planilha'!$A:$I,7,FALSE),0)</f>
        <v>0</v>
      </c>
      <c r="L2357">
        <f>IFERROR(VLOOKUP(A2357,'[2]Exportar Planilha'!$A:$I,8,FALSE),0)</f>
        <v>0</v>
      </c>
      <c r="M2357">
        <f>IFERROR(VLOOKUP(A2357,'[2]Exportar Planilha'!$A:$I,9,FALSE),0)</f>
        <v>0</v>
      </c>
      <c r="N2357">
        <f>IFERROR(VLOOKUP(A2357,[3]soaBnafar!$A:$G,2,FALSE),0)</f>
        <v>0</v>
      </c>
      <c r="O2357">
        <f>IFERROR(VLOOKUP(A2357,[3]soaBnafar!$A:$G,3,FALSE),0)</f>
        <v>0</v>
      </c>
      <c r="P2357">
        <f>IFERROR(VLOOKUP(A2357,[3]soaBnafar!$A:$G,4,FALSE),0)</f>
        <v>0</v>
      </c>
      <c r="Q2357">
        <f>IFERROR(VLOOKUP(A2357,[3]soaBnafar!$A:$G,5,FALSE),0)</f>
        <v>0</v>
      </c>
      <c r="R2357">
        <f>IFERROR(VLOOKUP(A2357,[3]soaBnafar!$A:$G,6,FALSE),0)</f>
        <v>0</v>
      </c>
      <c r="S2357">
        <f>IFERROR(VLOOKUP(A2357,[3]soaBnafar!$A:$G,7,FALSE),0)</f>
        <v>0</v>
      </c>
      <c r="T2357" t="str">
        <f t="shared" si="217"/>
        <v>Não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IFERROR(VLOOKUP(A2358,'[2]Exportar Planilha'!$A:$I,4,FALSE),0)</f>
        <v>0</v>
      </c>
      <c r="I2358">
        <f>IFERROR(VLOOKUP(A2358,'[2]Exportar Planilha'!$A:$I,5,FALSE),0)</f>
        <v>0</v>
      </c>
      <c r="J2358">
        <f>IFERROR(VLOOKUP(A2358,'[2]Exportar Planilha'!$A:$I,6,FALSE),0)</f>
        <v>0</v>
      </c>
      <c r="K2358">
        <f>IFERROR(VLOOKUP(A2358,'[2]Exportar Planilha'!$A:$I,7,FALSE),0)</f>
        <v>0</v>
      </c>
      <c r="L2358">
        <f>IFERROR(VLOOKUP(A2358,'[2]Exportar Planilha'!$A:$I,8,FALSE),0)</f>
        <v>0</v>
      </c>
      <c r="M2358">
        <f>IFERROR(VLOOKUP(A2358,'[2]Exportar Planilha'!$A:$I,9,FALSE),0)</f>
        <v>0</v>
      </c>
      <c r="N2358">
        <f>IFERROR(VLOOKUP(A2358,[3]soaBnafar!$A:$G,2,FALSE),0)</f>
        <v>0</v>
      </c>
      <c r="O2358">
        <f>IFERROR(VLOOKUP(A2358,[3]soaBnafar!$A:$G,3,FALSE),0)</f>
        <v>0</v>
      </c>
      <c r="P2358">
        <f>IFERROR(VLOOKUP(A2358,[3]soaBnafar!$A:$G,4,FALSE),0)</f>
        <v>0</v>
      </c>
      <c r="Q2358">
        <f>IFERROR(VLOOKUP(A2358,[3]soaBnafar!$A:$G,5,FALSE),0)</f>
        <v>0</v>
      </c>
      <c r="R2358">
        <f>IFERROR(VLOOKUP(A2358,[3]soaBnafar!$A:$G,6,FALSE),0)</f>
        <v>0</v>
      </c>
      <c r="S2358">
        <f>IFERROR(VLOOKUP(A2358,[3]soaBnafar!$A:$G,7,FALSE),0)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20707986</v>
      </c>
      <c r="H2359">
        <f>IFERROR(VLOOKUP(A2359,'[2]Exportar Planilha'!$A:$I,4,FALSE),0)</f>
        <v>0</v>
      </c>
      <c r="I2359">
        <f>IFERROR(VLOOKUP(A2359,'[2]Exportar Planilha'!$A:$I,5,FALSE),0)</f>
        <v>0</v>
      </c>
      <c r="J2359">
        <f>IFERROR(VLOOKUP(A2359,'[2]Exportar Planilha'!$A:$I,6,FALSE),0)</f>
        <v>0</v>
      </c>
      <c r="K2359">
        <f>IFERROR(VLOOKUP(A2359,'[2]Exportar Planilha'!$A:$I,7,FALSE),0)</f>
        <v>0</v>
      </c>
      <c r="L2359">
        <f>IFERROR(VLOOKUP(A2359,'[2]Exportar Planilha'!$A:$I,8,FALSE),0)</f>
        <v>0</v>
      </c>
      <c r="M2359">
        <f>IFERROR(VLOOKUP(A2359,'[2]Exportar Planilha'!$A:$I,9,FALSE),0)</f>
        <v>0</v>
      </c>
      <c r="N2359">
        <f>IFERROR(VLOOKUP(A2359,[3]soaBnafar!$A:$G,2,FALSE),0)</f>
        <v>0</v>
      </c>
      <c r="O2359">
        <f>IFERROR(VLOOKUP(A2359,[3]soaBnafar!$A:$G,3,FALSE),0)</f>
        <v>0</v>
      </c>
      <c r="P2359">
        <f>IFERROR(VLOOKUP(A2359,[3]soaBnafar!$A:$G,4,FALSE),0)</f>
        <v>0</v>
      </c>
      <c r="Q2359">
        <f>IFERROR(VLOOKUP(A2359,[3]soaBnafar!$A:$G,5,FALSE),0)</f>
        <v>0</v>
      </c>
      <c r="R2359">
        <f>IFERROR(VLOOKUP(A2359,[3]soaBnafar!$A:$G,6,FALSE),0)</f>
        <v>0</v>
      </c>
      <c r="S2359">
        <f>IFERROR(VLOOKUP(A2359,[3]soaBnafar!$A:$G,7,FALSE),0)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IFERROR(VLOOKUP(A2360,'[2]Exportar Planilha'!$A:$I,4,FALSE),0)</f>
        <v>0</v>
      </c>
      <c r="I2360">
        <f>IFERROR(VLOOKUP(A2360,'[2]Exportar Planilha'!$A:$I,5,FALSE),0)</f>
        <v>0</v>
      </c>
      <c r="J2360">
        <f>IFERROR(VLOOKUP(A2360,'[2]Exportar Planilha'!$A:$I,6,FALSE),0)</f>
        <v>0</v>
      </c>
      <c r="K2360">
        <f>IFERROR(VLOOKUP(A2360,'[2]Exportar Planilha'!$A:$I,7,FALSE),0)</f>
        <v>0</v>
      </c>
      <c r="L2360">
        <f>IFERROR(VLOOKUP(A2360,'[2]Exportar Planilha'!$A:$I,8,FALSE),0)</f>
        <v>0</v>
      </c>
      <c r="M2360">
        <f>IFERROR(VLOOKUP(A2360,'[2]Exportar Planilha'!$A:$I,9,FALSE),0)</f>
        <v>0</v>
      </c>
      <c r="N2360">
        <f>IFERROR(VLOOKUP(A2360,[3]soaBnafar!$A:$G,2,FALSE),0)</f>
        <v>100323</v>
      </c>
      <c r="O2360">
        <f>IFERROR(VLOOKUP(A2360,[3]soaBnafar!$A:$G,3,FALSE),0)</f>
        <v>311243</v>
      </c>
      <c r="P2360">
        <f>IFERROR(VLOOKUP(A2360,[3]soaBnafar!$A:$G,4,FALSE),0)</f>
        <v>97477</v>
      </c>
      <c r="Q2360">
        <f>IFERROR(VLOOKUP(A2360,[3]soaBnafar!$A:$G,5,FALSE),0)</f>
        <v>247373</v>
      </c>
      <c r="R2360">
        <f>IFERROR(VLOOKUP(A2360,[3]soaBnafar!$A:$G,6,FALSE),0)</f>
        <v>42250</v>
      </c>
      <c r="S2360">
        <f>IFERROR(VLOOKUP(A2360,[3]soaBnafar!$A:$G,7,FALSE),0)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47061</v>
      </c>
      <c r="E2361">
        <f>IFERROR(VLOOKUP(A2361,[1]Monitoramento_Base_somente_disp!$A:$J,8,FALSE),0)</f>
        <v>9566090</v>
      </c>
      <c r="F2361">
        <f>IFERROR(VLOOKUP(A2361,[1]Monitoramento_Base_somente_disp!$A:$J,9,FALSE),0)</f>
        <v>36281</v>
      </c>
      <c r="G2361">
        <f>IFERROR(VLOOKUP(A2361,[1]Monitoramento_Base_somente_disp!$A:$J,10,FALSE),0)</f>
        <v>4497874</v>
      </c>
      <c r="H2361">
        <f>IFERROR(VLOOKUP(A2361,'[2]Exportar Planilha'!$A:$I,4,FALSE),0)</f>
        <v>0</v>
      </c>
      <c r="I2361">
        <f>IFERROR(VLOOKUP(A2361,'[2]Exportar Planilha'!$A:$I,5,FALSE),0)</f>
        <v>0</v>
      </c>
      <c r="J2361">
        <f>IFERROR(VLOOKUP(A2361,'[2]Exportar Planilha'!$A:$I,6,FALSE),0)</f>
        <v>0</v>
      </c>
      <c r="K2361">
        <f>IFERROR(VLOOKUP(A2361,'[2]Exportar Planilha'!$A:$I,7,FALSE),0)</f>
        <v>0</v>
      </c>
      <c r="L2361">
        <f>IFERROR(VLOOKUP(A2361,'[2]Exportar Planilha'!$A:$I,8,FALSE),0)</f>
        <v>0</v>
      </c>
      <c r="M2361">
        <f>IFERROR(VLOOKUP(A2361,'[2]Exportar Planilha'!$A:$I,9,FALSE),0)</f>
        <v>0</v>
      </c>
      <c r="N2361">
        <f>IFERROR(VLOOKUP(A2361,[3]soaBnafar!$A:$G,2,FALSE),0)</f>
        <v>0</v>
      </c>
      <c r="O2361">
        <f>IFERROR(VLOOKUP(A2361,[3]soaBnafar!$A:$G,3,FALSE),0)</f>
        <v>0</v>
      </c>
      <c r="P2361">
        <f>IFERROR(VLOOKUP(A2361,[3]soaBnafar!$A:$G,4,FALSE),0)</f>
        <v>0</v>
      </c>
      <c r="Q2361">
        <f>IFERROR(VLOOKUP(A2361,[3]soaBnafar!$A:$G,5,FALSE),0)</f>
        <v>0</v>
      </c>
      <c r="R2361">
        <f>IFERROR(VLOOKUP(A2361,[3]soaBnafar!$A:$G,6,FALSE),0)</f>
        <v>0</v>
      </c>
      <c r="S2361">
        <f>IFERROR(VLOOKUP(A2361,[3]soaBnafar!$A:$G,7,FALSE),0)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IFERROR(VLOOKUP(A2362,'[2]Exportar Planilha'!$A:$I,4,FALSE),0)</f>
        <v>0</v>
      </c>
      <c r="I2362">
        <f>IFERROR(VLOOKUP(A2362,'[2]Exportar Planilha'!$A:$I,5,FALSE),0)</f>
        <v>0</v>
      </c>
      <c r="J2362">
        <f>IFERROR(VLOOKUP(A2362,'[2]Exportar Planilha'!$A:$I,6,FALSE),0)</f>
        <v>0</v>
      </c>
      <c r="K2362">
        <f>IFERROR(VLOOKUP(A2362,'[2]Exportar Planilha'!$A:$I,7,FALSE),0)</f>
        <v>0</v>
      </c>
      <c r="L2362">
        <f>IFERROR(VLOOKUP(A2362,'[2]Exportar Planilha'!$A:$I,8,FALSE),0)</f>
        <v>0</v>
      </c>
      <c r="M2362">
        <f>IFERROR(VLOOKUP(A2362,'[2]Exportar Planilha'!$A:$I,9,FALSE),0)</f>
        <v>0</v>
      </c>
      <c r="N2362">
        <f>IFERROR(VLOOKUP(A2362,[3]soaBnafar!$A:$G,2,FALSE),0)</f>
        <v>0</v>
      </c>
      <c r="O2362">
        <f>IFERROR(VLOOKUP(A2362,[3]soaBnafar!$A:$G,3,FALSE),0)</f>
        <v>0</v>
      </c>
      <c r="P2362">
        <f>IFERROR(VLOOKUP(A2362,[3]soaBnafar!$A:$G,4,FALSE),0)</f>
        <v>0</v>
      </c>
      <c r="Q2362">
        <f>IFERROR(VLOOKUP(A2362,[3]soaBnafar!$A:$G,5,FALSE),0)</f>
        <v>0</v>
      </c>
      <c r="R2362">
        <f>IFERROR(VLOOKUP(A2362,[3]soaBnafar!$A:$G,6,FALSE),0)</f>
        <v>0</v>
      </c>
      <c r="S2362">
        <f>IFERROR(VLOOKUP(A2362,[3]soaBnafar!$A:$G,7,FALSE),0)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IFERROR(VLOOKUP(A2363,'[2]Exportar Planilha'!$A:$I,4,FALSE),0)</f>
        <v>0</v>
      </c>
      <c r="I2363">
        <f>IFERROR(VLOOKUP(A2363,'[2]Exportar Planilha'!$A:$I,5,FALSE),0)</f>
        <v>0</v>
      </c>
      <c r="J2363">
        <f>IFERROR(VLOOKUP(A2363,'[2]Exportar Planilha'!$A:$I,6,FALSE),0)</f>
        <v>0</v>
      </c>
      <c r="K2363">
        <f>IFERROR(VLOOKUP(A2363,'[2]Exportar Planilha'!$A:$I,7,FALSE),0)</f>
        <v>0</v>
      </c>
      <c r="L2363">
        <f>IFERROR(VLOOKUP(A2363,'[2]Exportar Planilha'!$A:$I,8,FALSE),0)</f>
        <v>0</v>
      </c>
      <c r="M2363">
        <f>IFERROR(VLOOKUP(A2363,'[2]Exportar Planilha'!$A:$I,9,FALSE),0)</f>
        <v>0</v>
      </c>
      <c r="N2363">
        <f>IFERROR(VLOOKUP(A2363,[3]soaBnafar!$A:$G,2,FALSE),0)</f>
        <v>0</v>
      </c>
      <c r="O2363">
        <f>IFERROR(VLOOKUP(A2363,[3]soaBnafar!$A:$G,3,FALSE),0)</f>
        <v>0</v>
      </c>
      <c r="P2363">
        <f>IFERROR(VLOOKUP(A2363,[3]soaBnafar!$A:$G,4,FALSE),0)</f>
        <v>0</v>
      </c>
      <c r="Q2363">
        <f>IFERROR(VLOOKUP(A2363,[3]soaBnafar!$A:$G,5,FALSE),0)</f>
        <v>0</v>
      </c>
      <c r="R2363">
        <f>IFERROR(VLOOKUP(A2363,[3]soaBnafar!$A:$G,6,FALSE),0)</f>
        <v>0</v>
      </c>
      <c r="S2363">
        <f>IFERROR(VLOOKUP(A2363,[3]soaBnafar!$A:$G,7,FALSE),0)</f>
        <v>0</v>
      </c>
      <c r="T2363" t="str">
        <f t="shared" si="217"/>
        <v>Não</v>
      </c>
      <c r="U2363" t="str">
        <f t="shared" si="218"/>
        <v>Não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IFERROR(VLOOKUP(A2364,'[2]Exportar Planilha'!$A:$I,4,FALSE),0)</f>
        <v>0</v>
      </c>
      <c r="I2364">
        <f>IFERROR(VLOOKUP(A2364,'[2]Exportar Planilha'!$A:$I,5,FALSE),0)</f>
        <v>0</v>
      </c>
      <c r="J2364">
        <f>IFERROR(VLOOKUP(A2364,'[2]Exportar Planilha'!$A:$I,6,FALSE),0)</f>
        <v>0</v>
      </c>
      <c r="K2364">
        <f>IFERROR(VLOOKUP(A2364,'[2]Exportar Planilha'!$A:$I,7,FALSE),0)</f>
        <v>0</v>
      </c>
      <c r="L2364">
        <f>IFERROR(VLOOKUP(A2364,'[2]Exportar Planilha'!$A:$I,8,FALSE),0)</f>
        <v>0</v>
      </c>
      <c r="M2364">
        <f>IFERROR(VLOOKUP(A2364,'[2]Exportar Planilha'!$A:$I,9,FALSE),0)</f>
        <v>0</v>
      </c>
      <c r="N2364">
        <f>IFERROR(VLOOKUP(A2364,[3]soaBnafar!$A:$G,2,FALSE),0)</f>
        <v>0</v>
      </c>
      <c r="O2364">
        <f>IFERROR(VLOOKUP(A2364,[3]soaBnafar!$A:$G,3,FALSE),0)</f>
        <v>0</v>
      </c>
      <c r="P2364">
        <f>IFERROR(VLOOKUP(A2364,[3]soaBnafar!$A:$G,4,FALSE),0)</f>
        <v>0</v>
      </c>
      <c r="Q2364">
        <f>IFERROR(VLOOKUP(A2364,[3]soaBnafar!$A:$G,5,FALSE),0)</f>
        <v>0</v>
      </c>
      <c r="R2364">
        <f>IFERROR(VLOOKUP(A2364,[3]soaBnafar!$A:$G,6,FALSE),0)</f>
        <v>0</v>
      </c>
      <c r="S2364">
        <f>IFERROR(VLOOKUP(A2364,[3]soaBnafar!$A:$G,7,FALSE),0)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IFERROR(VLOOKUP(A2365,'[2]Exportar Planilha'!$A:$I,4,FALSE),0)</f>
        <v>0</v>
      </c>
      <c r="I2365">
        <f>IFERROR(VLOOKUP(A2365,'[2]Exportar Planilha'!$A:$I,5,FALSE),0)</f>
        <v>0</v>
      </c>
      <c r="J2365">
        <f>IFERROR(VLOOKUP(A2365,'[2]Exportar Planilha'!$A:$I,6,FALSE),0)</f>
        <v>0</v>
      </c>
      <c r="K2365">
        <f>IFERROR(VLOOKUP(A2365,'[2]Exportar Planilha'!$A:$I,7,FALSE),0)</f>
        <v>0</v>
      </c>
      <c r="L2365">
        <f>IFERROR(VLOOKUP(A2365,'[2]Exportar Planilha'!$A:$I,8,FALSE),0)</f>
        <v>0</v>
      </c>
      <c r="M2365">
        <f>IFERROR(VLOOKUP(A2365,'[2]Exportar Planilha'!$A:$I,9,FALSE),0)</f>
        <v>0</v>
      </c>
      <c r="N2365">
        <f>IFERROR(VLOOKUP(A2365,[3]soaBnafar!$A:$G,2,FALSE),0)</f>
        <v>0</v>
      </c>
      <c r="O2365">
        <f>IFERROR(VLOOKUP(A2365,[3]soaBnafar!$A:$G,3,FALSE),0)</f>
        <v>0</v>
      </c>
      <c r="P2365">
        <f>IFERROR(VLOOKUP(A2365,[3]soaBnafar!$A:$G,4,FALSE),0)</f>
        <v>0</v>
      </c>
      <c r="Q2365">
        <f>IFERROR(VLOOKUP(A2365,[3]soaBnafar!$A:$G,5,FALSE),0)</f>
        <v>0</v>
      </c>
      <c r="R2365">
        <f>IFERROR(VLOOKUP(A2365,[3]soaBnafar!$A:$G,6,FALSE),0)</f>
        <v>0</v>
      </c>
      <c r="S2365">
        <f>IFERROR(VLOOKUP(A2365,[3]soaBnafar!$A:$G,7,FALSE),0)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IFERROR(VLOOKUP(A2366,'[2]Exportar Planilha'!$A:$I,4,FALSE),0)</f>
        <v>0</v>
      </c>
      <c r="I2366">
        <f>IFERROR(VLOOKUP(A2366,'[2]Exportar Planilha'!$A:$I,5,FALSE),0)</f>
        <v>0</v>
      </c>
      <c r="J2366">
        <f>IFERROR(VLOOKUP(A2366,'[2]Exportar Planilha'!$A:$I,6,FALSE),0)</f>
        <v>0</v>
      </c>
      <c r="K2366">
        <f>IFERROR(VLOOKUP(A2366,'[2]Exportar Planilha'!$A:$I,7,FALSE),0)</f>
        <v>0</v>
      </c>
      <c r="L2366">
        <f>IFERROR(VLOOKUP(A2366,'[2]Exportar Planilha'!$A:$I,8,FALSE),0)</f>
        <v>0</v>
      </c>
      <c r="M2366">
        <f>IFERROR(VLOOKUP(A2366,'[2]Exportar Planilha'!$A:$I,9,FALSE),0)</f>
        <v>0</v>
      </c>
      <c r="N2366">
        <f>IFERROR(VLOOKUP(A2366,[3]soaBnafar!$A:$G,2,FALSE),0)</f>
        <v>257514</v>
      </c>
      <c r="O2366">
        <f>IFERROR(VLOOKUP(A2366,[3]soaBnafar!$A:$G,3,FALSE),0)</f>
        <v>308943</v>
      </c>
      <c r="P2366">
        <f>IFERROR(VLOOKUP(A2366,[3]soaBnafar!$A:$G,4,FALSE),0)</f>
        <v>0</v>
      </c>
      <c r="Q2366">
        <f>IFERROR(VLOOKUP(A2366,[3]soaBnafar!$A:$G,5,FALSE),0)</f>
        <v>0</v>
      </c>
      <c r="R2366">
        <f>IFERROR(VLOOKUP(A2366,[3]soaBnafar!$A:$G,6,FALSE),0)</f>
        <v>0</v>
      </c>
      <c r="S2366">
        <f>IFERROR(VLOOKUP(A2366,[3]soaBnafar!$A:$G,7,FALSE),0)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IFERROR(VLOOKUP(A2367,'[2]Exportar Planilha'!$A:$I,4,FALSE),0)</f>
        <v>0</v>
      </c>
      <c r="I2367">
        <f>IFERROR(VLOOKUP(A2367,'[2]Exportar Planilha'!$A:$I,5,FALSE),0)</f>
        <v>0</v>
      </c>
      <c r="J2367">
        <f>IFERROR(VLOOKUP(A2367,'[2]Exportar Planilha'!$A:$I,6,FALSE),0)</f>
        <v>0</v>
      </c>
      <c r="K2367">
        <f>IFERROR(VLOOKUP(A2367,'[2]Exportar Planilha'!$A:$I,7,FALSE),0)</f>
        <v>0</v>
      </c>
      <c r="L2367">
        <f>IFERROR(VLOOKUP(A2367,'[2]Exportar Planilha'!$A:$I,8,FALSE),0)</f>
        <v>0</v>
      </c>
      <c r="M2367">
        <f>IFERROR(VLOOKUP(A2367,'[2]Exportar Planilha'!$A:$I,9,FALSE),0)</f>
        <v>0</v>
      </c>
      <c r="N2367">
        <f>IFERROR(VLOOKUP(A2367,[3]soaBnafar!$A:$G,2,FALSE),0)</f>
        <v>0</v>
      </c>
      <c r="O2367">
        <f>IFERROR(VLOOKUP(A2367,[3]soaBnafar!$A:$G,3,FALSE),0)</f>
        <v>0</v>
      </c>
      <c r="P2367">
        <f>IFERROR(VLOOKUP(A2367,[3]soaBnafar!$A:$G,4,FALSE),0)</f>
        <v>0</v>
      </c>
      <c r="Q2367">
        <f>IFERROR(VLOOKUP(A2367,[3]soaBnafar!$A:$G,5,FALSE),0)</f>
        <v>0</v>
      </c>
      <c r="R2367">
        <f>IFERROR(VLOOKUP(A2367,[3]soaBnafar!$A:$G,6,FALSE),0)</f>
        <v>0</v>
      </c>
      <c r="S2367">
        <f>IFERROR(VLOOKUP(A2367,[3]soaBnafar!$A:$G,7,FALSE),0)</f>
        <v>0</v>
      </c>
      <c r="T2367" t="str">
        <f t="shared" si="217"/>
        <v>Não</v>
      </c>
      <c r="U2367" t="str">
        <f t="shared" si="218"/>
        <v>Não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IFERROR(VLOOKUP(A2368,'[2]Exportar Planilha'!$A:$I,4,FALSE),0)</f>
        <v>0</v>
      </c>
      <c r="I2368">
        <f>IFERROR(VLOOKUP(A2368,'[2]Exportar Planilha'!$A:$I,5,FALSE),0)</f>
        <v>0</v>
      </c>
      <c r="J2368">
        <f>IFERROR(VLOOKUP(A2368,'[2]Exportar Planilha'!$A:$I,6,FALSE),0)</f>
        <v>0</v>
      </c>
      <c r="K2368">
        <f>IFERROR(VLOOKUP(A2368,'[2]Exportar Planilha'!$A:$I,7,FALSE),0)</f>
        <v>0</v>
      </c>
      <c r="L2368">
        <f>IFERROR(VLOOKUP(A2368,'[2]Exportar Planilha'!$A:$I,8,FALSE),0)</f>
        <v>0</v>
      </c>
      <c r="M2368">
        <f>IFERROR(VLOOKUP(A2368,'[2]Exportar Planilha'!$A:$I,9,FALSE),0)</f>
        <v>0</v>
      </c>
      <c r="N2368">
        <f>IFERROR(VLOOKUP(A2368,[3]soaBnafar!$A:$G,2,FALSE),0)</f>
        <v>0</v>
      </c>
      <c r="O2368">
        <f>IFERROR(VLOOKUP(A2368,[3]soaBnafar!$A:$G,3,FALSE),0)</f>
        <v>0</v>
      </c>
      <c r="P2368">
        <f>IFERROR(VLOOKUP(A2368,[3]soaBnafar!$A:$G,4,FALSE),0)</f>
        <v>0</v>
      </c>
      <c r="Q2368">
        <f>IFERROR(VLOOKUP(A2368,[3]soaBnafar!$A:$G,5,FALSE),0)</f>
        <v>0</v>
      </c>
      <c r="R2368">
        <f>IFERROR(VLOOKUP(A2368,[3]soaBnafar!$A:$G,6,FALSE),0)</f>
        <v>0</v>
      </c>
      <c r="S2368">
        <f>IFERROR(VLOOKUP(A2368,[3]soaBnafar!$A:$G,7,FALSE),0)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46849</v>
      </c>
      <c r="E2369">
        <f>IFERROR(VLOOKUP(A2369,[1]Monitoramento_Base_somente_disp!$A:$J,8,FALSE),0)</f>
        <v>5190052</v>
      </c>
      <c r="F2369">
        <f>IFERROR(VLOOKUP(A2369,[1]Monitoramento_Base_somente_disp!$A:$J,9,FALSE),0)</f>
        <v>20833</v>
      </c>
      <c r="G2369">
        <f>IFERROR(VLOOKUP(A2369,[1]Monitoramento_Base_somente_disp!$A:$J,10,FALSE),0)</f>
        <v>2561740</v>
      </c>
      <c r="H2369">
        <f>IFERROR(VLOOKUP(A2369,'[2]Exportar Planilha'!$A:$I,4,FALSE),0)</f>
        <v>0</v>
      </c>
      <c r="I2369">
        <f>IFERROR(VLOOKUP(A2369,'[2]Exportar Planilha'!$A:$I,5,FALSE),0)</f>
        <v>0</v>
      </c>
      <c r="J2369">
        <f>IFERROR(VLOOKUP(A2369,'[2]Exportar Planilha'!$A:$I,6,FALSE),0)</f>
        <v>0</v>
      </c>
      <c r="K2369">
        <f>IFERROR(VLOOKUP(A2369,'[2]Exportar Planilha'!$A:$I,7,FALSE),0)</f>
        <v>0</v>
      </c>
      <c r="L2369">
        <f>IFERROR(VLOOKUP(A2369,'[2]Exportar Planilha'!$A:$I,8,FALSE),0)</f>
        <v>0</v>
      </c>
      <c r="M2369">
        <f>IFERROR(VLOOKUP(A2369,'[2]Exportar Planilha'!$A:$I,9,FALSE),0)</f>
        <v>0</v>
      </c>
      <c r="N2369">
        <f>IFERROR(VLOOKUP(A2369,[3]soaBnafar!$A:$G,2,FALSE),0)</f>
        <v>0</v>
      </c>
      <c r="O2369">
        <f>IFERROR(VLOOKUP(A2369,[3]soaBnafar!$A:$G,3,FALSE),0)</f>
        <v>0</v>
      </c>
      <c r="P2369">
        <f>IFERROR(VLOOKUP(A2369,[3]soaBnafar!$A:$G,4,FALSE),0)</f>
        <v>0</v>
      </c>
      <c r="Q2369">
        <f>IFERROR(VLOOKUP(A2369,[3]soaBnafar!$A:$G,5,FALSE),0)</f>
        <v>0</v>
      </c>
      <c r="R2369">
        <f>IFERROR(VLOOKUP(A2369,[3]soaBnafar!$A:$G,6,FALSE),0)</f>
        <v>0</v>
      </c>
      <c r="S2369">
        <f>IFERROR(VLOOKUP(A2369,[3]soaBnafar!$A:$G,7,FALSE),0)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IFERROR(VLOOKUP(A2370,'[2]Exportar Planilha'!$A:$I,4,FALSE),0)</f>
        <v>0</v>
      </c>
      <c r="I2370">
        <f>IFERROR(VLOOKUP(A2370,'[2]Exportar Planilha'!$A:$I,5,FALSE),0)</f>
        <v>0</v>
      </c>
      <c r="J2370">
        <f>IFERROR(VLOOKUP(A2370,'[2]Exportar Planilha'!$A:$I,6,FALSE),0)</f>
        <v>0</v>
      </c>
      <c r="K2370">
        <f>IFERROR(VLOOKUP(A2370,'[2]Exportar Planilha'!$A:$I,7,FALSE),0)</f>
        <v>0</v>
      </c>
      <c r="L2370">
        <f>IFERROR(VLOOKUP(A2370,'[2]Exportar Planilha'!$A:$I,8,FALSE),0)</f>
        <v>0</v>
      </c>
      <c r="M2370">
        <f>IFERROR(VLOOKUP(A2370,'[2]Exportar Planilha'!$A:$I,9,FALSE),0)</f>
        <v>0</v>
      </c>
      <c r="N2370">
        <f>IFERROR(VLOOKUP(A2370,[3]soaBnafar!$A:$G,2,FALSE),0)</f>
        <v>0</v>
      </c>
      <c r="O2370">
        <f>IFERROR(VLOOKUP(A2370,[3]soaBnafar!$A:$G,3,FALSE),0)</f>
        <v>0</v>
      </c>
      <c r="P2370">
        <f>IFERROR(VLOOKUP(A2370,[3]soaBnafar!$A:$G,4,FALSE),0)</f>
        <v>0</v>
      </c>
      <c r="Q2370">
        <f>IFERROR(VLOOKUP(A2370,[3]soaBnafar!$A:$G,5,FALSE),0)</f>
        <v>0</v>
      </c>
      <c r="R2370">
        <f>IFERROR(VLOOKUP(A2370,[3]soaBnafar!$A:$G,6,FALSE),0)</f>
        <v>0</v>
      </c>
      <c r="S2370">
        <f>IFERROR(VLOOKUP(A2370,[3]soaBnafar!$A:$G,7,FALSE),0)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303255953</v>
      </c>
      <c r="H2371">
        <f>IFERROR(VLOOKUP(A2371,'[2]Exportar Planilha'!$A:$I,4,FALSE),0)</f>
        <v>0</v>
      </c>
      <c r="I2371">
        <f>IFERROR(VLOOKUP(A2371,'[2]Exportar Planilha'!$A:$I,5,FALSE),0)</f>
        <v>0</v>
      </c>
      <c r="J2371">
        <f>IFERROR(VLOOKUP(A2371,'[2]Exportar Planilha'!$A:$I,6,FALSE),0)</f>
        <v>0</v>
      </c>
      <c r="K2371">
        <f>IFERROR(VLOOKUP(A2371,'[2]Exportar Planilha'!$A:$I,7,FALSE),0)</f>
        <v>0</v>
      </c>
      <c r="L2371">
        <f>IFERROR(VLOOKUP(A2371,'[2]Exportar Planilha'!$A:$I,8,FALSE),0)</f>
        <v>0</v>
      </c>
      <c r="M2371">
        <f>IFERROR(VLOOKUP(A2371,'[2]Exportar Planilha'!$A:$I,9,FALSE),0)</f>
        <v>0</v>
      </c>
      <c r="N2371">
        <f>IFERROR(VLOOKUP(A2371,[3]soaBnafar!$A:$G,2,FALSE),0)</f>
        <v>0</v>
      </c>
      <c r="O2371">
        <f>IFERROR(VLOOKUP(A2371,[3]soaBnafar!$A:$G,3,FALSE),0)</f>
        <v>0</v>
      </c>
      <c r="P2371">
        <f>IFERROR(VLOOKUP(A2371,[3]soaBnafar!$A:$G,4,FALSE),0)</f>
        <v>0</v>
      </c>
      <c r="Q2371">
        <f>IFERROR(VLOOKUP(A2371,[3]soaBnafar!$A:$G,5,FALSE),0)</f>
        <v>0</v>
      </c>
      <c r="R2371">
        <f>IFERROR(VLOOKUP(A2371,[3]soaBnafar!$A:$G,6,FALSE),0)</f>
        <v>0</v>
      </c>
      <c r="S2371">
        <f>IFERROR(VLOOKUP(A2371,[3]soaBnafar!$A:$G,7,FALSE),0)</f>
        <v>0</v>
      </c>
      <c r="T2371" t="str">
        <f t="shared" si="217"/>
        <v>Não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51672</v>
      </c>
      <c r="E2372">
        <f>IFERROR(VLOOKUP(A2372,[1]Monitoramento_Base_somente_disp!$A:$J,8,FALSE),0)</f>
        <v>178661624</v>
      </c>
      <c r="F2372">
        <f>IFERROR(VLOOKUP(A2372,[1]Monitoramento_Base_somente_disp!$A:$J,9,FALSE),0)</f>
        <v>23383</v>
      </c>
      <c r="G2372">
        <f>IFERROR(VLOOKUP(A2372,[1]Monitoramento_Base_somente_disp!$A:$J,10,FALSE),0)</f>
        <v>77493424</v>
      </c>
      <c r="H2372">
        <f>IFERROR(VLOOKUP(A2372,'[2]Exportar Planilha'!$A:$I,4,FALSE),0)</f>
        <v>0</v>
      </c>
      <c r="I2372">
        <f>IFERROR(VLOOKUP(A2372,'[2]Exportar Planilha'!$A:$I,5,FALSE),0)</f>
        <v>0</v>
      </c>
      <c r="J2372">
        <f>IFERROR(VLOOKUP(A2372,'[2]Exportar Planilha'!$A:$I,6,FALSE),0)</f>
        <v>0</v>
      </c>
      <c r="K2372">
        <f>IFERROR(VLOOKUP(A2372,'[2]Exportar Planilha'!$A:$I,7,FALSE),0)</f>
        <v>0</v>
      </c>
      <c r="L2372">
        <f>IFERROR(VLOOKUP(A2372,'[2]Exportar Planilha'!$A:$I,8,FALSE),0)</f>
        <v>0</v>
      </c>
      <c r="M2372">
        <f>IFERROR(VLOOKUP(A2372,'[2]Exportar Planilha'!$A:$I,9,FALSE),0)</f>
        <v>0</v>
      </c>
      <c r="N2372">
        <f>IFERROR(VLOOKUP(A2372,[3]soaBnafar!$A:$G,2,FALSE),0)</f>
        <v>0</v>
      </c>
      <c r="O2372">
        <f>IFERROR(VLOOKUP(A2372,[3]soaBnafar!$A:$G,3,FALSE),0)</f>
        <v>1096476</v>
      </c>
      <c r="P2372">
        <f>IFERROR(VLOOKUP(A2372,[3]soaBnafar!$A:$G,4,FALSE),0)</f>
        <v>80676</v>
      </c>
      <c r="Q2372">
        <f>IFERROR(VLOOKUP(A2372,[3]soaBnafar!$A:$G,5,FALSE),0)</f>
        <v>2180513</v>
      </c>
      <c r="R2372">
        <f>IFERROR(VLOOKUP(A2372,[3]soaBnafar!$A:$G,6,FALSE),0)</f>
        <v>0</v>
      </c>
      <c r="S2372">
        <f>IFERROR(VLOOKUP(A2372,[3]soaBnafar!$A:$G,7,FALSE),0)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IFERROR(VLOOKUP(A2373,'[2]Exportar Planilha'!$A:$I,4,FALSE),0)</f>
        <v>0</v>
      </c>
      <c r="I2373">
        <f>IFERROR(VLOOKUP(A2373,'[2]Exportar Planilha'!$A:$I,5,FALSE),0)</f>
        <v>0</v>
      </c>
      <c r="J2373">
        <f>IFERROR(VLOOKUP(A2373,'[2]Exportar Planilha'!$A:$I,6,FALSE),0)</f>
        <v>0</v>
      </c>
      <c r="K2373">
        <f>IFERROR(VLOOKUP(A2373,'[2]Exportar Planilha'!$A:$I,7,FALSE),0)</f>
        <v>0</v>
      </c>
      <c r="L2373">
        <f>IFERROR(VLOOKUP(A2373,'[2]Exportar Planilha'!$A:$I,8,FALSE),0)</f>
        <v>0</v>
      </c>
      <c r="M2373">
        <f>IFERROR(VLOOKUP(A2373,'[2]Exportar Planilha'!$A:$I,9,FALSE),0)</f>
        <v>0</v>
      </c>
      <c r="N2373">
        <f>IFERROR(VLOOKUP(A2373,[3]soaBnafar!$A:$G,2,FALSE),0)</f>
        <v>0</v>
      </c>
      <c r="O2373">
        <f>IFERROR(VLOOKUP(A2373,[3]soaBnafar!$A:$G,3,FALSE),0)</f>
        <v>0</v>
      </c>
      <c r="P2373">
        <f>IFERROR(VLOOKUP(A2373,[3]soaBnafar!$A:$G,4,FALSE),0)</f>
        <v>0</v>
      </c>
      <c r="Q2373">
        <f>IFERROR(VLOOKUP(A2373,[3]soaBnafar!$A:$G,5,FALSE),0)</f>
        <v>0</v>
      </c>
      <c r="R2373">
        <f>IFERROR(VLOOKUP(A2373,[3]soaBnafar!$A:$G,6,FALSE),0)</f>
        <v>0</v>
      </c>
      <c r="S2373">
        <f>IFERROR(VLOOKUP(A2373,[3]soaBnafar!$A:$G,7,FALSE),0)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IFERROR(VLOOKUP(A2374,'[2]Exportar Planilha'!$A:$I,4,FALSE),0)</f>
        <v>0</v>
      </c>
      <c r="I2374">
        <f>IFERROR(VLOOKUP(A2374,'[2]Exportar Planilha'!$A:$I,5,FALSE),0)</f>
        <v>0</v>
      </c>
      <c r="J2374">
        <f>IFERROR(VLOOKUP(A2374,'[2]Exportar Planilha'!$A:$I,6,FALSE),0)</f>
        <v>0</v>
      </c>
      <c r="K2374">
        <f>IFERROR(VLOOKUP(A2374,'[2]Exportar Planilha'!$A:$I,7,FALSE),0)</f>
        <v>0</v>
      </c>
      <c r="L2374">
        <f>IFERROR(VLOOKUP(A2374,'[2]Exportar Planilha'!$A:$I,8,FALSE),0)</f>
        <v>0</v>
      </c>
      <c r="M2374">
        <f>IFERROR(VLOOKUP(A2374,'[2]Exportar Planilha'!$A:$I,9,FALSE),0)</f>
        <v>0</v>
      </c>
      <c r="N2374">
        <f>IFERROR(VLOOKUP(A2374,[3]soaBnafar!$A:$G,2,FALSE),0)</f>
        <v>0</v>
      </c>
      <c r="O2374">
        <f>IFERROR(VLOOKUP(A2374,[3]soaBnafar!$A:$G,3,FALSE),0)</f>
        <v>0</v>
      </c>
      <c r="P2374">
        <f>IFERROR(VLOOKUP(A2374,[3]soaBnafar!$A:$G,4,FALSE),0)</f>
        <v>0</v>
      </c>
      <c r="Q2374">
        <f>IFERROR(VLOOKUP(A2374,[3]soaBnafar!$A:$G,5,FALSE),0)</f>
        <v>0</v>
      </c>
      <c r="R2374">
        <f>IFERROR(VLOOKUP(A2374,[3]soaBnafar!$A:$G,6,FALSE),0)</f>
        <v>0</v>
      </c>
      <c r="S2374">
        <f>IFERROR(VLOOKUP(A2374,[3]soaBnafar!$A:$G,7,FALSE),0)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49722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58950</v>
      </c>
      <c r="E2375">
        <f>IFERROR(VLOOKUP(A2375,[1]Monitoramento_Base_somente_disp!$A:$J,8,FALSE),0)</f>
        <v>11500719</v>
      </c>
      <c r="F2375">
        <f>IFERROR(VLOOKUP(A2375,[1]Monitoramento_Base_somente_disp!$A:$J,9,FALSE),0)</f>
        <v>28577</v>
      </c>
      <c r="G2375">
        <f>IFERROR(VLOOKUP(A2375,[1]Monitoramento_Base_somente_disp!$A:$J,10,FALSE),0)</f>
        <v>6583221</v>
      </c>
      <c r="H2375">
        <f>IFERROR(VLOOKUP(A2375,'[2]Exportar Planilha'!$A:$I,4,FALSE),0)</f>
        <v>0</v>
      </c>
      <c r="I2375">
        <f>IFERROR(VLOOKUP(A2375,'[2]Exportar Planilha'!$A:$I,5,FALSE),0)</f>
        <v>0</v>
      </c>
      <c r="J2375">
        <f>IFERROR(VLOOKUP(A2375,'[2]Exportar Planilha'!$A:$I,6,FALSE),0)</f>
        <v>0</v>
      </c>
      <c r="K2375">
        <f>IFERROR(VLOOKUP(A2375,'[2]Exportar Planilha'!$A:$I,7,FALSE),0)</f>
        <v>0</v>
      </c>
      <c r="L2375">
        <f>IFERROR(VLOOKUP(A2375,'[2]Exportar Planilha'!$A:$I,8,FALSE),0)</f>
        <v>0</v>
      </c>
      <c r="M2375">
        <f>IFERROR(VLOOKUP(A2375,'[2]Exportar Planilha'!$A:$I,9,FALSE),0)</f>
        <v>0</v>
      </c>
      <c r="N2375">
        <f>IFERROR(VLOOKUP(A2375,[3]soaBnafar!$A:$G,2,FALSE),0)</f>
        <v>0</v>
      </c>
      <c r="O2375">
        <f>IFERROR(VLOOKUP(A2375,[3]soaBnafar!$A:$G,3,FALSE),0)</f>
        <v>0</v>
      </c>
      <c r="P2375">
        <f>IFERROR(VLOOKUP(A2375,[3]soaBnafar!$A:$G,4,FALSE),0)</f>
        <v>0</v>
      </c>
      <c r="Q2375">
        <f>IFERROR(VLOOKUP(A2375,[3]soaBnafar!$A:$G,5,FALSE),0)</f>
        <v>0</v>
      </c>
      <c r="R2375">
        <f>IFERROR(VLOOKUP(A2375,[3]soaBnafar!$A:$G,6,FALSE),0)</f>
        <v>0</v>
      </c>
      <c r="S2375">
        <f>IFERROR(VLOOKUP(A2375,[3]soaBnafar!$A:$G,7,FALSE),0)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IFERROR(VLOOKUP(A2376,'[2]Exportar Planilha'!$A:$I,4,FALSE),0)</f>
        <v>0</v>
      </c>
      <c r="I2376">
        <f>IFERROR(VLOOKUP(A2376,'[2]Exportar Planilha'!$A:$I,5,FALSE),0)</f>
        <v>0</v>
      </c>
      <c r="J2376">
        <f>IFERROR(VLOOKUP(A2376,'[2]Exportar Planilha'!$A:$I,6,FALSE),0)</f>
        <v>0</v>
      </c>
      <c r="K2376">
        <f>IFERROR(VLOOKUP(A2376,'[2]Exportar Planilha'!$A:$I,7,FALSE),0)</f>
        <v>0</v>
      </c>
      <c r="L2376">
        <f>IFERROR(VLOOKUP(A2376,'[2]Exportar Planilha'!$A:$I,8,FALSE),0)</f>
        <v>0</v>
      </c>
      <c r="M2376">
        <f>IFERROR(VLOOKUP(A2376,'[2]Exportar Planilha'!$A:$I,9,FALSE),0)</f>
        <v>0</v>
      </c>
      <c r="N2376">
        <f>IFERROR(VLOOKUP(A2376,[3]soaBnafar!$A:$G,2,FALSE),0)</f>
        <v>32532</v>
      </c>
      <c r="O2376">
        <f>IFERROR(VLOOKUP(A2376,[3]soaBnafar!$A:$G,3,FALSE),0)</f>
        <v>655735</v>
      </c>
      <c r="P2376">
        <f>IFERROR(VLOOKUP(A2376,[3]soaBnafar!$A:$G,4,FALSE),0)</f>
        <v>30636</v>
      </c>
      <c r="Q2376">
        <f>IFERROR(VLOOKUP(A2376,[3]soaBnafar!$A:$G,5,FALSE),0)</f>
        <v>716862</v>
      </c>
      <c r="R2376">
        <f>IFERROR(VLOOKUP(A2376,[3]soaBnafar!$A:$G,6,FALSE),0)</f>
        <v>0</v>
      </c>
      <c r="S2376">
        <f>IFERROR(VLOOKUP(A2376,[3]soaBnafar!$A:$G,7,FALSE),0)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1899027</v>
      </c>
      <c r="H2377">
        <f>IFERROR(VLOOKUP(A2377,'[2]Exportar Planilha'!$A:$I,4,FALSE),0)</f>
        <v>0</v>
      </c>
      <c r="I2377">
        <f>IFERROR(VLOOKUP(A2377,'[2]Exportar Planilha'!$A:$I,5,FALSE),0)</f>
        <v>0</v>
      </c>
      <c r="J2377">
        <f>IFERROR(VLOOKUP(A2377,'[2]Exportar Planilha'!$A:$I,6,FALSE),0)</f>
        <v>0</v>
      </c>
      <c r="K2377">
        <f>IFERROR(VLOOKUP(A2377,'[2]Exportar Planilha'!$A:$I,7,FALSE),0)</f>
        <v>0</v>
      </c>
      <c r="L2377">
        <f>IFERROR(VLOOKUP(A2377,'[2]Exportar Planilha'!$A:$I,8,FALSE),0)</f>
        <v>0</v>
      </c>
      <c r="M2377">
        <f>IFERROR(VLOOKUP(A2377,'[2]Exportar Planilha'!$A:$I,9,FALSE),0)</f>
        <v>0</v>
      </c>
      <c r="N2377">
        <f>IFERROR(VLOOKUP(A2377,[3]soaBnafar!$A:$G,2,FALSE),0)</f>
        <v>0</v>
      </c>
      <c r="O2377">
        <f>IFERROR(VLOOKUP(A2377,[3]soaBnafar!$A:$G,3,FALSE),0)</f>
        <v>0</v>
      </c>
      <c r="P2377">
        <f>IFERROR(VLOOKUP(A2377,[3]soaBnafar!$A:$G,4,FALSE),0)</f>
        <v>0</v>
      </c>
      <c r="Q2377">
        <f>IFERROR(VLOOKUP(A2377,[3]soaBnafar!$A:$G,5,FALSE),0)</f>
        <v>0</v>
      </c>
      <c r="R2377">
        <f>IFERROR(VLOOKUP(A2377,[3]soaBnafar!$A:$G,6,FALSE),0)</f>
        <v>0</v>
      </c>
      <c r="S2377">
        <f>IFERROR(VLOOKUP(A2377,[3]soaBnafar!$A:$G,7,FALSE),0)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86658</v>
      </c>
      <c r="H2378">
        <f>IFERROR(VLOOKUP(A2378,'[2]Exportar Planilha'!$A:$I,4,FALSE),0)</f>
        <v>0</v>
      </c>
      <c r="I2378">
        <f>IFERROR(VLOOKUP(A2378,'[2]Exportar Planilha'!$A:$I,5,FALSE),0)</f>
        <v>0</v>
      </c>
      <c r="J2378">
        <f>IFERROR(VLOOKUP(A2378,'[2]Exportar Planilha'!$A:$I,6,FALSE),0)</f>
        <v>0</v>
      </c>
      <c r="K2378">
        <f>IFERROR(VLOOKUP(A2378,'[2]Exportar Planilha'!$A:$I,7,FALSE),0)</f>
        <v>0</v>
      </c>
      <c r="L2378">
        <f>IFERROR(VLOOKUP(A2378,'[2]Exportar Planilha'!$A:$I,8,FALSE),0)</f>
        <v>0</v>
      </c>
      <c r="M2378">
        <f>IFERROR(VLOOKUP(A2378,'[2]Exportar Planilha'!$A:$I,9,FALSE),0)</f>
        <v>0</v>
      </c>
      <c r="N2378">
        <f>IFERROR(VLOOKUP(A2378,[3]soaBnafar!$A:$G,2,FALSE),0)</f>
        <v>0</v>
      </c>
      <c r="O2378">
        <f>IFERROR(VLOOKUP(A2378,[3]soaBnafar!$A:$G,3,FALSE),0)</f>
        <v>0</v>
      </c>
      <c r="P2378">
        <f>IFERROR(VLOOKUP(A2378,[3]soaBnafar!$A:$G,4,FALSE),0)</f>
        <v>0</v>
      </c>
      <c r="Q2378">
        <f>IFERROR(VLOOKUP(A2378,[3]soaBnafar!$A:$G,5,FALSE),0)</f>
        <v>0</v>
      </c>
      <c r="R2378">
        <f>IFERROR(VLOOKUP(A2378,[3]soaBnafar!$A:$G,6,FALSE),0)</f>
        <v>0</v>
      </c>
      <c r="S2378">
        <f>IFERROR(VLOOKUP(A2378,[3]soaBnafar!$A:$G,7,FALSE),0)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IFERROR(VLOOKUP(A2379,'[2]Exportar Planilha'!$A:$I,4,FALSE),0)</f>
        <v>0</v>
      </c>
      <c r="I2379">
        <f>IFERROR(VLOOKUP(A2379,'[2]Exportar Planilha'!$A:$I,5,FALSE),0)</f>
        <v>0</v>
      </c>
      <c r="J2379">
        <f>IFERROR(VLOOKUP(A2379,'[2]Exportar Planilha'!$A:$I,6,FALSE),0)</f>
        <v>0</v>
      </c>
      <c r="K2379">
        <f>IFERROR(VLOOKUP(A2379,'[2]Exportar Planilha'!$A:$I,7,FALSE),0)</f>
        <v>0</v>
      </c>
      <c r="L2379">
        <f>IFERROR(VLOOKUP(A2379,'[2]Exportar Planilha'!$A:$I,8,FALSE),0)</f>
        <v>0</v>
      </c>
      <c r="M2379">
        <f>IFERROR(VLOOKUP(A2379,'[2]Exportar Planilha'!$A:$I,9,FALSE),0)</f>
        <v>0</v>
      </c>
      <c r="N2379">
        <f>IFERROR(VLOOKUP(A2379,[3]soaBnafar!$A:$G,2,FALSE),0)</f>
        <v>0</v>
      </c>
      <c r="O2379">
        <f>IFERROR(VLOOKUP(A2379,[3]soaBnafar!$A:$G,3,FALSE),0)</f>
        <v>0</v>
      </c>
      <c r="P2379">
        <f>IFERROR(VLOOKUP(A2379,[3]soaBnafar!$A:$G,4,FALSE),0)</f>
        <v>0</v>
      </c>
      <c r="Q2379">
        <f>IFERROR(VLOOKUP(A2379,[3]soaBnafar!$A:$G,5,FALSE),0)</f>
        <v>0</v>
      </c>
      <c r="R2379">
        <f>IFERROR(VLOOKUP(A2379,[3]soaBnafar!$A:$G,6,FALSE),0)</f>
        <v>0</v>
      </c>
      <c r="S2379">
        <f>IFERROR(VLOOKUP(A2379,[3]soaBnafar!$A:$G,7,FALSE),0)</f>
        <v>0</v>
      </c>
      <c r="T2379" t="str">
        <f t="shared" si="223"/>
        <v>Não</v>
      </c>
      <c r="U2379" t="str">
        <f t="shared" si="224"/>
        <v>Não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548947</v>
      </c>
      <c r="E2380">
        <f>IFERROR(VLOOKUP(A2380,[1]Monitoramento_Base_somente_disp!$A:$J,8,FALSE),0)</f>
        <v>112028061</v>
      </c>
      <c r="F2380">
        <f>IFERROR(VLOOKUP(A2380,[1]Monitoramento_Base_somente_disp!$A:$J,9,FALSE),0)</f>
        <v>219624</v>
      </c>
      <c r="G2380">
        <f>IFERROR(VLOOKUP(A2380,[1]Monitoramento_Base_somente_disp!$A:$J,10,FALSE),0)</f>
        <v>47263138</v>
      </c>
      <c r="H2380">
        <f>IFERROR(VLOOKUP(A2380,'[2]Exportar Planilha'!$A:$I,4,FALSE),0)</f>
        <v>0</v>
      </c>
      <c r="I2380">
        <f>IFERROR(VLOOKUP(A2380,'[2]Exportar Planilha'!$A:$I,5,FALSE),0)</f>
        <v>0</v>
      </c>
      <c r="J2380">
        <f>IFERROR(VLOOKUP(A2380,'[2]Exportar Planilha'!$A:$I,6,FALSE),0)</f>
        <v>0</v>
      </c>
      <c r="K2380">
        <f>IFERROR(VLOOKUP(A2380,'[2]Exportar Planilha'!$A:$I,7,FALSE),0)</f>
        <v>0</v>
      </c>
      <c r="L2380">
        <f>IFERROR(VLOOKUP(A2380,'[2]Exportar Planilha'!$A:$I,8,FALSE),0)</f>
        <v>0</v>
      </c>
      <c r="M2380">
        <f>IFERROR(VLOOKUP(A2380,'[2]Exportar Planilha'!$A:$I,9,FALSE),0)</f>
        <v>0</v>
      </c>
      <c r="N2380">
        <f>IFERROR(VLOOKUP(A2380,[3]soaBnafar!$A:$G,2,FALSE),0)</f>
        <v>0</v>
      </c>
      <c r="O2380">
        <f>IFERROR(VLOOKUP(A2380,[3]soaBnafar!$A:$G,3,FALSE),0)</f>
        <v>0</v>
      </c>
      <c r="P2380">
        <f>IFERROR(VLOOKUP(A2380,[3]soaBnafar!$A:$G,4,FALSE),0)</f>
        <v>0</v>
      </c>
      <c r="Q2380">
        <f>IFERROR(VLOOKUP(A2380,[3]soaBnafar!$A:$G,5,FALSE),0)</f>
        <v>0</v>
      </c>
      <c r="R2380">
        <f>IFERROR(VLOOKUP(A2380,[3]soaBnafar!$A:$G,6,FALSE),0)</f>
        <v>0</v>
      </c>
      <c r="S2380">
        <f>IFERROR(VLOOKUP(A2380,[3]soaBnafar!$A:$G,7,FALSE),0)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2469272</v>
      </c>
      <c r="H2381">
        <f>IFERROR(VLOOKUP(A2381,'[2]Exportar Planilha'!$A:$I,4,FALSE),0)</f>
        <v>0</v>
      </c>
      <c r="I2381">
        <f>IFERROR(VLOOKUP(A2381,'[2]Exportar Planilha'!$A:$I,5,FALSE),0)</f>
        <v>0</v>
      </c>
      <c r="J2381">
        <f>IFERROR(VLOOKUP(A2381,'[2]Exportar Planilha'!$A:$I,6,FALSE),0)</f>
        <v>0</v>
      </c>
      <c r="K2381">
        <f>IFERROR(VLOOKUP(A2381,'[2]Exportar Planilha'!$A:$I,7,FALSE),0)</f>
        <v>0</v>
      </c>
      <c r="L2381">
        <f>IFERROR(VLOOKUP(A2381,'[2]Exportar Planilha'!$A:$I,8,FALSE),0)</f>
        <v>0</v>
      </c>
      <c r="M2381">
        <f>IFERROR(VLOOKUP(A2381,'[2]Exportar Planilha'!$A:$I,9,FALSE),0)</f>
        <v>0</v>
      </c>
      <c r="N2381">
        <f>IFERROR(VLOOKUP(A2381,[3]soaBnafar!$A:$G,2,FALSE),0)</f>
        <v>0</v>
      </c>
      <c r="O2381">
        <f>IFERROR(VLOOKUP(A2381,[3]soaBnafar!$A:$G,3,FALSE),0)</f>
        <v>0</v>
      </c>
      <c r="P2381">
        <f>IFERROR(VLOOKUP(A2381,[3]soaBnafar!$A:$G,4,FALSE),0)</f>
        <v>0</v>
      </c>
      <c r="Q2381">
        <f>IFERROR(VLOOKUP(A2381,[3]soaBnafar!$A:$G,5,FALSE),0)</f>
        <v>0</v>
      </c>
      <c r="R2381">
        <f>IFERROR(VLOOKUP(A2381,[3]soaBnafar!$A:$G,6,FALSE),0)</f>
        <v>0</v>
      </c>
      <c r="S2381">
        <f>IFERROR(VLOOKUP(A2381,[3]soaBnafar!$A:$G,7,FALSE),0)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IFERROR(VLOOKUP(A2382,'[2]Exportar Planilha'!$A:$I,4,FALSE),0)</f>
        <v>0</v>
      </c>
      <c r="I2382">
        <f>IFERROR(VLOOKUP(A2382,'[2]Exportar Planilha'!$A:$I,5,FALSE),0)</f>
        <v>0</v>
      </c>
      <c r="J2382">
        <f>IFERROR(VLOOKUP(A2382,'[2]Exportar Planilha'!$A:$I,6,FALSE),0)</f>
        <v>0</v>
      </c>
      <c r="K2382">
        <f>IFERROR(VLOOKUP(A2382,'[2]Exportar Planilha'!$A:$I,7,FALSE),0)</f>
        <v>0</v>
      </c>
      <c r="L2382">
        <f>IFERROR(VLOOKUP(A2382,'[2]Exportar Planilha'!$A:$I,8,FALSE),0)</f>
        <v>0</v>
      </c>
      <c r="M2382">
        <f>IFERROR(VLOOKUP(A2382,'[2]Exportar Planilha'!$A:$I,9,FALSE),0)</f>
        <v>0</v>
      </c>
      <c r="N2382">
        <f>IFERROR(VLOOKUP(A2382,[3]soaBnafar!$A:$G,2,FALSE),0)</f>
        <v>0</v>
      </c>
      <c r="O2382">
        <f>IFERROR(VLOOKUP(A2382,[3]soaBnafar!$A:$G,3,FALSE),0)</f>
        <v>0</v>
      </c>
      <c r="P2382">
        <f>IFERROR(VLOOKUP(A2382,[3]soaBnafar!$A:$G,4,FALSE),0)</f>
        <v>0</v>
      </c>
      <c r="Q2382">
        <f>IFERROR(VLOOKUP(A2382,[3]soaBnafar!$A:$G,5,FALSE),0)</f>
        <v>0</v>
      </c>
      <c r="R2382">
        <f>IFERROR(VLOOKUP(A2382,[3]soaBnafar!$A:$G,6,FALSE),0)</f>
        <v>0</v>
      </c>
      <c r="S2382">
        <f>IFERROR(VLOOKUP(A2382,[3]soaBnafar!$A:$G,7,FALSE),0)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IFERROR(VLOOKUP(A2383,'[2]Exportar Planilha'!$A:$I,4,FALSE),0)</f>
        <v>0</v>
      </c>
      <c r="I2383">
        <f>IFERROR(VLOOKUP(A2383,'[2]Exportar Planilha'!$A:$I,5,FALSE),0)</f>
        <v>0</v>
      </c>
      <c r="J2383">
        <f>IFERROR(VLOOKUP(A2383,'[2]Exportar Planilha'!$A:$I,6,FALSE),0)</f>
        <v>0</v>
      </c>
      <c r="K2383">
        <f>IFERROR(VLOOKUP(A2383,'[2]Exportar Planilha'!$A:$I,7,FALSE),0)</f>
        <v>0</v>
      </c>
      <c r="L2383">
        <f>IFERROR(VLOOKUP(A2383,'[2]Exportar Planilha'!$A:$I,8,FALSE),0)</f>
        <v>0</v>
      </c>
      <c r="M2383">
        <f>IFERROR(VLOOKUP(A2383,'[2]Exportar Planilha'!$A:$I,9,FALSE),0)</f>
        <v>0</v>
      </c>
      <c r="N2383">
        <f>IFERROR(VLOOKUP(A2383,[3]soaBnafar!$A:$G,2,FALSE),0)</f>
        <v>206420</v>
      </c>
      <c r="O2383">
        <f>IFERROR(VLOOKUP(A2383,[3]soaBnafar!$A:$G,3,FALSE),0)</f>
        <v>1526305</v>
      </c>
      <c r="P2383">
        <f>IFERROR(VLOOKUP(A2383,[3]soaBnafar!$A:$G,4,FALSE),0)</f>
        <v>221503</v>
      </c>
      <c r="Q2383">
        <f>IFERROR(VLOOKUP(A2383,[3]soaBnafar!$A:$G,5,FALSE),0)</f>
        <v>0</v>
      </c>
      <c r="R2383">
        <f>IFERROR(VLOOKUP(A2383,[3]soaBnafar!$A:$G,6,FALSE),0)</f>
        <v>61911</v>
      </c>
      <c r="S2383">
        <f>IFERROR(VLOOKUP(A2383,[3]soaBnafar!$A:$G,7,FALSE),0)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IFERROR(VLOOKUP(A2384,'[2]Exportar Planilha'!$A:$I,4,FALSE),0)</f>
        <v>0</v>
      </c>
      <c r="I2384">
        <f>IFERROR(VLOOKUP(A2384,'[2]Exportar Planilha'!$A:$I,5,FALSE),0)</f>
        <v>0</v>
      </c>
      <c r="J2384">
        <f>IFERROR(VLOOKUP(A2384,'[2]Exportar Planilha'!$A:$I,6,FALSE),0)</f>
        <v>0</v>
      </c>
      <c r="K2384">
        <f>IFERROR(VLOOKUP(A2384,'[2]Exportar Planilha'!$A:$I,7,FALSE),0)</f>
        <v>0</v>
      </c>
      <c r="L2384">
        <f>IFERROR(VLOOKUP(A2384,'[2]Exportar Planilha'!$A:$I,8,FALSE),0)</f>
        <v>0</v>
      </c>
      <c r="M2384">
        <f>IFERROR(VLOOKUP(A2384,'[2]Exportar Planilha'!$A:$I,9,FALSE),0)</f>
        <v>0</v>
      </c>
      <c r="N2384">
        <f>IFERROR(VLOOKUP(A2384,[3]soaBnafar!$A:$G,2,FALSE),0)</f>
        <v>0</v>
      </c>
      <c r="O2384">
        <f>IFERROR(VLOOKUP(A2384,[3]soaBnafar!$A:$G,3,FALSE),0)</f>
        <v>0</v>
      </c>
      <c r="P2384">
        <f>IFERROR(VLOOKUP(A2384,[3]soaBnafar!$A:$G,4,FALSE),0)</f>
        <v>0</v>
      </c>
      <c r="Q2384">
        <f>IFERROR(VLOOKUP(A2384,[3]soaBnafar!$A:$G,5,FALSE),0)</f>
        <v>0</v>
      </c>
      <c r="R2384">
        <f>IFERROR(VLOOKUP(A2384,[3]soaBnafar!$A:$G,6,FALSE),0)</f>
        <v>0</v>
      </c>
      <c r="S2384">
        <f>IFERROR(VLOOKUP(A2384,[3]soaBnafar!$A:$G,7,FALSE),0)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115604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93448</v>
      </c>
      <c r="E2385">
        <f>IFERROR(VLOOKUP(A2385,[1]Monitoramento_Base_somente_disp!$A:$J,8,FALSE),0)</f>
        <v>15281193</v>
      </c>
      <c r="F2385">
        <f>IFERROR(VLOOKUP(A2385,[1]Monitoramento_Base_somente_disp!$A:$J,9,FALSE),0)</f>
        <v>52449</v>
      </c>
      <c r="G2385">
        <f>IFERROR(VLOOKUP(A2385,[1]Monitoramento_Base_somente_disp!$A:$J,10,FALSE),0)</f>
        <v>8282059</v>
      </c>
      <c r="H2385">
        <f>IFERROR(VLOOKUP(A2385,'[2]Exportar Planilha'!$A:$I,4,FALSE),0)</f>
        <v>0</v>
      </c>
      <c r="I2385">
        <f>IFERROR(VLOOKUP(A2385,'[2]Exportar Planilha'!$A:$I,5,FALSE),0)</f>
        <v>0</v>
      </c>
      <c r="J2385">
        <f>IFERROR(VLOOKUP(A2385,'[2]Exportar Planilha'!$A:$I,6,FALSE),0)</f>
        <v>0</v>
      </c>
      <c r="K2385">
        <f>IFERROR(VLOOKUP(A2385,'[2]Exportar Planilha'!$A:$I,7,FALSE),0)</f>
        <v>0</v>
      </c>
      <c r="L2385">
        <f>IFERROR(VLOOKUP(A2385,'[2]Exportar Planilha'!$A:$I,8,FALSE),0)</f>
        <v>0</v>
      </c>
      <c r="M2385">
        <f>IFERROR(VLOOKUP(A2385,'[2]Exportar Planilha'!$A:$I,9,FALSE),0)</f>
        <v>0</v>
      </c>
      <c r="N2385">
        <f>IFERROR(VLOOKUP(A2385,[3]soaBnafar!$A:$G,2,FALSE),0)</f>
        <v>0</v>
      </c>
      <c r="O2385">
        <f>IFERROR(VLOOKUP(A2385,[3]soaBnafar!$A:$G,3,FALSE),0)</f>
        <v>0</v>
      </c>
      <c r="P2385">
        <f>IFERROR(VLOOKUP(A2385,[3]soaBnafar!$A:$G,4,FALSE),0)</f>
        <v>0</v>
      </c>
      <c r="Q2385">
        <f>IFERROR(VLOOKUP(A2385,[3]soaBnafar!$A:$G,5,FALSE),0)</f>
        <v>0</v>
      </c>
      <c r="R2385">
        <f>IFERROR(VLOOKUP(A2385,[3]soaBnafar!$A:$G,6,FALSE),0)</f>
        <v>0</v>
      </c>
      <c r="S2385">
        <f>IFERROR(VLOOKUP(A2385,[3]soaBnafar!$A:$G,7,FALSE),0)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IFERROR(VLOOKUP(A2386,'[2]Exportar Planilha'!$A:$I,4,FALSE),0)</f>
        <v>0</v>
      </c>
      <c r="I2386">
        <f>IFERROR(VLOOKUP(A2386,'[2]Exportar Planilha'!$A:$I,5,FALSE),0)</f>
        <v>0</v>
      </c>
      <c r="J2386">
        <f>IFERROR(VLOOKUP(A2386,'[2]Exportar Planilha'!$A:$I,6,FALSE),0)</f>
        <v>0</v>
      </c>
      <c r="K2386">
        <f>IFERROR(VLOOKUP(A2386,'[2]Exportar Planilha'!$A:$I,7,FALSE),0)</f>
        <v>0</v>
      </c>
      <c r="L2386">
        <f>IFERROR(VLOOKUP(A2386,'[2]Exportar Planilha'!$A:$I,8,FALSE),0)</f>
        <v>0</v>
      </c>
      <c r="M2386">
        <f>IFERROR(VLOOKUP(A2386,'[2]Exportar Planilha'!$A:$I,9,FALSE),0)</f>
        <v>0</v>
      </c>
      <c r="N2386">
        <f>IFERROR(VLOOKUP(A2386,[3]soaBnafar!$A:$G,2,FALSE),0)</f>
        <v>0</v>
      </c>
      <c r="O2386">
        <f>IFERROR(VLOOKUP(A2386,[3]soaBnafar!$A:$G,3,FALSE),0)</f>
        <v>0</v>
      </c>
      <c r="P2386">
        <f>IFERROR(VLOOKUP(A2386,[3]soaBnafar!$A:$G,4,FALSE),0)</f>
        <v>0</v>
      </c>
      <c r="Q2386">
        <f>IFERROR(VLOOKUP(A2386,[3]soaBnafar!$A:$G,5,FALSE),0)</f>
        <v>0</v>
      </c>
      <c r="R2386">
        <f>IFERROR(VLOOKUP(A2386,[3]soaBnafar!$A:$G,6,FALSE),0)</f>
        <v>0</v>
      </c>
      <c r="S2386">
        <f>IFERROR(VLOOKUP(A2386,[3]soaBnafar!$A:$G,7,FALSE),0)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IFERROR(VLOOKUP(A2387,'[2]Exportar Planilha'!$A:$I,4,FALSE),0)</f>
        <v>0</v>
      </c>
      <c r="I2387">
        <f>IFERROR(VLOOKUP(A2387,'[2]Exportar Planilha'!$A:$I,5,FALSE),0)</f>
        <v>0</v>
      </c>
      <c r="J2387">
        <f>IFERROR(VLOOKUP(A2387,'[2]Exportar Planilha'!$A:$I,6,FALSE),0)</f>
        <v>0</v>
      </c>
      <c r="K2387">
        <f>IFERROR(VLOOKUP(A2387,'[2]Exportar Planilha'!$A:$I,7,FALSE),0)</f>
        <v>0</v>
      </c>
      <c r="L2387">
        <f>IFERROR(VLOOKUP(A2387,'[2]Exportar Planilha'!$A:$I,8,FALSE),0)</f>
        <v>0</v>
      </c>
      <c r="M2387">
        <f>IFERROR(VLOOKUP(A2387,'[2]Exportar Planilha'!$A:$I,9,FALSE),0)</f>
        <v>0</v>
      </c>
      <c r="N2387">
        <f>IFERROR(VLOOKUP(A2387,[3]soaBnafar!$A:$G,2,FALSE),0)</f>
        <v>0</v>
      </c>
      <c r="O2387">
        <f>IFERROR(VLOOKUP(A2387,[3]soaBnafar!$A:$G,3,FALSE),0)</f>
        <v>0</v>
      </c>
      <c r="P2387">
        <f>IFERROR(VLOOKUP(A2387,[3]soaBnafar!$A:$G,4,FALSE),0)</f>
        <v>0</v>
      </c>
      <c r="Q2387">
        <f>IFERROR(VLOOKUP(A2387,[3]soaBnafar!$A:$G,5,FALSE),0)</f>
        <v>0</v>
      </c>
      <c r="R2387">
        <f>IFERROR(VLOOKUP(A2387,[3]soaBnafar!$A:$G,6,FALSE),0)</f>
        <v>0</v>
      </c>
      <c r="S2387">
        <f>IFERROR(VLOOKUP(A2387,[3]soaBnafar!$A:$G,7,FALSE),0)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78899288</v>
      </c>
      <c r="H2388">
        <f>IFERROR(VLOOKUP(A2388,'[2]Exportar Planilha'!$A:$I,4,FALSE),0)</f>
        <v>0</v>
      </c>
      <c r="I2388">
        <f>IFERROR(VLOOKUP(A2388,'[2]Exportar Planilha'!$A:$I,5,FALSE),0)</f>
        <v>0</v>
      </c>
      <c r="J2388">
        <f>IFERROR(VLOOKUP(A2388,'[2]Exportar Planilha'!$A:$I,6,FALSE),0)</f>
        <v>0</v>
      </c>
      <c r="K2388">
        <f>IFERROR(VLOOKUP(A2388,'[2]Exportar Planilha'!$A:$I,7,FALSE),0)</f>
        <v>0</v>
      </c>
      <c r="L2388">
        <f>IFERROR(VLOOKUP(A2388,'[2]Exportar Planilha'!$A:$I,8,FALSE),0)</f>
        <v>0</v>
      </c>
      <c r="M2388">
        <f>IFERROR(VLOOKUP(A2388,'[2]Exportar Planilha'!$A:$I,9,FALSE),0)</f>
        <v>0</v>
      </c>
      <c r="N2388">
        <f>IFERROR(VLOOKUP(A2388,[3]soaBnafar!$A:$G,2,FALSE),0)</f>
        <v>0</v>
      </c>
      <c r="O2388">
        <f>IFERROR(VLOOKUP(A2388,[3]soaBnafar!$A:$G,3,FALSE),0)</f>
        <v>0</v>
      </c>
      <c r="P2388">
        <f>IFERROR(VLOOKUP(A2388,[3]soaBnafar!$A:$G,4,FALSE),0)</f>
        <v>0</v>
      </c>
      <c r="Q2388">
        <f>IFERROR(VLOOKUP(A2388,[3]soaBnafar!$A:$G,5,FALSE),0)</f>
        <v>0</v>
      </c>
      <c r="R2388">
        <f>IFERROR(VLOOKUP(A2388,[3]soaBnafar!$A:$G,6,FALSE),0)</f>
        <v>0</v>
      </c>
      <c r="S2388">
        <f>IFERROR(VLOOKUP(A2388,[3]soaBnafar!$A:$G,7,FALSE),0)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IFERROR(VLOOKUP(A2389,'[2]Exportar Planilha'!$A:$I,4,FALSE),0)</f>
        <v>0</v>
      </c>
      <c r="I2389">
        <f>IFERROR(VLOOKUP(A2389,'[2]Exportar Planilha'!$A:$I,5,FALSE),0)</f>
        <v>0</v>
      </c>
      <c r="J2389">
        <f>IFERROR(VLOOKUP(A2389,'[2]Exportar Planilha'!$A:$I,6,FALSE),0)</f>
        <v>0</v>
      </c>
      <c r="K2389">
        <f>IFERROR(VLOOKUP(A2389,'[2]Exportar Planilha'!$A:$I,7,FALSE),0)</f>
        <v>0</v>
      </c>
      <c r="L2389">
        <f>IFERROR(VLOOKUP(A2389,'[2]Exportar Planilha'!$A:$I,8,FALSE),0)</f>
        <v>0</v>
      </c>
      <c r="M2389">
        <f>IFERROR(VLOOKUP(A2389,'[2]Exportar Planilha'!$A:$I,9,FALSE),0)</f>
        <v>0</v>
      </c>
      <c r="N2389">
        <f>IFERROR(VLOOKUP(A2389,[3]soaBnafar!$A:$G,2,FALSE),0)</f>
        <v>0</v>
      </c>
      <c r="O2389">
        <f>IFERROR(VLOOKUP(A2389,[3]soaBnafar!$A:$G,3,FALSE),0)</f>
        <v>0</v>
      </c>
      <c r="P2389">
        <f>IFERROR(VLOOKUP(A2389,[3]soaBnafar!$A:$G,4,FALSE),0)</f>
        <v>0</v>
      </c>
      <c r="Q2389">
        <f>IFERROR(VLOOKUP(A2389,[3]soaBnafar!$A:$G,5,FALSE),0)</f>
        <v>0</v>
      </c>
      <c r="R2389">
        <f>IFERROR(VLOOKUP(A2389,[3]soaBnafar!$A:$G,6,FALSE),0)</f>
        <v>0</v>
      </c>
      <c r="S2389">
        <f>IFERROR(VLOOKUP(A2389,[3]soaBnafar!$A:$G,7,FALSE),0)</f>
        <v>0</v>
      </c>
      <c r="T2389" t="str">
        <f t="shared" si="223"/>
        <v>Não</v>
      </c>
      <c r="U2389" t="str">
        <f t="shared" si="224"/>
        <v>Não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IFERROR(VLOOKUP(A2390,'[2]Exportar Planilha'!$A:$I,4,FALSE),0)</f>
        <v>0</v>
      </c>
      <c r="I2390">
        <f>IFERROR(VLOOKUP(A2390,'[2]Exportar Planilha'!$A:$I,5,FALSE),0)</f>
        <v>0</v>
      </c>
      <c r="J2390">
        <f>IFERROR(VLOOKUP(A2390,'[2]Exportar Planilha'!$A:$I,6,FALSE),0)</f>
        <v>0</v>
      </c>
      <c r="K2390">
        <f>IFERROR(VLOOKUP(A2390,'[2]Exportar Planilha'!$A:$I,7,FALSE),0)</f>
        <v>0</v>
      </c>
      <c r="L2390">
        <f>IFERROR(VLOOKUP(A2390,'[2]Exportar Planilha'!$A:$I,8,FALSE),0)</f>
        <v>0</v>
      </c>
      <c r="M2390">
        <f>IFERROR(VLOOKUP(A2390,'[2]Exportar Planilha'!$A:$I,9,FALSE),0)</f>
        <v>0</v>
      </c>
      <c r="N2390">
        <f>IFERROR(VLOOKUP(A2390,[3]soaBnafar!$A:$G,2,FALSE),0)</f>
        <v>0</v>
      </c>
      <c r="O2390">
        <f>IFERROR(VLOOKUP(A2390,[3]soaBnafar!$A:$G,3,FALSE),0)</f>
        <v>0</v>
      </c>
      <c r="P2390">
        <f>IFERROR(VLOOKUP(A2390,[3]soaBnafar!$A:$G,4,FALSE),0)</f>
        <v>0</v>
      </c>
      <c r="Q2390">
        <f>IFERROR(VLOOKUP(A2390,[3]soaBnafar!$A:$G,5,FALSE),0)</f>
        <v>0</v>
      </c>
      <c r="R2390">
        <f>IFERROR(VLOOKUP(A2390,[3]soaBnafar!$A:$G,6,FALSE),0)</f>
        <v>0</v>
      </c>
      <c r="S2390">
        <f>IFERROR(VLOOKUP(A2390,[3]soaBnafar!$A:$G,7,FALSE),0)</f>
        <v>0</v>
      </c>
      <c r="T2390" t="str">
        <f t="shared" si="223"/>
        <v>Não</v>
      </c>
      <c r="U2390" t="str">
        <f t="shared" si="224"/>
        <v>Não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IFERROR(VLOOKUP(A2391,'[2]Exportar Planilha'!$A:$I,4,FALSE),0)</f>
        <v>0</v>
      </c>
      <c r="I2391">
        <f>IFERROR(VLOOKUP(A2391,'[2]Exportar Planilha'!$A:$I,5,FALSE),0)</f>
        <v>0</v>
      </c>
      <c r="J2391">
        <f>IFERROR(VLOOKUP(A2391,'[2]Exportar Planilha'!$A:$I,6,FALSE),0)</f>
        <v>0</v>
      </c>
      <c r="K2391">
        <f>IFERROR(VLOOKUP(A2391,'[2]Exportar Planilha'!$A:$I,7,FALSE),0)</f>
        <v>0</v>
      </c>
      <c r="L2391">
        <f>IFERROR(VLOOKUP(A2391,'[2]Exportar Planilha'!$A:$I,8,FALSE),0)</f>
        <v>0</v>
      </c>
      <c r="M2391">
        <f>IFERROR(VLOOKUP(A2391,'[2]Exportar Planilha'!$A:$I,9,FALSE),0)</f>
        <v>0</v>
      </c>
      <c r="N2391">
        <f>IFERROR(VLOOKUP(A2391,[3]soaBnafar!$A:$G,2,FALSE),0)</f>
        <v>0</v>
      </c>
      <c r="O2391">
        <f>IFERROR(VLOOKUP(A2391,[3]soaBnafar!$A:$G,3,FALSE),0)</f>
        <v>0</v>
      </c>
      <c r="P2391">
        <f>IFERROR(VLOOKUP(A2391,[3]soaBnafar!$A:$G,4,FALSE),0)</f>
        <v>0</v>
      </c>
      <c r="Q2391">
        <f>IFERROR(VLOOKUP(A2391,[3]soaBnafar!$A:$G,5,FALSE),0)</f>
        <v>0</v>
      </c>
      <c r="R2391">
        <f>IFERROR(VLOOKUP(A2391,[3]soaBnafar!$A:$G,6,FALSE),0)</f>
        <v>0</v>
      </c>
      <c r="S2391">
        <f>IFERROR(VLOOKUP(A2391,[3]soaBnafar!$A:$G,7,FALSE),0)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328918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305411</v>
      </c>
      <c r="E2392">
        <f>IFERROR(VLOOKUP(A2392,[1]Monitoramento_Base_somente_disp!$A:$J,8,FALSE),0)</f>
        <v>27208651</v>
      </c>
      <c r="F2392">
        <f>IFERROR(VLOOKUP(A2392,[1]Monitoramento_Base_somente_disp!$A:$J,9,FALSE),0)</f>
        <v>163860</v>
      </c>
      <c r="G2392">
        <f>IFERROR(VLOOKUP(A2392,[1]Monitoramento_Base_somente_disp!$A:$J,10,FALSE),0)</f>
        <v>12113277</v>
      </c>
      <c r="H2392">
        <f>IFERROR(VLOOKUP(A2392,'[2]Exportar Planilha'!$A:$I,4,FALSE),0)</f>
        <v>0</v>
      </c>
      <c r="I2392">
        <f>IFERROR(VLOOKUP(A2392,'[2]Exportar Planilha'!$A:$I,5,FALSE),0)</f>
        <v>0</v>
      </c>
      <c r="J2392">
        <f>IFERROR(VLOOKUP(A2392,'[2]Exportar Planilha'!$A:$I,6,FALSE),0)</f>
        <v>0</v>
      </c>
      <c r="K2392">
        <f>IFERROR(VLOOKUP(A2392,'[2]Exportar Planilha'!$A:$I,7,FALSE),0)</f>
        <v>0</v>
      </c>
      <c r="L2392">
        <f>IFERROR(VLOOKUP(A2392,'[2]Exportar Planilha'!$A:$I,8,FALSE),0)</f>
        <v>0</v>
      </c>
      <c r="M2392">
        <f>IFERROR(VLOOKUP(A2392,'[2]Exportar Planilha'!$A:$I,9,FALSE),0)</f>
        <v>0</v>
      </c>
      <c r="N2392">
        <f>IFERROR(VLOOKUP(A2392,[3]soaBnafar!$A:$G,2,FALSE),0)</f>
        <v>0</v>
      </c>
      <c r="O2392">
        <f>IFERROR(VLOOKUP(A2392,[3]soaBnafar!$A:$G,3,FALSE),0)</f>
        <v>0</v>
      </c>
      <c r="P2392">
        <f>IFERROR(VLOOKUP(A2392,[3]soaBnafar!$A:$G,4,FALSE),0)</f>
        <v>0</v>
      </c>
      <c r="Q2392">
        <f>IFERROR(VLOOKUP(A2392,[3]soaBnafar!$A:$G,5,FALSE),0)</f>
        <v>0</v>
      </c>
      <c r="R2392">
        <f>IFERROR(VLOOKUP(A2392,[3]soaBnafar!$A:$G,6,FALSE),0)</f>
        <v>0</v>
      </c>
      <c r="S2392">
        <f>IFERROR(VLOOKUP(A2392,[3]soaBnafar!$A:$G,7,FALSE),0)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IFERROR(VLOOKUP(A2393,'[2]Exportar Planilha'!$A:$I,4,FALSE),0)</f>
        <v>0</v>
      </c>
      <c r="I2393">
        <f>IFERROR(VLOOKUP(A2393,'[2]Exportar Planilha'!$A:$I,5,FALSE),0)</f>
        <v>0</v>
      </c>
      <c r="J2393">
        <f>IFERROR(VLOOKUP(A2393,'[2]Exportar Planilha'!$A:$I,6,FALSE),0)</f>
        <v>0</v>
      </c>
      <c r="K2393">
        <f>IFERROR(VLOOKUP(A2393,'[2]Exportar Planilha'!$A:$I,7,FALSE),0)</f>
        <v>0</v>
      </c>
      <c r="L2393">
        <f>IFERROR(VLOOKUP(A2393,'[2]Exportar Planilha'!$A:$I,8,FALSE),0)</f>
        <v>0</v>
      </c>
      <c r="M2393">
        <f>IFERROR(VLOOKUP(A2393,'[2]Exportar Planilha'!$A:$I,9,FALSE),0)</f>
        <v>0</v>
      </c>
      <c r="N2393">
        <f>IFERROR(VLOOKUP(A2393,[3]soaBnafar!$A:$G,2,FALSE),0)</f>
        <v>0</v>
      </c>
      <c r="O2393">
        <f>IFERROR(VLOOKUP(A2393,[3]soaBnafar!$A:$G,3,FALSE),0)</f>
        <v>0</v>
      </c>
      <c r="P2393">
        <f>IFERROR(VLOOKUP(A2393,[3]soaBnafar!$A:$G,4,FALSE),0)</f>
        <v>0</v>
      </c>
      <c r="Q2393">
        <f>IFERROR(VLOOKUP(A2393,[3]soaBnafar!$A:$G,5,FALSE),0)</f>
        <v>0</v>
      </c>
      <c r="R2393">
        <f>IFERROR(VLOOKUP(A2393,[3]soaBnafar!$A:$G,6,FALSE),0)</f>
        <v>0</v>
      </c>
      <c r="S2393">
        <f>IFERROR(VLOOKUP(A2393,[3]soaBnafar!$A:$G,7,FALSE),0)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IFERROR(VLOOKUP(A2394,'[2]Exportar Planilha'!$A:$I,4,FALSE),0)</f>
        <v>0</v>
      </c>
      <c r="I2394">
        <f>IFERROR(VLOOKUP(A2394,'[2]Exportar Planilha'!$A:$I,5,FALSE),0)</f>
        <v>0</v>
      </c>
      <c r="J2394">
        <f>IFERROR(VLOOKUP(A2394,'[2]Exportar Planilha'!$A:$I,6,FALSE),0)</f>
        <v>0</v>
      </c>
      <c r="K2394">
        <f>IFERROR(VLOOKUP(A2394,'[2]Exportar Planilha'!$A:$I,7,FALSE),0)</f>
        <v>0</v>
      </c>
      <c r="L2394">
        <f>IFERROR(VLOOKUP(A2394,'[2]Exportar Planilha'!$A:$I,8,FALSE),0)</f>
        <v>0</v>
      </c>
      <c r="M2394">
        <f>IFERROR(VLOOKUP(A2394,'[2]Exportar Planilha'!$A:$I,9,FALSE),0)</f>
        <v>0</v>
      </c>
      <c r="N2394">
        <f>IFERROR(VLOOKUP(A2394,[3]soaBnafar!$A:$G,2,FALSE),0)</f>
        <v>0</v>
      </c>
      <c r="O2394">
        <f>IFERROR(VLOOKUP(A2394,[3]soaBnafar!$A:$G,3,FALSE),0)</f>
        <v>0</v>
      </c>
      <c r="P2394">
        <f>IFERROR(VLOOKUP(A2394,[3]soaBnafar!$A:$G,4,FALSE),0)</f>
        <v>0</v>
      </c>
      <c r="Q2394">
        <f>IFERROR(VLOOKUP(A2394,[3]soaBnafar!$A:$G,5,FALSE),0)</f>
        <v>0</v>
      </c>
      <c r="R2394">
        <f>IFERROR(VLOOKUP(A2394,[3]soaBnafar!$A:$G,6,FALSE),0)</f>
        <v>0</v>
      </c>
      <c r="S2394">
        <f>IFERROR(VLOOKUP(A2394,[3]soaBnafar!$A:$G,7,FALSE),0)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47093917</v>
      </c>
      <c r="H2395">
        <f>IFERROR(VLOOKUP(A2395,'[2]Exportar Planilha'!$A:$I,4,FALSE),0)</f>
        <v>0</v>
      </c>
      <c r="I2395">
        <f>IFERROR(VLOOKUP(A2395,'[2]Exportar Planilha'!$A:$I,5,FALSE),0)</f>
        <v>0</v>
      </c>
      <c r="J2395">
        <f>IFERROR(VLOOKUP(A2395,'[2]Exportar Planilha'!$A:$I,6,FALSE),0)</f>
        <v>0</v>
      </c>
      <c r="K2395">
        <f>IFERROR(VLOOKUP(A2395,'[2]Exportar Planilha'!$A:$I,7,FALSE),0)</f>
        <v>0</v>
      </c>
      <c r="L2395">
        <f>IFERROR(VLOOKUP(A2395,'[2]Exportar Planilha'!$A:$I,8,FALSE),0)</f>
        <v>0</v>
      </c>
      <c r="M2395">
        <f>IFERROR(VLOOKUP(A2395,'[2]Exportar Planilha'!$A:$I,9,FALSE),0)</f>
        <v>0</v>
      </c>
      <c r="N2395">
        <f>IFERROR(VLOOKUP(A2395,[3]soaBnafar!$A:$G,2,FALSE),0)</f>
        <v>0</v>
      </c>
      <c r="O2395">
        <f>IFERROR(VLOOKUP(A2395,[3]soaBnafar!$A:$G,3,FALSE),0)</f>
        <v>0</v>
      </c>
      <c r="P2395">
        <f>IFERROR(VLOOKUP(A2395,[3]soaBnafar!$A:$G,4,FALSE),0)</f>
        <v>0</v>
      </c>
      <c r="Q2395">
        <f>IFERROR(VLOOKUP(A2395,[3]soaBnafar!$A:$G,5,FALSE),0)</f>
        <v>0</v>
      </c>
      <c r="R2395">
        <f>IFERROR(VLOOKUP(A2395,[3]soaBnafar!$A:$G,6,FALSE),0)</f>
        <v>0</v>
      </c>
      <c r="S2395">
        <f>IFERROR(VLOOKUP(A2395,[3]soaBnafar!$A:$G,7,FALSE),0)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IFERROR(VLOOKUP(A2396,'[2]Exportar Planilha'!$A:$I,4,FALSE),0)</f>
        <v>0</v>
      </c>
      <c r="I2396">
        <f>IFERROR(VLOOKUP(A2396,'[2]Exportar Planilha'!$A:$I,5,FALSE),0)</f>
        <v>0</v>
      </c>
      <c r="J2396">
        <f>IFERROR(VLOOKUP(A2396,'[2]Exportar Planilha'!$A:$I,6,FALSE),0)</f>
        <v>0</v>
      </c>
      <c r="K2396">
        <f>IFERROR(VLOOKUP(A2396,'[2]Exportar Planilha'!$A:$I,7,FALSE),0)</f>
        <v>0</v>
      </c>
      <c r="L2396">
        <f>IFERROR(VLOOKUP(A2396,'[2]Exportar Planilha'!$A:$I,8,FALSE),0)</f>
        <v>0</v>
      </c>
      <c r="M2396">
        <f>IFERROR(VLOOKUP(A2396,'[2]Exportar Planilha'!$A:$I,9,FALSE),0)</f>
        <v>0</v>
      </c>
      <c r="N2396">
        <f>IFERROR(VLOOKUP(A2396,[3]soaBnafar!$A:$G,2,FALSE),0)</f>
        <v>0</v>
      </c>
      <c r="O2396">
        <f>IFERROR(VLOOKUP(A2396,[3]soaBnafar!$A:$G,3,FALSE),0)</f>
        <v>0</v>
      </c>
      <c r="P2396">
        <f>IFERROR(VLOOKUP(A2396,[3]soaBnafar!$A:$G,4,FALSE),0)</f>
        <v>0</v>
      </c>
      <c r="Q2396">
        <f>IFERROR(VLOOKUP(A2396,[3]soaBnafar!$A:$G,5,FALSE),0)</f>
        <v>0</v>
      </c>
      <c r="R2396">
        <f>IFERROR(VLOOKUP(A2396,[3]soaBnafar!$A:$G,6,FALSE),0)</f>
        <v>0</v>
      </c>
      <c r="S2396">
        <f>IFERROR(VLOOKUP(A2396,[3]soaBnafar!$A:$G,7,FALSE),0)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104371770</v>
      </c>
      <c r="F2397">
        <f>IFERROR(VLOOKUP(A2397,[1]Monitoramento_Base_somente_disp!$A:$J,9,FALSE),0)</f>
        <v>0</v>
      </c>
      <c r="G2397">
        <f>IFERROR(VLOOKUP(A2397,[1]Monitoramento_Base_somente_disp!$A:$J,10,FALSE),0)</f>
        <v>45227767</v>
      </c>
      <c r="H2397">
        <f>IFERROR(VLOOKUP(A2397,'[2]Exportar Planilha'!$A:$I,4,FALSE),0)</f>
        <v>0</v>
      </c>
      <c r="I2397">
        <f>IFERROR(VLOOKUP(A2397,'[2]Exportar Planilha'!$A:$I,5,FALSE),0)</f>
        <v>0</v>
      </c>
      <c r="J2397">
        <f>IFERROR(VLOOKUP(A2397,'[2]Exportar Planilha'!$A:$I,6,FALSE),0)</f>
        <v>0</v>
      </c>
      <c r="K2397">
        <f>IFERROR(VLOOKUP(A2397,'[2]Exportar Planilha'!$A:$I,7,FALSE),0)</f>
        <v>0</v>
      </c>
      <c r="L2397">
        <f>IFERROR(VLOOKUP(A2397,'[2]Exportar Planilha'!$A:$I,8,FALSE),0)</f>
        <v>0</v>
      </c>
      <c r="M2397">
        <f>IFERROR(VLOOKUP(A2397,'[2]Exportar Planilha'!$A:$I,9,FALSE),0)</f>
        <v>0</v>
      </c>
      <c r="N2397">
        <f>IFERROR(VLOOKUP(A2397,[3]soaBnafar!$A:$G,2,FALSE),0)</f>
        <v>0</v>
      </c>
      <c r="O2397">
        <f>IFERROR(VLOOKUP(A2397,[3]soaBnafar!$A:$G,3,FALSE),0)</f>
        <v>0</v>
      </c>
      <c r="P2397">
        <f>IFERROR(VLOOKUP(A2397,[3]soaBnafar!$A:$G,4,FALSE),0)</f>
        <v>0</v>
      </c>
      <c r="Q2397">
        <f>IFERROR(VLOOKUP(A2397,[3]soaBnafar!$A:$G,5,FALSE),0)</f>
        <v>0</v>
      </c>
      <c r="R2397">
        <f>IFERROR(VLOOKUP(A2397,[3]soaBnafar!$A:$G,6,FALSE),0)</f>
        <v>0</v>
      </c>
      <c r="S2397">
        <f>IFERROR(VLOOKUP(A2397,[3]soaBnafar!$A:$G,7,FALSE),0)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IFERROR(VLOOKUP(A2398,'[2]Exportar Planilha'!$A:$I,4,FALSE),0)</f>
        <v>0</v>
      </c>
      <c r="I2398">
        <f>IFERROR(VLOOKUP(A2398,'[2]Exportar Planilha'!$A:$I,5,FALSE),0)</f>
        <v>0</v>
      </c>
      <c r="J2398">
        <f>IFERROR(VLOOKUP(A2398,'[2]Exportar Planilha'!$A:$I,6,FALSE),0)</f>
        <v>0</v>
      </c>
      <c r="K2398">
        <f>IFERROR(VLOOKUP(A2398,'[2]Exportar Planilha'!$A:$I,7,FALSE),0)</f>
        <v>0</v>
      </c>
      <c r="L2398">
        <f>IFERROR(VLOOKUP(A2398,'[2]Exportar Planilha'!$A:$I,8,FALSE),0)</f>
        <v>0</v>
      </c>
      <c r="M2398">
        <f>IFERROR(VLOOKUP(A2398,'[2]Exportar Planilha'!$A:$I,9,FALSE),0)</f>
        <v>0</v>
      </c>
      <c r="N2398">
        <f>IFERROR(VLOOKUP(A2398,[3]soaBnafar!$A:$G,2,FALSE),0)</f>
        <v>0</v>
      </c>
      <c r="O2398">
        <f>IFERROR(VLOOKUP(A2398,[3]soaBnafar!$A:$G,3,FALSE),0)</f>
        <v>0</v>
      </c>
      <c r="P2398">
        <f>IFERROR(VLOOKUP(A2398,[3]soaBnafar!$A:$G,4,FALSE),0)</f>
        <v>0</v>
      </c>
      <c r="Q2398">
        <f>IFERROR(VLOOKUP(A2398,[3]soaBnafar!$A:$G,5,FALSE),0)</f>
        <v>0</v>
      </c>
      <c r="R2398">
        <f>IFERROR(VLOOKUP(A2398,[3]soaBnafar!$A:$G,6,FALSE),0)</f>
        <v>0</v>
      </c>
      <c r="S2398">
        <f>IFERROR(VLOOKUP(A2398,[3]soaBnafar!$A:$G,7,FALSE),0)</f>
        <v>0</v>
      </c>
      <c r="T2398" t="str">
        <f t="shared" si="223"/>
        <v>Não</v>
      </c>
      <c r="U2398" t="str">
        <f t="shared" si="224"/>
        <v>Não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300190</v>
      </c>
      <c r="E2399">
        <f>IFERROR(VLOOKUP(A2399,[1]Monitoramento_Base_somente_disp!$A:$J,8,FALSE),0)</f>
        <v>74581658</v>
      </c>
      <c r="F2399">
        <f>IFERROR(VLOOKUP(A2399,[1]Monitoramento_Base_somente_disp!$A:$J,9,FALSE),0)</f>
        <v>154369</v>
      </c>
      <c r="G2399">
        <f>IFERROR(VLOOKUP(A2399,[1]Monitoramento_Base_somente_disp!$A:$J,10,FALSE),0)</f>
        <v>31173100</v>
      </c>
      <c r="H2399">
        <f>IFERROR(VLOOKUP(A2399,'[2]Exportar Planilha'!$A:$I,4,FALSE),0)</f>
        <v>0</v>
      </c>
      <c r="I2399">
        <f>IFERROR(VLOOKUP(A2399,'[2]Exportar Planilha'!$A:$I,5,FALSE),0)</f>
        <v>0</v>
      </c>
      <c r="J2399">
        <f>IFERROR(VLOOKUP(A2399,'[2]Exportar Planilha'!$A:$I,6,FALSE),0)</f>
        <v>0</v>
      </c>
      <c r="K2399">
        <f>IFERROR(VLOOKUP(A2399,'[2]Exportar Planilha'!$A:$I,7,FALSE),0)</f>
        <v>0</v>
      </c>
      <c r="L2399">
        <f>IFERROR(VLOOKUP(A2399,'[2]Exportar Planilha'!$A:$I,8,FALSE),0)</f>
        <v>0</v>
      </c>
      <c r="M2399">
        <f>IFERROR(VLOOKUP(A2399,'[2]Exportar Planilha'!$A:$I,9,FALSE),0)</f>
        <v>0</v>
      </c>
      <c r="N2399">
        <f>IFERROR(VLOOKUP(A2399,[3]soaBnafar!$A:$G,2,FALSE),0)</f>
        <v>0</v>
      </c>
      <c r="O2399">
        <f>IFERROR(VLOOKUP(A2399,[3]soaBnafar!$A:$G,3,FALSE),0)</f>
        <v>0</v>
      </c>
      <c r="P2399">
        <f>IFERROR(VLOOKUP(A2399,[3]soaBnafar!$A:$G,4,FALSE),0)</f>
        <v>0</v>
      </c>
      <c r="Q2399">
        <f>IFERROR(VLOOKUP(A2399,[3]soaBnafar!$A:$G,5,FALSE),0)</f>
        <v>0</v>
      </c>
      <c r="R2399">
        <f>IFERROR(VLOOKUP(A2399,[3]soaBnafar!$A:$G,6,FALSE),0)</f>
        <v>0</v>
      </c>
      <c r="S2399">
        <f>IFERROR(VLOOKUP(A2399,[3]soaBnafar!$A:$G,7,FALSE),0)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245734</v>
      </c>
      <c r="E2400">
        <f>IFERROR(VLOOKUP(A2400,[1]Monitoramento_Base_somente_disp!$A:$J,8,FALSE),0)</f>
        <v>25022913</v>
      </c>
      <c r="F2400">
        <f>IFERROR(VLOOKUP(A2400,[1]Monitoramento_Base_somente_disp!$A:$J,9,FALSE),0)</f>
        <v>94232</v>
      </c>
      <c r="G2400">
        <f>IFERROR(VLOOKUP(A2400,[1]Monitoramento_Base_somente_disp!$A:$J,10,FALSE),0)</f>
        <v>10999531</v>
      </c>
      <c r="H2400">
        <f>IFERROR(VLOOKUP(A2400,'[2]Exportar Planilha'!$A:$I,4,FALSE),0)</f>
        <v>0</v>
      </c>
      <c r="I2400">
        <f>IFERROR(VLOOKUP(A2400,'[2]Exportar Planilha'!$A:$I,5,FALSE),0)</f>
        <v>0</v>
      </c>
      <c r="J2400">
        <f>IFERROR(VLOOKUP(A2400,'[2]Exportar Planilha'!$A:$I,6,FALSE),0)</f>
        <v>0</v>
      </c>
      <c r="K2400">
        <f>IFERROR(VLOOKUP(A2400,'[2]Exportar Planilha'!$A:$I,7,FALSE),0)</f>
        <v>0</v>
      </c>
      <c r="L2400">
        <f>IFERROR(VLOOKUP(A2400,'[2]Exportar Planilha'!$A:$I,8,FALSE),0)</f>
        <v>0</v>
      </c>
      <c r="M2400">
        <f>IFERROR(VLOOKUP(A2400,'[2]Exportar Planilha'!$A:$I,9,FALSE),0)</f>
        <v>0</v>
      </c>
      <c r="N2400">
        <f>IFERROR(VLOOKUP(A2400,[3]soaBnafar!$A:$G,2,FALSE),0)</f>
        <v>0</v>
      </c>
      <c r="O2400">
        <f>IFERROR(VLOOKUP(A2400,[3]soaBnafar!$A:$G,3,FALSE),0)</f>
        <v>0</v>
      </c>
      <c r="P2400">
        <f>IFERROR(VLOOKUP(A2400,[3]soaBnafar!$A:$G,4,FALSE),0)</f>
        <v>0</v>
      </c>
      <c r="Q2400">
        <f>IFERROR(VLOOKUP(A2400,[3]soaBnafar!$A:$G,5,FALSE),0)</f>
        <v>0</v>
      </c>
      <c r="R2400">
        <f>IFERROR(VLOOKUP(A2400,[3]soaBnafar!$A:$G,6,FALSE),0)</f>
        <v>0</v>
      </c>
      <c r="S2400">
        <f>IFERROR(VLOOKUP(A2400,[3]soaBnafar!$A:$G,7,FALSE),0)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198138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172500</v>
      </c>
      <c r="E2401">
        <f>IFERROR(VLOOKUP(A2401,[1]Monitoramento_Base_somente_disp!$A:$J,8,FALSE),0)</f>
        <v>36275275</v>
      </c>
      <c r="F2401">
        <f>IFERROR(VLOOKUP(A2401,[1]Monitoramento_Base_somente_disp!$A:$J,9,FALSE),0)</f>
        <v>97111</v>
      </c>
      <c r="G2401">
        <f>IFERROR(VLOOKUP(A2401,[1]Monitoramento_Base_somente_disp!$A:$J,10,FALSE),0)</f>
        <v>14567697</v>
      </c>
      <c r="H2401">
        <f>IFERROR(VLOOKUP(A2401,'[2]Exportar Planilha'!$A:$I,4,FALSE),0)</f>
        <v>0</v>
      </c>
      <c r="I2401">
        <f>IFERROR(VLOOKUP(A2401,'[2]Exportar Planilha'!$A:$I,5,FALSE),0)</f>
        <v>0</v>
      </c>
      <c r="J2401">
        <f>IFERROR(VLOOKUP(A2401,'[2]Exportar Planilha'!$A:$I,6,FALSE),0)</f>
        <v>0</v>
      </c>
      <c r="K2401">
        <f>IFERROR(VLOOKUP(A2401,'[2]Exportar Planilha'!$A:$I,7,FALSE),0)</f>
        <v>0</v>
      </c>
      <c r="L2401">
        <f>IFERROR(VLOOKUP(A2401,'[2]Exportar Planilha'!$A:$I,8,FALSE),0)</f>
        <v>0</v>
      </c>
      <c r="M2401">
        <f>IFERROR(VLOOKUP(A2401,'[2]Exportar Planilha'!$A:$I,9,FALSE),0)</f>
        <v>0</v>
      </c>
      <c r="N2401">
        <f>IFERROR(VLOOKUP(A2401,[3]soaBnafar!$A:$G,2,FALSE),0)</f>
        <v>0</v>
      </c>
      <c r="O2401">
        <f>IFERROR(VLOOKUP(A2401,[3]soaBnafar!$A:$G,3,FALSE),0)</f>
        <v>0</v>
      </c>
      <c r="P2401">
        <f>IFERROR(VLOOKUP(A2401,[3]soaBnafar!$A:$G,4,FALSE),0)</f>
        <v>0</v>
      </c>
      <c r="Q2401">
        <f>IFERROR(VLOOKUP(A2401,[3]soaBnafar!$A:$G,5,FALSE),0)</f>
        <v>0</v>
      </c>
      <c r="R2401">
        <f>IFERROR(VLOOKUP(A2401,[3]soaBnafar!$A:$G,6,FALSE),0)</f>
        <v>0</v>
      </c>
      <c r="S2401">
        <f>IFERROR(VLOOKUP(A2401,[3]soaBnafar!$A:$G,7,FALSE),0)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IFERROR(VLOOKUP(A2402,'[2]Exportar Planilha'!$A:$I,4,FALSE),0)</f>
        <v>0</v>
      </c>
      <c r="I2402">
        <f>IFERROR(VLOOKUP(A2402,'[2]Exportar Planilha'!$A:$I,5,FALSE),0)</f>
        <v>0</v>
      </c>
      <c r="J2402">
        <f>IFERROR(VLOOKUP(A2402,'[2]Exportar Planilha'!$A:$I,6,FALSE),0)</f>
        <v>0</v>
      </c>
      <c r="K2402">
        <f>IFERROR(VLOOKUP(A2402,'[2]Exportar Planilha'!$A:$I,7,FALSE),0)</f>
        <v>0</v>
      </c>
      <c r="L2402">
        <f>IFERROR(VLOOKUP(A2402,'[2]Exportar Planilha'!$A:$I,8,FALSE),0)</f>
        <v>0</v>
      </c>
      <c r="M2402">
        <f>IFERROR(VLOOKUP(A2402,'[2]Exportar Planilha'!$A:$I,9,FALSE),0)</f>
        <v>0</v>
      </c>
      <c r="N2402">
        <f>IFERROR(VLOOKUP(A2402,[3]soaBnafar!$A:$G,2,FALSE),0)</f>
        <v>0</v>
      </c>
      <c r="O2402">
        <f>IFERROR(VLOOKUP(A2402,[3]soaBnafar!$A:$G,3,FALSE),0)</f>
        <v>0</v>
      </c>
      <c r="P2402">
        <f>IFERROR(VLOOKUP(A2402,[3]soaBnafar!$A:$G,4,FALSE),0)</f>
        <v>0</v>
      </c>
      <c r="Q2402">
        <f>IFERROR(VLOOKUP(A2402,[3]soaBnafar!$A:$G,5,FALSE),0)</f>
        <v>0</v>
      </c>
      <c r="R2402">
        <f>IFERROR(VLOOKUP(A2402,[3]soaBnafar!$A:$G,6,FALSE),0)</f>
        <v>0</v>
      </c>
      <c r="S2402">
        <f>IFERROR(VLOOKUP(A2402,[3]soaBnafar!$A:$G,7,FALSE),0)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1417195</v>
      </c>
      <c r="H2403">
        <f>IFERROR(VLOOKUP(A2403,'[2]Exportar Planilha'!$A:$I,4,FALSE),0)</f>
        <v>0</v>
      </c>
      <c r="I2403">
        <f>IFERROR(VLOOKUP(A2403,'[2]Exportar Planilha'!$A:$I,5,FALSE),0)</f>
        <v>0</v>
      </c>
      <c r="J2403">
        <f>IFERROR(VLOOKUP(A2403,'[2]Exportar Planilha'!$A:$I,6,FALSE),0)</f>
        <v>0</v>
      </c>
      <c r="K2403">
        <f>IFERROR(VLOOKUP(A2403,'[2]Exportar Planilha'!$A:$I,7,FALSE),0)</f>
        <v>0</v>
      </c>
      <c r="L2403">
        <f>IFERROR(VLOOKUP(A2403,'[2]Exportar Planilha'!$A:$I,8,FALSE),0)</f>
        <v>0</v>
      </c>
      <c r="M2403">
        <f>IFERROR(VLOOKUP(A2403,'[2]Exportar Planilha'!$A:$I,9,FALSE),0)</f>
        <v>0</v>
      </c>
      <c r="N2403">
        <f>IFERROR(VLOOKUP(A2403,[3]soaBnafar!$A:$G,2,FALSE),0)</f>
        <v>0</v>
      </c>
      <c r="O2403">
        <f>IFERROR(VLOOKUP(A2403,[3]soaBnafar!$A:$G,3,FALSE),0)</f>
        <v>0</v>
      </c>
      <c r="P2403">
        <f>IFERROR(VLOOKUP(A2403,[3]soaBnafar!$A:$G,4,FALSE),0)</f>
        <v>0</v>
      </c>
      <c r="Q2403">
        <f>IFERROR(VLOOKUP(A2403,[3]soaBnafar!$A:$G,5,FALSE),0)</f>
        <v>0</v>
      </c>
      <c r="R2403">
        <f>IFERROR(VLOOKUP(A2403,[3]soaBnafar!$A:$G,6,FALSE),0)</f>
        <v>0</v>
      </c>
      <c r="S2403">
        <f>IFERROR(VLOOKUP(A2403,[3]soaBnafar!$A:$G,7,FALSE),0)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IFERROR(VLOOKUP(A2404,'[2]Exportar Planilha'!$A:$I,4,FALSE),0)</f>
        <v>0</v>
      </c>
      <c r="I2404">
        <f>IFERROR(VLOOKUP(A2404,'[2]Exportar Planilha'!$A:$I,5,FALSE),0)</f>
        <v>0</v>
      </c>
      <c r="J2404">
        <f>IFERROR(VLOOKUP(A2404,'[2]Exportar Planilha'!$A:$I,6,FALSE),0)</f>
        <v>0</v>
      </c>
      <c r="K2404">
        <f>IFERROR(VLOOKUP(A2404,'[2]Exportar Planilha'!$A:$I,7,FALSE),0)</f>
        <v>0</v>
      </c>
      <c r="L2404">
        <f>IFERROR(VLOOKUP(A2404,'[2]Exportar Planilha'!$A:$I,8,FALSE),0)</f>
        <v>0</v>
      </c>
      <c r="M2404">
        <f>IFERROR(VLOOKUP(A2404,'[2]Exportar Planilha'!$A:$I,9,FALSE),0)</f>
        <v>0</v>
      </c>
      <c r="N2404">
        <f>IFERROR(VLOOKUP(A2404,[3]soaBnafar!$A:$G,2,FALSE),0)</f>
        <v>795793</v>
      </c>
      <c r="O2404">
        <f>IFERROR(VLOOKUP(A2404,[3]soaBnafar!$A:$G,3,FALSE),0)</f>
        <v>2593916</v>
      </c>
      <c r="P2404">
        <f>IFERROR(VLOOKUP(A2404,[3]soaBnafar!$A:$G,4,FALSE),0)</f>
        <v>752733</v>
      </c>
      <c r="Q2404">
        <f>IFERROR(VLOOKUP(A2404,[3]soaBnafar!$A:$G,5,FALSE),0)</f>
        <v>2994033</v>
      </c>
      <c r="R2404">
        <f>IFERROR(VLOOKUP(A2404,[3]soaBnafar!$A:$G,6,FALSE),0)</f>
        <v>201383</v>
      </c>
      <c r="S2404">
        <f>IFERROR(VLOOKUP(A2404,[3]soaBnafar!$A:$G,7,FALSE),0)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IFERROR(VLOOKUP(A2405,'[2]Exportar Planilha'!$A:$I,4,FALSE),0)</f>
        <v>0</v>
      </c>
      <c r="I2405">
        <f>IFERROR(VLOOKUP(A2405,'[2]Exportar Planilha'!$A:$I,5,FALSE),0)</f>
        <v>0</v>
      </c>
      <c r="J2405">
        <f>IFERROR(VLOOKUP(A2405,'[2]Exportar Planilha'!$A:$I,6,FALSE),0)</f>
        <v>0</v>
      </c>
      <c r="K2405">
        <f>IFERROR(VLOOKUP(A2405,'[2]Exportar Planilha'!$A:$I,7,FALSE),0)</f>
        <v>0</v>
      </c>
      <c r="L2405">
        <f>IFERROR(VLOOKUP(A2405,'[2]Exportar Planilha'!$A:$I,8,FALSE),0)</f>
        <v>0</v>
      </c>
      <c r="M2405">
        <f>IFERROR(VLOOKUP(A2405,'[2]Exportar Planilha'!$A:$I,9,FALSE),0)</f>
        <v>0</v>
      </c>
      <c r="N2405">
        <f>IFERROR(VLOOKUP(A2405,[3]soaBnafar!$A:$G,2,FALSE),0)</f>
        <v>0</v>
      </c>
      <c r="O2405">
        <f>IFERROR(VLOOKUP(A2405,[3]soaBnafar!$A:$G,3,FALSE),0)</f>
        <v>0</v>
      </c>
      <c r="P2405">
        <f>IFERROR(VLOOKUP(A2405,[3]soaBnafar!$A:$G,4,FALSE),0)</f>
        <v>0</v>
      </c>
      <c r="Q2405">
        <f>IFERROR(VLOOKUP(A2405,[3]soaBnafar!$A:$G,5,FALSE),0)</f>
        <v>0</v>
      </c>
      <c r="R2405">
        <f>IFERROR(VLOOKUP(A2405,[3]soaBnafar!$A:$G,6,FALSE),0)</f>
        <v>0</v>
      </c>
      <c r="S2405">
        <f>IFERROR(VLOOKUP(A2405,[3]soaBnafar!$A:$G,7,FALSE),0)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661559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681549</v>
      </c>
      <c r="E2406">
        <f>IFERROR(VLOOKUP(A2406,[1]Monitoramento_Base_somente_disp!$A:$J,8,FALSE),0)</f>
        <v>178249322</v>
      </c>
      <c r="F2406">
        <f>IFERROR(VLOOKUP(A2406,[1]Monitoramento_Base_somente_disp!$A:$J,9,FALSE),0)</f>
        <v>282567</v>
      </c>
      <c r="G2406">
        <f>IFERROR(VLOOKUP(A2406,[1]Monitoramento_Base_somente_disp!$A:$J,10,FALSE),0)</f>
        <v>69031316</v>
      </c>
      <c r="H2406">
        <f>IFERROR(VLOOKUP(A2406,'[2]Exportar Planilha'!$A:$I,4,FALSE),0)</f>
        <v>0</v>
      </c>
      <c r="I2406">
        <f>IFERROR(VLOOKUP(A2406,'[2]Exportar Planilha'!$A:$I,5,FALSE),0)</f>
        <v>0</v>
      </c>
      <c r="J2406">
        <f>IFERROR(VLOOKUP(A2406,'[2]Exportar Planilha'!$A:$I,6,FALSE),0)</f>
        <v>0</v>
      </c>
      <c r="K2406">
        <f>IFERROR(VLOOKUP(A2406,'[2]Exportar Planilha'!$A:$I,7,FALSE),0)</f>
        <v>0</v>
      </c>
      <c r="L2406">
        <f>IFERROR(VLOOKUP(A2406,'[2]Exportar Planilha'!$A:$I,8,FALSE),0)</f>
        <v>0</v>
      </c>
      <c r="M2406">
        <f>IFERROR(VLOOKUP(A2406,'[2]Exportar Planilha'!$A:$I,9,FALSE),0)</f>
        <v>0</v>
      </c>
      <c r="N2406">
        <f>IFERROR(VLOOKUP(A2406,[3]soaBnafar!$A:$G,2,FALSE),0)</f>
        <v>0</v>
      </c>
      <c r="O2406">
        <f>IFERROR(VLOOKUP(A2406,[3]soaBnafar!$A:$G,3,FALSE),0)</f>
        <v>0</v>
      </c>
      <c r="P2406">
        <f>IFERROR(VLOOKUP(A2406,[3]soaBnafar!$A:$G,4,FALSE),0)</f>
        <v>0</v>
      </c>
      <c r="Q2406">
        <f>IFERROR(VLOOKUP(A2406,[3]soaBnafar!$A:$G,5,FALSE),0)</f>
        <v>0</v>
      </c>
      <c r="R2406">
        <f>IFERROR(VLOOKUP(A2406,[3]soaBnafar!$A:$G,6,FALSE),0)</f>
        <v>0</v>
      </c>
      <c r="S2406">
        <f>IFERROR(VLOOKUP(A2406,[3]soaBnafar!$A:$G,7,FALSE),0)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IFERROR(VLOOKUP(A2407,'[2]Exportar Planilha'!$A:$I,4,FALSE),0)</f>
        <v>0</v>
      </c>
      <c r="I2407">
        <f>IFERROR(VLOOKUP(A2407,'[2]Exportar Planilha'!$A:$I,5,FALSE),0)</f>
        <v>0</v>
      </c>
      <c r="J2407">
        <f>IFERROR(VLOOKUP(A2407,'[2]Exportar Planilha'!$A:$I,6,FALSE),0)</f>
        <v>0</v>
      </c>
      <c r="K2407">
        <f>IFERROR(VLOOKUP(A2407,'[2]Exportar Planilha'!$A:$I,7,FALSE),0)</f>
        <v>0</v>
      </c>
      <c r="L2407">
        <f>IFERROR(VLOOKUP(A2407,'[2]Exportar Planilha'!$A:$I,8,FALSE),0)</f>
        <v>0</v>
      </c>
      <c r="M2407">
        <f>IFERROR(VLOOKUP(A2407,'[2]Exportar Planilha'!$A:$I,9,FALSE),0)</f>
        <v>0</v>
      </c>
      <c r="N2407">
        <f>IFERROR(VLOOKUP(A2407,[3]soaBnafar!$A:$G,2,FALSE),0)</f>
        <v>0</v>
      </c>
      <c r="O2407">
        <f>IFERROR(VLOOKUP(A2407,[3]soaBnafar!$A:$G,3,FALSE),0)</f>
        <v>0</v>
      </c>
      <c r="P2407">
        <f>IFERROR(VLOOKUP(A2407,[3]soaBnafar!$A:$G,4,FALSE),0)</f>
        <v>0</v>
      </c>
      <c r="Q2407">
        <f>IFERROR(VLOOKUP(A2407,[3]soaBnafar!$A:$G,5,FALSE),0)</f>
        <v>0</v>
      </c>
      <c r="R2407">
        <f>IFERROR(VLOOKUP(A2407,[3]soaBnafar!$A:$G,6,FALSE),0)</f>
        <v>0</v>
      </c>
      <c r="S2407">
        <f>IFERROR(VLOOKUP(A2407,[3]soaBnafar!$A:$G,7,FALSE),0)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IFERROR(VLOOKUP(A2408,'[2]Exportar Planilha'!$A:$I,4,FALSE),0)</f>
        <v>0</v>
      </c>
      <c r="I2408">
        <f>IFERROR(VLOOKUP(A2408,'[2]Exportar Planilha'!$A:$I,5,FALSE),0)</f>
        <v>0</v>
      </c>
      <c r="J2408">
        <f>IFERROR(VLOOKUP(A2408,'[2]Exportar Planilha'!$A:$I,6,FALSE),0)</f>
        <v>0</v>
      </c>
      <c r="K2408">
        <f>IFERROR(VLOOKUP(A2408,'[2]Exportar Planilha'!$A:$I,7,FALSE),0)</f>
        <v>0</v>
      </c>
      <c r="L2408">
        <f>IFERROR(VLOOKUP(A2408,'[2]Exportar Planilha'!$A:$I,8,FALSE),0)</f>
        <v>0</v>
      </c>
      <c r="M2408">
        <f>IFERROR(VLOOKUP(A2408,'[2]Exportar Planilha'!$A:$I,9,FALSE),0)</f>
        <v>0</v>
      </c>
      <c r="N2408">
        <f>IFERROR(VLOOKUP(A2408,[3]soaBnafar!$A:$G,2,FALSE),0)</f>
        <v>34273</v>
      </c>
      <c r="O2408">
        <f>IFERROR(VLOOKUP(A2408,[3]soaBnafar!$A:$G,3,FALSE),0)</f>
        <v>361060</v>
      </c>
      <c r="P2408">
        <f>IFERROR(VLOOKUP(A2408,[3]soaBnafar!$A:$G,4,FALSE),0)</f>
        <v>39045</v>
      </c>
      <c r="Q2408">
        <f>IFERROR(VLOOKUP(A2408,[3]soaBnafar!$A:$G,5,FALSE),0)</f>
        <v>163741</v>
      </c>
      <c r="R2408">
        <f>IFERROR(VLOOKUP(A2408,[3]soaBnafar!$A:$G,6,FALSE),0)</f>
        <v>7699</v>
      </c>
      <c r="S2408">
        <f>IFERROR(VLOOKUP(A2408,[3]soaBnafar!$A:$G,7,FALSE),0)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9139208</v>
      </c>
      <c r="H2409">
        <f>IFERROR(VLOOKUP(A2409,'[2]Exportar Planilha'!$A:$I,4,FALSE),0)</f>
        <v>0</v>
      </c>
      <c r="I2409">
        <f>IFERROR(VLOOKUP(A2409,'[2]Exportar Planilha'!$A:$I,5,FALSE),0)</f>
        <v>0</v>
      </c>
      <c r="J2409">
        <f>IFERROR(VLOOKUP(A2409,'[2]Exportar Planilha'!$A:$I,6,FALSE),0)</f>
        <v>0</v>
      </c>
      <c r="K2409">
        <f>IFERROR(VLOOKUP(A2409,'[2]Exportar Planilha'!$A:$I,7,FALSE),0)</f>
        <v>0</v>
      </c>
      <c r="L2409">
        <f>IFERROR(VLOOKUP(A2409,'[2]Exportar Planilha'!$A:$I,8,FALSE),0)</f>
        <v>0</v>
      </c>
      <c r="M2409">
        <f>IFERROR(VLOOKUP(A2409,'[2]Exportar Planilha'!$A:$I,9,FALSE),0)</f>
        <v>0</v>
      </c>
      <c r="N2409">
        <f>IFERROR(VLOOKUP(A2409,[3]soaBnafar!$A:$G,2,FALSE),0)</f>
        <v>0</v>
      </c>
      <c r="O2409">
        <f>IFERROR(VLOOKUP(A2409,[3]soaBnafar!$A:$G,3,FALSE),0)</f>
        <v>0</v>
      </c>
      <c r="P2409">
        <f>IFERROR(VLOOKUP(A2409,[3]soaBnafar!$A:$G,4,FALSE),0)</f>
        <v>0</v>
      </c>
      <c r="Q2409">
        <f>IFERROR(VLOOKUP(A2409,[3]soaBnafar!$A:$G,5,FALSE),0)</f>
        <v>0</v>
      </c>
      <c r="R2409">
        <f>IFERROR(VLOOKUP(A2409,[3]soaBnafar!$A:$G,6,FALSE),0)</f>
        <v>0</v>
      </c>
      <c r="S2409">
        <f>IFERROR(VLOOKUP(A2409,[3]soaBnafar!$A:$G,7,FALSE),0)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41339</v>
      </c>
      <c r="E2410">
        <f>IFERROR(VLOOKUP(A2410,[1]Monitoramento_Base_somente_disp!$A:$J,8,FALSE),0)</f>
        <v>10796001</v>
      </c>
      <c r="F2410">
        <f>IFERROR(VLOOKUP(A2410,[1]Monitoramento_Base_somente_disp!$A:$J,9,FALSE),0)</f>
        <v>18984</v>
      </c>
      <c r="G2410">
        <f>IFERROR(VLOOKUP(A2410,[1]Monitoramento_Base_somente_disp!$A:$J,10,FALSE),0)</f>
        <v>4627682</v>
      </c>
      <c r="H2410">
        <f>IFERROR(VLOOKUP(A2410,'[2]Exportar Planilha'!$A:$I,4,FALSE),0)</f>
        <v>0</v>
      </c>
      <c r="I2410">
        <f>IFERROR(VLOOKUP(A2410,'[2]Exportar Planilha'!$A:$I,5,FALSE),0)</f>
        <v>0</v>
      </c>
      <c r="J2410">
        <f>IFERROR(VLOOKUP(A2410,'[2]Exportar Planilha'!$A:$I,6,FALSE),0)</f>
        <v>0</v>
      </c>
      <c r="K2410">
        <f>IFERROR(VLOOKUP(A2410,'[2]Exportar Planilha'!$A:$I,7,FALSE),0)</f>
        <v>0</v>
      </c>
      <c r="L2410">
        <f>IFERROR(VLOOKUP(A2410,'[2]Exportar Planilha'!$A:$I,8,FALSE),0)</f>
        <v>0</v>
      </c>
      <c r="M2410">
        <f>IFERROR(VLOOKUP(A2410,'[2]Exportar Planilha'!$A:$I,9,FALSE),0)</f>
        <v>0</v>
      </c>
      <c r="N2410">
        <f>IFERROR(VLOOKUP(A2410,[3]soaBnafar!$A:$G,2,FALSE),0)</f>
        <v>0</v>
      </c>
      <c r="O2410">
        <f>IFERROR(VLOOKUP(A2410,[3]soaBnafar!$A:$G,3,FALSE),0)</f>
        <v>0</v>
      </c>
      <c r="P2410">
        <f>IFERROR(VLOOKUP(A2410,[3]soaBnafar!$A:$G,4,FALSE),0)</f>
        <v>0</v>
      </c>
      <c r="Q2410">
        <f>IFERROR(VLOOKUP(A2410,[3]soaBnafar!$A:$G,5,FALSE),0)</f>
        <v>0</v>
      </c>
      <c r="R2410">
        <f>IFERROR(VLOOKUP(A2410,[3]soaBnafar!$A:$G,6,FALSE),0)</f>
        <v>0</v>
      </c>
      <c r="S2410">
        <f>IFERROR(VLOOKUP(A2410,[3]soaBnafar!$A:$G,7,FALSE),0)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IFERROR(VLOOKUP(A2411,'[2]Exportar Planilha'!$A:$I,4,FALSE),0)</f>
        <v>0</v>
      </c>
      <c r="I2411">
        <f>IFERROR(VLOOKUP(A2411,'[2]Exportar Planilha'!$A:$I,5,FALSE),0)</f>
        <v>0</v>
      </c>
      <c r="J2411">
        <f>IFERROR(VLOOKUP(A2411,'[2]Exportar Planilha'!$A:$I,6,FALSE),0)</f>
        <v>0</v>
      </c>
      <c r="K2411">
        <f>IFERROR(VLOOKUP(A2411,'[2]Exportar Planilha'!$A:$I,7,FALSE),0)</f>
        <v>0</v>
      </c>
      <c r="L2411">
        <f>IFERROR(VLOOKUP(A2411,'[2]Exportar Planilha'!$A:$I,8,FALSE),0)</f>
        <v>0</v>
      </c>
      <c r="M2411">
        <f>IFERROR(VLOOKUP(A2411,'[2]Exportar Planilha'!$A:$I,9,FALSE),0)</f>
        <v>0</v>
      </c>
      <c r="N2411">
        <f>IFERROR(VLOOKUP(A2411,[3]soaBnafar!$A:$G,2,FALSE),0)</f>
        <v>0</v>
      </c>
      <c r="O2411">
        <f>IFERROR(VLOOKUP(A2411,[3]soaBnafar!$A:$G,3,FALSE),0)</f>
        <v>0</v>
      </c>
      <c r="P2411">
        <f>IFERROR(VLOOKUP(A2411,[3]soaBnafar!$A:$G,4,FALSE),0)</f>
        <v>0</v>
      </c>
      <c r="Q2411">
        <f>IFERROR(VLOOKUP(A2411,[3]soaBnafar!$A:$G,5,FALSE),0)</f>
        <v>0</v>
      </c>
      <c r="R2411">
        <f>IFERROR(VLOOKUP(A2411,[3]soaBnafar!$A:$G,6,FALSE),0)</f>
        <v>0</v>
      </c>
      <c r="S2411">
        <f>IFERROR(VLOOKUP(A2411,[3]soaBnafar!$A:$G,7,FALSE),0)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67211</v>
      </c>
      <c r="E2412">
        <f>IFERROR(VLOOKUP(A2412,[1]Monitoramento_Base_somente_disp!$A:$J,8,FALSE),0)</f>
        <v>75935307</v>
      </c>
      <c r="F2412">
        <f>IFERROR(VLOOKUP(A2412,[1]Monitoramento_Base_somente_disp!$A:$J,9,FALSE),0)</f>
        <v>22970</v>
      </c>
      <c r="G2412">
        <f>IFERROR(VLOOKUP(A2412,[1]Monitoramento_Base_somente_disp!$A:$J,10,FALSE),0)</f>
        <v>32421064</v>
      </c>
      <c r="H2412">
        <f>IFERROR(VLOOKUP(A2412,'[2]Exportar Planilha'!$A:$I,4,FALSE),0)</f>
        <v>0</v>
      </c>
      <c r="I2412">
        <f>IFERROR(VLOOKUP(A2412,'[2]Exportar Planilha'!$A:$I,5,FALSE),0)</f>
        <v>0</v>
      </c>
      <c r="J2412">
        <f>IFERROR(VLOOKUP(A2412,'[2]Exportar Planilha'!$A:$I,6,FALSE),0)</f>
        <v>0</v>
      </c>
      <c r="K2412">
        <f>IFERROR(VLOOKUP(A2412,'[2]Exportar Planilha'!$A:$I,7,FALSE),0)</f>
        <v>0</v>
      </c>
      <c r="L2412">
        <f>IFERROR(VLOOKUP(A2412,'[2]Exportar Planilha'!$A:$I,8,FALSE),0)</f>
        <v>0</v>
      </c>
      <c r="M2412">
        <f>IFERROR(VLOOKUP(A2412,'[2]Exportar Planilha'!$A:$I,9,FALSE),0)</f>
        <v>0</v>
      </c>
      <c r="N2412">
        <f>IFERROR(VLOOKUP(A2412,[3]soaBnafar!$A:$G,2,FALSE),0)</f>
        <v>0</v>
      </c>
      <c r="O2412">
        <f>IFERROR(VLOOKUP(A2412,[3]soaBnafar!$A:$G,3,FALSE),0)</f>
        <v>0</v>
      </c>
      <c r="P2412">
        <f>IFERROR(VLOOKUP(A2412,[3]soaBnafar!$A:$G,4,FALSE),0)</f>
        <v>0</v>
      </c>
      <c r="Q2412">
        <f>IFERROR(VLOOKUP(A2412,[3]soaBnafar!$A:$G,5,FALSE),0)</f>
        <v>0</v>
      </c>
      <c r="R2412">
        <f>IFERROR(VLOOKUP(A2412,[3]soaBnafar!$A:$G,6,FALSE),0)</f>
        <v>0</v>
      </c>
      <c r="S2412">
        <f>IFERROR(VLOOKUP(A2412,[3]soaBnafar!$A:$G,7,FALSE),0)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IFERROR(VLOOKUP(A2413,'[2]Exportar Planilha'!$A:$I,4,FALSE),0)</f>
        <v>0</v>
      </c>
      <c r="I2413">
        <f>IFERROR(VLOOKUP(A2413,'[2]Exportar Planilha'!$A:$I,5,FALSE),0)</f>
        <v>0</v>
      </c>
      <c r="J2413">
        <f>IFERROR(VLOOKUP(A2413,'[2]Exportar Planilha'!$A:$I,6,FALSE),0)</f>
        <v>0</v>
      </c>
      <c r="K2413">
        <f>IFERROR(VLOOKUP(A2413,'[2]Exportar Planilha'!$A:$I,7,FALSE),0)</f>
        <v>0</v>
      </c>
      <c r="L2413">
        <f>IFERROR(VLOOKUP(A2413,'[2]Exportar Planilha'!$A:$I,8,FALSE),0)</f>
        <v>0</v>
      </c>
      <c r="M2413">
        <f>IFERROR(VLOOKUP(A2413,'[2]Exportar Planilha'!$A:$I,9,FALSE),0)</f>
        <v>0</v>
      </c>
      <c r="N2413">
        <f>IFERROR(VLOOKUP(A2413,[3]soaBnafar!$A:$G,2,FALSE),0)</f>
        <v>0</v>
      </c>
      <c r="O2413">
        <f>IFERROR(VLOOKUP(A2413,[3]soaBnafar!$A:$G,3,FALSE),0)</f>
        <v>0</v>
      </c>
      <c r="P2413">
        <f>IFERROR(VLOOKUP(A2413,[3]soaBnafar!$A:$G,4,FALSE),0)</f>
        <v>0</v>
      </c>
      <c r="Q2413">
        <f>IFERROR(VLOOKUP(A2413,[3]soaBnafar!$A:$G,5,FALSE),0)</f>
        <v>0</v>
      </c>
      <c r="R2413">
        <f>IFERROR(VLOOKUP(A2413,[3]soaBnafar!$A:$G,6,FALSE),0)</f>
        <v>0</v>
      </c>
      <c r="S2413">
        <f>IFERROR(VLOOKUP(A2413,[3]soaBnafar!$A:$G,7,FALSE),0)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IFERROR(VLOOKUP(A2414,'[2]Exportar Planilha'!$A:$I,4,FALSE),0)</f>
        <v>0</v>
      </c>
      <c r="I2414">
        <f>IFERROR(VLOOKUP(A2414,'[2]Exportar Planilha'!$A:$I,5,FALSE),0)</f>
        <v>0</v>
      </c>
      <c r="J2414">
        <f>IFERROR(VLOOKUP(A2414,'[2]Exportar Planilha'!$A:$I,6,FALSE),0)</f>
        <v>0</v>
      </c>
      <c r="K2414">
        <f>IFERROR(VLOOKUP(A2414,'[2]Exportar Planilha'!$A:$I,7,FALSE),0)</f>
        <v>0</v>
      </c>
      <c r="L2414">
        <f>IFERROR(VLOOKUP(A2414,'[2]Exportar Planilha'!$A:$I,8,FALSE),0)</f>
        <v>0</v>
      </c>
      <c r="M2414">
        <f>IFERROR(VLOOKUP(A2414,'[2]Exportar Planilha'!$A:$I,9,FALSE),0)</f>
        <v>0</v>
      </c>
      <c r="N2414">
        <f>IFERROR(VLOOKUP(A2414,[3]soaBnafar!$A:$G,2,FALSE),0)</f>
        <v>0</v>
      </c>
      <c r="O2414">
        <f>IFERROR(VLOOKUP(A2414,[3]soaBnafar!$A:$G,3,FALSE),0)</f>
        <v>0</v>
      </c>
      <c r="P2414">
        <f>IFERROR(VLOOKUP(A2414,[3]soaBnafar!$A:$G,4,FALSE),0)</f>
        <v>0</v>
      </c>
      <c r="Q2414">
        <f>IFERROR(VLOOKUP(A2414,[3]soaBnafar!$A:$G,5,FALSE),0)</f>
        <v>0</v>
      </c>
      <c r="R2414">
        <f>IFERROR(VLOOKUP(A2414,[3]soaBnafar!$A:$G,6,FALSE),0)</f>
        <v>0</v>
      </c>
      <c r="S2414">
        <f>IFERROR(VLOOKUP(A2414,[3]soaBnafar!$A:$G,7,FALSE),0)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IFERROR(VLOOKUP(A2415,'[2]Exportar Planilha'!$A:$I,4,FALSE),0)</f>
        <v>0</v>
      </c>
      <c r="I2415">
        <f>IFERROR(VLOOKUP(A2415,'[2]Exportar Planilha'!$A:$I,5,FALSE),0)</f>
        <v>0</v>
      </c>
      <c r="J2415">
        <f>IFERROR(VLOOKUP(A2415,'[2]Exportar Planilha'!$A:$I,6,FALSE),0)</f>
        <v>0</v>
      </c>
      <c r="K2415">
        <f>IFERROR(VLOOKUP(A2415,'[2]Exportar Planilha'!$A:$I,7,FALSE),0)</f>
        <v>0</v>
      </c>
      <c r="L2415">
        <f>IFERROR(VLOOKUP(A2415,'[2]Exportar Planilha'!$A:$I,8,FALSE),0)</f>
        <v>0</v>
      </c>
      <c r="M2415">
        <f>IFERROR(VLOOKUP(A2415,'[2]Exportar Planilha'!$A:$I,9,FALSE),0)</f>
        <v>0</v>
      </c>
      <c r="N2415">
        <f>IFERROR(VLOOKUP(A2415,[3]soaBnafar!$A:$G,2,FALSE),0)</f>
        <v>0</v>
      </c>
      <c r="O2415">
        <f>IFERROR(VLOOKUP(A2415,[3]soaBnafar!$A:$G,3,FALSE),0)</f>
        <v>0</v>
      </c>
      <c r="P2415">
        <f>IFERROR(VLOOKUP(A2415,[3]soaBnafar!$A:$G,4,FALSE),0)</f>
        <v>0</v>
      </c>
      <c r="Q2415">
        <f>IFERROR(VLOOKUP(A2415,[3]soaBnafar!$A:$G,5,FALSE),0)</f>
        <v>0</v>
      </c>
      <c r="R2415">
        <f>IFERROR(VLOOKUP(A2415,[3]soaBnafar!$A:$G,6,FALSE),0)</f>
        <v>0</v>
      </c>
      <c r="S2415">
        <f>IFERROR(VLOOKUP(A2415,[3]soaBnafar!$A:$G,7,FALSE),0)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IFERROR(VLOOKUP(A2416,'[2]Exportar Planilha'!$A:$I,4,FALSE),0)</f>
        <v>0</v>
      </c>
      <c r="I2416">
        <f>IFERROR(VLOOKUP(A2416,'[2]Exportar Planilha'!$A:$I,5,FALSE),0)</f>
        <v>0</v>
      </c>
      <c r="J2416">
        <f>IFERROR(VLOOKUP(A2416,'[2]Exportar Planilha'!$A:$I,6,FALSE),0)</f>
        <v>0</v>
      </c>
      <c r="K2416">
        <f>IFERROR(VLOOKUP(A2416,'[2]Exportar Planilha'!$A:$I,7,FALSE),0)</f>
        <v>0</v>
      </c>
      <c r="L2416">
        <f>IFERROR(VLOOKUP(A2416,'[2]Exportar Planilha'!$A:$I,8,FALSE),0)</f>
        <v>0</v>
      </c>
      <c r="M2416">
        <f>IFERROR(VLOOKUP(A2416,'[2]Exportar Planilha'!$A:$I,9,FALSE),0)</f>
        <v>0</v>
      </c>
      <c r="N2416">
        <f>IFERROR(VLOOKUP(A2416,[3]soaBnafar!$A:$G,2,FALSE),0)</f>
        <v>20606</v>
      </c>
      <c r="O2416">
        <f>IFERROR(VLOOKUP(A2416,[3]soaBnafar!$A:$G,3,FALSE),0)</f>
        <v>81214</v>
      </c>
      <c r="P2416">
        <f>IFERROR(VLOOKUP(A2416,[3]soaBnafar!$A:$G,4,FALSE),0)</f>
        <v>19100</v>
      </c>
      <c r="Q2416">
        <f>IFERROR(VLOOKUP(A2416,[3]soaBnafar!$A:$G,5,FALSE),0)</f>
        <v>72227</v>
      </c>
      <c r="R2416">
        <f>IFERROR(VLOOKUP(A2416,[3]soaBnafar!$A:$G,6,FALSE),0)</f>
        <v>0</v>
      </c>
      <c r="S2416">
        <f>IFERROR(VLOOKUP(A2416,[3]soaBnafar!$A:$G,7,FALSE),0)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IFERROR(VLOOKUP(A2417,'[2]Exportar Planilha'!$A:$I,4,FALSE),0)</f>
        <v>0</v>
      </c>
      <c r="I2417">
        <f>IFERROR(VLOOKUP(A2417,'[2]Exportar Planilha'!$A:$I,5,FALSE),0)</f>
        <v>0</v>
      </c>
      <c r="J2417">
        <f>IFERROR(VLOOKUP(A2417,'[2]Exportar Planilha'!$A:$I,6,FALSE),0)</f>
        <v>0</v>
      </c>
      <c r="K2417">
        <f>IFERROR(VLOOKUP(A2417,'[2]Exportar Planilha'!$A:$I,7,FALSE),0)</f>
        <v>0</v>
      </c>
      <c r="L2417">
        <f>IFERROR(VLOOKUP(A2417,'[2]Exportar Planilha'!$A:$I,8,FALSE),0)</f>
        <v>0</v>
      </c>
      <c r="M2417">
        <f>IFERROR(VLOOKUP(A2417,'[2]Exportar Planilha'!$A:$I,9,FALSE),0)</f>
        <v>0</v>
      </c>
      <c r="N2417">
        <f>IFERROR(VLOOKUP(A2417,[3]soaBnafar!$A:$G,2,FALSE),0)</f>
        <v>0</v>
      </c>
      <c r="O2417">
        <f>IFERROR(VLOOKUP(A2417,[3]soaBnafar!$A:$G,3,FALSE),0)</f>
        <v>0</v>
      </c>
      <c r="P2417">
        <f>IFERROR(VLOOKUP(A2417,[3]soaBnafar!$A:$G,4,FALSE),0)</f>
        <v>0</v>
      </c>
      <c r="Q2417">
        <f>IFERROR(VLOOKUP(A2417,[3]soaBnafar!$A:$G,5,FALSE),0)</f>
        <v>0</v>
      </c>
      <c r="R2417">
        <f>IFERROR(VLOOKUP(A2417,[3]soaBnafar!$A:$G,6,FALSE),0)</f>
        <v>0</v>
      </c>
      <c r="S2417">
        <f>IFERROR(VLOOKUP(A2417,[3]soaBnafar!$A:$G,7,FALSE),0)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337252</v>
      </c>
      <c r="E2418">
        <f>IFERROR(VLOOKUP(A2418,[1]Monitoramento_Base_somente_disp!$A:$J,8,FALSE),0)</f>
        <v>80312957</v>
      </c>
      <c r="F2418">
        <f>IFERROR(VLOOKUP(A2418,[1]Monitoramento_Base_somente_disp!$A:$J,9,FALSE),0)</f>
        <v>137036</v>
      </c>
      <c r="G2418">
        <f>IFERROR(VLOOKUP(A2418,[1]Monitoramento_Base_somente_disp!$A:$J,10,FALSE),0)</f>
        <v>31923636</v>
      </c>
      <c r="H2418">
        <f>IFERROR(VLOOKUP(A2418,'[2]Exportar Planilha'!$A:$I,4,FALSE),0)</f>
        <v>0</v>
      </c>
      <c r="I2418">
        <f>IFERROR(VLOOKUP(A2418,'[2]Exportar Planilha'!$A:$I,5,FALSE),0)</f>
        <v>0</v>
      </c>
      <c r="J2418">
        <f>IFERROR(VLOOKUP(A2418,'[2]Exportar Planilha'!$A:$I,6,FALSE),0)</f>
        <v>0</v>
      </c>
      <c r="K2418">
        <f>IFERROR(VLOOKUP(A2418,'[2]Exportar Planilha'!$A:$I,7,FALSE),0)</f>
        <v>0</v>
      </c>
      <c r="L2418">
        <f>IFERROR(VLOOKUP(A2418,'[2]Exportar Planilha'!$A:$I,8,FALSE),0)</f>
        <v>0</v>
      </c>
      <c r="M2418">
        <f>IFERROR(VLOOKUP(A2418,'[2]Exportar Planilha'!$A:$I,9,FALSE),0)</f>
        <v>0</v>
      </c>
      <c r="N2418">
        <f>IFERROR(VLOOKUP(A2418,[3]soaBnafar!$A:$G,2,FALSE),0)</f>
        <v>206</v>
      </c>
      <c r="O2418">
        <f>IFERROR(VLOOKUP(A2418,[3]soaBnafar!$A:$G,3,FALSE),0)</f>
        <v>573</v>
      </c>
      <c r="P2418">
        <f>IFERROR(VLOOKUP(A2418,[3]soaBnafar!$A:$G,4,FALSE),0)</f>
        <v>0</v>
      </c>
      <c r="Q2418">
        <f>IFERROR(VLOOKUP(A2418,[3]soaBnafar!$A:$G,5,FALSE),0)</f>
        <v>556</v>
      </c>
      <c r="R2418">
        <f>IFERROR(VLOOKUP(A2418,[3]soaBnafar!$A:$G,6,FALSE),0)</f>
        <v>0</v>
      </c>
      <c r="S2418">
        <f>IFERROR(VLOOKUP(A2418,[3]soaBnafar!$A:$G,7,FALSE),0)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IFERROR(VLOOKUP(A2419,'[2]Exportar Planilha'!$A:$I,4,FALSE),0)</f>
        <v>0</v>
      </c>
      <c r="I2419">
        <f>IFERROR(VLOOKUP(A2419,'[2]Exportar Planilha'!$A:$I,5,FALSE),0)</f>
        <v>0</v>
      </c>
      <c r="J2419">
        <f>IFERROR(VLOOKUP(A2419,'[2]Exportar Planilha'!$A:$I,6,FALSE),0)</f>
        <v>0</v>
      </c>
      <c r="K2419">
        <f>IFERROR(VLOOKUP(A2419,'[2]Exportar Planilha'!$A:$I,7,FALSE),0)</f>
        <v>0</v>
      </c>
      <c r="L2419">
        <f>IFERROR(VLOOKUP(A2419,'[2]Exportar Planilha'!$A:$I,8,FALSE),0)</f>
        <v>0</v>
      </c>
      <c r="M2419">
        <f>IFERROR(VLOOKUP(A2419,'[2]Exportar Planilha'!$A:$I,9,FALSE),0)</f>
        <v>0</v>
      </c>
      <c r="N2419">
        <f>IFERROR(VLOOKUP(A2419,[3]soaBnafar!$A:$G,2,FALSE),0)</f>
        <v>0</v>
      </c>
      <c r="O2419">
        <f>IFERROR(VLOOKUP(A2419,[3]soaBnafar!$A:$G,3,FALSE),0)</f>
        <v>0</v>
      </c>
      <c r="P2419">
        <f>IFERROR(VLOOKUP(A2419,[3]soaBnafar!$A:$G,4,FALSE),0)</f>
        <v>0</v>
      </c>
      <c r="Q2419">
        <f>IFERROR(VLOOKUP(A2419,[3]soaBnafar!$A:$G,5,FALSE),0)</f>
        <v>0</v>
      </c>
      <c r="R2419">
        <f>IFERROR(VLOOKUP(A2419,[3]soaBnafar!$A:$G,6,FALSE),0)</f>
        <v>0</v>
      </c>
      <c r="S2419">
        <f>IFERROR(VLOOKUP(A2419,[3]soaBnafar!$A:$G,7,FALSE),0)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IFERROR(VLOOKUP(A2420,'[2]Exportar Planilha'!$A:$I,4,FALSE),0)</f>
        <v>0</v>
      </c>
      <c r="I2420">
        <f>IFERROR(VLOOKUP(A2420,'[2]Exportar Planilha'!$A:$I,5,FALSE),0)</f>
        <v>0</v>
      </c>
      <c r="J2420">
        <f>IFERROR(VLOOKUP(A2420,'[2]Exportar Planilha'!$A:$I,6,FALSE),0)</f>
        <v>0</v>
      </c>
      <c r="K2420">
        <f>IFERROR(VLOOKUP(A2420,'[2]Exportar Planilha'!$A:$I,7,FALSE),0)</f>
        <v>0</v>
      </c>
      <c r="L2420">
        <f>IFERROR(VLOOKUP(A2420,'[2]Exportar Planilha'!$A:$I,8,FALSE),0)</f>
        <v>0</v>
      </c>
      <c r="M2420">
        <f>IFERROR(VLOOKUP(A2420,'[2]Exportar Planilha'!$A:$I,9,FALSE),0)</f>
        <v>0</v>
      </c>
      <c r="N2420">
        <f>IFERROR(VLOOKUP(A2420,[3]soaBnafar!$A:$G,2,FALSE),0)</f>
        <v>35179</v>
      </c>
      <c r="O2420">
        <f>IFERROR(VLOOKUP(A2420,[3]soaBnafar!$A:$G,3,FALSE),0)</f>
        <v>121132</v>
      </c>
      <c r="P2420">
        <f>IFERROR(VLOOKUP(A2420,[3]soaBnafar!$A:$G,4,FALSE),0)</f>
        <v>32449</v>
      </c>
      <c r="Q2420">
        <f>IFERROR(VLOOKUP(A2420,[3]soaBnafar!$A:$G,5,FALSE),0)</f>
        <v>99687</v>
      </c>
      <c r="R2420">
        <f>IFERROR(VLOOKUP(A2420,[3]soaBnafar!$A:$G,6,FALSE),0)</f>
        <v>0</v>
      </c>
      <c r="S2420">
        <f>IFERROR(VLOOKUP(A2420,[3]soaBnafar!$A:$G,7,FALSE),0)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263150</v>
      </c>
      <c r="E2421">
        <f>IFERROR(VLOOKUP(A2421,[1]Monitoramento_Base_somente_disp!$A:$J,8,FALSE),0)</f>
        <v>53665801</v>
      </c>
      <c r="F2421">
        <f>IFERROR(VLOOKUP(A2421,[1]Monitoramento_Base_somente_disp!$A:$J,9,FALSE),0)</f>
        <v>130086</v>
      </c>
      <c r="G2421">
        <f>IFERROR(VLOOKUP(A2421,[1]Monitoramento_Base_somente_disp!$A:$J,10,FALSE),0)</f>
        <v>22036429</v>
      </c>
      <c r="H2421">
        <f>IFERROR(VLOOKUP(A2421,'[2]Exportar Planilha'!$A:$I,4,FALSE),0)</f>
        <v>0</v>
      </c>
      <c r="I2421">
        <f>IFERROR(VLOOKUP(A2421,'[2]Exportar Planilha'!$A:$I,5,FALSE),0)</f>
        <v>0</v>
      </c>
      <c r="J2421">
        <f>IFERROR(VLOOKUP(A2421,'[2]Exportar Planilha'!$A:$I,6,FALSE),0)</f>
        <v>0</v>
      </c>
      <c r="K2421">
        <f>IFERROR(VLOOKUP(A2421,'[2]Exportar Planilha'!$A:$I,7,FALSE),0)</f>
        <v>0</v>
      </c>
      <c r="L2421">
        <f>IFERROR(VLOOKUP(A2421,'[2]Exportar Planilha'!$A:$I,8,FALSE),0)</f>
        <v>0</v>
      </c>
      <c r="M2421">
        <f>IFERROR(VLOOKUP(A2421,'[2]Exportar Planilha'!$A:$I,9,FALSE),0)</f>
        <v>0</v>
      </c>
      <c r="N2421">
        <f>IFERROR(VLOOKUP(A2421,[3]soaBnafar!$A:$G,2,FALSE),0)</f>
        <v>0</v>
      </c>
      <c r="O2421">
        <f>IFERROR(VLOOKUP(A2421,[3]soaBnafar!$A:$G,3,FALSE),0)</f>
        <v>0</v>
      </c>
      <c r="P2421">
        <f>IFERROR(VLOOKUP(A2421,[3]soaBnafar!$A:$G,4,FALSE),0)</f>
        <v>0</v>
      </c>
      <c r="Q2421">
        <f>IFERROR(VLOOKUP(A2421,[3]soaBnafar!$A:$G,5,FALSE),0)</f>
        <v>0</v>
      </c>
      <c r="R2421">
        <f>IFERROR(VLOOKUP(A2421,[3]soaBnafar!$A:$G,6,FALSE),0)</f>
        <v>0</v>
      </c>
      <c r="S2421">
        <f>IFERROR(VLOOKUP(A2421,[3]soaBnafar!$A:$G,7,FALSE),0)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IFERROR(VLOOKUP(A2422,'[2]Exportar Planilha'!$A:$I,4,FALSE),0)</f>
        <v>0</v>
      </c>
      <c r="I2422">
        <f>IFERROR(VLOOKUP(A2422,'[2]Exportar Planilha'!$A:$I,5,FALSE),0)</f>
        <v>0</v>
      </c>
      <c r="J2422">
        <f>IFERROR(VLOOKUP(A2422,'[2]Exportar Planilha'!$A:$I,6,FALSE),0)</f>
        <v>0</v>
      </c>
      <c r="K2422">
        <f>IFERROR(VLOOKUP(A2422,'[2]Exportar Planilha'!$A:$I,7,FALSE),0)</f>
        <v>0</v>
      </c>
      <c r="L2422">
        <f>IFERROR(VLOOKUP(A2422,'[2]Exportar Planilha'!$A:$I,8,FALSE),0)</f>
        <v>0</v>
      </c>
      <c r="M2422">
        <f>IFERROR(VLOOKUP(A2422,'[2]Exportar Planilha'!$A:$I,9,FALSE),0)</f>
        <v>0</v>
      </c>
      <c r="N2422">
        <f>IFERROR(VLOOKUP(A2422,[3]soaBnafar!$A:$G,2,FALSE),0)</f>
        <v>0</v>
      </c>
      <c r="O2422">
        <f>IFERROR(VLOOKUP(A2422,[3]soaBnafar!$A:$G,3,FALSE),0)</f>
        <v>0</v>
      </c>
      <c r="P2422">
        <f>IFERROR(VLOOKUP(A2422,[3]soaBnafar!$A:$G,4,FALSE),0)</f>
        <v>0</v>
      </c>
      <c r="Q2422">
        <f>IFERROR(VLOOKUP(A2422,[3]soaBnafar!$A:$G,5,FALSE),0)</f>
        <v>0</v>
      </c>
      <c r="R2422">
        <f>IFERROR(VLOOKUP(A2422,[3]soaBnafar!$A:$G,6,FALSE),0)</f>
        <v>0</v>
      </c>
      <c r="S2422">
        <f>IFERROR(VLOOKUP(A2422,[3]soaBnafar!$A:$G,7,FALSE),0)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176045</v>
      </c>
      <c r="E2423">
        <f>IFERROR(VLOOKUP(A2423,[1]Monitoramento_Base_somente_disp!$A:$J,8,FALSE),0)</f>
        <v>23054107</v>
      </c>
      <c r="F2423">
        <f>IFERROR(VLOOKUP(A2423,[1]Monitoramento_Base_somente_disp!$A:$J,9,FALSE),0)</f>
        <v>88511</v>
      </c>
      <c r="G2423">
        <f>IFERROR(VLOOKUP(A2423,[1]Monitoramento_Base_somente_disp!$A:$J,10,FALSE),0)</f>
        <v>11838086</v>
      </c>
      <c r="H2423">
        <f>IFERROR(VLOOKUP(A2423,'[2]Exportar Planilha'!$A:$I,4,FALSE),0)</f>
        <v>0</v>
      </c>
      <c r="I2423">
        <f>IFERROR(VLOOKUP(A2423,'[2]Exportar Planilha'!$A:$I,5,FALSE),0)</f>
        <v>0</v>
      </c>
      <c r="J2423">
        <f>IFERROR(VLOOKUP(A2423,'[2]Exportar Planilha'!$A:$I,6,FALSE),0)</f>
        <v>0</v>
      </c>
      <c r="K2423">
        <f>IFERROR(VLOOKUP(A2423,'[2]Exportar Planilha'!$A:$I,7,FALSE),0)</f>
        <v>0</v>
      </c>
      <c r="L2423">
        <f>IFERROR(VLOOKUP(A2423,'[2]Exportar Planilha'!$A:$I,8,FALSE),0)</f>
        <v>0</v>
      </c>
      <c r="M2423">
        <f>IFERROR(VLOOKUP(A2423,'[2]Exportar Planilha'!$A:$I,9,FALSE),0)</f>
        <v>0</v>
      </c>
      <c r="N2423">
        <f>IFERROR(VLOOKUP(A2423,[3]soaBnafar!$A:$G,2,FALSE),0)</f>
        <v>0</v>
      </c>
      <c r="O2423">
        <f>IFERROR(VLOOKUP(A2423,[3]soaBnafar!$A:$G,3,FALSE),0)</f>
        <v>0</v>
      </c>
      <c r="P2423">
        <f>IFERROR(VLOOKUP(A2423,[3]soaBnafar!$A:$G,4,FALSE),0)</f>
        <v>0</v>
      </c>
      <c r="Q2423">
        <f>IFERROR(VLOOKUP(A2423,[3]soaBnafar!$A:$G,5,FALSE),0)</f>
        <v>0</v>
      </c>
      <c r="R2423">
        <f>IFERROR(VLOOKUP(A2423,[3]soaBnafar!$A:$G,6,FALSE),0)</f>
        <v>0</v>
      </c>
      <c r="S2423">
        <f>IFERROR(VLOOKUP(A2423,[3]soaBnafar!$A:$G,7,FALSE),0)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IFERROR(VLOOKUP(A2424,'[2]Exportar Planilha'!$A:$I,4,FALSE),0)</f>
        <v>0</v>
      </c>
      <c r="I2424">
        <f>IFERROR(VLOOKUP(A2424,'[2]Exportar Planilha'!$A:$I,5,FALSE),0)</f>
        <v>0</v>
      </c>
      <c r="J2424">
        <f>IFERROR(VLOOKUP(A2424,'[2]Exportar Planilha'!$A:$I,6,FALSE),0)</f>
        <v>0</v>
      </c>
      <c r="K2424">
        <f>IFERROR(VLOOKUP(A2424,'[2]Exportar Planilha'!$A:$I,7,FALSE),0)</f>
        <v>0</v>
      </c>
      <c r="L2424">
        <f>IFERROR(VLOOKUP(A2424,'[2]Exportar Planilha'!$A:$I,8,FALSE),0)</f>
        <v>0</v>
      </c>
      <c r="M2424">
        <f>IFERROR(VLOOKUP(A2424,'[2]Exportar Planilha'!$A:$I,9,FALSE),0)</f>
        <v>0</v>
      </c>
      <c r="N2424">
        <f>IFERROR(VLOOKUP(A2424,[3]soaBnafar!$A:$G,2,FALSE),0)</f>
        <v>388509</v>
      </c>
      <c r="O2424">
        <f>IFERROR(VLOOKUP(A2424,[3]soaBnafar!$A:$G,3,FALSE),0)</f>
        <v>1707825</v>
      </c>
      <c r="P2424">
        <f>IFERROR(VLOOKUP(A2424,[3]soaBnafar!$A:$G,4,FALSE),0)</f>
        <v>385644</v>
      </c>
      <c r="Q2424">
        <f>IFERROR(VLOOKUP(A2424,[3]soaBnafar!$A:$G,5,FALSE),0)</f>
        <v>1583947</v>
      </c>
      <c r="R2424">
        <f>IFERROR(VLOOKUP(A2424,[3]soaBnafar!$A:$G,6,FALSE),0)</f>
        <v>0</v>
      </c>
      <c r="S2424">
        <f>IFERROR(VLOOKUP(A2424,[3]soaBnafar!$A:$G,7,FALSE),0)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47520148</v>
      </c>
      <c r="H2425">
        <f>IFERROR(VLOOKUP(A2425,'[2]Exportar Planilha'!$A:$I,4,FALSE),0)</f>
        <v>0</v>
      </c>
      <c r="I2425">
        <f>IFERROR(VLOOKUP(A2425,'[2]Exportar Planilha'!$A:$I,5,FALSE),0)</f>
        <v>0</v>
      </c>
      <c r="J2425">
        <f>IFERROR(VLOOKUP(A2425,'[2]Exportar Planilha'!$A:$I,6,FALSE),0)</f>
        <v>0</v>
      </c>
      <c r="K2425">
        <f>IFERROR(VLOOKUP(A2425,'[2]Exportar Planilha'!$A:$I,7,FALSE),0)</f>
        <v>0</v>
      </c>
      <c r="L2425">
        <f>IFERROR(VLOOKUP(A2425,'[2]Exportar Planilha'!$A:$I,8,FALSE),0)</f>
        <v>0</v>
      </c>
      <c r="M2425">
        <f>IFERROR(VLOOKUP(A2425,'[2]Exportar Planilha'!$A:$I,9,FALSE),0)</f>
        <v>0</v>
      </c>
      <c r="N2425">
        <f>IFERROR(VLOOKUP(A2425,[3]soaBnafar!$A:$G,2,FALSE),0)</f>
        <v>0</v>
      </c>
      <c r="O2425">
        <f>IFERROR(VLOOKUP(A2425,[3]soaBnafar!$A:$G,3,FALSE),0)</f>
        <v>0</v>
      </c>
      <c r="P2425">
        <f>IFERROR(VLOOKUP(A2425,[3]soaBnafar!$A:$G,4,FALSE),0)</f>
        <v>0</v>
      </c>
      <c r="Q2425">
        <f>IFERROR(VLOOKUP(A2425,[3]soaBnafar!$A:$G,5,FALSE),0)</f>
        <v>0</v>
      </c>
      <c r="R2425">
        <f>IFERROR(VLOOKUP(A2425,[3]soaBnafar!$A:$G,6,FALSE),0)</f>
        <v>0</v>
      </c>
      <c r="S2425">
        <f>IFERROR(VLOOKUP(A2425,[3]soaBnafar!$A:$G,7,FALSE),0)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IFERROR(VLOOKUP(A2426,'[2]Exportar Planilha'!$A:$I,4,FALSE),0)</f>
        <v>0</v>
      </c>
      <c r="I2426">
        <f>IFERROR(VLOOKUP(A2426,'[2]Exportar Planilha'!$A:$I,5,FALSE),0)</f>
        <v>0</v>
      </c>
      <c r="J2426">
        <f>IFERROR(VLOOKUP(A2426,'[2]Exportar Planilha'!$A:$I,6,FALSE),0)</f>
        <v>0</v>
      </c>
      <c r="K2426">
        <f>IFERROR(VLOOKUP(A2426,'[2]Exportar Planilha'!$A:$I,7,FALSE),0)</f>
        <v>0</v>
      </c>
      <c r="L2426">
        <f>IFERROR(VLOOKUP(A2426,'[2]Exportar Planilha'!$A:$I,8,FALSE),0)</f>
        <v>0</v>
      </c>
      <c r="M2426">
        <f>IFERROR(VLOOKUP(A2426,'[2]Exportar Planilha'!$A:$I,9,FALSE),0)</f>
        <v>0</v>
      </c>
      <c r="N2426">
        <f>IFERROR(VLOOKUP(A2426,[3]soaBnafar!$A:$G,2,FALSE),0)</f>
        <v>0</v>
      </c>
      <c r="O2426">
        <f>IFERROR(VLOOKUP(A2426,[3]soaBnafar!$A:$G,3,FALSE),0)</f>
        <v>0</v>
      </c>
      <c r="P2426">
        <f>IFERROR(VLOOKUP(A2426,[3]soaBnafar!$A:$G,4,FALSE),0)</f>
        <v>0</v>
      </c>
      <c r="Q2426">
        <f>IFERROR(VLOOKUP(A2426,[3]soaBnafar!$A:$G,5,FALSE),0)</f>
        <v>0</v>
      </c>
      <c r="R2426">
        <f>IFERROR(VLOOKUP(A2426,[3]soaBnafar!$A:$G,6,FALSE),0)</f>
        <v>0</v>
      </c>
      <c r="S2426">
        <f>IFERROR(VLOOKUP(A2426,[3]soaBnafar!$A:$G,7,FALSE),0)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IFERROR(VLOOKUP(A2427,'[2]Exportar Planilha'!$A:$I,4,FALSE),0)</f>
        <v>0</v>
      </c>
      <c r="I2427">
        <f>IFERROR(VLOOKUP(A2427,'[2]Exportar Planilha'!$A:$I,5,FALSE),0)</f>
        <v>0</v>
      </c>
      <c r="J2427">
        <f>IFERROR(VLOOKUP(A2427,'[2]Exportar Planilha'!$A:$I,6,FALSE),0)</f>
        <v>0</v>
      </c>
      <c r="K2427">
        <f>IFERROR(VLOOKUP(A2427,'[2]Exportar Planilha'!$A:$I,7,FALSE),0)</f>
        <v>0</v>
      </c>
      <c r="L2427">
        <f>IFERROR(VLOOKUP(A2427,'[2]Exportar Planilha'!$A:$I,8,FALSE),0)</f>
        <v>0</v>
      </c>
      <c r="M2427">
        <f>IFERROR(VLOOKUP(A2427,'[2]Exportar Planilha'!$A:$I,9,FALSE),0)</f>
        <v>0</v>
      </c>
      <c r="N2427">
        <f>IFERROR(VLOOKUP(A2427,[3]soaBnafar!$A:$G,2,FALSE),0)</f>
        <v>0</v>
      </c>
      <c r="O2427">
        <f>IFERROR(VLOOKUP(A2427,[3]soaBnafar!$A:$G,3,FALSE),0)</f>
        <v>0</v>
      </c>
      <c r="P2427">
        <f>IFERROR(VLOOKUP(A2427,[3]soaBnafar!$A:$G,4,FALSE),0)</f>
        <v>0</v>
      </c>
      <c r="Q2427">
        <f>IFERROR(VLOOKUP(A2427,[3]soaBnafar!$A:$G,5,FALSE),0)</f>
        <v>0</v>
      </c>
      <c r="R2427">
        <f>IFERROR(VLOOKUP(A2427,[3]soaBnafar!$A:$G,6,FALSE),0)</f>
        <v>0</v>
      </c>
      <c r="S2427">
        <f>IFERROR(VLOOKUP(A2427,[3]soaBnafar!$A:$G,7,FALSE),0)</f>
        <v>0</v>
      </c>
      <c r="T2427" t="str">
        <f t="shared" si="223"/>
        <v>Não</v>
      </c>
      <c r="U2427" t="str">
        <f t="shared" si="224"/>
        <v>Não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8753459</v>
      </c>
      <c r="H2428">
        <f>IFERROR(VLOOKUP(A2428,'[2]Exportar Planilha'!$A:$I,4,FALSE),0)</f>
        <v>0</v>
      </c>
      <c r="I2428">
        <f>IFERROR(VLOOKUP(A2428,'[2]Exportar Planilha'!$A:$I,5,FALSE),0)</f>
        <v>0</v>
      </c>
      <c r="J2428">
        <f>IFERROR(VLOOKUP(A2428,'[2]Exportar Planilha'!$A:$I,6,FALSE),0)</f>
        <v>0</v>
      </c>
      <c r="K2428">
        <f>IFERROR(VLOOKUP(A2428,'[2]Exportar Planilha'!$A:$I,7,FALSE),0)</f>
        <v>0</v>
      </c>
      <c r="L2428">
        <f>IFERROR(VLOOKUP(A2428,'[2]Exportar Planilha'!$A:$I,8,FALSE),0)</f>
        <v>0</v>
      </c>
      <c r="M2428">
        <f>IFERROR(VLOOKUP(A2428,'[2]Exportar Planilha'!$A:$I,9,FALSE),0)</f>
        <v>0</v>
      </c>
      <c r="N2428">
        <f>IFERROR(VLOOKUP(A2428,[3]soaBnafar!$A:$G,2,FALSE),0)</f>
        <v>0</v>
      </c>
      <c r="O2428">
        <f>IFERROR(VLOOKUP(A2428,[3]soaBnafar!$A:$G,3,FALSE),0)</f>
        <v>0</v>
      </c>
      <c r="P2428">
        <f>IFERROR(VLOOKUP(A2428,[3]soaBnafar!$A:$G,4,FALSE),0)</f>
        <v>0</v>
      </c>
      <c r="Q2428">
        <f>IFERROR(VLOOKUP(A2428,[3]soaBnafar!$A:$G,5,FALSE),0)</f>
        <v>0</v>
      </c>
      <c r="R2428">
        <f>IFERROR(VLOOKUP(A2428,[3]soaBnafar!$A:$G,6,FALSE),0)</f>
        <v>0</v>
      </c>
      <c r="S2428">
        <f>IFERROR(VLOOKUP(A2428,[3]soaBnafar!$A:$G,7,FALSE),0)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IFERROR(VLOOKUP(A2429,'[2]Exportar Planilha'!$A:$I,4,FALSE),0)</f>
        <v>0</v>
      </c>
      <c r="I2429">
        <f>IFERROR(VLOOKUP(A2429,'[2]Exportar Planilha'!$A:$I,5,FALSE),0)</f>
        <v>0</v>
      </c>
      <c r="J2429">
        <f>IFERROR(VLOOKUP(A2429,'[2]Exportar Planilha'!$A:$I,6,FALSE),0)</f>
        <v>0</v>
      </c>
      <c r="K2429">
        <f>IFERROR(VLOOKUP(A2429,'[2]Exportar Planilha'!$A:$I,7,FALSE),0)</f>
        <v>0</v>
      </c>
      <c r="L2429">
        <f>IFERROR(VLOOKUP(A2429,'[2]Exportar Planilha'!$A:$I,8,FALSE),0)</f>
        <v>0</v>
      </c>
      <c r="M2429">
        <f>IFERROR(VLOOKUP(A2429,'[2]Exportar Planilha'!$A:$I,9,FALSE),0)</f>
        <v>0</v>
      </c>
      <c r="N2429">
        <f>IFERROR(VLOOKUP(A2429,[3]soaBnafar!$A:$G,2,FALSE),0)</f>
        <v>0</v>
      </c>
      <c r="O2429">
        <f>IFERROR(VLOOKUP(A2429,[3]soaBnafar!$A:$G,3,FALSE),0)</f>
        <v>0</v>
      </c>
      <c r="P2429">
        <f>IFERROR(VLOOKUP(A2429,[3]soaBnafar!$A:$G,4,FALSE),0)</f>
        <v>0</v>
      </c>
      <c r="Q2429">
        <f>IFERROR(VLOOKUP(A2429,[3]soaBnafar!$A:$G,5,FALSE),0)</f>
        <v>0</v>
      </c>
      <c r="R2429">
        <f>IFERROR(VLOOKUP(A2429,[3]soaBnafar!$A:$G,6,FALSE),0)</f>
        <v>0</v>
      </c>
      <c r="S2429">
        <f>IFERROR(VLOOKUP(A2429,[3]soaBnafar!$A:$G,7,FALSE),0)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IFERROR(VLOOKUP(A2430,'[2]Exportar Planilha'!$A:$I,4,FALSE),0)</f>
        <v>0</v>
      </c>
      <c r="I2430">
        <f>IFERROR(VLOOKUP(A2430,'[2]Exportar Planilha'!$A:$I,5,FALSE),0)</f>
        <v>0</v>
      </c>
      <c r="J2430">
        <f>IFERROR(VLOOKUP(A2430,'[2]Exportar Planilha'!$A:$I,6,FALSE),0)</f>
        <v>0</v>
      </c>
      <c r="K2430">
        <f>IFERROR(VLOOKUP(A2430,'[2]Exportar Planilha'!$A:$I,7,FALSE),0)</f>
        <v>0</v>
      </c>
      <c r="L2430">
        <f>IFERROR(VLOOKUP(A2430,'[2]Exportar Planilha'!$A:$I,8,FALSE),0)</f>
        <v>0</v>
      </c>
      <c r="M2430">
        <f>IFERROR(VLOOKUP(A2430,'[2]Exportar Planilha'!$A:$I,9,FALSE),0)</f>
        <v>0</v>
      </c>
      <c r="N2430">
        <f>IFERROR(VLOOKUP(A2430,[3]soaBnafar!$A:$G,2,FALSE),0)</f>
        <v>0</v>
      </c>
      <c r="O2430">
        <f>IFERROR(VLOOKUP(A2430,[3]soaBnafar!$A:$G,3,FALSE),0)</f>
        <v>0</v>
      </c>
      <c r="P2430">
        <f>IFERROR(VLOOKUP(A2430,[3]soaBnafar!$A:$G,4,FALSE),0)</f>
        <v>0</v>
      </c>
      <c r="Q2430">
        <f>IFERROR(VLOOKUP(A2430,[3]soaBnafar!$A:$G,5,FALSE),0)</f>
        <v>0</v>
      </c>
      <c r="R2430">
        <f>IFERROR(VLOOKUP(A2430,[3]soaBnafar!$A:$G,6,FALSE),0)</f>
        <v>0</v>
      </c>
      <c r="S2430">
        <f>IFERROR(VLOOKUP(A2430,[3]soaBnafar!$A:$G,7,FALSE),0)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6723340</v>
      </c>
      <c r="H2431">
        <f>IFERROR(VLOOKUP(A2431,'[2]Exportar Planilha'!$A:$I,4,FALSE),0)</f>
        <v>0</v>
      </c>
      <c r="I2431">
        <f>IFERROR(VLOOKUP(A2431,'[2]Exportar Planilha'!$A:$I,5,FALSE),0)</f>
        <v>0</v>
      </c>
      <c r="J2431">
        <f>IFERROR(VLOOKUP(A2431,'[2]Exportar Planilha'!$A:$I,6,FALSE),0)</f>
        <v>0</v>
      </c>
      <c r="K2431">
        <f>IFERROR(VLOOKUP(A2431,'[2]Exportar Planilha'!$A:$I,7,FALSE),0)</f>
        <v>0</v>
      </c>
      <c r="L2431">
        <f>IFERROR(VLOOKUP(A2431,'[2]Exportar Planilha'!$A:$I,8,FALSE),0)</f>
        <v>0</v>
      </c>
      <c r="M2431">
        <f>IFERROR(VLOOKUP(A2431,'[2]Exportar Planilha'!$A:$I,9,FALSE),0)</f>
        <v>0</v>
      </c>
      <c r="N2431">
        <f>IFERROR(VLOOKUP(A2431,[3]soaBnafar!$A:$G,2,FALSE),0)</f>
        <v>373422</v>
      </c>
      <c r="O2431">
        <f>IFERROR(VLOOKUP(A2431,[3]soaBnafar!$A:$G,3,FALSE),0)</f>
        <v>4202599</v>
      </c>
      <c r="P2431">
        <f>IFERROR(VLOOKUP(A2431,[3]soaBnafar!$A:$G,4,FALSE),0)</f>
        <v>0</v>
      </c>
      <c r="Q2431">
        <f>IFERROR(VLOOKUP(A2431,[3]soaBnafar!$A:$G,5,FALSE),0)</f>
        <v>0</v>
      </c>
      <c r="R2431">
        <f>IFERROR(VLOOKUP(A2431,[3]soaBnafar!$A:$G,6,FALSE),0)</f>
        <v>0</v>
      </c>
      <c r="S2431">
        <f>IFERROR(VLOOKUP(A2431,[3]soaBnafar!$A:$G,7,FALSE),0)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IFERROR(VLOOKUP(A2432,'[2]Exportar Planilha'!$A:$I,4,FALSE),0)</f>
        <v>0</v>
      </c>
      <c r="I2432">
        <f>IFERROR(VLOOKUP(A2432,'[2]Exportar Planilha'!$A:$I,5,FALSE),0)</f>
        <v>0</v>
      </c>
      <c r="J2432">
        <f>IFERROR(VLOOKUP(A2432,'[2]Exportar Planilha'!$A:$I,6,FALSE),0)</f>
        <v>0</v>
      </c>
      <c r="K2432">
        <f>IFERROR(VLOOKUP(A2432,'[2]Exportar Planilha'!$A:$I,7,FALSE),0)</f>
        <v>0</v>
      </c>
      <c r="L2432">
        <f>IFERROR(VLOOKUP(A2432,'[2]Exportar Planilha'!$A:$I,8,FALSE),0)</f>
        <v>0</v>
      </c>
      <c r="M2432">
        <f>IFERROR(VLOOKUP(A2432,'[2]Exportar Planilha'!$A:$I,9,FALSE),0)</f>
        <v>0</v>
      </c>
      <c r="N2432">
        <f>IFERROR(VLOOKUP(A2432,[3]soaBnafar!$A:$G,2,FALSE),0)</f>
        <v>0</v>
      </c>
      <c r="O2432">
        <f>IFERROR(VLOOKUP(A2432,[3]soaBnafar!$A:$G,3,FALSE),0)</f>
        <v>0</v>
      </c>
      <c r="P2432">
        <f>IFERROR(VLOOKUP(A2432,[3]soaBnafar!$A:$G,4,FALSE),0)</f>
        <v>0</v>
      </c>
      <c r="Q2432">
        <f>IFERROR(VLOOKUP(A2432,[3]soaBnafar!$A:$G,5,FALSE),0)</f>
        <v>0</v>
      </c>
      <c r="R2432">
        <f>IFERROR(VLOOKUP(A2432,[3]soaBnafar!$A:$G,6,FALSE),0)</f>
        <v>0</v>
      </c>
      <c r="S2432">
        <f>IFERROR(VLOOKUP(A2432,[3]soaBnafar!$A:$G,7,FALSE),0)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IFERROR(VLOOKUP(A2433,'[2]Exportar Planilha'!$A:$I,4,FALSE),0)</f>
        <v>0</v>
      </c>
      <c r="I2433">
        <f>IFERROR(VLOOKUP(A2433,'[2]Exportar Planilha'!$A:$I,5,FALSE),0)</f>
        <v>0</v>
      </c>
      <c r="J2433">
        <f>IFERROR(VLOOKUP(A2433,'[2]Exportar Planilha'!$A:$I,6,FALSE),0)</f>
        <v>0</v>
      </c>
      <c r="K2433">
        <f>IFERROR(VLOOKUP(A2433,'[2]Exportar Planilha'!$A:$I,7,FALSE),0)</f>
        <v>0</v>
      </c>
      <c r="L2433">
        <f>IFERROR(VLOOKUP(A2433,'[2]Exportar Planilha'!$A:$I,8,FALSE),0)</f>
        <v>0</v>
      </c>
      <c r="M2433">
        <f>IFERROR(VLOOKUP(A2433,'[2]Exportar Planilha'!$A:$I,9,FALSE),0)</f>
        <v>0</v>
      </c>
      <c r="N2433">
        <f>IFERROR(VLOOKUP(A2433,[3]soaBnafar!$A:$G,2,FALSE),0)</f>
        <v>0</v>
      </c>
      <c r="O2433">
        <f>IFERROR(VLOOKUP(A2433,[3]soaBnafar!$A:$G,3,FALSE),0)</f>
        <v>0</v>
      </c>
      <c r="P2433">
        <f>IFERROR(VLOOKUP(A2433,[3]soaBnafar!$A:$G,4,FALSE),0)</f>
        <v>0</v>
      </c>
      <c r="Q2433">
        <f>IFERROR(VLOOKUP(A2433,[3]soaBnafar!$A:$G,5,FALSE),0)</f>
        <v>0</v>
      </c>
      <c r="R2433">
        <f>IFERROR(VLOOKUP(A2433,[3]soaBnafar!$A:$G,6,FALSE),0)</f>
        <v>0</v>
      </c>
      <c r="S2433">
        <f>IFERROR(VLOOKUP(A2433,[3]soaBnafar!$A:$G,7,FALSE),0)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0</v>
      </c>
      <c r="G2434">
        <f>IFERROR(VLOOKUP(A2434,[1]Monitoramento_Base_somente_disp!$A:$J,10,FALSE),0)</f>
        <v>9888294</v>
      </c>
      <c r="H2434">
        <f>IFERROR(VLOOKUP(A2434,'[2]Exportar Planilha'!$A:$I,4,FALSE),0)</f>
        <v>0</v>
      </c>
      <c r="I2434">
        <f>IFERROR(VLOOKUP(A2434,'[2]Exportar Planilha'!$A:$I,5,FALSE),0)</f>
        <v>0</v>
      </c>
      <c r="J2434">
        <f>IFERROR(VLOOKUP(A2434,'[2]Exportar Planilha'!$A:$I,6,FALSE),0)</f>
        <v>0</v>
      </c>
      <c r="K2434">
        <f>IFERROR(VLOOKUP(A2434,'[2]Exportar Planilha'!$A:$I,7,FALSE),0)</f>
        <v>0</v>
      </c>
      <c r="L2434">
        <f>IFERROR(VLOOKUP(A2434,'[2]Exportar Planilha'!$A:$I,8,FALSE),0)</f>
        <v>0</v>
      </c>
      <c r="M2434">
        <f>IFERROR(VLOOKUP(A2434,'[2]Exportar Planilha'!$A:$I,9,FALSE),0)</f>
        <v>0</v>
      </c>
      <c r="N2434">
        <f>IFERROR(VLOOKUP(A2434,[3]soaBnafar!$A:$G,2,FALSE),0)</f>
        <v>0</v>
      </c>
      <c r="O2434">
        <f>IFERROR(VLOOKUP(A2434,[3]soaBnafar!$A:$G,3,FALSE),0)</f>
        <v>0</v>
      </c>
      <c r="P2434">
        <f>IFERROR(VLOOKUP(A2434,[3]soaBnafar!$A:$G,4,FALSE),0)</f>
        <v>0</v>
      </c>
      <c r="Q2434">
        <f>IFERROR(VLOOKUP(A2434,[3]soaBnafar!$A:$G,5,FALSE),0)</f>
        <v>0</v>
      </c>
      <c r="R2434">
        <f>IFERROR(VLOOKUP(A2434,[3]soaBnafar!$A:$G,6,FALSE),0)</f>
        <v>0</v>
      </c>
      <c r="S2434">
        <f>IFERROR(VLOOKUP(A2434,[3]soaBnafar!$A:$G,7,FALSE),0)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IFERROR(VLOOKUP(A2435,'[2]Exportar Planilha'!$A:$I,4,FALSE),0)</f>
        <v>0</v>
      </c>
      <c r="I2435">
        <f>IFERROR(VLOOKUP(A2435,'[2]Exportar Planilha'!$A:$I,5,FALSE),0)</f>
        <v>0</v>
      </c>
      <c r="J2435">
        <f>IFERROR(VLOOKUP(A2435,'[2]Exportar Planilha'!$A:$I,6,FALSE),0)</f>
        <v>0</v>
      </c>
      <c r="K2435">
        <f>IFERROR(VLOOKUP(A2435,'[2]Exportar Planilha'!$A:$I,7,FALSE),0)</f>
        <v>0</v>
      </c>
      <c r="L2435">
        <f>IFERROR(VLOOKUP(A2435,'[2]Exportar Planilha'!$A:$I,8,FALSE),0)</f>
        <v>0</v>
      </c>
      <c r="M2435">
        <f>IFERROR(VLOOKUP(A2435,'[2]Exportar Planilha'!$A:$I,9,FALSE),0)</f>
        <v>0</v>
      </c>
      <c r="N2435">
        <f>IFERROR(VLOOKUP(A2435,[3]soaBnafar!$A:$G,2,FALSE),0)</f>
        <v>0</v>
      </c>
      <c r="O2435">
        <f>IFERROR(VLOOKUP(A2435,[3]soaBnafar!$A:$G,3,FALSE),0)</f>
        <v>0</v>
      </c>
      <c r="P2435">
        <f>IFERROR(VLOOKUP(A2435,[3]soaBnafar!$A:$G,4,FALSE),0)</f>
        <v>0</v>
      </c>
      <c r="Q2435">
        <f>IFERROR(VLOOKUP(A2435,[3]soaBnafar!$A:$G,5,FALSE),0)</f>
        <v>0</v>
      </c>
      <c r="R2435">
        <f>IFERROR(VLOOKUP(A2435,[3]soaBnafar!$A:$G,6,FALSE),0)</f>
        <v>0</v>
      </c>
      <c r="S2435">
        <f>IFERROR(VLOOKUP(A2435,[3]soaBnafar!$A:$G,7,FALSE),0)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44866</v>
      </c>
      <c r="E2436">
        <f>IFERROR(VLOOKUP(A2436,[1]Monitoramento_Base_somente_disp!$A:$J,8,FALSE),0)</f>
        <v>46419842</v>
      </c>
      <c r="F2436">
        <f>IFERROR(VLOOKUP(A2436,[1]Monitoramento_Base_somente_disp!$A:$J,9,FALSE),0)</f>
        <v>12932</v>
      </c>
      <c r="G2436">
        <f>IFERROR(VLOOKUP(A2436,[1]Monitoramento_Base_somente_disp!$A:$J,10,FALSE),0)</f>
        <v>21190349</v>
      </c>
      <c r="H2436">
        <f>IFERROR(VLOOKUP(A2436,'[2]Exportar Planilha'!$A:$I,4,FALSE),0)</f>
        <v>0</v>
      </c>
      <c r="I2436">
        <f>IFERROR(VLOOKUP(A2436,'[2]Exportar Planilha'!$A:$I,5,FALSE),0)</f>
        <v>0</v>
      </c>
      <c r="J2436">
        <f>IFERROR(VLOOKUP(A2436,'[2]Exportar Planilha'!$A:$I,6,FALSE),0)</f>
        <v>0</v>
      </c>
      <c r="K2436">
        <f>IFERROR(VLOOKUP(A2436,'[2]Exportar Planilha'!$A:$I,7,FALSE),0)</f>
        <v>0</v>
      </c>
      <c r="L2436">
        <f>IFERROR(VLOOKUP(A2436,'[2]Exportar Planilha'!$A:$I,8,FALSE),0)</f>
        <v>0</v>
      </c>
      <c r="M2436">
        <f>IFERROR(VLOOKUP(A2436,'[2]Exportar Planilha'!$A:$I,9,FALSE),0)</f>
        <v>0</v>
      </c>
      <c r="N2436">
        <f>IFERROR(VLOOKUP(A2436,[3]soaBnafar!$A:$G,2,FALSE),0)</f>
        <v>0</v>
      </c>
      <c r="O2436">
        <f>IFERROR(VLOOKUP(A2436,[3]soaBnafar!$A:$G,3,FALSE),0)</f>
        <v>0</v>
      </c>
      <c r="P2436">
        <f>IFERROR(VLOOKUP(A2436,[3]soaBnafar!$A:$G,4,FALSE),0)</f>
        <v>0</v>
      </c>
      <c r="Q2436">
        <f>IFERROR(VLOOKUP(A2436,[3]soaBnafar!$A:$G,5,FALSE),0)</f>
        <v>0</v>
      </c>
      <c r="R2436">
        <f>IFERROR(VLOOKUP(A2436,[3]soaBnafar!$A:$G,6,FALSE),0)</f>
        <v>0</v>
      </c>
      <c r="S2436">
        <f>IFERROR(VLOOKUP(A2436,[3]soaBnafar!$A:$G,7,FALSE),0)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5248594</v>
      </c>
      <c r="H2437">
        <f>IFERROR(VLOOKUP(A2437,'[2]Exportar Planilha'!$A:$I,4,FALSE),0)</f>
        <v>0</v>
      </c>
      <c r="I2437">
        <f>IFERROR(VLOOKUP(A2437,'[2]Exportar Planilha'!$A:$I,5,FALSE),0)</f>
        <v>0</v>
      </c>
      <c r="J2437">
        <f>IFERROR(VLOOKUP(A2437,'[2]Exportar Planilha'!$A:$I,6,FALSE),0)</f>
        <v>0</v>
      </c>
      <c r="K2437">
        <f>IFERROR(VLOOKUP(A2437,'[2]Exportar Planilha'!$A:$I,7,FALSE),0)</f>
        <v>0</v>
      </c>
      <c r="L2437">
        <f>IFERROR(VLOOKUP(A2437,'[2]Exportar Planilha'!$A:$I,8,FALSE),0)</f>
        <v>0</v>
      </c>
      <c r="M2437">
        <f>IFERROR(VLOOKUP(A2437,'[2]Exportar Planilha'!$A:$I,9,FALSE),0)</f>
        <v>0</v>
      </c>
      <c r="N2437">
        <f>IFERROR(VLOOKUP(A2437,[3]soaBnafar!$A:$G,2,FALSE),0)</f>
        <v>0</v>
      </c>
      <c r="O2437">
        <f>IFERROR(VLOOKUP(A2437,[3]soaBnafar!$A:$G,3,FALSE),0)</f>
        <v>0</v>
      </c>
      <c r="P2437">
        <f>IFERROR(VLOOKUP(A2437,[3]soaBnafar!$A:$G,4,FALSE),0)</f>
        <v>0</v>
      </c>
      <c r="Q2437">
        <f>IFERROR(VLOOKUP(A2437,[3]soaBnafar!$A:$G,5,FALSE),0)</f>
        <v>0</v>
      </c>
      <c r="R2437">
        <f>IFERROR(VLOOKUP(A2437,[3]soaBnafar!$A:$G,6,FALSE),0)</f>
        <v>0</v>
      </c>
      <c r="S2437">
        <f>IFERROR(VLOOKUP(A2437,[3]soaBnafar!$A:$G,7,FALSE),0)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204496840</v>
      </c>
      <c r="F2438">
        <f>IFERROR(VLOOKUP(A2438,[1]Monitoramento_Base_somente_disp!$A:$J,9,FALSE),0)</f>
        <v>0</v>
      </c>
      <c r="G2438">
        <f>IFERROR(VLOOKUP(A2438,[1]Monitoramento_Base_somente_disp!$A:$J,10,FALSE),0)</f>
        <v>89492575</v>
      </c>
      <c r="H2438">
        <f>IFERROR(VLOOKUP(A2438,'[2]Exportar Planilha'!$A:$I,4,FALSE),0)</f>
        <v>0</v>
      </c>
      <c r="I2438">
        <f>IFERROR(VLOOKUP(A2438,'[2]Exportar Planilha'!$A:$I,5,FALSE),0)</f>
        <v>0</v>
      </c>
      <c r="J2438">
        <f>IFERROR(VLOOKUP(A2438,'[2]Exportar Planilha'!$A:$I,6,FALSE),0)</f>
        <v>0</v>
      </c>
      <c r="K2438">
        <f>IFERROR(VLOOKUP(A2438,'[2]Exportar Planilha'!$A:$I,7,FALSE),0)</f>
        <v>0</v>
      </c>
      <c r="L2438">
        <f>IFERROR(VLOOKUP(A2438,'[2]Exportar Planilha'!$A:$I,8,FALSE),0)</f>
        <v>0</v>
      </c>
      <c r="M2438">
        <f>IFERROR(VLOOKUP(A2438,'[2]Exportar Planilha'!$A:$I,9,FALSE),0)</f>
        <v>0</v>
      </c>
      <c r="N2438">
        <f>IFERROR(VLOOKUP(A2438,[3]soaBnafar!$A:$G,2,FALSE),0)</f>
        <v>0</v>
      </c>
      <c r="O2438">
        <f>IFERROR(VLOOKUP(A2438,[3]soaBnafar!$A:$G,3,FALSE),0)</f>
        <v>0</v>
      </c>
      <c r="P2438">
        <f>IFERROR(VLOOKUP(A2438,[3]soaBnafar!$A:$G,4,FALSE),0)</f>
        <v>0</v>
      </c>
      <c r="Q2438">
        <f>IFERROR(VLOOKUP(A2438,[3]soaBnafar!$A:$G,5,FALSE),0)</f>
        <v>0</v>
      </c>
      <c r="R2438">
        <f>IFERROR(VLOOKUP(A2438,[3]soaBnafar!$A:$G,6,FALSE),0)</f>
        <v>0</v>
      </c>
      <c r="S2438">
        <f>IFERROR(VLOOKUP(A2438,[3]soaBnafar!$A:$G,7,FALSE),0)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95716</v>
      </c>
      <c r="E2439">
        <f>IFERROR(VLOOKUP(A2439,[1]Monitoramento_Base_somente_disp!$A:$J,8,FALSE),0)</f>
        <v>12072930</v>
      </c>
      <c r="F2439">
        <f>IFERROR(VLOOKUP(A2439,[1]Monitoramento_Base_somente_disp!$A:$J,9,FALSE),0)</f>
        <v>44920</v>
      </c>
      <c r="G2439">
        <f>IFERROR(VLOOKUP(A2439,[1]Monitoramento_Base_somente_disp!$A:$J,10,FALSE),0)</f>
        <v>5907811</v>
      </c>
      <c r="H2439">
        <f>IFERROR(VLOOKUP(A2439,'[2]Exportar Planilha'!$A:$I,4,FALSE),0)</f>
        <v>0</v>
      </c>
      <c r="I2439">
        <f>IFERROR(VLOOKUP(A2439,'[2]Exportar Planilha'!$A:$I,5,FALSE),0)</f>
        <v>0</v>
      </c>
      <c r="J2439">
        <f>IFERROR(VLOOKUP(A2439,'[2]Exportar Planilha'!$A:$I,6,FALSE),0)</f>
        <v>0</v>
      </c>
      <c r="K2439">
        <f>IFERROR(VLOOKUP(A2439,'[2]Exportar Planilha'!$A:$I,7,FALSE),0)</f>
        <v>0</v>
      </c>
      <c r="L2439">
        <f>IFERROR(VLOOKUP(A2439,'[2]Exportar Planilha'!$A:$I,8,FALSE),0)</f>
        <v>0</v>
      </c>
      <c r="M2439">
        <f>IFERROR(VLOOKUP(A2439,'[2]Exportar Planilha'!$A:$I,9,FALSE),0)</f>
        <v>0</v>
      </c>
      <c r="N2439">
        <f>IFERROR(VLOOKUP(A2439,[3]soaBnafar!$A:$G,2,FALSE),0)</f>
        <v>0</v>
      </c>
      <c r="O2439">
        <f>IFERROR(VLOOKUP(A2439,[3]soaBnafar!$A:$G,3,FALSE),0)</f>
        <v>0</v>
      </c>
      <c r="P2439">
        <f>IFERROR(VLOOKUP(A2439,[3]soaBnafar!$A:$G,4,FALSE),0)</f>
        <v>0</v>
      </c>
      <c r="Q2439">
        <f>IFERROR(VLOOKUP(A2439,[3]soaBnafar!$A:$G,5,FALSE),0)</f>
        <v>0</v>
      </c>
      <c r="R2439">
        <f>IFERROR(VLOOKUP(A2439,[3]soaBnafar!$A:$G,6,FALSE),0)</f>
        <v>0</v>
      </c>
      <c r="S2439">
        <f>IFERROR(VLOOKUP(A2439,[3]soaBnafar!$A:$G,7,FALSE),0)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108991</v>
      </c>
      <c r="E2440">
        <f>IFERROR(VLOOKUP(A2440,[1]Monitoramento_Base_somente_disp!$A:$J,8,FALSE),0)</f>
        <v>13972474</v>
      </c>
      <c r="F2440">
        <f>IFERROR(VLOOKUP(A2440,[1]Monitoramento_Base_somente_disp!$A:$J,9,FALSE),0)</f>
        <v>61958</v>
      </c>
      <c r="G2440">
        <f>IFERROR(VLOOKUP(A2440,[1]Monitoramento_Base_somente_disp!$A:$J,10,FALSE),0)</f>
        <v>5701858</v>
      </c>
      <c r="H2440">
        <f>IFERROR(VLOOKUP(A2440,'[2]Exportar Planilha'!$A:$I,4,FALSE),0)</f>
        <v>0</v>
      </c>
      <c r="I2440">
        <f>IFERROR(VLOOKUP(A2440,'[2]Exportar Planilha'!$A:$I,5,FALSE),0)</f>
        <v>0</v>
      </c>
      <c r="J2440">
        <f>IFERROR(VLOOKUP(A2440,'[2]Exportar Planilha'!$A:$I,6,FALSE),0)</f>
        <v>0</v>
      </c>
      <c r="K2440">
        <f>IFERROR(VLOOKUP(A2440,'[2]Exportar Planilha'!$A:$I,7,FALSE),0)</f>
        <v>0</v>
      </c>
      <c r="L2440">
        <f>IFERROR(VLOOKUP(A2440,'[2]Exportar Planilha'!$A:$I,8,FALSE),0)</f>
        <v>0</v>
      </c>
      <c r="M2440">
        <f>IFERROR(VLOOKUP(A2440,'[2]Exportar Planilha'!$A:$I,9,FALSE),0)</f>
        <v>0</v>
      </c>
      <c r="N2440">
        <f>IFERROR(VLOOKUP(A2440,[3]soaBnafar!$A:$G,2,FALSE),0)</f>
        <v>0</v>
      </c>
      <c r="O2440">
        <f>IFERROR(VLOOKUP(A2440,[3]soaBnafar!$A:$G,3,FALSE),0)</f>
        <v>0</v>
      </c>
      <c r="P2440">
        <f>IFERROR(VLOOKUP(A2440,[3]soaBnafar!$A:$G,4,FALSE),0)</f>
        <v>0</v>
      </c>
      <c r="Q2440">
        <f>IFERROR(VLOOKUP(A2440,[3]soaBnafar!$A:$G,5,FALSE),0)</f>
        <v>0</v>
      </c>
      <c r="R2440">
        <f>IFERROR(VLOOKUP(A2440,[3]soaBnafar!$A:$G,6,FALSE),0)</f>
        <v>0</v>
      </c>
      <c r="S2440">
        <f>IFERROR(VLOOKUP(A2440,[3]soaBnafar!$A:$G,7,FALSE),0)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160355535</v>
      </c>
      <c r="F2441">
        <f>IFERROR(VLOOKUP(A2441,[1]Monitoramento_Base_somente_disp!$A:$J,9,FALSE),0)</f>
        <v>7492</v>
      </c>
      <c r="G2441">
        <f>IFERROR(VLOOKUP(A2441,[1]Monitoramento_Base_somente_disp!$A:$J,10,FALSE),0)</f>
        <v>81643386</v>
      </c>
      <c r="H2441">
        <f>IFERROR(VLOOKUP(A2441,'[2]Exportar Planilha'!$A:$I,4,FALSE),0)</f>
        <v>0</v>
      </c>
      <c r="I2441">
        <f>IFERROR(VLOOKUP(A2441,'[2]Exportar Planilha'!$A:$I,5,FALSE),0)</f>
        <v>0</v>
      </c>
      <c r="J2441">
        <f>IFERROR(VLOOKUP(A2441,'[2]Exportar Planilha'!$A:$I,6,FALSE),0)</f>
        <v>0</v>
      </c>
      <c r="K2441">
        <f>IFERROR(VLOOKUP(A2441,'[2]Exportar Planilha'!$A:$I,7,FALSE),0)</f>
        <v>0</v>
      </c>
      <c r="L2441">
        <f>IFERROR(VLOOKUP(A2441,'[2]Exportar Planilha'!$A:$I,8,FALSE),0)</f>
        <v>0</v>
      </c>
      <c r="M2441">
        <f>IFERROR(VLOOKUP(A2441,'[2]Exportar Planilha'!$A:$I,9,FALSE),0)</f>
        <v>0</v>
      </c>
      <c r="N2441">
        <f>IFERROR(VLOOKUP(A2441,[3]soaBnafar!$A:$G,2,FALSE),0)</f>
        <v>0</v>
      </c>
      <c r="O2441">
        <f>IFERROR(VLOOKUP(A2441,[3]soaBnafar!$A:$G,3,FALSE),0)</f>
        <v>0</v>
      </c>
      <c r="P2441">
        <f>IFERROR(VLOOKUP(A2441,[3]soaBnafar!$A:$G,4,FALSE),0)</f>
        <v>0</v>
      </c>
      <c r="Q2441">
        <f>IFERROR(VLOOKUP(A2441,[3]soaBnafar!$A:$G,5,FALSE),0)</f>
        <v>0</v>
      </c>
      <c r="R2441">
        <f>IFERROR(VLOOKUP(A2441,[3]soaBnafar!$A:$G,6,FALSE),0)</f>
        <v>0</v>
      </c>
      <c r="S2441">
        <f>IFERROR(VLOOKUP(A2441,[3]soaBnafar!$A:$G,7,FALSE),0)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IFERROR(VLOOKUP(A2442,'[2]Exportar Planilha'!$A:$I,4,FALSE),0)</f>
        <v>0</v>
      </c>
      <c r="I2442">
        <f>IFERROR(VLOOKUP(A2442,'[2]Exportar Planilha'!$A:$I,5,FALSE),0)</f>
        <v>0</v>
      </c>
      <c r="J2442">
        <f>IFERROR(VLOOKUP(A2442,'[2]Exportar Planilha'!$A:$I,6,FALSE),0)</f>
        <v>0</v>
      </c>
      <c r="K2442">
        <f>IFERROR(VLOOKUP(A2442,'[2]Exportar Planilha'!$A:$I,7,FALSE),0)</f>
        <v>0</v>
      </c>
      <c r="L2442">
        <f>IFERROR(VLOOKUP(A2442,'[2]Exportar Planilha'!$A:$I,8,FALSE),0)</f>
        <v>0</v>
      </c>
      <c r="M2442">
        <f>IFERROR(VLOOKUP(A2442,'[2]Exportar Planilha'!$A:$I,9,FALSE),0)</f>
        <v>0</v>
      </c>
      <c r="N2442">
        <f>IFERROR(VLOOKUP(A2442,[3]soaBnafar!$A:$G,2,FALSE),0)</f>
        <v>0</v>
      </c>
      <c r="O2442">
        <f>IFERROR(VLOOKUP(A2442,[3]soaBnafar!$A:$G,3,FALSE),0)</f>
        <v>0</v>
      </c>
      <c r="P2442">
        <f>IFERROR(VLOOKUP(A2442,[3]soaBnafar!$A:$G,4,FALSE),0)</f>
        <v>0</v>
      </c>
      <c r="Q2442">
        <f>IFERROR(VLOOKUP(A2442,[3]soaBnafar!$A:$G,5,FALSE),0)</f>
        <v>0</v>
      </c>
      <c r="R2442">
        <f>IFERROR(VLOOKUP(A2442,[3]soaBnafar!$A:$G,6,FALSE),0)</f>
        <v>0</v>
      </c>
      <c r="S2442">
        <f>IFERROR(VLOOKUP(A2442,[3]soaBnafar!$A:$G,7,FALSE),0)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IFERROR(VLOOKUP(A2443,'[2]Exportar Planilha'!$A:$I,4,FALSE),0)</f>
        <v>0</v>
      </c>
      <c r="I2443">
        <f>IFERROR(VLOOKUP(A2443,'[2]Exportar Planilha'!$A:$I,5,FALSE),0)</f>
        <v>0</v>
      </c>
      <c r="J2443">
        <f>IFERROR(VLOOKUP(A2443,'[2]Exportar Planilha'!$A:$I,6,FALSE),0)</f>
        <v>0</v>
      </c>
      <c r="K2443">
        <f>IFERROR(VLOOKUP(A2443,'[2]Exportar Planilha'!$A:$I,7,FALSE),0)</f>
        <v>0</v>
      </c>
      <c r="L2443">
        <f>IFERROR(VLOOKUP(A2443,'[2]Exportar Planilha'!$A:$I,8,FALSE),0)</f>
        <v>0</v>
      </c>
      <c r="M2443">
        <f>IFERROR(VLOOKUP(A2443,'[2]Exportar Planilha'!$A:$I,9,FALSE),0)</f>
        <v>0</v>
      </c>
      <c r="N2443">
        <f>IFERROR(VLOOKUP(A2443,[3]soaBnafar!$A:$G,2,FALSE),0)</f>
        <v>0</v>
      </c>
      <c r="O2443">
        <f>IFERROR(VLOOKUP(A2443,[3]soaBnafar!$A:$G,3,FALSE),0)</f>
        <v>0</v>
      </c>
      <c r="P2443">
        <f>IFERROR(VLOOKUP(A2443,[3]soaBnafar!$A:$G,4,FALSE),0)</f>
        <v>0</v>
      </c>
      <c r="Q2443">
        <f>IFERROR(VLOOKUP(A2443,[3]soaBnafar!$A:$G,5,FALSE),0)</f>
        <v>0</v>
      </c>
      <c r="R2443">
        <f>IFERROR(VLOOKUP(A2443,[3]soaBnafar!$A:$G,6,FALSE),0)</f>
        <v>0</v>
      </c>
      <c r="S2443">
        <f>IFERROR(VLOOKUP(A2443,[3]soaBnafar!$A:$G,7,FALSE),0)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IFERROR(VLOOKUP(A2444,'[2]Exportar Planilha'!$A:$I,4,FALSE),0)</f>
        <v>0</v>
      </c>
      <c r="I2444">
        <f>IFERROR(VLOOKUP(A2444,'[2]Exportar Planilha'!$A:$I,5,FALSE),0)</f>
        <v>0</v>
      </c>
      <c r="J2444">
        <f>IFERROR(VLOOKUP(A2444,'[2]Exportar Planilha'!$A:$I,6,FALSE),0)</f>
        <v>0</v>
      </c>
      <c r="K2444">
        <f>IFERROR(VLOOKUP(A2444,'[2]Exportar Planilha'!$A:$I,7,FALSE),0)</f>
        <v>0</v>
      </c>
      <c r="L2444">
        <f>IFERROR(VLOOKUP(A2444,'[2]Exportar Planilha'!$A:$I,8,FALSE),0)</f>
        <v>0</v>
      </c>
      <c r="M2444">
        <f>IFERROR(VLOOKUP(A2444,'[2]Exportar Planilha'!$A:$I,9,FALSE),0)</f>
        <v>0</v>
      </c>
      <c r="N2444">
        <f>IFERROR(VLOOKUP(A2444,[3]soaBnafar!$A:$G,2,FALSE),0)</f>
        <v>0</v>
      </c>
      <c r="O2444">
        <f>IFERROR(VLOOKUP(A2444,[3]soaBnafar!$A:$G,3,FALSE),0)</f>
        <v>0</v>
      </c>
      <c r="P2444">
        <f>IFERROR(VLOOKUP(A2444,[3]soaBnafar!$A:$G,4,FALSE),0)</f>
        <v>0</v>
      </c>
      <c r="Q2444">
        <f>IFERROR(VLOOKUP(A2444,[3]soaBnafar!$A:$G,5,FALSE),0)</f>
        <v>0</v>
      </c>
      <c r="R2444">
        <f>IFERROR(VLOOKUP(A2444,[3]soaBnafar!$A:$G,6,FALSE),0)</f>
        <v>0</v>
      </c>
      <c r="S2444">
        <f>IFERROR(VLOOKUP(A2444,[3]soaBnafar!$A:$G,7,FALSE),0)</f>
        <v>0</v>
      </c>
      <c r="T2444" t="str">
        <f t="shared" si="229"/>
        <v>Não</v>
      </c>
      <c r="U2444" t="str">
        <f t="shared" si="230"/>
        <v>Não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IFERROR(VLOOKUP(A2445,'[2]Exportar Planilha'!$A:$I,4,FALSE),0)</f>
        <v>0</v>
      </c>
      <c r="I2445">
        <f>IFERROR(VLOOKUP(A2445,'[2]Exportar Planilha'!$A:$I,5,FALSE),0)</f>
        <v>0</v>
      </c>
      <c r="J2445">
        <f>IFERROR(VLOOKUP(A2445,'[2]Exportar Planilha'!$A:$I,6,FALSE),0)</f>
        <v>0</v>
      </c>
      <c r="K2445">
        <f>IFERROR(VLOOKUP(A2445,'[2]Exportar Planilha'!$A:$I,7,FALSE),0)</f>
        <v>0</v>
      </c>
      <c r="L2445">
        <f>IFERROR(VLOOKUP(A2445,'[2]Exportar Planilha'!$A:$I,8,FALSE),0)</f>
        <v>0</v>
      </c>
      <c r="M2445">
        <f>IFERROR(VLOOKUP(A2445,'[2]Exportar Planilha'!$A:$I,9,FALSE),0)</f>
        <v>0</v>
      </c>
      <c r="N2445">
        <f>IFERROR(VLOOKUP(A2445,[3]soaBnafar!$A:$G,2,FALSE),0)</f>
        <v>0</v>
      </c>
      <c r="O2445">
        <f>IFERROR(VLOOKUP(A2445,[3]soaBnafar!$A:$G,3,FALSE),0)</f>
        <v>0</v>
      </c>
      <c r="P2445">
        <f>IFERROR(VLOOKUP(A2445,[3]soaBnafar!$A:$G,4,FALSE),0)</f>
        <v>0</v>
      </c>
      <c r="Q2445">
        <f>IFERROR(VLOOKUP(A2445,[3]soaBnafar!$A:$G,5,FALSE),0)</f>
        <v>0</v>
      </c>
      <c r="R2445">
        <f>IFERROR(VLOOKUP(A2445,[3]soaBnafar!$A:$G,6,FALSE),0)</f>
        <v>0</v>
      </c>
      <c r="S2445">
        <f>IFERROR(VLOOKUP(A2445,[3]soaBnafar!$A:$G,7,FALSE),0)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IFERROR(VLOOKUP(A2446,'[2]Exportar Planilha'!$A:$I,4,FALSE),0)</f>
        <v>0</v>
      </c>
      <c r="I2446">
        <f>IFERROR(VLOOKUP(A2446,'[2]Exportar Planilha'!$A:$I,5,FALSE),0)</f>
        <v>0</v>
      </c>
      <c r="J2446">
        <f>IFERROR(VLOOKUP(A2446,'[2]Exportar Planilha'!$A:$I,6,FALSE),0)</f>
        <v>0</v>
      </c>
      <c r="K2446">
        <f>IFERROR(VLOOKUP(A2446,'[2]Exportar Planilha'!$A:$I,7,FALSE),0)</f>
        <v>0</v>
      </c>
      <c r="L2446">
        <f>IFERROR(VLOOKUP(A2446,'[2]Exportar Planilha'!$A:$I,8,FALSE),0)</f>
        <v>0</v>
      </c>
      <c r="M2446">
        <f>IFERROR(VLOOKUP(A2446,'[2]Exportar Planilha'!$A:$I,9,FALSE),0)</f>
        <v>0</v>
      </c>
      <c r="N2446">
        <f>IFERROR(VLOOKUP(A2446,[3]soaBnafar!$A:$G,2,FALSE),0)</f>
        <v>0</v>
      </c>
      <c r="O2446">
        <f>IFERROR(VLOOKUP(A2446,[3]soaBnafar!$A:$G,3,FALSE),0)</f>
        <v>0</v>
      </c>
      <c r="P2446">
        <f>IFERROR(VLOOKUP(A2446,[3]soaBnafar!$A:$G,4,FALSE),0)</f>
        <v>0</v>
      </c>
      <c r="Q2446">
        <f>IFERROR(VLOOKUP(A2446,[3]soaBnafar!$A:$G,5,FALSE),0)</f>
        <v>0</v>
      </c>
      <c r="R2446">
        <f>IFERROR(VLOOKUP(A2446,[3]soaBnafar!$A:$G,6,FALSE),0)</f>
        <v>0</v>
      </c>
      <c r="S2446">
        <f>IFERROR(VLOOKUP(A2446,[3]soaBnafar!$A:$G,7,FALSE),0)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81826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80693</v>
      </c>
      <c r="E2447">
        <f>IFERROR(VLOOKUP(A2447,[1]Monitoramento_Base_somente_disp!$A:$J,8,FALSE),0)</f>
        <v>6676595</v>
      </c>
      <c r="F2447">
        <f>IFERROR(VLOOKUP(A2447,[1]Monitoramento_Base_somente_disp!$A:$J,9,FALSE),0)</f>
        <v>25614</v>
      </c>
      <c r="G2447">
        <f>IFERROR(VLOOKUP(A2447,[1]Monitoramento_Base_somente_disp!$A:$J,10,FALSE),0)</f>
        <v>2156430</v>
      </c>
      <c r="H2447">
        <f>IFERROR(VLOOKUP(A2447,'[2]Exportar Planilha'!$A:$I,4,FALSE),0)</f>
        <v>0</v>
      </c>
      <c r="I2447">
        <f>IFERROR(VLOOKUP(A2447,'[2]Exportar Planilha'!$A:$I,5,FALSE),0)</f>
        <v>0</v>
      </c>
      <c r="J2447">
        <f>IFERROR(VLOOKUP(A2447,'[2]Exportar Planilha'!$A:$I,6,FALSE),0)</f>
        <v>0</v>
      </c>
      <c r="K2447">
        <f>IFERROR(VLOOKUP(A2447,'[2]Exportar Planilha'!$A:$I,7,FALSE),0)</f>
        <v>0</v>
      </c>
      <c r="L2447">
        <f>IFERROR(VLOOKUP(A2447,'[2]Exportar Planilha'!$A:$I,8,FALSE),0)</f>
        <v>0</v>
      </c>
      <c r="M2447">
        <f>IFERROR(VLOOKUP(A2447,'[2]Exportar Planilha'!$A:$I,9,FALSE),0)</f>
        <v>0</v>
      </c>
      <c r="N2447">
        <f>IFERROR(VLOOKUP(A2447,[3]soaBnafar!$A:$G,2,FALSE),0)</f>
        <v>0</v>
      </c>
      <c r="O2447">
        <f>IFERROR(VLOOKUP(A2447,[3]soaBnafar!$A:$G,3,FALSE),0)</f>
        <v>0</v>
      </c>
      <c r="P2447">
        <f>IFERROR(VLOOKUP(A2447,[3]soaBnafar!$A:$G,4,FALSE),0)</f>
        <v>0</v>
      </c>
      <c r="Q2447">
        <f>IFERROR(VLOOKUP(A2447,[3]soaBnafar!$A:$G,5,FALSE),0)</f>
        <v>0</v>
      </c>
      <c r="R2447">
        <f>IFERROR(VLOOKUP(A2447,[3]soaBnafar!$A:$G,6,FALSE),0)</f>
        <v>0</v>
      </c>
      <c r="S2447">
        <f>IFERROR(VLOOKUP(A2447,[3]soaBnafar!$A:$G,7,FALSE),0)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IFERROR(VLOOKUP(A2448,'[2]Exportar Planilha'!$A:$I,4,FALSE),0)</f>
        <v>0</v>
      </c>
      <c r="I2448">
        <f>IFERROR(VLOOKUP(A2448,'[2]Exportar Planilha'!$A:$I,5,FALSE),0)</f>
        <v>0</v>
      </c>
      <c r="J2448">
        <f>IFERROR(VLOOKUP(A2448,'[2]Exportar Planilha'!$A:$I,6,FALSE),0)</f>
        <v>0</v>
      </c>
      <c r="K2448">
        <f>IFERROR(VLOOKUP(A2448,'[2]Exportar Planilha'!$A:$I,7,FALSE),0)</f>
        <v>0</v>
      </c>
      <c r="L2448">
        <f>IFERROR(VLOOKUP(A2448,'[2]Exportar Planilha'!$A:$I,8,FALSE),0)</f>
        <v>0</v>
      </c>
      <c r="M2448">
        <f>IFERROR(VLOOKUP(A2448,'[2]Exportar Planilha'!$A:$I,9,FALSE),0)</f>
        <v>0</v>
      </c>
      <c r="N2448">
        <f>IFERROR(VLOOKUP(A2448,[3]soaBnafar!$A:$G,2,FALSE),0)</f>
        <v>0</v>
      </c>
      <c r="O2448">
        <f>IFERROR(VLOOKUP(A2448,[3]soaBnafar!$A:$G,3,FALSE),0)</f>
        <v>0</v>
      </c>
      <c r="P2448">
        <f>IFERROR(VLOOKUP(A2448,[3]soaBnafar!$A:$G,4,FALSE),0)</f>
        <v>0</v>
      </c>
      <c r="Q2448">
        <f>IFERROR(VLOOKUP(A2448,[3]soaBnafar!$A:$G,5,FALSE),0)</f>
        <v>0</v>
      </c>
      <c r="R2448">
        <f>IFERROR(VLOOKUP(A2448,[3]soaBnafar!$A:$G,6,FALSE),0)</f>
        <v>0</v>
      </c>
      <c r="S2448">
        <f>IFERROR(VLOOKUP(A2448,[3]soaBnafar!$A:$G,7,FALSE),0)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IFERROR(VLOOKUP(A2449,'[2]Exportar Planilha'!$A:$I,4,FALSE),0)</f>
        <v>0</v>
      </c>
      <c r="I2449">
        <f>IFERROR(VLOOKUP(A2449,'[2]Exportar Planilha'!$A:$I,5,FALSE),0)</f>
        <v>0</v>
      </c>
      <c r="J2449">
        <f>IFERROR(VLOOKUP(A2449,'[2]Exportar Planilha'!$A:$I,6,FALSE),0)</f>
        <v>0</v>
      </c>
      <c r="K2449">
        <f>IFERROR(VLOOKUP(A2449,'[2]Exportar Planilha'!$A:$I,7,FALSE),0)</f>
        <v>0</v>
      </c>
      <c r="L2449">
        <f>IFERROR(VLOOKUP(A2449,'[2]Exportar Planilha'!$A:$I,8,FALSE),0)</f>
        <v>0</v>
      </c>
      <c r="M2449">
        <f>IFERROR(VLOOKUP(A2449,'[2]Exportar Planilha'!$A:$I,9,FALSE),0)</f>
        <v>0</v>
      </c>
      <c r="N2449">
        <f>IFERROR(VLOOKUP(A2449,[3]soaBnafar!$A:$G,2,FALSE),0)</f>
        <v>0</v>
      </c>
      <c r="O2449">
        <f>IFERROR(VLOOKUP(A2449,[3]soaBnafar!$A:$G,3,FALSE),0)</f>
        <v>0</v>
      </c>
      <c r="P2449">
        <f>IFERROR(VLOOKUP(A2449,[3]soaBnafar!$A:$G,4,FALSE),0)</f>
        <v>0</v>
      </c>
      <c r="Q2449">
        <f>IFERROR(VLOOKUP(A2449,[3]soaBnafar!$A:$G,5,FALSE),0)</f>
        <v>0</v>
      </c>
      <c r="R2449">
        <f>IFERROR(VLOOKUP(A2449,[3]soaBnafar!$A:$G,6,FALSE),0)</f>
        <v>0</v>
      </c>
      <c r="S2449">
        <f>IFERROR(VLOOKUP(A2449,[3]soaBnafar!$A:$G,7,FALSE),0)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IFERROR(VLOOKUP(A2450,'[2]Exportar Planilha'!$A:$I,4,FALSE),0)</f>
        <v>0</v>
      </c>
      <c r="I2450">
        <f>IFERROR(VLOOKUP(A2450,'[2]Exportar Planilha'!$A:$I,5,FALSE),0)</f>
        <v>0</v>
      </c>
      <c r="J2450">
        <f>IFERROR(VLOOKUP(A2450,'[2]Exportar Planilha'!$A:$I,6,FALSE),0)</f>
        <v>0</v>
      </c>
      <c r="K2450">
        <f>IFERROR(VLOOKUP(A2450,'[2]Exportar Planilha'!$A:$I,7,FALSE),0)</f>
        <v>0</v>
      </c>
      <c r="L2450">
        <f>IFERROR(VLOOKUP(A2450,'[2]Exportar Planilha'!$A:$I,8,FALSE),0)</f>
        <v>0</v>
      </c>
      <c r="M2450">
        <f>IFERROR(VLOOKUP(A2450,'[2]Exportar Planilha'!$A:$I,9,FALSE),0)</f>
        <v>0</v>
      </c>
      <c r="N2450">
        <f>IFERROR(VLOOKUP(A2450,[3]soaBnafar!$A:$G,2,FALSE),0)</f>
        <v>163239</v>
      </c>
      <c r="O2450">
        <f>IFERROR(VLOOKUP(A2450,[3]soaBnafar!$A:$G,3,FALSE),0)</f>
        <v>196136</v>
      </c>
      <c r="P2450">
        <f>IFERROR(VLOOKUP(A2450,[3]soaBnafar!$A:$G,4,FALSE),0)</f>
        <v>0</v>
      </c>
      <c r="Q2450">
        <f>IFERROR(VLOOKUP(A2450,[3]soaBnafar!$A:$G,5,FALSE),0)</f>
        <v>160893</v>
      </c>
      <c r="R2450">
        <f>IFERROR(VLOOKUP(A2450,[3]soaBnafar!$A:$G,6,FALSE),0)</f>
        <v>0</v>
      </c>
      <c r="S2450">
        <f>IFERROR(VLOOKUP(A2450,[3]soaBnafar!$A:$G,7,FALSE),0)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IFERROR(VLOOKUP(A2451,'[2]Exportar Planilha'!$A:$I,4,FALSE),0)</f>
        <v>0</v>
      </c>
      <c r="I2451">
        <f>IFERROR(VLOOKUP(A2451,'[2]Exportar Planilha'!$A:$I,5,FALSE),0)</f>
        <v>0</v>
      </c>
      <c r="J2451">
        <f>IFERROR(VLOOKUP(A2451,'[2]Exportar Planilha'!$A:$I,6,FALSE),0)</f>
        <v>0</v>
      </c>
      <c r="K2451">
        <f>IFERROR(VLOOKUP(A2451,'[2]Exportar Planilha'!$A:$I,7,FALSE),0)</f>
        <v>0</v>
      </c>
      <c r="L2451">
        <f>IFERROR(VLOOKUP(A2451,'[2]Exportar Planilha'!$A:$I,8,FALSE),0)</f>
        <v>0</v>
      </c>
      <c r="M2451">
        <f>IFERROR(VLOOKUP(A2451,'[2]Exportar Planilha'!$A:$I,9,FALSE),0)</f>
        <v>0</v>
      </c>
      <c r="N2451">
        <f>IFERROR(VLOOKUP(A2451,[3]soaBnafar!$A:$G,2,FALSE),0)</f>
        <v>0</v>
      </c>
      <c r="O2451">
        <f>IFERROR(VLOOKUP(A2451,[3]soaBnafar!$A:$G,3,FALSE),0)</f>
        <v>0</v>
      </c>
      <c r="P2451">
        <f>IFERROR(VLOOKUP(A2451,[3]soaBnafar!$A:$G,4,FALSE),0)</f>
        <v>0</v>
      </c>
      <c r="Q2451">
        <f>IFERROR(VLOOKUP(A2451,[3]soaBnafar!$A:$G,5,FALSE),0)</f>
        <v>0</v>
      </c>
      <c r="R2451">
        <f>IFERROR(VLOOKUP(A2451,[3]soaBnafar!$A:$G,6,FALSE),0)</f>
        <v>0</v>
      </c>
      <c r="S2451">
        <f>IFERROR(VLOOKUP(A2451,[3]soaBnafar!$A:$G,7,FALSE),0)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IFERROR(VLOOKUP(A2452,'[2]Exportar Planilha'!$A:$I,4,FALSE),0)</f>
        <v>0</v>
      </c>
      <c r="I2452">
        <f>IFERROR(VLOOKUP(A2452,'[2]Exportar Planilha'!$A:$I,5,FALSE),0)</f>
        <v>0</v>
      </c>
      <c r="J2452">
        <f>IFERROR(VLOOKUP(A2452,'[2]Exportar Planilha'!$A:$I,6,FALSE),0)</f>
        <v>0</v>
      </c>
      <c r="K2452">
        <f>IFERROR(VLOOKUP(A2452,'[2]Exportar Planilha'!$A:$I,7,FALSE),0)</f>
        <v>0</v>
      </c>
      <c r="L2452">
        <f>IFERROR(VLOOKUP(A2452,'[2]Exportar Planilha'!$A:$I,8,FALSE),0)</f>
        <v>0</v>
      </c>
      <c r="M2452">
        <f>IFERROR(VLOOKUP(A2452,'[2]Exportar Planilha'!$A:$I,9,FALSE),0)</f>
        <v>0</v>
      </c>
      <c r="N2452">
        <f>IFERROR(VLOOKUP(A2452,[3]soaBnafar!$A:$G,2,FALSE),0)</f>
        <v>135489</v>
      </c>
      <c r="O2452">
        <f>IFERROR(VLOOKUP(A2452,[3]soaBnafar!$A:$G,3,FALSE),0)</f>
        <v>0</v>
      </c>
      <c r="P2452">
        <f>IFERROR(VLOOKUP(A2452,[3]soaBnafar!$A:$G,4,FALSE),0)</f>
        <v>132553</v>
      </c>
      <c r="Q2452">
        <f>IFERROR(VLOOKUP(A2452,[3]soaBnafar!$A:$G,5,FALSE),0)</f>
        <v>0</v>
      </c>
      <c r="R2452">
        <f>IFERROR(VLOOKUP(A2452,[3]soaBnafar!$A:$G,6,FALSE),0)</f>
        <v>0</v>
      </c>
      <c r="S2452">
        <f>IFERROR(VLOOKUP(A2452,[3]soaBnafar!$A:$G,7,FALSE),0)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IFERROR(VLOOKUP(A2453,'[2]Exportar Planilha'!$A:$I,4,FALSE),0)</f>
        <v>0</v>
      </c>
      <c r="I2453">
        <f>IFERROR(VLOOKUP(A2453,'[2]Exportar Planilha'!$A:$I,5,FALSE),0)</f>
        <v>0</v>
      </c>
      <c r="J2453">
        <f>IFERROR(VLOOKUP(A2453,'[2]Exportar Planilha'!$A:$I,6,FALSE),0)</f>
        <v>0</v>
      </c>
      <c r="K2453">
        <f>IFERROR(VLOOKUP(A2453,'[2]Exportar Planilha'!$A:$I,7,FALSE),0)</f>
        <v>0</v>
      </c>
      <c r="L2453">
        <f>IFERROR(VLOOKUP(A2453,'[2]Exportar Planilha'!$A:$I,8,FALSE),0)</f>
        <v>0</v>
      </c>
      <c r="M2453">
        <f>IFERROR(VLOOKUP(A2453,'[2]Exportar Planilha'!$A:$I,9,FALSE),0)</f>
        <v>0</v>
      </c>
      <c r="N2453">
        <f>IFERROR(VLOOKUP(A2453,[3]soaBnafar!$A:$G,2,FALSE),0)</f>
        <v>0</v>
      </c>
      <c r="O2453">
        <f>IFERROR(VLOOKUP(A2453,[3]soaBnafar!$A:$G,3,FALSE),0)</f>
        <v>0</v>
      </c>
      <c r="P2453">
        <f>IFERROR(VLOOKUP(A2453,[3]soaBnafar!$A:$G,4,FALSE),0)</f>
        <v>0</v>
      </c>
      <c r="Q2453">
        <f>IFERROR(VLOOKUP(A2453,[3]soaBnafar!$A:$G,5,FALSE),0)</f>
        <v>0</v>
      </c>
      <c r="R2453">
        <f>IFERROR(VLOOKUP(A2453,[3]soaBnafar!$A:$G,6,FALSE),0)</f>
        <v>0</v>
      </c>
      <c r="S2453">
        <f>IFERROR(VLOOKUP(A2453,[3]soaBnafar!$A:$G,7,FALSE),0)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39406679</v>
      </c>
      <c r="H2454">
        <f>IFERROR(VLOOKUP(A2454,'[2]Exportar Planilha'!$A:$I,4,FALSE),0)</f>
        <v>0</v>
      </c>
      <c r="I2454">
        <f>IFERROR(VLOOKUP(A2454,'[2]Exportar Planilha'!$A:$I,5,FALSE),0)</f>
        <v>0</v>
      </c>
      <c r="J2454">
        <f>IFERROR(VLOOKUP(A2454,'[2]Exportar Planilha'!$A:$I,6,FALSE),0)</f>
        <v>0</v>
      </c>
      <c r="K2454">
        <f>IFERROR(VLOOKUP(A2454,'[2]Exportar Planilha'!$A:$I,7,FALSE),0)</f>
        <v>0</v>
      </c>
      <c r="L2454">
        <f>IFERROR(VLOOKUP(A2454,'[2]Exportar Planilha'!$A:$I,8,FALSE),0)</f>
        <v>0</v>
      </c>
      <c r="M2454">
        <f>IFERROR(VLOOKUP(A2454,'[2]Exportar Planilha'!$A:$I,9,FALSE),0)</f>
        <v>0</v>
      </c>
      <c r="N2454">
        <f>IFERROR(VLOOKUP(A2454,[3]soaBnafar!$A:$G,2,FALSE),0)</f>
        <v>238543</v>
      </c>
      <c r="O2454">
        <f>IFERROR(VLOOKUP(A2454,[3]soaBnafar!$A:$G,3,FALSE),0)</f>
        <v>2722222</v>
      </c>
      <c r="P2454">
        <f>IFERROR(VLOOKUP(A2454,[3]soaBnafar!$A:$G,4,FALSE),0)</f>
        <v>236852</v>
      </c>
      <c r="Q2454">
        <f>IFERROR(VLOOKUP(A2454,[3]soaBnafar!$A:$G,5,FALSE),0)</f>
        <v>2583867</v>
      </c>
      <c r="R2454">
        <f>IFERROR(VLOOKUP(A2454,[3]soaBnafar!$A:$G,6,FALSE),0)</f>
        <v>68548</v>
      </c>
      <c r="S2454">
        <f>IFERROR(VLOOKUP(A2454,[3]soaBnafar!$A:$G,7,FALSE),0)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137670</v>
      </c>
      <c r="E2455">
        <f>IFERROR(VLOOKUP(A2455,[1]Monitoramento_Base_somente_disp!$A:$J,8,FALSE),0)</f>
        <v>12696409</v>
      </c>
      <c r="F2455">
        <f>IFERROR(VLOOKUP(A2455,[1]Monitoramento_Base_somente_disp!$A:$J,9,FALSE),0)</f>
        <v>60729</v>
      </c>
      <c r="G2455">
        <f>IFERROR(VLOOKUP(A2455,[1]Monitoramento_Base_somente_disp!$A:$J,10,FALSE),0)</f>
        <v>6532674</v>
      </c>
      <c r="H2455">
        <f>IFERROR(VLOOKUP(A2455,'[2]Exportar Planilha'!$A:$I,4,FALSE),0)</f>
        <v>0</v>
      </c>
      <c r="I2455">
        <f>IFERROR(VLOOKUP(A2455,'[2]Exportar Planilha'!$A:$I,5,FALSE),0)</f>
        <v>0</v>
      </c>
      <c r="J2455">
        <f>IFERROR(VLOOKUP(A2455,'[2]Exportar Planilha'!$A:$I,6,FALSE),0)</f>
        <v>0</v>
      </c>
      <c r="K2455">
        <f>IFERROR(VLOOKUP(A2455,'[2]Exportar Planilha'!$A:$I,7,FALSE),0)</f>
        <v>0</v>
      </c>
      <c r="L2455">
        <f>IFERROR(VLOOKUP(A2455,'[2]Exportar Planilha'!$A:$I,8,FALSE),0)</f>
        <v>0</v>
      </c>
      <c r="M2455">
        <f>IFERROR(VLOOKUP(A2455,'[2]Exportar Planilha'!$A:$I,9,FALSE),0)</f>
        <v>0</v>
      </c>
      <c r="N2455">
        <f>IFERROR(VLOOKUP(A2455,[3]soaBnafar!$A:$G,2,FALSE),0)</f>
        <v>0</v>
      </c>
      <c r="O2455">
        <f>IFERROR(VLOOKUP(A2455,[3]soaBnafar!$A:$G,3,FALSE),0)</f>
        <v>0</v>
      </c>
      <c r="P2455">
        <f>IFERROR(VLOOKUP(A2455,[3]soaBnafar!$A:$G,4,FALSE),0)</f>
        <v>0</v>
      </c>
      <c r="Q2455">
        <f>IFERROR(VLOOKUP(A2455,[3]soaBnafar!$A:$G,5,FALSE),0)</f>
        <v>0</v>
      </c>
      <c r="R2455">
        <f>IFERROR(VLOOKUP(A2455,[3]soaBnafar!$A:$G,6,FALSE),0)</f>
        <v>0</v>
      </c>
      <c r="S2455">
        <f>IFERROR(VLOOKUP(A2455,[3]soaBnafar!$A:$G,7,FALSE),0)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IFERROR(VLOOKUP(A2456,'[2]Exportar Planilha'!$A:$I,4,FALSE),0)</f>
        <v>0</v>
      </c>
      <c r="I2456">
        <f>IFERROR(VLOOKUP(A2456,'[2]Exportar Planilha'!$A:$I,5,FALSE),0)</f>
        <v>0</v>
      </c>
      <c r="J2456">
        <f>IFERROR(VLOOKUP(A2456,'[2]Exportar Planilha'!$A:$I,6,FALSE),0)</f>
        <v>0</v>
      </c>
      <c r="K2456">
        <f>IFERROR(VLOOKUP(A2456,'[2]Exportar Planilha'!$A:$I,7,FALSE),0)</f>
        <v>0</v>
      </c>
      <c r="L2456">
        <f>IFERROR(VLOOKUP(A2456,'[2]Exportar Planilha'!$A:$I,8,FALSE),0)</f>
        <v>0</v>
      </c>
      <c r="M2456">
        <f>IFERROR(VLOOKUP(A2456,'[2]Exportar Planilha'!$A:$I,9,FALSE),0)</f>
        <v>0</v>
      </c>
      <c r="N2456">
        <f>IFERROR(VLOOKUP(A2456,[3]soaBnafar!$A:$G,2,FALSE),0)</f>
        <v>85165</v>
      </c>
      <c r="O2456">
        <f>IFERROR(VLOOKUP(A2456,[3]soaBnafar!$A:$G,3,FALSE),0)</f>
        <v>0</v>
      </c>
      <c r="P2456">
        <f>IFERROR(VLOOKUP(A2456,[3]soaBnafar!$A:$G,4,FALSE),0)</f>
        <v>49008</v>
      </c>
      <c r="Q2456">
        <f>IFERROR(VLOOKUP(A2456,[3]soaBnafar!$A:$G,5,FALSE),0)</f>
        <v>283528</v>
      </c>
      <c r="R2456">
        <f>IFERROR(VLOOKUP(A2456,[3]soaBnafar!$A:$G,6,FALSE),0)</f>
        <v>0</v>
      </c>
      <c r="S2456">
        <f>IFERROR(VLOOKUP(A2456,[3]soaBnafar!$A:$G,7,FALSE),0)</f>
        <v>284149</v>
      </c>
      <c r="T2456" t="str">
        <f t="shared" si="229"/>
        <v>Sim</v>
      </c>
      <c r="U2456" t="str">
        <f t="shared" si="230"/>
        <v>Não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IFERROR(VLOOKUP(A2457,'[2]Exportar Planilha'!$A:$I,4,FALSE),0)</f>
        <v>0</v>
      </c>
      <c r="I2457">
        <f>IFERROR(VLOOKUP(A2457,'[2]Exportar Planilha'!$A:$I,5,FALSE),0)</f>
        <v>0</v>
      </c>
      <c r="J2457">
        <f>IFERROR(VLOOKUP(A2457,'[2]Exportar Planilha'!$A:$I,6,FALSE),0)</f>
        <v>0</v>
      </c>
      <c r="K2457">
        <f>IFERROR(VLOOKUP(A2457,'[2]Exportar Planilha'!$A:$I,7,FALSE),0)</f>
        <v>0</v>
      </c>
      <c r="L2457">
        <f>IFERROR(VLOOKUP(A2457,'[2]Exportar Planilha'!$A:$I,8,FALSE),0)</f>
        <v>0</v>
      </c>
      <c r="M2457">
        <f>IFERROR(VLOOKUP(A2457,'[2]Exportar Planilha'!$A:$I,9,FALSE),0)</f>
        <v>0</v>
      </c>
      <c r="N2457">
        <f>IFERROR(VLOOKUP(A2457,[3]soaBnafar!$A:$G,2,FALSE),0)</f>
        <v>0</v>
      </c>
      <c r="O2457">
        <f>IFERROR(VLOOKUP(A2457,[3]soaBnafar!$A:$G,3,FALSE),0)</f>
        <v>0</v>
      </c>
      <c r="P2457">
        <f>IFERROR(VLOOKUP(A2457,[3]soaBnafar!$A:$G,4,FALSE),0)</f>
        <v>0</v>
      </c>
      <c r="Q2457">
        <f>IFERROR(VLOOKUP(A2457,[3]soaBnafar!$A:$G,5,FALSE),0)</f>
        <v>0</v>
      </c>
      <c r="R2457">
        <f>IFERROR(VLOOKUP(A2457,[3]soaBnafar!$A:$G,6,FALSE),0)</f>
        <v>0</v>
      </c>
      <c r="S2457">
        <f>IFERROR(VLOOKUP(A2457,[3]soaBnafar!$A:$G,7,FALSE),0)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IFERROR(VLOOKUP(A2458,'[2]Exportar Planilha'!$A:$I,4,FALSE),0)</f>
        <v>0</v>
      </c>
      <c r="I2458">
        <f>IFERROR(VLOOKUP(A2458,'[2]Exportar Planilha'!$A:$I,5,FALSE),0)</f>
        <v>0</v>
      </c>
      <c r="J2458">
        <f>IFERROR(VLOOKUP(A2458,'[2]Exportar Planilha'!$A:$I,6,FALSE),0)</f>
        <v>0</v>
      </c>
      <c r="K2458">
        <f>IFERROR(VLOOKUP(A2458,'[2]Exportar Planilha'!$A:$I,7,FALSE),0)</f>
        <v>0</v>
      </c>
      <c r="L2458">
        <f>IFERROR(VLOOKUP(A2458,'[2]Exportar Planilha'!$A:$I,8,FALSE),0)</f>
        <v>0</v>
      </c>
      <c r="M2458">
        <f>IFERROR(VLOOKUP(A2458,'[2]Exportar Planilha'!$A:$I,9,FALSE),0)</f>
        <v>0</v>
      </c>
      <c r="N2458">
        <f>IFERROR(VLOOKUP(A2458,[3]soaBnafar!$A:$G,2,FALSE),0)</f>
        <v>51783</v>
      </c>
      <c r="O2458">
        <f>IFERROR(VLOOKUP(A2458,[3]soaBnafar!$A:$G,3,FALSE),0)</f>
        <v>127022</v>
      </c>
      <c r="P2458">
        <f>IFERROR(VLOOKUP(A2458,[3]soaBnafar!$A:$G,4,FALSE),0)</f>
        <v>0</v>
      </c>
      <c r="Q2458">
        <f>IFERROR(VLOOKUP(A2458,[3]soaBnafar!$A:$G,5,FALSE),0)</f>
        <v>104751</v>
      </c>
      <c r="R2458">
        <f>IFERROR(VLOOKUP(A2458,[3]soaBnafar!$A:$G,6,FALSE),0)</f>
        <v>0</v>
      </c>
      <c r="S2458">
        <f>IFERROR(VLOOKUP(A2458,[3]soaBnafar!$A:$G,7,FALSE),0)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IFERROR(VLOOKUP(A2459,'[2]Exportar Planilha'!$A:$I,4,FALSE),0)</f>
        <v>0</v>
      </c>
      <c r="I2459">
        <f>IFERROR(VLOOKUP(A2459,'[2]Exportar Planilha'!$A:$I,5,FALSE),0)</f>
        <v>0</v>
      </c>
      <c r="J2459">
        <f>IFERROR(VLOOKUP(A2459,'[2]Exportar Planilha'!$A:$I,6,FALSE),0)</f>
        <v>0</v>
      </c>
      <c r="K2459">
        <f>IFERROR(VLOOKUP(A2459,'[2]Exportar Planilha'!$A:$I,7,FALSE),0)</f>
        <v>0</v>
      </c>
      <c r="L2459">
        <f>IFERROR(VLOOKUP(A2459,'[2]Exportar Planilha'!$A:$I,8,FALSE),0)</f>
        <v>0</v>
      </c>
      <c r="M2459">
        <f>IFERROR(VLOOKUP(A2459,'[2]Exportar Planilha'!$A:$I,9,FALSE),0)</f>
        <v>0</v>
      </c>
      <c r="N2459">
        <f>IFERROR(VLOOKUP(A2459,[3]soaBnafar!$A:$G,2,FALSE),0)</f>
        <v>0</v>
      </c>
      <c r="O2459">
        <f>IFERROR(VLOOKUP(A2459,[3]soaBnafar!$A:$G,3,FALSE),0)</f>
        <v>0</v>
      </c>
      <c r="P2459">
        <f>IFERROR(VLOOKUP(A2459,[3]soaBnafar!$A:$G,4,FALSE),0)</f>
        <v>0</v>
      </c>
      <c r="Q2459">
        <f>IFERROR(VLOOKUP(A2459,[3]soaBnafar!$A:$G,5,FALSE),0)</f>
        <v>0</v>
      </c>
      <c r="R2459">
        <f>IFERROR(VLOOKUP(A2459,[3]soaBnafar!$A:$G,6,FALSE),0)</f>
        <v>0</v>
      </c>
      <c r="S2459">
        <f>IFERROR(VLOOKUP(A2459,[3]soaBnafar!$A:$G,7,FALSE),0)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195646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197256</v>
      </c>
      <c r="E2460">
        <f>IFERROR(VLOOKUP(A2460,[1]Monitoramento_Base_somente_disp!$A:$J,8,FALSE),0)</f>
        <v>45729504</v>
      </c>
      <c r="F2460">
        <f>IFERROR(VLOOKUP(A2460,[1]Monitoramento_Base_somente_disp!$A:$J,9,FALSE),0)</f>
        <v>88322</v>
      </c>
      <c r="G2460">
        <f>IFERROR(VLOOKUP(A2460,[1]Monitoramento_Base_somente_disp!$A:$J,10,FALSE),0)</f>
        <v>20518201</v>
      </c>
      <c r="H2460">
        <f>IFERROR(VLOOKUP(A2460,'[2]Exportar Planilha'!$A:$I,4,FALSE),0)</f>
        <v>0</v>
      </c>
      <c r="I2460">
        <f>IFERROR(VLOOKUP(A2460,'[2]Exportar Planilha'!$A:$I,5,FALSE),0)</f>
        <v>0</v>
      </c>
      <c r="J2460">
        <f>IFERROR(VLOOKUP(A2460,'[2]Exportar Planilha'!$A:$I,6,FALSE),0)</f>
        <v>0</v>
      </c>
      <c r="K2460">
        <f>IFERROR(VLOOKUP(A2460,'[2]Exportar Planilha'!$A:$I,7,FALSE),0)</f>
        <v>0</v>
      </c>
      <c r="L2460">
        <f>IFERROR(VLOOKUP(A2460,'[2]Exportar Planilha'!$A:$I,8,FALSE),0)</f>
        <v>0</v>
      </c>
      <c r="M2460">
        <f>IFERROR(VLOOKUP(A2460,'[2]Exportar Planilha'!$A:$I,9,FALSE),0)</f>
        <v>0</v>
      </c>
      <c r="N2460">
        <f>IFERROR(VLOOKUP(A2460,[3]soaBnafar!$A:$G,2,FALSE),0)</f>
        <v>0</v>
      </c>
      <c r="O2460">
        <f>IFERROR(VLOOKUP(A2460,[3]soaBnafar!$A:$G,3,FALSE),0)</f>
        <v>0</v>
      </c>
      <c r="P2460">
        <f>IFERROR(VLOOKUP(A2460,[3]soaBnafar!$A:$G,4,FALSE),0)</f>
        <v>0</v>
      </c>
      <c r="Q2460">
        <f>IFERROR(VLOOKUP(A2460,[3]soaBnafar!$A:$G,5,FALSE),0)</f>
        <v>0</v>
      </c>
      <c r="R2460">
        <f>IFERROR(VLOOKUP(A2460,[3]soaBnafar!$A:$G,6,FALSE),0)</f>
        <v>0</v>
      </c>
      <c r="S2460">
        <f>IFERROR(VLOOKUP(A2460,[3]soaBnafar!$A:$G,7,FALSE),0)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IFERROR(VLOOKUP(A2461,'[2]Exportar Planilha'!$A:$I,4,FALSE),0)</f>
        <v>0</v>
      </c>
      <c r="I2461">
        <f>IFERROR(VLOOKUP(A2461,'[2]Exportar Planilha'!$A:$I,5,FALSE),0)</f>
        <v>0</v>
      </c>
      <c r="J2461">
        <f>IFERROR(VLOOKUP(A2461,'[2]Exportar Planilha'!$A:$I,6,FALSE),0)</f>
        <v>0</v>
      </c>
      <c r="K2461">
        <f>IFERROR(VLOOKUP(A2461,'[2]Exportar Planilha'!$A:$I,7,FALSE),0)</f>
        <v>0</v>
      </c>
      <c r="L2461">
        <f>IFERROR(VLOOKUP(A2461,'[2]Exportar Planilha'!$A:$I,8,FALSE),0)</f>
        <v>0</v>
      </c>
      <c r="M2461">
        <f>IFERROR(VLOOKUP(A2461,'[2]Exportar Planilha'!$A:$I,9,FALSE),0)</f>
        <v>0</v>
      </c>
      <c r="N2461">
        <f>IFERROR(VLOOKUP(A2461,[3]soaBnafar!$A:$G,2,FALSE),0)</f>
        <v>0</v>
      </c>
      <c r="O2461">
        <f>IFERROR(VLOOKUP(A2461,[3]soaBnafar!$A:$G,3,FALSE),0)</f>
        <v>0</v>
      </c>
      <c r="P2461">
        <f>IFERROR(VLOOKUP(A2461,[3]soaBnafar!$A:$G,4,FALSE),0)</f>
        <v>50651</v>
      </c>
      <c r="Q2461">
        <f>IFERROR(VLOOKUP(A2461,[3]soaBnafar!$A:$G,5,FALSE),0)</f>
        <v>52</v>
      </c>
      <c r="R2461">
        <f>IFERROR(VLOOKUP(A2461,[3]soaBnafar!$A:$G,6,FALSE),0)</f>
        <v>0</v>
      </c>
      <c r="S2461">
        <f>IFERROR(VLOOKUP(A2461,[3]soaBnafar!$A:$G,7,FALSE),0)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IFERROR(VLOOKUP(A2462,'[2]Exportar Planilha'!$A:$I,4,FALSE),0)</f>
        <v>0</v>
      </c>
      <c r="I2462">
        <f>IFERROR(VLOOKUP(A2462,'[2]Exportar Planilha'!$A:$I,5,FALSE),0)</f>
        <v>0</v>
      </c>
      <c r="J2462">
        <f>IFERROR(VLOOKUP(A2462,'[2]Exportar Planilha'!$A:$I,6,FALSE),0)</f>
        <v>0</v>
      </c>
      <c r="K2462">
        <f>IFERROR(VLOOKUP(A2462,'[2]Exportar Planilha'!$A:$I,7,FALSE),0)</f>
        <v>0</v>
      </c>
      <c r="L2462">
        <f>IFERROR(VLOOKUP(A2462,'[2]Exportar Planilha'!$A:$I,8,FALSE),0)</f>
        <v>0</v>
      </c>
      <c r="M2462">
        <f>IFERROR(VLOOKUP(A2462,'[2]Exportar Planilha'!$A:$I,9,FALSE),0)</f>
        <v>0</v>
      </c>
      <c r="N2462">
        <f>IFERROR(VLOOKUP(A2462,[3]soaBnafar!$A:$G,2,FALSE),0)</f>
        <v>0</v>
      </c>
      <c r="O2462">
        <f>IFERROR(VLOOKUP(A2462,[3]soaBnafar!$A:$G,3,FALSE),0)</f>
        <v>0</v>
      </c>
      <c r="P2462">
        <f>IFERROR(VLOOKUP(A2462,[3]soaBnafar!$A:$G,4,FALSE),0)</f>
        <v>0</v>
      </c>
      <c r="Q2462">
        <f>IFERROR(VLOOKUP(A2462,[3]soaBnafar!$A:$G,5,FALSE),0)</f>
        <v>0</v>
      </c>
      <c r="R2462">
        <f>IFERROR(VLOOKUP(A2462,[3]soaBnafar!$A:$G,6,FALSE),0)</f>
        <v>0</v>
      </c>
      <c r="S2462">
        <f>IFERROR(VLOOKUP(A2462,[3]soaBnafar!$A:$G,7,FALSE),0)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IFERROR(VLOOKUP(A2463,'[2]Exportar Planilha'!$A:$I,4,FALSE),0)</f>
        <v>0</v>
      </c>
      <c r="I2463">
        <f>IFERROR(VLOOKUP(A2463,'[2]Exportar Planilha'!$A:$I,5,FALSE),0)</f>
        <v>0</v>
      </c>
      <c r="J2463">
        <f>IFERROR(VLOOKUP(A2463,'[2]Exportar Planilha'!$A:$I,6,FALSE),0)</f>
        <v>0</v>
      </c>
      <c r="K2463">
        <f>IFERROR(VLOOKUP(A2463,'[2]Exportar Planilha'!$A:$I,7,FALSE),0)</f>
        <v>0</v>
      </c>
      <c r="L2463">
        <f>IFERROR(VLOOKUP(A2463,'[2]Exportar Planilha'!$A:$I,8,FALSE),0)</f>
        <v>0</v>
      </c>
      <c r="M2463">
        <f>IFERROR(VLOOKUP(A2463,'[2]Exportar Planilha'!$A:$I,9,FALSE),0)</f>
        <v>0</v>
      </c>
      <c r="N2463">
        <f>IFERROR(VLOOKUP(A2463,[3]soaBnafar!$A:$G,2,FALSE),0)</f>
        <v>0</v>
      </c>
      <c r="O2463">
        <f>IFERROR(VLOOKUP(A2463,[3]soaBnafar!$A:$G,3,FALSE),0)</f>
        <v>0</v>
      </c>
      <c r="P2463">
        <f>IFERROR(VLOOKUP(A2463,[3]soaBnafar!$A:$G,4,FALSE),0)</f>
        <v>0</v>
      </c>
      <c r="Q2463">
        <f>IFERROR(VLOOKUP(A2463,[3]soaBnafar!$A:$G,5,FALSE),0)</f>
        <v>0</v>
      </c>
      <c r="R2463">
        <f>IFERROR(VLOOKUP(A2463,[3]soaBnafar!$A:$G,6,FALSE),0)</f>
        <v>0</v>
      </c>
      <c r="S2463">
        <f>IFERROR(VLOOKUP(A2463,[3]soaBnafar!$A:$G,7,FALSE),0)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IFERROR(VLOOKUP(A2464,'[2]Exportar Planilha'!$A:$I,4,FALSE),0)</f>
        <v>0</v>
      </c>
      <c r="I2464">
        <f>IFERROR(VLOOKUP(A2464,'[2]Exportar Planilha'!$A:$I,5,FALSE),0)</f>
        <v>0</v>
      </c>
      <c r="J2464">
        <f>IFERROR(VLOOKUP(A2464,'[2]Exportar Planilha'!$A:$I,6,FALSE),0)</f>
        <v>0</v>
      </c>
      <c r="K2464">
        <f>IFERROR(VLOOKUP(A2464,'[2]Exportar Planilha'!$A:$I,7,FALSE),0)</f>
        <v>0</v>
      </c>
      <c r="L2464">
        <f>IFERROR(VLOOKUP(A2464,'[2]Exportar Planilha'!$A:$I,8,FALSE),0)</f>
        <v>0</v>
      </c>
      <c r="M2464">
        <f>IFERROR(VLOOKUP(A2464,'[2]Exportar Planilha'!$A:$I,9,FALSE),0)</f>
        <v>0</v>
      </c>
      <c r="N2464">
        <f>IFERROR(VLOOKUP(A2464,[3]soaBnafar!$A:$G,2,FALSE),0)</f>
        <v>105423</v>
      </c>
      <c r="O2464">
        <f>IFERROR(VLOOKUP(A2464,[3]soaBnafar!$A:$G,3,FALSE),0)</f>
        <v>0</v>
      </c>
      <c r="P2464">
        <f>IFERROR(VLOOKUP(A2464,[3]soaBnafar!$A:$G,4,FALSE),0)</f>
        <v>0</v>
      </c>
      <c r="Q2464">
        <f>IFERROR(VLOOKUP(A2464,[3]soaBnafar!$A:$G,5,FALSE),0)</f>
        <v>206149</v>
      </c>
      <c r="R2464">
        <f>IFERROR(VLOOKUP(A2464,[3]soaBnafar!$A:$G,6,FALSE),0)</f>
        <v>0</v>
      </c>
      <c r="S2464">
        <f>IFERROR(VLOOKUP(A2464,[3]soaBnafar!$A:$G,7,FALSE),0)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IFERROR(VLOOKUP(A2465,'[2]Exportar Planilha'!$A:$I,4,FALSE),0)</f>
        <v>0</v>
      </c>
      <c r="I2465">
        <f>IFERROR(VLOOKUP(A2465,'[2]Exportar Planilha'!$A:$I,5,FALSE),0)</f>
        <v>0</v>
      </c>
      <c r="J2465">
        <f>IFERROR(VLOOKUP(A2465,'[2]Exportar Planilha'!$A:$I,6,FALSE),0)</f>
        <v>0</v>
      </c>
      <c r="K2465">
        <f>IFERROR(VLOOKUP(A2465,'[2]Exportar Planilha'!$A:$I,7,FALSE),0)</f>
        <v>0</v>
      </c>
      <c r="L2465">
        <f>IFERROR(VLOOKUP(A2465,'[2]Exportar Planilha'!$A:$I,8,FALSE),0)</f>
        <v>0</v>
      </c>
      <c r="M2465">
        <f>IFERROR(VLOOKUP(A2465,'[2]Exportar Planilha'!$A:$I,9,FALSE),0)</f>
        <v>0</v>
      </c>
      <c r="N2465">
        <f>IFERROR(VLOOKUP(A2465,[3]soaBnafar!$A:$G,2,FALSE),0)</f>
        <v>665563</v>
      </c>
      <c r="O2465">
        <f>IFERROR(VLOOKUP(A2465,[3]soaBnafar!$A:$G,3,FALSE),0)</f>
        <v>5922923</v>
      </c>
      <c r="P2465">
        <f>IFERROR(VLOOKUP(A2465,[3]soaBnafar!$A:$G,4,FALSE),0)</f>
        <v>704360</v>
      </c>
      <c r="Q2465">
        <f>IFERROR(VLOOKUP(A2465,[3]soaBnafar!$A:$G,5,FALSE),0)</f>
        <v>5407052</v>
      </c>
      <c r="R2465">
        <f>IFERROR(VLOOKUP(A2465,[3]soaBnafar!$A:$G,6,FALSE),0)</f>
        <v>0</v>
      </c>
      <c r="S2465">
        <f>IFERROR(VLOOKUP(A2465,[3]soaBnafar!$A:$G,7,FALSE),0)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IFERROR(VLOOKUP(A2466,'[2]Exportar Planilha'!$A:$I,4,FALSE),0)</f>
        <v>0</v>
      </c>
      <c r="I2466">
        <f>IFERROR(VLOOKUP(A2466,'[2]Exportar Planilha'!$A:$I,5,FALSE),0)</f>
        <v>0</v>
      </c>
      <c r="J2466">
        <f>IFERROR(VLOOKUP(A2466,'[2]Exportar Planilha'!$A:$I,6,FALSE),0)</f>
        <v>0</v>
      </c>
      <c r="K2466">
        <f>IFERROR(VLOOKUP(A2466,'[2]Exportar Planilha'!$A:$I,7,FALSE),0)</f>
        <v>0</v>
      </c>
      <c r="L2466">
        <f>IFERROR(VLOOKUP(A2466,'[2]Exportar Planilha'!$A:$I,8,FALSE),0)</f>
        <v>0</v>
      </c>
      <c r="M2466">
        <f>IFERROR(VLOOKUP(A2466,'[2]Exportar Planilha'!$A:$I,9,FALSE),0)</f>
        <v>0</v>
      </c>
      <c r="N2466">
        <f>IFERROR(VLOOKUP(A2466,[3]soaBnafar!$A:$G,2,FALSE),0)</f>
        <v>51797</v>
      </c>
      <c r="O2466">
        <f>IFERROR(VLOOKUP(A2466,[3]soaBnafar!$A:$G,3,FALSE),0)</f>
        <v>502511</v>
      </c>
      <c r="P2466">
        <f>IFERROR(VLOOKUP(A2466,[3]soaBnafar!$A:$G,4,FALSE),0)</f>
        <v>49860</v>
      </c>
      <c r="Q2466">
        <f>IFERROR(VLOOKUP(A2466,[3]soaBnafar!$A:$G,5,FALSE),0)</f>
        <v>0</v>
      </c>
      <c r="R2466">
        <f>IFERROR(VLOOKUP(A2466,[3]soaBnafar!$A:$G,6,FALSE),0)</f>
        <v>16939</v>
      </c>
      <c r="S2466">
        <f>IFERROR(VLOOKUP(A2466,[3]soaBnafar!$A:$G,7,FALSE),0)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3916</v>
      </c>
      <c r="E2467">
        <f>IFERROR(VLOOKUP(A2467,[1]Monitoramento_Base_somente_disp!$A:$J,8,FALSE),0)</f>
        <v>30840560</v>
      </c>
      <c r="F2467">
        <f>IFERROR(VLOOKUP(A2467,[1]Monitoramento_Base_somente_disp!$A:$J,9,FALSE),0)</f>
        <v>1204</v>
      </c>
      <c r="G2467">
        <f>IFERROR(VLOOKUP(A2467,[1]Monitoramento_Base_somente_disp!$A:$J,10,FALSE),0)</f>
        <v>14000274</v>
      </c>
      <c r="H2467">
        <f>IFERROR(VLOOKUP(A2467,'[2]Exportar Planilha'!$A:$I,4,FALSE),0)</f>
        <v>0</v>
      </c>
      <c r="I2467">
        <f>IFERROR(VLOOKUP(A2467,'[2]Exportar Planilha'!$A:$I,5,FALSE),0)</f>
        <v>0</v>
      </c>
      <c r="J2467">
        <f>IFERROR(VLOOKUP(A2467,'[2]Exportar Planilha'!$A:$I,6,FALSE),0)</f>
        <v>0</v>
      </c>
      <c r="K2467">
        <f>IFERROR(VLOOKUP(A2467,'[2]Exportar Planilha'!$A:$I,7,FALSE),0)</f>
        <v>0</v>
      </c>
      <c r="L2467">
        <f>IFERROR(VLOOKUP(A2467,'[2]Exportar Planilha'!$A:$I,8,FALSE),0)</f>
        <v>0</v>
      </c>
      <c r="M2467">
        <f>IFERROR(VLOOKUP(A2467,'[2]Exportar Planilha'!$A:$I,9,FALSE),0)</f>
        <v>0</v>
      </c>
      <c r="N2467">
        <f>IFERROR(VLOOKUP(A2467,[3]soaBnafar!$A:$G,2,FALSE),0)</f>
        <v>0</v>
      </c>
      <c r="O2467">
        <f>IFERROR(VLOOKUP(A2467,[3]soaBnafar!$A:$G,3,FALSE),0)</f>
        <v>0</v>
      </c>
      <c r="P2467">
        <f>IFERROR(VLOOKUP(A2467,[3]soaBnafar!$A:$G,4,FALSE),0)</f>
        <v>0</v>
      </c>
      <c r="Q2467">
        <f>IFERROR(VLOOKUP(A2467,[3]soaBnafar!$A:$G,5,FALSE),0)</f>
        <v>0</v>
      </c>
      <c r="R2467">
        <f>IFERROR(VLOOKUP(A2467,[3]soaBnafar!$A:$G,6,FALSE),0)</f>
        <v>0</v>
      </c>
      <c r="S2467">
        <f>IFERROR(VLOOKUP(A2467,[3]soaBnafar!$A:$G,7,FALSE),0)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49836</v>
      </c>
      <c r="E2468">
        <f>IFERROR(VLOOKUP(A2468,[1]Monitoramento_Base_somente_disp!$A:$J,8,FALSE),0)</f>
        <v>79066899</v>
      </c>
      <c r="F2468">
        <f>IFERROR(VLOOKUP(A2468,[1]Monitoramento_Base_somente_disp!$A:$J,9,FALSE),0)</f>
        <v>22070</v>
      </c>
      <c r="G2468">
        <f>IFERROR(VLOOKUP(A2468,[1]Monitoramento_Base_somente_disp!$A:$J,10,FALSE),0)</f>
        <v>31517969</v>
      </c>
      <c r="H2468">
        <f>IFERROR(VLOOKUP(A2468,'[2]Exportar Planilha'!$A:$I,4,FALSE),0)</f>
        <v>0</v>
      </c>
      <c r="I2468">
        <f>IFERROR(VLOOKUP(A2468,'[2]Exportar Planilha'!$A:$I,5,FALSE),0)</f>
        <v>0</v>
      </c>
      <c r="J2468">
        <f>IFERROR(VLOOKUP(A2468,'[2]Exportar Planilha'!$A:$I,6,FALSE),0)</f>
        <v>0</v>
      </c>
      <c r="K2468">
        <f>IFERROR(VLOOKUP(A2468,'[2]Exportar Planilha'!$A:$I,7,FALSE),0)</f>
        <v>0</v>
      </c>
      <c r="L2468">
        <f>IFERROR(VLOOKUP(A2468,'[2]Exportar Planilha'!$A:$I,8,FALSE),0)</f>
        <v>0</v>
      </c>
      <c r="M2468">
        <f>IFERROR(VLOOKUP(A2468,'[2]Exportar Planilha'!$A:$I,9,FALSE),0)</f>
        <v>0</v>
      </c>
      <c r="N2468">
        <f>IFERROR(VLOOKUP(A2468,[3]soaBnafar!$A:$G,2,FALSE),0)</f>
        <v>0</v>
      </c>
      <c r="O2468">
        <f>IFERROR(VLOOKUP(A2468,[3]soaBnafar!$A:$G,3,FALSE),0)</f>
        <v>0</v>
      </c>
      <c r="P2468">
        <f>IFERROR(VLOOKUP(A2468,[3]soaBnafar!$A:$G,4,FALSE),0)</f>
        <v>0</v>
      </c>
      <c r="Q2468">
        <f>IFERROR(VLOOKUP(A2468,[3]soaBnafar!$A:$G,5,FALSE),0)</f>
        <v>0</v>
      </c>
      <c r="R2468">
        <f>IFERROR(VLOOKUP(A2468,[3]soaBnafar!$A:$G,6,FALSE),0)</f>
        <v>0</v>
      </c>
      <c r="S2468">
        <f>IFERROR(VLOOKUP(A2468,[3]soaBnafar!$A:$G,7,FALSE),0)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IFERROR(VLOOKUP(A2469,'[2]Exportar Planilha'!$A:$I,4,FALSE),0)</f>
        <v>0</v>
      </c>
      <c r="I2469">
        <f>IFERROR(VLOOKUP(A2469,'[2]Exportar Planilha'!$A:$I,5,FALSE),0)</f>
        <v>0</v>
      </c>
      <c r="J2469">
        <f>IFERROR(VLOOKUP(A2469,'[2]Exportar Planilha'!$A:$I,6,FALSE),0)</f>
        <v>0</v>
      </c>
      <c r="K2469">
        <f>IFERROR(VLOOKUP(A2469,'[2]Exportar Planilha'!$A:$I,7,FALSE),0)</f>
        <v>0</v>
      </c>
      <c r="L2469">
        <f>IFERROR(VLOOKUP(A2469,'[2]Exportar Planilha'!$A:$I,8,FALSE),0)</f>
        <v>0</v>
      </c>
      <c r="M2469">
        <f>IFERROR(VLOOKUP(A2469,'[2]Exportar Planilha'!$A:$I,9,FALSE),0)</f>
        <v>0</v>
      </c>
      <c r="N2469">
        <f>IFERROR(VLOOKUP(A2469,[3]soaBnafar!$A:$G,2,FALSE),0)</f>
        <v>0</v>
      </c>
      <c r="O2469">
        <f>IFERROR(VLOOKUP(A2469,[3]soaBnafar!$A:$G,3,FALSE),0)</f>
        <v>0</v>
      </c>
      <c r="P2469">
        <f>IFERROR(VLOOKUP(A2469,[3]soaBnafar!$A:$G,4,FALSE),0)</f>
        <v>0</v>
      </c>
      <c r="Q2469">
        <f>IFERROR(VLOOKUP(A2469,[3]soaBnafar!$A:$G,5,FALSE),0)</f>
        <v>0</v>
      </c>
      <c r="R2469">
        <f>IFERROR(VLOOKUP(A2469,[3]soaBnafar!$A:$G,6,FALSE),0)</f>
        <v>0</v>
      </c>
      <c r="S2469">
        <f>IFERROR(VLOOKUP(A2469,[3]soaBnafar!$A:$G,7,FALSE),0)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IFERROR(VLOOKUP(A2470,'[2]Exportar Planilha'!$A:$I,4,FALSE),0)</f>
        <v>0</v>
      </c>
      <c r="I2470">
        <f>IFERROR(VLOOKUP(A2470,'[2]Exportar Planilha'!$A:$I,5,FALSE),0)</f>
        <v>0</v>
      </c>
      <c r="J2470">
        <f>IFERROR(VLOOKUP(A2470,'[2]Exportar Planilha'!$A:$I,6,FALSE),0)</f>
        <v>0</v>
      </c>
      <c r="K2470">
        <f>IFERROR(VLOOKUP(A2470,'[2]Exportar Planilha'!$A:$I,7,FALSE),0)</f>
        <v>0</v>
      </c>
      <c r="L2470">
        <f>IFERROR(VLOOKUP(A2470,'[2]Exportar Planilha'!$A:$I,8,FALSE),0)</f>
        <v>0</v>
      </c>
      <c r="M2470">
        <f>IFERROR(VLOOKUP(A2470,'[2]Exportar Planilha'!$A:$I,9,FALSE),0)</f>
        <v>0</v>
      </c>
      <c r="N2470">
        <f>IFERROR(VLOOKUP(A2470,[3]soaBnafar!$A:$G,2,FALSE),0)</f>
        <v>0</v>
      </c>
      <c r="O2470">
        <f>IFERROR(VLOOKUP(A2470,[3]soaBnafar!$A:$G,3,FALSE),0)</f>
        <v>0</v>
      </c>
      <c r="P2470">
        <f>IFERROR(VLOOKUP(A2470,[3]soaBnafar!$A:$G,4,FALSE),0)</f>
        <v>0</v>
      </c>
      <c r="Q2470">
        <f>IFERROR(VLOOKUP(A2470,[3]soaBnafar!$A:$G,5,FALSE),0)</f>
        <v>0</v>
      </c>
      <c r="R2470">
        <f>IFERROR(VLOOKUP(A2470,[3]soaBnafar!$A:$G,6,FALSE),0)</f>
        <v>0</v>
      </c>
      <c r="S2470">
        <f>IFERROR(VLOOKUP(A2470,[3]soaBnafar!$A:$G,7,FALSE),0)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115487450</v>
      </c>
      <c r="H2471">
        <f>IFERROR(VLOOKUP(A2471,'[2]Exportar Planilha'!$A:$I,4,FALSE),0)</f>
        <v>0</v>
      </c>
      <c r="I2471">
        <f>IFERROR(VLOOKUP(A2471,'[2]Exportar Planilha'!$A:$I,5,FALSE),0)</f>
        <v>0</v>
      </c>
      <c r="J2471">
        <f>IFERROR(VLOOKUP(A2471,'[2]Exportar Planilha'!$A:$I,6,FALSE),0)</f>
        <v>0</v>
      </c>
      <c r="K2471">
        <f>IFERROR(VLOOKUP(A2471,'[2]Exportar Planilha'!$A:$I,7,FALSE),0)</f>
        <v>0</v>
      </c>
      <c r="L2471">
        <f>IFERROR(VLOOKUP(A2471,'[2]Exportar Planilha'!$A:$I,8,FALSE),0)</f>
        <v>0</v>
      </c>
      <c r="M2471">
        <f>IFERROR(VLOOKUP(A2471,'[2]Exportar Planilha'!$A:$I,9,FALSE),0)</f>
        <v>0</v>
      </c>
      <c r="N2471">
        <f>IFERROR(VLOOKUP(A2471,[3]soaBnafar!$A:$G,2,FALSE),0)</f>
        <v>0</v>
      </c>
      <c r="O2471">
        <f>IFERROR(VLOOKUP(A2471,[3]soaBnafar!$A:$G,3,FALSE),0)</f>
        <v>0</v>
      </c>
      <c r="P2471">
        <f>IFERROR(VLOOKUP(A2471,[3]soaBnafar!$A:$G,4,FALSE),0)</f>
        <v>0</v>
      </c>
      <c r="Q2471">
        <f>IFERROR(VLOOKUP(A2471,[3]soaBnafar!$A:$G,5,FALSE),0)</f>
        <v>0</v>
      </c>
      <c r="R2471">
        <f>IFERROR(VLOOKUP(A2471,[3]soaBnafar!$A:$G,6,FALSE),0)</f>
        <v>0</v>
      </c>
      <c r="S2471">
        <f>IFERROR(VLOOKUP(A2471,[3]soaBnafar!$A:$G,7,FALSE),0)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IFERROR(VLOOKUP(A2472,'[2]Exportar Planilha'!$A:$I,4,FALSE),0)</f>
        <v>0</v>
      </c>
      <c r="I2472">
        <f>IFERROR(VLOOKUP(A2472,'[2]Exportar Planilha'!$A:$I,5,FALSE),0)</f>
        <v>0</v>
      </c>
      <c r="J2472">
        <f>IFERROR(VLOOKUP(A2472,'[2]Exportar Planilha'!$A:$I,6,FALSE),0)</f>
        <v>0</v>
      </c>
      <c r="K2472">
        <f>IFERROR(VLOOKUP(A2472,'[2]Exportar Planilha'!$A:$I,7,FALSE),0)</f>
        <v>0</v>
      </c>
      <c r="L2472">
        <f>IFERROR(VLOOKUP(A2472,'[2]Exportar Planilha'!$A:$I,8,FALSE),0)</f>
        <v>0</v>
      </c>
      <c r="M2472">
        <f>IFERROR(VLOOKUP(A2472,'[2]Exportar Planilha'!$A:$I,9,FALSE),0)</f>
        <v>0</v>
      </c>
      <c r="N2472">
        <f>IFERROR(VLOOKUP(A2472,[3]soaBnafar!$A:$G,2,FALSE),0)</f>
        <v>293053</v>
      </c>
      <c r="O2472">
        <f>IFERROR(VLOOKUP(A2472,[3]soaBnafar!$A:$G,3,FALSE),0)</f>
        <v>124208</v>
      </c>
      <c r="P2472">
        <f>IFERROR(VLOOKUP(A2472,[3]soaBnafar!$A:$G,4,FALSE),0)</f>
        <v>0</v>
      </c>
      <c r="Q2472">
        <f>IFERROR(VLOOKUP(A2472,[3]soaBnafar!$A:$G,5,FALSE),0)</f>
        <v>0</v>
      </c>
      <c r="R2472">
        <f>IFERROR(VLOOKUP(A2472,[3]soaBnafar!$A:$G,6,FALSE),0)</f>
        <v>0</v>
      </c>
      <c r="S2472">
        <f>IFERROR(VLOOKUP(A2472,[3]soaBnafar!$A:$G,7,FALSE),0)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3051633</v>
      </c>
      <c r="H2473">
        <f>IFERROR(VLOOKUP(A2473,'[2]Exportar Planilha'!$A:$I,4,FALSE),0)</f>
        <v>0</v>
      </c>
      <c r="I2473">
        <f>IFERROR(VLOOKUP(A2473,'[2]Exportar Planilha'!$A:$I,5,FALSE),0)</f>
        <v>0</v>
      </c>
      <c r="J2473">
        <f>IFERROR(VLOOKUP(A2473,'[2]Exportar Planilha'!$A:$I,6,FALSE),0)</f>
        <v>0</v>
      </c>
      <c r="K2473">
        <f>IFERROR(VLOOKUP(A2473,'[2]Exportar Planilha'!$A:$I,7,FALSE),0)</f>
        <v>0</v>
      </c>
      <c r="L2473">
        <f>IFERROR(VLOOKUP(A2473,'[2]Exportar Planilha'!$A:$I,8,FALSE),0)</f>
        <v>0</v>
      </c>
      <c r="M2473">
        <f>IFERROR(VLOOKUP(A2473,'[2]Exportar Planilha'!$A:$I,9,FALSE),0)</f>
        <v>0</v>
      </c>
      <c r="N2473">
        <f>IFERROR(VLOOKUP(A2473,[3]soaBnafar!$A:$G,2,FALSE),0)</f>
        <v>0</v>
      </c>
      <c r="O2473">
        <f>IFERROR(VLOOKUP(A2473,[3]soaBnafar!$A:$G,3,FALSE),0)</f>
        <v>0</v>
      </c>
      <c r="P2473">
        <f>IFERROR(VLOOKUP(A2473,[3]soaBnafar!$A:$G,4,FALSE),0)</f>
        <v>0</v>
      </c>
      <c r="Q2473">
        <f>IFERROR(VLOOKUP(A2473,[3]soaBnafar!$A:$G,5,FALSE),0)</f>
        <v>0</v>
      </c>
      <c r="R2473">
        <f>IFERROR(VLOOKUP(A2473,[3]soaBnafar!$A:$G,6,FALSE),0)</f>
        <v>0</v>
      </c>
      <c r="S2473">
        <f>IFERROR(VLOOKUP(A2473,[3]soaBnafar!$A:$G,7,FALSE),0)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IFERROR(VLOOKUP(A2474,'[2]Exportar Planilha'!$A:$I,4,FALSE),0)</f>
        <v>0</v>
      </c>
      <c r="I2474">
        <f>IFERROR(VLOOKUP(A2474,'[2]Exportar Planilha'!$A:$I,5,FALSE),0)</f>
        <v>0</v>
      </c>
      <c r="J2474">
        <f>IFERROR(VLOOKUP(A2474,'[2]Exportar Planilha'!$A:$I,6,FALSE),0)</f>
        <v>0</v>
      </c>
      <c r="K2474">
        <f>IFERROR(VLOOKUP(A2474,'[2]Exportar Planilha'!$A:$I,7,FALSE),0)</f>
        <v>0</v>
      </c>
      <c r="L2474">
        <f>IFERROR(VLOOKUP(A2474,'[2]Exportar Planilha'!$A:$I,8,FALSE),0)</f>
        <v>0</v>
      </c>
      <c r="M2474">
        <f>IFERROR(VLOOKUP(A2474,'[2]Exportar Planilha'!$A:$I,9,FALSE),0)</f>
        <v>0</v>
      </c>
      <c r="N2474">
        <f>IFERROR(VLOOKUP(A2474,[3]soaBnafar!$A:$G,2,FALSE),0)</f>
        <v>0</v>
      </c>
      <c r="O2474">
        <f>IFERROR(VLOOKUP(A2474,[3]soaBnafar!$A:$G,3,FALSE),0)</f>
        <v>0</v>
      </c>
      <c r="P2474">
        <f>IFERROR(VLOOKUP(A2474,[3]soaBnafar!$A:$G,4,FALSE),0)</f>
        <v>0</v>
      </c>
      <c r="Q2474">
        <f>IFERROR(VLOOKUP(A2474,[3]soaBnafar!$A:$G,5,FALSE),0)</f>
        <v>0</v>
      </c>
      <c r="R2474">
        <f>IFERROR(VLOOKUP(A2474,[3]soaBnafar!$A:$G,6,FALSE),0)</f>
        <v>0</v>
      </c>
      <c r="S2474">
        <f>IFERROR(VLOOKUP(A2474,[3]soaBnafar!$A:$G,7,FALSE),0)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IFERROR(VLOOKUP(A2475,'[2]Exportar Planilha'!$A:$I,4,FALSE),0)</f>
        <v>0</v>
      </c>
      <c r="I2475">
        <f>IFERROR(VLOOKUP(A2475,'[2]Exportar Planilha'!$A:$I,5,FALSE),0)</f>
        <v>0</v>
      </c>
      <c r="J2475">
        <f>IFERROR(VLOOKUP(A2475,'[2]Exportar Planilha'!$A:$I,6,FALSE),0)</f>
        <v>0</v>
      </c>
      <c r="K2475">
        <f>IFERROR(VLOOKUP(A2475,'[2]Exportar Planilha'!$A:$I,7,FALSE),0)</f>
        <v>0</v>
      </c>
      <c r="L2475">
        <f>IFERROR(VLOOKUP(A2475,'[2]Exportar Planilha'!$A:$I,8,FALSE),0)</f>
        <v>0</v>
      </c>
      <c r="M2475">
        <f>IFERROR(VLOOKUP(A2475,'[2]Exportar Planilha'!$A:$I,9,FALSE),0)</f>
        <v>0</v>
      </c>
      <c r="N2475">
        <f>IFERROR(VLOOKUP(A2475,[3]soaBnafar!$A:$G,2,FALSE),0)</f>
        <v>0</v>
      </c>
      <c r="O2475">
        <f>IFERROR(VLOOKUP(A2475,[3]soaBnafar!$A:$G,3,FALSE),0)</f>
        <v>0</v>
      </c>
      <c r="P2475">
        <f>IFERROR(VLOOKUP(A2475,[3]soaBnafar!$A:$G,4,FALSE),0)</f>
        <v>0</v>
      </c>
      <c r="Q2475">
        <f>IFERROR(VLOOKUP(A2475,[3]soaBnafar!$A:$G,5,FALSE),0)</f>
        <v>0</v>
      </c>
      <c r="R2475">
        <f>IFERROR(VLOOKUP(A2475,[3]soaBnafar!$A:$G,6,FALSE),0)</f>
        <v>0</v>
      </c>
      <c r="S2475">
        <f>IFERROR(VLOOKUP(A2475,[3]soaBnafar!$A:$G,7,FALSE),0)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334937</v>
      </c>
      <c r="E2476">
        <f>IFERROR(VLOOKUP(A2476,[1]Monitoramento_Base_somente_disp!$A:$J,8,FALSE),0)</f>
        <v>58451002</v>
      </c>
      <c r="F2476">
        <f>IFERROR(VLOOKUP(A2476,[1]Monitoramento_Base_somente_disp!$A:$J,9,FALSE),0)</f>
        <v>136988</v>
      </c>
      <c r="G2476">
        <f>IFERROR(VLOOKUP(A2476,[1]Monitoramento_Base_somente_disp!$A:$J,10,FALSE),0)</f>
        <v>23284333</v>
      </c>
      <c r="H2476">
        <f>IFERROR(VLOOKUP(A2476,'[2]Exportar Planilha'!$A:$I,4,FALSE),0)</f>
        <v>0</v>
      </c>
      <c r="I2476">
        <f>IFERROR(VLOOKUP(A2476,'[2]Exportar Planilha'!$A:$I,5,FALSE),0)</f>
        <v>0</v>
      </c>
      <c r="J2476">
        <f>IFERROR(VLOOKUP(A2476,'[2]Exportar Planilha'!$A:$I,6,FALSE),0)</f>
        <v>0</v>
      </c>
      <c r="K2476">
        <f>IFERROR(VLOOKUP(A2476,'[2]Exportar Planilha'!$A:$I,7,FALSE),0)</f>
        <v>0</v>
      </c>
      <c r="L2476">
        <f>IFERROR(VLOOKUP(A2476,'[2]Exportar Planilha'!$A:$I,8,FALSE),0)</f>
        <v>0</v>
      </c>
      <c r="M2476">
        <f>IFERROR(VLOOKUP(A2476,'[2]Exportar Planilha'!$A:$I,9,FALSE),0)</f>
        <v>0</v>
      </c>
      <c r="N2476">
        <f>IFERROR(VLOOKUP(A2476,[3]soaBnafar!$A:$G,2,FALSE),0)</f>
        <v>0</v>
      </c>
      <c r="O2476">
        <f>IFERROR(VLOOKUP(A2476,[3]soaBnafar!$A:$G,3,FALSE),0)</f>
        <v>0</v>
      </c>
      <c r="P2476">
        <f>IFERROR(VLOOKUP(A2476,[3]soaBnafar!$A:$G,4,FALSE),0)</f>
        <v>0</v>
      </c>
      <c r="Q2476">
        <f>IFERROR(VLOOKUP(A2476,[3]soaBnafar!$A:$G,5,FALSE),0)</f>
        <v>0</v>
      </c>
      <c r="R2476">
        <f>IFERROR(VLOOKUP(A2476,[3]soaBnafar!$A:$G,6,FALSE),0)</f>
        <v>0</v>
      </c>
      <c r="S2476">
        <f>IFERROR(VLOOKUP(A2476,[3]soaBnafar!$A:$G,7,FALSE),0)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IFERROR(VLOOKUP(A2477,'[2]Exportar Planilha'!$A:$I,4,FALSE),0)</f>
        <v>0</v>
      </c>
      <c r="I2477">
        <f>IFERROR(VLOOKUP(A2477,'[2]Exportar Planilha'!$A:$I,5,FALSE),0)</f>
        <v>0</v>
      </c>
      <c r="J2477">
        <f>IFERROR(VLOOKUP(A2477,'[2]Exportar Planilha'!$A:$I,6,FALSE),0)</f>
        <v>0</v>
      </c>
      <c r="K2477">
        <f>IFERROR(VLOOKUP(A2477,'[2]Exportar Planilha'!$A:$I,7,FALSE),0)</f>
        <v>0</v>
      </c>
      <c r="L2477">
        <f>IFERROR(VLOOKUP(A2477,'[2]Exportar Planilha'!$A:$I,8,FALSE),0)</f>
        <v>0</v>
      </c>
      <c r="M2477">
        <f>IFERROR(VLOOKUP(A2477,'[2]Exportar Planilha'!$A:$I,9,FALSE),0)</f>
        <v>0</v>
      </c>
      <c r="N2477">
        <f>IFERROR(VLOOKUP(A2477,[3]soaBnafar!$A:$G,2,FALSE),0)</f>
        <v>0</v>
      </c>
      <c r="O2477">
        <f>IFERROR(VLOOKUP(A2477,[3]soaBnafar!$A:$G,3,FALSE),0)</f>
        <v>0</v>
      </c>
      <c r="P2477">
        <f>IFERROR(VLOOKUP(A2477,[3]soaBnafar!$A:$G,4,FALSE),0)</f>
        <v>0</v>
      </c>
      <c r="Q2477">
        <f>IFERROR(VLOOKUP(A2477,[3]soaBnafar!$A:$G,5,FALSE),0)</f>
        <v>0</v>
      </c>
      <c r="R2477">
        <f>IFERROR(VLOOKUP(A2477,[3]soaBnafar!$A:$G,6,FALSE),0)</f>
        <v>0</v>
      </c>
      <c r="S2477">
        <f>IFERROR(VLOOKUP(A2477,[3]soaBnafar!$A:$G,7,FALSE),0)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261679</v>
      </c>
      <c r="E2478">
        <f>IFERROR(VLOOKUP(A2478,[1]Monitoramento_Base_somente_disp!$A:$J,8,FALSE),0)</f>
        <v>83787750</v>
      </c>
      <c r="F2478">
        <f>IFERROR(VLOOKUP(A2478,[1]Monitoramento_Base_somente_disp!$A:$J,9,FALSE),0)</f>
        <v>101291</v>
      </c>
      <c r="G2478">
        <f>IFERROR(VLOOKUP(A2478,[1]Monitoramento_Base_somente_disp!$A:$J,10,FALSE),0)</f>
        <v>39652566</v>
      </c>
      <c r="H2478">
        <f>IFERROR(VLOOKUP(A2478,'[2]Exportar Planilha'!$A:$I,4,FALSE),0)</f>
        <v>0</v>
      </c>
      <c r="I2478">
        <f>IFERROR(VLOOKUP(A2478,'[2]Exportar Planilha'!$A:$I,5,FALSE),0)</f>
        <v>0</v>
      </c>
      <c r="J2478">
        <f>IFERROR(VLOOKUP(A2478,'[2]Exportar Planilha'!$A:$I,6,FALSE),0)</f>
        <v>0</v>
      </c>
      <c r="K2478">
        <f>IFERROR(VLOOKUP(A2478,'[2]Exportar Planilha'!$A:$I,7,FALSE),0)</f>
        <v>0</v>
      </c>
      <c r="L2478">
        <f>IFERROR(VLOOKUP(A2478,'[2]Exportar Planilha'!$A:$I,8,FALSE),0)</f>
        <v>0</v>
      </c>
      <c r="M2478">
        <f>IFERROR(VLOOKUP(A2478,'[2]Exportar Planilha'!$A:$I,9,FALSE),0)</f>
        <v>0</v>
      </c>
      <c r="N2478">
        <f>IFERROR(VLOOKUP(A2478,[3]soaBnafar!$A:$G,2,FALSE),0)</f>
        <v>0</v>
      </c>
      <c r="O2478">
        <f>IFERROR(VLOOKUP(A2478,[3]soaBnafar!$A:$G,3,FALSE),0)</f>
        <v>0</v>
      </c>
      <c r="P2478">
        <f>IFERROR(VLOOKUP(A2478,[3]soaBnafar!$A:$G,4,FALSE),0)</f>
        <v>0</v>
      </c>
      <c r="Q2478">
        <f>IFERROR(VLOOKUP(A2478,[3]soaBnafar!$A:$G,5,FALSE),0)</f>
        <v>0</v>
      </c>
      <c r="R2478">
        <f>IFERROR(VLOOKUP(A2478,[3]soaBnafar!$A:$G,6,FALSE),0)</f>
        <v>0</v>
      </c>
      <c r="S2478">
        <f>IFERROR(VLOOKUP(A2478,[3]soaBnafar!$A:$G,7,FALSE),0)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IFERROR(VLOOKUP(A2479,'[2]Exportar Planilha'!$A:$I,4,FALSE),0)</f>
        <v>0</v>
      </c>
      <c r="I2479">
        <f>IFERROR(VLOOKUP(A2479,'[2]Exportar Planilha'!$A:$I,5,FALSE),0)</f>
        <v>0</v>
      </c>
      <c r="J2479">
        <f>IFERROR(VLOOKUP(A2479,'[2]Exportar Planilha'!$A:$I,6,FALSE),0)</f>
        <v>0</v>
      </c>
      <c r="K2479">
        <f>IFERROR(VLOOKUP(A2479,'[2]Exportar Planilha'!$A:$I,7,FALSE),0)</f>
        <v>0</v>
      </c>
      <c r="L2479">
        <f>IFERROR(VLOOKUP(A2479,'[2]Exportar Planilha'!$A:$I,8,FALSE),0)</f>
        <v>0</v>
      </c>
      <c r="M2479">
        <f>IFERROR(VLOOKUP(A2479,'[2]Exportar Planilha'!$A:$I,9,FALSE),0)</f>
        <v>0</v>
      </c>
      <c r="N2479">
        <f>IFERROR(VLOOKUP(A2479,[3]soaBnafar!$A:$G,2,FALSE),0)</f>
        <v>0</v>
      </c>
      <c r="O2479">
        <f>IFERROR(VLOOKUP(A2479,[3]soaBnafar!$A:$G,3,FALSE),0)</f>
        <v>0</v>
      </c>
      <c r="P2479">
        <f>IFERROR(VLOOKUP(A2479,[3]soaBnafar!$A:$G,4,FALSE),0)</f>
        <v>0</v>
      </c>
      <c r="Q2479">
        <f>IFERROR(VLOOKUP(A2479,[3]soaBnafar!$A:$G,5,FALSE),0)</f>
        <v>0</v>
      </c>
      <c r="R2479">
        <f>IFERROR(VLOOKUP(A2479,[3]soaBnafar!$A:$G,6,FALSE),0)</f>
        <v>0</v>
      </c>
      <c r="S2479">
        <f>IFERROR(VLOOKUP(A2479,[3]soaBnafar!$A:$G,7,FALSE),0)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IFERROR(VLOOKUP(A2480,'[2]Exportar Planilha'!$A:$I,4,FALSE),0)</f>
        <v>0</v>
      </c>
      <c r="I2480">
        <f>IFERROR(VLOOKUP(A2480,'[2]Exportar Planilha'!$A:$I,5,FALSE),0)</f>
        <v>0</v>
      </c>
      <c r="J2480">
        <f>IFERROR(VLOOKUP(A2480,'[2]Exportar Planilha'!$A:$I,6,FALSE),0)</f>
        <v>0</v>
      </c>
      <c r="K2480">
        <f>IFERROR(VLOOKUP(A2480,'[2]Exportar Planilha'!$A:$I,7,FALSE),0)</f>
        <v>0</v>
      </c>
      <c r="L2480">
        <f>IFERROR(VLOOKUP(A2480,'[2]Exportar Planilha'!$A:$I,8,FALSE),0)</f>
        <v>0</v>
      </c>
      <c r="M2480">
        <f>IFERROR(VLOOKUP(A2480,'[2]Exportar Planilha'!$A:$I,9,FALSE),0)</f>
        <v>0</v>
      </c>
      <c r="N2480">
        <f>IFERROR(VLOOKUP(A2480,[3]soaBnafar!$A:$G,2,FALSE),0)</f>
        <v>9483</v>
      </c>
      <c r="O2480">
        <f>IFERROR(VLOOKUP(A2480,[3]soaBnafar!$A:$G,3,FALSE),0)</f>
        <v>43106</v>
      </c>
      <c r="P2480">
        <f>IFERROR(VLOOKUP(A2480,[3]soaBnafar!$A:$G,4,FALSE),0)</f>
        <v>9278</v>
      </c>
      <c r="Q2480">
        <f>IFERROR(VLOOKUP(A2480,[3]soaBnafar!$A:$G,5,FALSE),0)</f>
        <v>51485</v>
      </c>
      <c r="R2480">
        <f>IFERROR(VLOOKUP(A2480,[3]soaBnafar!$A:$G,6,FALSE),0)</f>
        <v>3590</v>
      </c>
      <c r="S2480">
        <f>IFERROR(VLOOKUP(A2480,[3]soaBnafar!$A:$G,7,FALSE),0)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5460</v>
      </c>
      <c r="H2481">
        <f>IFERROR(VLOOKUP(A2481,'[2]Exportar Planilha'!$A:$I,4,FALSE),0)</f>
        <v>0</v>
      </c>
      <c r="I2481">
        <f>IFERROR(VLOOKUP(A2481,'[2]Exportar Planilha'!$A:$I,5,FALSE),0)</f>
        <v>0</v>
      </c>
      <c r="J2481">
        <f>IFERROR(VLOOKUP(A2481,'[2]Exportar Planilha'!$A:$I,6,FALSE),0)</f>
        <v>0</v>
      </c>
      <c r="K2481">
        <f>IFERROR(VLOOKUP(A2481,'[2]Exportar Planilha'!$A:$I,7,FALSE),0)</f>
        <v>0</v>
      </c>
      <c r="L2481">
        <f>IFERROR(VLOOKUP(A2481,'[2]Exportar Planilha'!$A:$I,8,FALSE),0)</f>
        <v>0</v>
      </c>
      <c r="M2481">
        <f>IFERROR(VLOOKUP(A2481,'[2]Exportar Planilha'!$A:$I,9,FALSE),0)</f>
        <v>0</v>
      </c>
      <c r="N2481">
        <f>IFERROR(VLOOKUP(A2481,[3]soaBnafar!$A:$G,2,FALSE),0)</f>
        <v>68647</v>
      </c>
      <c r="O2481">
        <f>IFERROR(VLOOKUP(A2481,[3]soaBnafar!$A:$G,3,FALSE),0)</f>
        <v>646495</v>
      </c>
      <c r="P2481">
        <f>IFERROR(VLOOKUP(A2481,[3]soaBnafar!$A:$G,4,FALSE),0)</f>
        <v>68067</v>
      </c>
      <c r="Q2481">
        <f>IFERROR(VLOOKUP(A2481,[3]soaBnafar!$A:$G,5,FALSE),0)</f>
        <v>624670</v>
      </c>
      <c r="R2481">
        <f>IFERROR(VLOOKUP(A2481,[3]soaBnafar!$A:$G,6,FALSE),0)</f>
        <v>15196</v>
      </c>
      <c r="S2481">
        <f>IFERROR(VLOOKUP(A2481,[3]soaBnafar!$A:$G,7,FALSE),0)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IFERROR(VLOOKUP(A2482,'[2]Exportar Planilha'!$A:$I,4,FALSE),0)</f>
        <v>0</v>
      </c>
      <c r="I2482">
        <f>IFERROR(VLOOKUP(A2482,'[2]Exportar Planilha'!$A:$I,5,FALSE),0)</f>
        <v>0</v>
      </c>
      <c r="J2482">
        <f>IFERROR(VLOOKUP(A2482,'[2]Exportar Planilha'!$A:$I,6,FALSE),0)</f>
        <v>0</v>
      </c>
      <c r="K2482">
        <f>IFERROR(VLOOKUP(A2482,'[2]Exportar Planilha'!$A:$I,7,FALSE),0)</f>
        <v>0</v>
      </c>
      <c r="L2482">
        <f>IFERROR(VLOOKUP(A2482,'[2]Exportar Planilha'!$A:$I,8,FALSE),0)</f>
        <v>0</v>
      </c>
      <c r="M2482">
        <f>IFERROR(VLOOKUP(A2482,'[2]Exportar Planilha'!$A:$I,9,FALSE),0)</f>
        <v>0</v>
      </c>
      <c r="N2482">
        <f>IFERROR(VLOOKUP(A2482,[3]soaBnafar!$A:$G,2,FALSE),0)</f>
        <v>0</v>
      </c>
      <c r="O2482">
        <f>IFERROR(VLOOKUP(A2482,[3]soaBnafar!$A:$G,3,FALSE),0)</f>
        <v>0</v>
      </c>
      <c r="P2482">
        <f>IFERROR(VLOOKUP(A2482,[3]soaBnafar!$A:$G,4,FALSE),0)</f>
        <v>0</v>
      </c>
      <c r="Q2482">
        <f>IFERROR(VLOOKUP(A2482,[3]soaBnafar!$A:$G,5,FALSE),0)</f>
        <v>0</v>
      </c>
      <c r="R2482">
        <f>IFERROR(VLOOKUP(A2482,[3]soaBnafar!$A:$G,6,FALSE),0)</f>
        <v>0</v>
      </c>
      <c r="S2482">
        <f>IFERROR(VLOOKUP(A2482,[3]soaBnafar!$A:$G,7,FALSE),0)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358544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364084</v>
      </c>
      <c r="E2483">
        <f>IFERROR(VLOOKUP(A2483,[1]Monitoramento_Base_somente_disp!$A:$J,8,FALSE),0)</f>
        <v>93459632</v>
      </c>
      <c r="F2483">
        <f>IFERROR(VLOOKUP(A2483,[1]Monitoramento_Base_somente_disp!$A:$J,9,FALSE),0)</f>
        <v>143406</v>
      </c>
      <c r="G2483">
        <f>IFERROR(VLOOKUP(A2483,[1]Monitoramento_Base_somente_disp!$A:$J,10,FALSE),0)</f>
        <v>39047857</v>
      </c>
      <c r="H2483">
        <f>IFERROR(VLOOKUP(A2483,'[2]Exportar Planilha'!$A:$I,4,FALSE),0)</f>
        <v>0</v>
      </c>
      <c r="I2483">
        <f>IFERROR(VLOOKUP(A2483,'[2]Exportar Planilha'!$A:$I,5,FALSE),0)</f>
        <v>0</v>
      </c>
      <c r="J2483">
        <f>IFERROR(VLOOKUP(A2483,'[2]Exportar Planilha'!$A:$I,6,FALSE),0)</f>
        <v>0</v>
      </c>
      <c r="K2483">
        <f>IFERROR(VLOOKUP(A2483,'[2]Exportar Planilha'!$A:$I,7,FALSE),0)</f>
        <v>0</v>
      </c>
      <c r="L2483">
        <f>IFERROR(VLOOKUP(A2483,'[2]Exportar Planilha'!$A:$I,8,FALSE),0)</f>
        <v>0</v>
      </c>
      <c r="M2483">
        <f>IFERROR(VLOOKUP(A2483,'[2]Exportar Planilha'!$A:$I,9,FALSE),0)</f>
        <v>0</v>
      </c>
      <c r="N2483">
        <f>IFERROR(VLOOKUP(A2483,[3]soaBnafar!$A:$G,2,FALSE),0)</f>
        <v>0</v>
      </c>
      <c r="O2483">
        <f>IFERROR(VLOOKUP(A2483,[3]soaBnafar!$A:$G,3,FALSE),0)</f>
        <v>0</v>
      </c>
      <c r="P2483">
        <f>IFERROR(VLOOKUP(A2483,[3]soaBnafar!$A:$G,4,FALSE),0)</f>
        <v>0</v>
      </c>
      <c r="Q2483">
        <f>IFERROR(VLOOKUP(A2483,[3]soaBnafar!$A:$G,5,FALSE),0)</f>
        <v>0</v>
      </c>
      <c r="R2483">
        <f>IFERROR(VLOOKUP(A2483,[3]soaBnafar!$A:$G,6,FALSE),0)</f>
        <v>0</v>
      </c>
      <c r="S2483">
        <f>IFERROR(VLOOKUP(A2483,[3]soaBnafar!$A:$G,7,FALSE),0)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IFERROR(VLOOKUP(A2484,'[2]Exportar Planilha'!$A:$I,4,FALSE),0)</f>
        <v>0</v>
      </c>
      <c r="I2484">
        <f>IFERROR(VLOOKUP(A2484,'[2]Exportar Planilha'!$A:$I,5,FALSE),0)</f>
        <v>0</v>
      </c>
      <c r="J2484">
        <f>IFERROR(VLOOKUP(A2484,'[2]Exportar Planilha'!$A:$I,6,FALSE),0)</f>
        <v>0</v>
      </c>
      <c r="K2484">
        <f>IFERROR(VLOOKUP(A2484,'[2]Exportar Planilha'!$A:$I,7,FALSE),0)</f>
        <v>0</v>
      </c>
      <c r="L2484">
        <f>IFERROR(VLOOKUP(A2484,'[2]Exportar Planilha'!$A:$I,8,FALSE),0)</f>
        <v>0</v>
      </c>
      <c r="M2484">
        <f>IFERROR(VLOOKUP(A2484,'[2]Exportar Planilha'!$A:$I,9,FALSE),0)</f>
        <v>0</v>
      </c>
      <c r="N2484">
        <f>IFERROR(VLOOKUP(A2484,[3]soaBnafar!$A:$G,2,FALSE),0)</f>
        <v>0</v>
      </c>
      <c r="O2484">
        <f>IFERROR(VLOOKUP(A2484,[3]soaBnafar!$A:$G,3,FALSE),0)</f>
        <v>0</v>
      </c>
      <c r="P2484">
        <f>IFERROR(VLOOKUP(A2484,[3]soaBnafar!$A:$G,4,FALSE),0)</f>
        <v>0</v>
      </c>
      <c r="Q2484">
        <f>IFERROR(VLOOKUP(A2484,[3]soaBnafar!$A:$G,5,FALSE),0)</f>
        <v>0</v>
      </c>
      <c r="R2484">
        <f>IFERROR(VLOOKUP(A2484,[3]soaBnafar!$A:$G,6,FALSE),0)</f>
        <v>0</v>
      </c>
      <c r="S2484">
        <f>IFERROR(VLOOKUP(A2484,[3]soaBnafar!$A:$G,7,FALSE),0)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IFERROR(VLOOKUP(A2485,'[2]Exportar Planilha'!$A:$I,4,FALSE),0)</f>
        <v>0</v>
      </c>
      <c r="I2485">
        <f>IFERROR(VLOOKUP(A2485,'[2]Exportar Planilha'!$A:$I,5,FALSE),0)</f>
        <v>0</v>
      </c>
      <c r="J2485">
        <f>IFERROR(VLOOKUP(A2485,'[2]Exportar Planilha'!$A:$I,6,FALSE),0)</f>
        <v>0</v>
      </c>
      <c r="K2485">
        <f>IFERROR(VLOOKUP(A2485,'[2]Exportar Planilha'!$A:$I,7,FALSE),0)</f>
        <v>0</v>
      </c>
      <c r="L2485">
        <f>IFERROR(VLOOKUP(A2485,'[2]Exportar Planilha'!$A:$I,8,FALSE),0)</f>
        <v>0</v>
      </c>
      <c r="M2485">
        <f>IFERROR(VLOOKUP(A2485,'[2]Exportar Planilha'!$A:$I,9,FALSE),0)</f>
        <v>0</v>
      </c>
      <c r="N2485">
        <f>IFERROR(VLOOKUP(A2485,[3]soaBnafar!$A:$G,2,FALSE),0)</f>
        <v>0</v>
      </c>
      <c r="O2485">
        <f>IFERROR(VLOOKUP(A2485,[3]soaBnafar!$A:$G,3,FALSE),0)</f>
        <v>0</v>
      </c>
      <c r="P2485">
        <f>IFERROR(VLOOKUP(A2485,[3]soaBnafar!$A:$G,4,FALSE),0)</f>
        <v>0</v>
      </c>
      <c r="Q2485">
        <f>IFERROR(VLOOKUP(A2485,[3]soaBnafar!$A:$G,5,FALSE),0)</f>
        <v>0</v>
      </c>
      <c r="R2485">
        <f>IFERROR(VLOOKUP(A2485,[3]soaBnafar!$A:$G,6,FALSE),0)</f>
        <v>0</v>
      </c>
      <c r="S2485">
        <f>IFERROR(VLOOKUP(A2485,[3]soaBnafar!$A:$G,7,FALSE),0)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IFERROR(VLOOKUP(A2486,'[2]Exportar Planilha'!$A:$I,4,FALSE),0)</f>
        <v>0</v>
      </c>
      <c r="I2486">
        <f>IFERROR(VLOOKUP(A2486,'[2]Exportar Planilha'!$A:$I,5,FALSE),0)</f>
        <v>0</v>
      </c>
      <c r="J2486">
        <f>IFERROR(VLOOKUP(A2486,'[2]Exportar Planilha'!$A:$I,6,FALSE),0)</f>
        <v>0</v>
      </c>
      <c r="K2486">
        <f>IFERROR(VLOOKUP(A2486,'[2]Exportar Planilha'!$A:$I,7,FALSE),0)</f>
        <v>0</v>
      </c>
      <c r="L2486">
        <f>IFERROR(VLOOKUP(A2486,'[2]Exportar Planilha'!$A:$I,8,FALSE),0)</f>
        <v>0</v>
      </c>
      <c r="M2486">
        <f>IFERROR(VLOOKUP(A2486,'[2]Exportar Planilha'!$A:$I,9,FALSE),0)</f>
        <v>0</v>
      </c>
      <c r="N2486">
        <f>IFERROR(VLOOKUP(A2486,[3]soaBnafar!$A:$G,2,FALSE),0)</f>
        <v>58971</v>
      </c>
      <c r="O2486">
        <f>IFERROR(VLOOKUP(A2486,[3]soaBnafar!$A:$G,3,FALSE),0)</f>
        <v>256068</v>
      </c>
      <c r="P2486">
        <f>IFERROR(VLOOKUP(A2486,[3]soaBnafar!$A:$G,4,FALSE),0)</f>
        <v>0</v>
      </c>
      <c r="Q2486">
        <f>IFERROR(VLOOKUP(A2486,[3]soaBnafar!$A:$G,5,FALSE),0)</f>
        <v>0</v>
      </c>
      <c r="R2486">
        <f>IFERROR(VLOOKUP(A2486,[3]soaBnafar!$A:$G,6,FALSE),0)</f>
        <v>0</v>
      </c>
      <c r="S2486">
        <f>IFERROR(VLOOKUP(A2486,[3]soaBnafar!$A:$G,7,FALSE),0)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17383184</v>
      </c>
      <c r="H2487">
        <f>IFERROR(VLOOKUP(A2487,'[2]Exportar Planilha'!$A:$I,4,FALSE),0)</f>
        <v>0</v>
      </c>
      <c r="I2487">
        <f>IFERROR(VLOOKUP(A2487,'[2]Exportar Planilha'!$A:$I,5,FALSE),0)</f>
        <v>0</v>
      </c>
      <c r="J2487">
        <f>IFERROR(VLOOKUP(A2487,'[2]Exportar Planilha'!$A:$I,6,FALSE),0)</f>
        <v>0</v>
      </c>
      <c r="K2487">
        <f>IFERROR(VLOOKUP(A2487,'[2]Exportar Planilha'!$A:$I,7,FALSE),0)</f>
        <v>0</v>
      </c>
      <c r="L2487">
        <f>IFERROR(VLOOKUP(A2487,'[2]Exportar Planilha'!$A:$I,8,FALSE),0)</f>
        <v>0</v>
      </c>
      <c r="M2487">
        <f>IFERROR(VLOOKUP(A2487,'[2]Exportar Planilha'!$A:$I,9,FALSE),0)</f>
        <v>0</v>
      </c>
      <c r="N2487">
        <f>IFERROR(VLOOKUP(A2487,[3]soaBnafar!$A:$G,2,FALSE),0)</f>
        <v>0</v>
      </c>
      <c r="O2487">
        <f>IFERROR(VLOOKUP(A2487,[3]soaBnafar!$A:$G,3,FALSE),0)</f>
        <v>0</v>
      </c>
      <c r="P2487">
        <f>IFERROR(VLOOKUP(A2487,[3]soaBnafar!$A:$G,4,FALSE),0)</f>
        <v>0</v>
      </c>
      <c r="Q2487">
        <f>IFERROR(VLOOKUP(A2487,[3]soaBnafar!$A:$G,5,FALSE),0)</f>
        <v>0</v>
      </c>
      <c r="R2487">
        <f>IFERROR(VLOOKUP(A2487,[3]soaBnafar!$A:$G,6,FALSE),0)</f>
        <v>0</v>
      </c>
      <c r="S2487">
        <f>IFERROR(VLOOKUP(A2487,[3]soaBnafar!$A:$G,7,FALSE),0)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47390187</v>
      </c>
      <c r="H2488">
        <f>IFERROR(VLOOKUP(A2488,'[2]Exportar Planilha'!$A:$I,4,FALSE),0)</f>
        <v>0</v>
      </c>
      <c r="I2488">
        <f>IFERROR(VLOOKUP(A2488,'[2]Exportar Planilha'!$A:$I,5,FALSE),0)</f>
        <v>0</v>
      </c>
      <c r="J2488">
        <f>IFERROR(VLOOKUP(A2488,'[2]Exportar Planilha'!$A:$I,6,FALSE),0)</f>
        <v>0</v>
      </c>
      <c r="K2488">
        <f>IFERROR(VLOOKUP(A2488,'[2]Exportar Planilha'!$A:$I,7,FALSE),0)</f>
        <v>0</v>
      </c>
      <c r="L2488">
        <f>IFERROR(VLOOKUP(A2488,'[2]Exportar Planilha'!$A:$I,8,FALSE),0)</f>
        <v>0</v>
      </c>
      <c r="M2488">
        <f>IFERROR(VLOOKUP(A2488,'[2]Exportar Planilha'!$A:$I,9,FALSE),0)</f>
        <v>0</v>
      </c>
      <c r="N2488">
        <f>IFERROR(VLOOKUP(A2488,[3]soaBnafar!$A:$G,2,FALSE),0)</f>
        <v>32431</v>
      </c>
      <c r="O2488">
        <f>IFERROR(VLOOKUP(A2488,[3]soaBnafar!$A:$G,3,FALSE),0)</f>
        <v>85148</v>
      </c>
      <c r="P2488">
        <f>IFERROR(VLOOKUP(A2488,[3]soaBnafar!$A:$G,4,FALSE),0)</f>
        <v>30893</v>
      </c>
      <c r="Q2488">
        <f>IFERROR(VLOOKUP(A2488,[3]soaBnafar!$A:$G,5,FALSE),0)</f>
        <v>0</v>
      </c>
      <c r="R2488">
        <f>IFERROR(VLOOKUP(A2488,[3]soaBnafar!$A:$G,6,FALSE),0)</f>
        <v>9353</v>
      </c>
      <c r="S2488">
        <f>IFERROR(VLOOKUP(A2488,[3]soaBnafar!$A:$G,7,FALSE),0)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IFERROR(VLOOKUP(A2489,'[2]Exportar Planilha'!$A:$I,4,FALSE),0)</f>
        <v>0</v>
      </c>
      <c r="I2489">
        <f>IFERROR(VLOOKUP(A2489,'[2]Exportar Planilha'!$A:$I,5,FALSE),0)</f>
        <v>0</v>
      </c>
      <c r="J2489">
        <f>IFERROR(VLOOKUP(A2489,'[2]Exportar Planilha'!$A:$I,6,FALSE),0)</f>
        <v>0</v>
      </c>
      <c r="K2489">
        <f>IFERROR(VLOOKUP(A2489,'[2]Exportar Planilha'!$A:$I,7,FALSE),0)</f>
        <v>0</v>
      </c>
      <c r="L2489">
        <f>IFERROR(VLOOKUP(A2489,'[2]Exportar Planilha'!$A:$I,8,FALSE),0)</f>
        <v>0</v>
      </c>
      <c r="M2489">
        <f>IFERROR(VLOOKUP(A2489,'[2]Exportar Planilha'!$A:$I,9,FALSE),0)</f>
        <v>0</v>
      </c>
      <c r="N2489">
        <f>IFERROR(VLOOKUP(A2489,[3]soaBnafar!$A:$G,2,FALSE),0)</f>
        <v>319269</v>
      </c>
      <c r="O2489">
        <f>IFERROR(VLOOKUP(A2489,[3]soaBnafar!$A:$G,3,FALSE),0)</f>
        <v>1611089</v>
      </c>
      <c r="P2489">
        <f>IFERROR(VLOOKUP(A2489,[3]soaBnafar!$A:$G,4,FALSE),0)</f>
        <v>333801</v>
      </c>
      <c r="Q2489">
        <f>IFERROR(VLOOKUP(A2489,[3]soaBnafar!$A:$G,5,FALSE),0)</f>
        <v>1532564</v>
      </c>
      <c r="R2489">
        <f>IFERROR(VLOOKUP(A2489,[3]soaBnafar!$A:$G,6,FALSE),0)</f>
        <v>0</v>
      </c>
      <c r="S2489">
        <f>IFERROR(VLOOKUP(A2489,[3]soaBnafar!$A:$G,7,FALSE),0)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133631</v>
      </c>
      <c r="E2490">
        <f>IFERROR(VLOOKUP(A2490,[1]Monitoramento_Base_somente_disp!$A:$J,8,FALSE),0)</f>
        <v>66078714</v>
      </c>
      <c r="F2490">
        <f>IFERROR(VLOOKUP(A2490,[1]Monitoramento_Base_somente_disp!$A:$J,9,FALSE),0)</f>
        <v>56227</v>
      </c>
      <c r="G2490">
        <f>IFERROR(VLOOKUP(A2490,[1]Monitoramento_Base_somente_disp!$A:$J,10,FALSE),0)</f>
        <v>28224969</v>
      </c>
      <c r="H2490">
        <f>IFERROR(VLOOKUP(A2490,'[2]Exportar Planilha'!$A:$I,4,FALSE),0)</f>
        <v>0</v>
      </c>
      <c r="I2490">
        <f>IFERROR(VLOOKUP(A2490,'[2]Exportar Planilha'!$A:$I,5,FALSE),0)</f>
        <v>0</v>
      </c>
      <c r="J2490">
        <f>IFERROR(VLOOKUP(A2490,'[2]Exportar Planilha'!$A:$I,6,FALSE),0)</f>
        <v>0</v>
      </c>
      <c r="K2490">
        <f>IFERROR(VLOOKUP(A2490,'[2]Exportar Planilha'!$A:$I,7,FALSE),0)</f>
        <v>0</v>
      </c>
      <c r="L2490">
        <f>IFERROR(VLOOKUP(A2490,'[2]Exportar Planilha'!$A:$I,8,FALSE),0)</f>
        <v>0</v>
      </c>
      <c r="M2490">
        <f>IFERROR(VLOOKUP(A2490,'[2]Exportar Planilha'!$A:$I,9,FALSE),0)</f>
        <v>0</v>
      </c>
      <c r="N2490">
        <f>IFERROR(VLOOKUP(A2490,[3]soaBnafar!$A:$G,2,FALSE),0)</f>
        <v>0</v>
      </c>
      <c r="O2490">
        <f>IFERROR(VLOOKUP(A2490,[3]soaBnafar!$A:$G,3,FALSE),0)</f>
        <v>0</v>
      </c>
      <c r="P2490">
        <f>IFERROR(VLOOKUP(A2490,[3]soaBnafar!$A:$G,4,FALSE),0)</f>
        <v>0</v>
      </c>
      <c r="Q2490">
        <f>IFERROR(VLOOKUP(A2490,[3]soaBnafar!$A:$G,5,FALSE),0)</f>
        <v>0</v>
      </c>
      <c r="R2490">
        <f>IFERROR(VLOOKUP(A2490,[3]soaBnafar!$A:$G,6,FALSE),0)</f>
        <v>0</v>
      </c>
      <c r="S2490">
        <f>IFERROR(VLOOKUP(A2490,[3]soaBnafar!$A:$G,7,FALSE),0)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IFERROR(VLOOKUP(A2491,'[2]Exportar Planilha'!$A:$I,4,FALSE),0)</f>
        <v>0</v>
      </c>
      <c r="I2491">
        <f>IFERROR(VLOOKUP(A2491,'[2]Exportar Planilha'!$A:$I,5,FALSE),0)</f>
        <v>0</v>
      </c>
      <c r="J2491">
        <f>IFERROR(VLOOKUP(A2491,'[2]Exportar Planilha'!$A:$I,6,FALSE),0)</f>
        <v>0</v>
      </c>
      <c r="K2491">
        <f>IFERROR(VLOOKUP(A2491,'[2]Exportar Planilha'!$A:$I,7,FALSE),0)</f>
        <v>0</v>
      </c>
      <c r="L2491">
        <f>IFERROR(VLOOKUP(A2491,'[2]Exportar Planilha'!$A:$I,8,FALSE),0)</f>
        <v>0</v>
      </c>
      <c r="M2491">
        <f>IFERROR(VLOOKUP(A2491,'[2]Exportar Planilha'!$A:$I,9,FALSE),0)</f>
        <v>0</v>
      </c>
      <c r="N2491">
        <f>IFERROR(VLOOKUP(A2491,[3]soaBnafar!$A:$G,2,FALSE),0)</f>
        <v>0</v>
      </c>
      <c r="O2491">
        <f>IFERROR(VLOOKUP(A2491,[3]soaBnafar!$A:$G,3,FALSE),0)</f>
        <v>0</v>
      </c>
      <c r="P2491">
        <f>IFERROR(VLOOKUP(A2491,[3]soaBnafar!$A:$G,4,FALSE),0)</f>
        <v>0</v>
      </c>
      <c r="Q2491">
        <f>IFERROR(VLOOKUP(A2491,[3]soaBnafar!$A:$G,5,FALSE),0)</f>
        <v>0</v>
      </c>
      <c r="R2491">
        <f>IFERROR(VLOOKUP(A2491,[3]soaBnafar!$A:$G,6,FALSE),0)</f>
        <v>0</v>
      </c>
      <c r="S2491">
        <f>IFERROR(VLOOKUP(A2491,[3]soaBnafar!$A:$G,7,FALSE),0)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287507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283269</v>
      </c>
      <c r="E2492">
        <f>IFERROR(VLOOKUP(A2492,[1]Monitoramento_Base_somente_disp!$A:$J,8,FALSE),0)</f>
        <v>34548856</v>
      </c>
      <c r="F2492">
        <f>IFERROR(VLOOKUP(A2492,[1]Monitoramento_Base_somente_disp!$A:$J,9,FALSE),0)</f>
        <v>135751</v>
      </c>
      <c r="G2492">
        <f>IFERROR(VLOOKUP(A2492,[1]Monitoramento_Base_somente_disp!$A:$J,10,FALSE),0)</f>
        <v>14548907</v>
      </c>
      <c r="H2492">
        <f>IFERROR(VLOOKUP(A2492,'[2]Exportar Planilha'!$A:$I,4,FALSE),0)</f>
        <v>0</v>
      </c>
      <c r="I2492">
        <f>IFERROR(VLOOKUP(A2492,'[2]Exportar Planilha'!$A:$I,5,FALSE),0)</f>
        <v>0</v>
      </c>
      <c r="J2492">
        <f>IFERROR(VLOOKUP(A2492,'[2]Exportar Planilha'!$A:$I,6,FALSE),0)</f>
        <v>0</v>
      </c>
      <c r="K2492">
        <f>IFERROR(VLOOKUP(A2492,'[2]Exportar Planilha'!$A:$I,7,FALSE),0)</f>
        <v>0</v>
      </c>
      <c r="L2492">
        <f>IFERROR(VLOOKUP(A2492,'[2]Exportar Planilha'!$A:$I,8,FALSE),0)</f>
        <v>0</v>
      </c>
      <c r="M2492">
        <f>IFERROR(VLOOKUP(A2492,'[2]Exportar Planilha'!$A:$I,9,FALSE),0)</f>
        <v>0</v>
      </c>
      <c r="N2492">
        <f>IFERROR(VLOOKUP(A2492,[3]soaBnafar!$A:$G,2,FALSE),0)</f>
        <v>0</v>
      </c>
      <c r="O2492">
        <f>IFERROR(VLOOKUP(A2492,[3]soaBnafar!$A:$G,3,FALSE),0)</f>
        <v>0</v>
      </c>
      <c r="P2492">
        <f>IFERROR(VLOOKUP(A2492,[3]soaBnafar!$A:$G,4,FALSE),0)</f>
        <v>0</v>
      </c>
      <c r="Q2492">
        <f>IFERROR(VLOOKUP(A2492,[3]soaBnafar!$A:$G,5,FALSE),0)</f>
        <v>0</v>
      </c>
      <c r="R2492">
        <f>IFERROR(VLOOKUP(A2492,[3]soaBnafar!$A:$G,6,FALSE),0)</f>
        <v>0</v>
      </c>
      <c r="S2492">
        <f>IFERROR(VLOOKUP(A2492,[3]soaBnafar!$A:$G,7,FALSE),0)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IFERROR(VLOOKUP(A2493,'[2]Exportar Planilha'!$A:$I,4,FALSE),0)</f>
        <v>0</v>
      </c>
      <c r="I2493">
        <f>IFERROR(VLOOKUP(A2493,'[2]Exportar Planilha'!$A:$I,5,FALSE),0)</f>
        <v>0</v>
      </c>
      <c r="J2493">
        <f>IFERROR(VLOOKUP(A2493,'[2]Exportar Planilha'!$A:$I,6,FALSE),0)</f>
        <v>0</v>
      </c>
      <c r="K2493">
        <f>IFERROR(VLOOKUP(A2493,'[2]Exportar Planilha'!$A:$I,7,FALSE),0)</f>
        <v>0</v>
      </c>
      <c r="L2493">
        <f>IFERROR(VLOOKUP(A2493,'[2]Exportar Planilha'!$A:$I,8,FALSE),0)</f>
        <v>0</v>
      </c>
      <c r="M2493">
        <f>IFERROR(VLOOKUP(A2493,'[2]Exportar Planilha'!$A:$I,9,FALSE),0)</f>
        <v>0</v>
      </c>
      <c r="N2493">
        <f>IFERROR(VLOOKUP(A2493,[3]soaBnafar!$A:$G,2,FALSE),0)</f>
        <v>0</v>
      </c>
      <c r="O2493">
        <f>IFERROR(VLOOKUP(A2493,[3]soaBnafar!$A:$G,3,FALSE),0)</f>
        <v>0</v>
      </c>
      <c r="P2493">
        <f>IFERROR(VLOOKUP(A2493,[3]soaBnafar!$A:$G,4,FALSE),0)</f>
        <v>0</v>
      </c>
      <c r="Q2493">
        <f>IFERROR(VLOOKUP(A2493,[3]soaBnafar!$A:$G,5,FALSE),0)</f>
        <v>0</v>
      </c>
      <c r="R2493">
        <f>IFERROR(VLOOKUP(A2493,[3]soaBnafar!$A:$G,6,FALSE),0)</f>
        <v>0</v>
      </c>
      <c r="S2493">
        <f>IFERROR(VLOOKUP(A2493,[3]soaBnafar!$A:$G,7,FALSE),0)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IFERROR(VLOOKUP(A2494,'[2]Exportar Planilha'!$A:$I,4,FALSE),0)</f>
        <v>0</v>
      </c>
      <c r="I2494">
        <f>IFERROR(VLOOKUP(A2494,'[2]Exportar Planilha'!$A:$I,5,FALSE),0)</f>
        <v>0</v>
      </c>
      <c r="J2494">
        <f>IFERROR(VLOOKUP(A2494,'[2]Exportar Planilha'!$A:$I,6,FALSE),0)</f>
        <v>0</v>
      </c>
      <c r="K2494">
        <f>IFERROR(VLOOKUP(A2494,'[2]Exportar Planilha'!$A:$I,7,FALSE),0)</f>
        <v>0</v>
      </c>
      <c r="L2494">
        <f>IFERROR(VLOOKUP(A2494,'[2]Exportar Planilha'!$A:$I,8,FALSE),0)</f>
        <v>0</v>
      </c>
      <c r="M2494">
        <f>IFERROR(VLOOKUP(A2494,'[2]Exportar Planilha'!$A:$I,9,FALSE),0)</f>
        <v>0</v>
      </c>
      <c r="N2494">
        <f>IFERROR(VLOOKUP(A2494,[3]soaBnafar!$A:$G,2,FALSE),0)</f>
        <v>0</v>
      </c>
      <c r="O2494">
        <f>IFERROR(VLOOKUP(A2494,[3]soaBnafar!$A:$G,3,FALSE),0)</f>
        <v>0</v>
      </c>
      <c r="P2494">
        <f>IFERROR(VLOOKUP(A2494,[3]soaBnafar!$A:$G,4,FALSE),0)</f>
        <v>0</v>
      </c>
      <c r="Q2494">
        <f>IFERROR(VLOOKUP(A2494,[3]soaBnafar!$A:$G,5,FALSE),0)</f>
        <v>0</v>
      </c>
      <c r="R2494">
        <f>IFERROR(VLOOKUP(A2494,[3]soaBnafar!$A:$G,6,FALSE),0)</f>
        <v>0</v>
      </c>
      <c r="S2494">
        <f>IFERROR(VLOOKUP(A2494,[3]soaBnafar!$A:$G,7,FALSE),0)</f>
        <v>0</v>
      </c>
      <c r="T2494" t="str">
        <f t="shared" si="229"/>
        <v>Não</v>
      </c>
      <c r="U2494" t="str">
        <f t="shared" si="230"/>
        <v>Não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IFERROR(VLOOKUP(A2495,'[2]Exportar Planilha'!$A:$I,4,FALSE),0)</f>
        <v>0</v>
      </c>
      <c r="I2495">
        <f>IFERROR(VLOOKUP(A2495,'[2]Exportar Planilha'!$A:$I,5,FALSE),0)</f>
        <v>0</v>
      </c>
      <c r="J2495">
        <f>IFERROR(VLOOKUP(A2495,'[2]Exportar Planilha'!$A:$I,6,FALSE),0)</f>
        <v>0</v>
      </c>
      <c r="K2495">
        <f>IFERROR(VLOOKUP(A2495,'[2]Exportar Planilha'!$A:$I,7,FALSE),0)</f>
        <v>0</v>
      </c>
      <c r="L2495">
        <f>IFERROR(VLOOKUP(A2495,'[2]Exportar Planilha'!$A:$I,8,FALSE),0)</f>
        <v>0</v>
      </c>
      <c r="M2495">
        <f>IFERROR(VLOOKUP(A2495,'[2]Exportar Planilha'!$A:$I,9,FALSE),0)</f>
        <v>0</v>
      </c>
      <c r="N2495">
        <f>IFERROR(VLOOKUP(A2495,[3]soaBnafar!$A:$G,2,FALSE),0)</f>
        <v>486837</v>
      </c>
      <c r="O2495">
        <f>IFERROR(VLOOKUP(A2495,[3]soaBnafar!$A:$G,3,FALSE),0)</f>
        <v>1203076</v>
      </c>
      <c r="P2495">
        <f>IFERROR(VLOOKUP(A2495,[3]soaBnafar!$A:$G,4,FALSE),0)</f>
        <v>450259</v>
      </c>
      <c r="Q2495">
        <f>IFERROR(VLOOKUP(A2495,[3]soaBnafar!$A:$G,5,FALSE),0)</f>
        <v>467565</v>
      </c>
      <c r="R2495">
        <f>IFERROR(VLOOKUP(A2495,[3]soaBnafar!$A:$G,6,FALSE),0)</f>
        <v>0</v>
      </c>
      <c r="S2495">
        <f>IFERROR(VLOOKUP(A2495,[3]soaBnafar!$A:$G,7,FALSE),0)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IFERROR(VLOOKUP(A2496,'[2]Exportar Planilha'!$A:$I,4,FALSE),0)</f>
        <v>0</v>
      </c>
      <c r="I2496">
        <f>IFERROR(VLOOKUP(A2496,'[2]Exportar Planilha'!$A:$I,5,FALSE),0)</f>
        <v>0</v>
      </c>
      <c r="J2496">
        <f>IFERROR(VLOOKUP(A2496,'[2]Exportar Planilha'!$A:$I,6,FALSE),0)</f>
        <v>0</v>
      </c>
      <c r="K2496">
        <f>IFERROR(VLOOKUP(A2496,'[2]Exportar Planilha'!$A:$I,7,FALSE),0)</f>
        <v>0</v>
      </c>
      <c r="L2496">
        <f>IFERROR(VLOOKUP(A2496,'[2]Exportar Planilha'!$A:$I,8,FALSE),0)</f>
        <v>0</v>
      </c>
      <c r="M2496">
        <f>IFERROR(VLOOKUP(A2496,'[2]Exportar Planilha'!$A:$I,9,FALSE),0)</f>
        <v>0</v>
      </c>
      <c r="N2496">
        <f>IFERROR(VLOOKUP(A2496,[3]soaBnafar!$A:$G,2,FALSE),0)</f>
        <v>0</v>
      </c>
      <c r="O2496">
        <f>IFERROR(VLOOKUP(A2496,[3]soaBnafar!$A:$G,3,FALSE),0)</f>
        <v>0</v>
      </c>
      <c r="P2496">
        <f>IFERROR(VLOOKUP(A2496,[3]soaBnafar!$A:$G,4,FALSE),0)</f>
        <v>0</v>
      </c>
      <c r="Q2496">
        <f>IFERROR(VLOOKUP(A2496,[3]soaBnafar!$A:$G,5,FALSE),0)</f>
        <v>0</v>
      </c>
      <c r="R2496">
        <f>IFERROR(VLOOKUP(A2496,[3]soaBnafar!$A:$G,6,FALSE),0)</f>
        <v>0</v>
      </c>
      <c r="S2496">
        <f>IFERROR(VLOOKUP(A2496,[3]soaBnafar!$A:$G,7,FALSE),0)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IFERROR(VLOOKUP(A2497,'[2]Exportar Planilha'!$A:$I,4,FALSE),0)</f>
        <v>0</v>
      </c>
      <c r="I2497">
        <f>IFERROR(VLOOKUP(A2497,'[2]Exportar Planilha'!$A:$I,5,FALSE),0)</f>
        <v>0</v>
      </c>
      <c r="J2497">
        <f>IFERROR(VLOOKUP(A2497,'[2]Exportar Planilha'!$A:$I,6,FALSE),0)</f>
        <v>0</v>
      </c>
      <c r="K2497">
        <f>IFERROR(VLOOKUP(A2497,'[2]Exportar Planilha'!$A:$I,7,FALSE),0)</f>
        <v>0</v>
      </c>
      <c r="L2497">
        <f>IFERROR(VLOOKUP(A2497,'[2]Exportar Planilha'!$A:$I,8,FALSE),0)</f>
        <v>0</v>
      </c>
      <c r="M2497">
        <f>IFERROR(VLOOKUP(A2497,'[2]Exportar Planilha'!$A:$I,9,FALSE),0)</f>
        <v>0</v>
      </c>
      <c r="N2497">
        <f>IFERROR(VLOOKUP(A2497,[3]soaBnafar!$A:$G,2,FALSE),0)</f>
        <v>67780</v>
      </c>
      <c r="O2497">
        <f>IFERROR(VLOOKUP(A2497,[3]soaBnafar!$A:$G,3,FALSE),0)</f>
        <v>149842</v>
      </c>
      <c r="P2497">
        <f>IFERROR(VLOOKUP(A2497,[3]soaBnafar!$A:$G,4,FALSE),0)</f>
        <v>78195</v>
      </c>
      <c r="Q2497">
        <f>IFERROR(VLOOKUP(A2497,[3]soaBnafar!$A:$G,5,FALSE),0)</f>
        <v>151719</v>
      </c>
      <c r="R2497">
        <f>IFERROR(VLOOKUP(A2497,[3]soaBnafar!$A:$G,6,FALSE),0)</f>
        <v>0</v>
      </c>
      <c r="S2497">
        <f>IFERROR(VLOOKUP(A2497,[3]soaBnafar!$A:$G,7,FALSE),0)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61320</v>
      </c>
      <c r="E2498">
        <f>IFERROR(VLOOKUP(A2498,[1]Monitoramento_Base_somente_disp!$A:$J,8,FALSE),0)</f>
        <v>10083178</v>
      </c>
      <c r="F2498">
        <f>IFERROR(VLOOKUP(A2498,[1]Monitoramento_Base_somente_disp!$A:$J,9,FALSE),0)</f>
        <v>30561</v>
      </c>
      <c r="G2498">
        <f>IFERROR(VLOOKUP(A2498,[1]Monitoramento_Base_somente_disp!$A:$J,10,FALSE),0)</f>
        <v>3814211</v>
      </c>
      <c r="H2498">
        <f>IFERROR(VLOOKUP(A2498,'[2]Exportar Planilha'!$A:$I,4,FALSE),0)</f>
        <v>0</v>
      </c>
      <c r="I2498">
        <f>IFERROR(VLOOKUP(A2498,'[2]Exportar Planilha'!$A:$I,5,FALSE),0)</f>
        <v>0</v>
      </c>
      <c r="J2498">
        <f>IFERROR(VLOOKUP(A2498,'[2]Exportar Planilha'!$A:$I,6,FALSE),0)</f>
        <v>0</v>
      </c>
      <c r="K2498">
        <f>IFERROR(VLOOKUP(A2498,'[2]Exportar Planilha'!$A:$I,7,FALSE),0)</f>
        <v>0</v>
      </c>
      <c r="L2498">
        <f>IFERROR(VLOOKUP(A2498,'[2]Exportar Planilha'!$A:$I,8,FALSE),0)</f>
        <v>0</v>
      </c>
      <c r="M2498">
        <f>IFERROR(VLOOKUP(A2498,'[2]Exportar Planilha'!$A:$I,9,FALSE),0)</f>
        <v>0</v>
      </c>
      <c r="N2498">
        <f>IFERROR(VLOOKUP(A2498,[3]soaBnafar!$A:$G,2,FALSE),0)</f>
        <v>0</v>
      </c>
      <c r="O2498">
        <f>IFERROR(VLOOKUP(A2498,[3]soaBnafar!$A:$G,3,FALSE),0)</f>
        <v>0</v>
      </c>
      <c r="P2498">
        <f>IFERROR(VLOOKUP(A2498,[3]soaBnafar!$A:$G,4,FALSE),0)</f>
        <v>0</v>
      </c>
      <c r="Q2498">
        <f>IFERROR(VLOOKUP(A2498,[3]soaBnafar!$A:$G,5,FALSE),0)</f>
        <v>0</v>
      </c>
      <c r="R2498">
        <f>IFERROR(VLOOKUP(A2498,[3]soaBnafar!$A:$G,6,FALSE),0)</f>
        <v>0</v>
      </c>
      <c r="S2498">
        <f>IFERROR(VLOOKUP(A2498,[3]soaBnafar!$A:$G,7,FALSE),0)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6887114</v>
      </c>
      <c r="H2499">
        <f>IFERROR(VLOOKUP(A2499,'[2]Exportar Planilha'!$A:$I,4,FALSE),0)</f>
        <v>0</v>
      </c>
      <c r="I2499">
        <f>IFERROR(VLOOKUP(A2499,'[2]Exportar Planilha'!$A:$I,5,FALSE),0)</f>
        <v>0</v>
      </c>
      <c r="J2499">
        <f>IFERROR(VLOOKUP(A2499,'[2]Exportar Planilha'!$A:$I,6,FALSE),0)</f>
        <v>0</v>
      </c>
      <c r="K2499">
        <f>IFERROR(VLOOKUP(A2499,'[2]Exportar Planilha'!$A:$I,7,FALSE),0)</f>
        <v>0</v>
      </c>
      <c r="L2499">
        <f>IFERROR(VLOOKUP(A2499,'[2]Exportar Planilha'!$A:$I,8,FALSE),0)</f>
        <v>0</v>
      </c>
      <c r="M2499">
        <f>IFERROR(VLOOKUP(A2499,'[2]Exportar Planilha'!$A:$I,9,FALSE),0)</f>
        <v>0</v>
      </c>
      <c r="N2499">
        <f>IFERROR(VLOOKUP(A2499,[3]soaBnafar!$A:$G,2,FALSE),0)</f>
        <v>99761</v>
      </c>
      <c r="O2499">
        <f>IFERROR(VLOOKUP(A2499,[3]soaBnafar!$A:$G,3,FALSE),0)</f>
        <v>235165</v>
      </c>
      <c r="P2499">
        <f>IFERROR(VLOOKUP(A2499,[3]soaBnafar!$A:$G,4,FALSE),0)</f>
        <v>0</v>
      </c>
      <c r="Q2499">
        <f>IFERROR(VLOOKUP(A2499,[3]soaBnafar!$A:$G,5,FALSE),0)</f>
        <v>0</v>
      </c>
      <c r="R2499">
        <f>IFERROR(VLOOKUP(A2499,[3]soaBnafar!$A:$G,6,FALSE),0)</f>
        <v>0</v>
      </c>
      <c r="S2499">
        <f>IFERROR(VLOOKUP(A2499,[3]soaBnafar!$A:$G,7,FALSE),0)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IFERROR(VLOOKUP(A2500,'[2]Exportar Planilha'!$A:$I,4,FALSE),0)</f>
        <v>0</v>
      </c>
      <c r="I2500">
        <f>IFERROR(VLOOKUP(A2500,'[2]Exportar Planilha'!$A:$I,5,FALSE),0)</f>
        <v>0</v>
      </c>
      <c r="J2500">
        <f>IFERROR(VLOOKUP(A2500,'[2]Exportar Planilha'!$A:$I,6,FALSE),0)</f>
        <v>0</v>
      </c>
      <c r="K2500">
        <f>IFERROR(VLOOKUP(A2500,'[2]Exportar Planilha'!$A:$I,7,FALSE),0)</f>
        <v>0</v>
      </c>
      <c r="L2500">
        <f>IFERROR(VLOOKUP(A2500,'[2]Exportar Planilha'!$A:$I,8,FALSE),0)</f>
        <v>0</v>
      </c>
      <c r="M2500">
        <f>IFERROR(VLOOKUP(A2500,'[2]Exportar Planilha'!$A:$I,9,FALSE),0)</f>
        <v>0</v>
      </c>
      <c r="N2500">
        <f>IFERROR(VLOOKUP(A2500,[3]soaBnafar!$A:$G,2,FALSE),0)</f>
        <v>0</v>
      </c>
      <c r="O2500">
        <f>IFERROR(VLOOKUP(A2500,[3]soaBnafar!$A:$G,3,FALSE),0)</f>
        <v>0</v>
      </c>
      <c r="P2500">
        <f>IFERROR(VLOOKUP(A2500,[3]soaBnafar!$A:$G,4,FALSE),0)</f>
        <v>0</v>
      </c>
      <c r="Q2500">
        <f>IFERROR(VLOOKUP(A2500,[3]soaBnafar!$A:$G,5,FALSE),0)</f>
        <v>0</v>
      </c>
      <c r="R2500">
        <f>IFERROR(VLOOKUP(A2500,[3]soaBnafar!$A:$G,6,FALSE),0)</f>
        <v>0</v>
      </c>
      <c r="S2500">
        <f>IFERROR(VLOOKUP(A2500,[3]soaBnafar!$A:$G,7,FALSE),0)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17617230</v>
      </c>
      <c r="F2501">
        <f>IFERROR(VLOOKUP(A2501,[1]Monitoramento_Base_somente_disp!$A:$J,9,FALSE),0)</f>
        <v>0</v>
      </c>
      <c r="G2501">
        <f>IFERROR(VLOOKUP(A2501,[1]Monitoramento_Base_somente_disp!$A:$J,10,FALSE),0)</f>
        <v>7634133</v>
      </c>
      <c r="H2501">
        <f>IFERROR(VLOOKUP(A2501,'[2]Exportar Planilha'!$A:$I,4,FALSE),0)</f>
        <v>0</v>
      </c>
      <c r="I2501">
        <f>IFERROR(VLOOKUP(A2501,'[2]Exportar Planilha'!$A:$I,5,FALSE),0)</f>
        <v>0</v>
      </c>
      <c r="J2501">
        <f>IFERROR(VLOOKUP(A2501,'[2]Exportar Planilha'!$A:$I,6,FALSE),0)</f>
        <v>0</v>
      </c>
      <c r="K2501">
        <f>IFERROR(VLOOKUP(A2501,'[2]Exportar Planilha'!$A:$I,7,FALSE),0)</f>
        <v>0</v>
      </c>
      <c r="L2501">
        <f>IFERROR(VLOOKUP(A2501,'[2]Exportar Planilha'!$A:$I,8,FALSE),0)</f>
        <v>0</v>
      </c>
      <c r="M2501">
        <f>IFERROR(VLOOKUP(A2501,'[2]Exportar Planilha'!$A:$I,9,FALSE),0)</f>
        <v>0</v>
      </c>
      <c r="N2501">
        <f>IFERROR(VLOOKUP(A2501,[3]soaBnafar!$A:$G,2,FALSE),0)</f>
        <v>0</v>
      </c>
      <c r="O2501">
        <f>IFERROR(VLOOKUP(A2501,[3]soaBnafar!$A:$G,3,FALSE),0)</f>
        <v>0</v>
      </c>
      <c r="P2501">
        <f>IFERROR(VLOOKUP(A2501,[3]soaBnafar!$A:$G,4,FALSE),0)</f>
        <v>0</v>
      </c>
      <c r="Q2501">
        <f>IFERROR(VLOOKUP(A2501,[3]soaBnafar!$A:$G,5,FALSE),0)</f>
        <v>0</v>
      </c>
      <c r="R2501">
        <f>IFERROR(VLOOKUP(A2501,[3]soaBnafar!$A:$G,6,FALSE),0)</f>
        <v>0</v>
      </c>
      <c r="S2501">
        <f>IFERROR(VLOOKUP(A2501,[3]soaBnafar!$A:$G,7,FALSE),0)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IFERROR(VLOOKUP(A2502,'[2]Exportar Planilha'!$A:$I,4,FALSE),0)</f>
        <v>0</v>
      </c>
      <c r="I2502">
        <f>IFERROR(VLOOKUP(A2502,'[2]Exportar Planilha'!$A:$I,5,FALSE),0)</f>
        <v>0</v>
      </c>
      <c r="J2502">
        <f>IFERROR(VLOOKUP(A2502,'[2]Exportar Planilha'!$A:$I,6,FALSE),0)</f>
        <v>0</v>
      </c>
      <c r="K2502">
        <f>IFERROR(VLOOKUP(A2502,'[2]Exportar Planilha'!$A:$I,7,FALSE),0)</f>
        <v>0</v>
      </c>
      <c r="L2502">
        <f>IFERROR(VLOOKUP(A2502,'[2]Exportar Planilha'!$A:$I,8,FALSE),0)</f>
        <v>0</v>
      </c>
      <c r="M2502">
        <f>IFERROR(VLOOKUP(A2502,'[2]Exportar Planilha'!$A:$I,9,FALSE),0)</f>
        <v>0</v>
      </c>
      <c r="N2502">
        <f>IFERROR(VLOOKUP(A2502,[3]soaBnafar!$A:$G,2,FALSE),0)</f>
        <v>0</v>
      </c>
      <c r="O2502">
        <f>IFERROR(VLOOKUP(A2502,[3]soaBnafar!$A:$G,3,FALSE),0)</f>
        <v>0</v>
      </c>
      <c r="P2502">
        <f>IFERROR(VLOOKUP(A2502,[3]soaBnafar!$A:$G,4,FALSE),0)</f>
        <v>0</v>
      </c>
      <c r="Q2502">
        <f>IFERROR(VLOOKUP(A2502,[3]soaBnafar!$A:$G,5,FALSE),0)</f>
        <v>0</v>
      </c>
      <c r="R2502">
        <f>IFERROR(VLOOKUP(A2502,[3]soaBnafar!$A:$G,6,FALSE),0)</f>
        <v>0</v>
      </c>
      <c r="S2502">
        <f>IFERROR(VLOOKUP(A2502,[3]soaBnafar!$A:$G,7,FALSE),0)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Não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52715286</v>
      </c>
      <c r="H2503">
        <f>IFERROR(VLOOKUP(A2503,'[2]Exportar Planilha'!$A:$I,4,FALSE),0)</f>
        <v>0</v>
      </c>
      <c r="I2503">
        <f>IFERROR(VLOOKUP(A2503,'[2]Exportar Planilha'!$A:$I,5,FALSE),0)</f>
        <v>0</v>
      </c>
      <c r="J2503">
        <f>IFERROR(VLOOKUP(A2503,'[2]Exportar Planilha'!$A:$I,6,FALSE),0)</f>
        <v>0</v>
      </c>
      <c r="K2503">
        <f>IFERROR(VLOOKUP(A2503,'[2]Exportar Planilha'!$A:$I,7,FALSE),0)</f>
        <v>0</v>
      </c>
      <c r="L2503">
        <f>IFERROR(VLOOKUP(A2503,'[2]Exportar Planilha'!$A:$I,8,FALSE),0)</f>
        <v>0</v>
      </c>
      <c r="M2503">
        <f>IFERROR(VLOOKUP(A2503,'[2]Exportar Planilha'!$A:$I,9,FALSE),0)</f>
        <v>0</v>
      </c>
      <c r="N2503">
        <f>IFERROR(VLOOKUP(A2503,[3]soaBnafar!$A:$G,2,FALSE),0)</f>
        <v>0</v>
      </c>
      <c r="O2503">
        <f>IFERROR(VLOOKUP(A2503,[3]soaBnafar!$A:$G,3,FALSE),0)</f>
        <v>0</v>
      </c>
      <c r="P2503">
        <f>IFERROR(VLOOKUP(A2503,[3]soaBnafar!$A:$G,4,FALSE),0)</f>
        <v>0</v>
      </c>
      <c r="Q2503">
        <f>IFERROR(VLOOKUP(A2503,[3]soaBnafar!$A:$G,5,FALSE),0)</f>
        <v>0</v>
      </c>
      <c r="R2503">
        <f>IFERROR(VLOOKUP(A2503,[3]soaBnafar!$A:$G,6,FALSE),0)</f>
        <v>0</v>
      </c>
      <c r="S2503">
        <f>IFERROR(VLOOKUP(A2503,[3]soaBnafar!$A:$G,7,FALSE),0)</f>
        <v>0</v>
      </c>
      <c r="T2503" t="str">
        <f t="shared" si="235"/>
        <v>Não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23430</v>
      </c>
      <c r="E2504">
        <f>IFERROR(VLOOKUP(A2504,[1]Monitoramento_Base_somente_disp!$A:$J,8,FALSE),0)</f>
        <v>17727270</v>
      </c>
      <c r="F2504">
        <f>IFERROR(VLOOKUP(A2504,[1]Monitoramento_Base_somente_disp!$A:$J,9,FALSE),0)</f>
        <v>743</v>
      </c>
      <c r="G2504">
        <f>IFERROR(VLOOKUP(A2504,[1]Monitoramento_Base_somente_disp!$A:$J,10,FALSE),0)</f>
        <v>7805920</v>
      </c>
      <c r="H2504">
        <f>IFERROR(VLOOKUP(A2504,'[2]Exportar Planilha'!$A:$I,4,FALSE),0)</f>
        <v>0</v>
      </c>
      <c r="I2504">
        <f>IFERROR(VLOOKUP(A2504,'[2]Exportar Planilha'!$A:$I,5,FALSE),0)</f>
        <v>0</v>
      </c>
      <c r="J2504">
        <f>IFERROR(VLOOKUP(A2504,'[2]Exportar Planilha'!$A:$I,6,FALSE),0)</f>
        <v>0</v>
      </c>
      <c r="K2504">
        <f>IFERROR(VLOOKUP(A2504,'[2]Exportar Planilha'!$A:$I,7,FALSE),0)</f>
        <v>0</v>
      </c>
      <c r="L2504">
        <f>IFERROR(VLOOKUP(A2504,'[2]Exportar Planilha'!$A:$I,8,FALSE),0)</f>
        <v>0</v>
      </c>
      <c r="M2504">
        <f>IFERROR(VLOOKUP(A2504,'[2]Exportar Planilha'!$A:$I,9,FALSE),0)</f>
        <v>0</v>
      </c>
      <c r="N2504">
        <f>IFERROR(VLOOKUP(A2504,[3]soaBnafar!$A:$G,2,FALSE),0)</f>
        <v>0</v>
      </c>
      <c r="O2504">
        <f>IFERROR(VLOOKUP(A2504,[3]soaBnafar!$A:$G,3,FALSE),0)</f>
        <v>0</v>
      </c>
      <c r="P2504">
        <f>IFERROR(VLOOKUP(A2504,[3]soaBnafar!$A:$G,4,FALSE),0)</f>
        <v>0</v>
      </c>
      <c r="Q2504">
        <f>IFERROR(VLOOKUP(A2504,[3]soaBnafar!$A:$G,5,FALSE),0)</f>
        <v>0</v>
      </c>
      <c r="R2504">
        <f>IFERROR(VLOOKUP(A2504,[3]soaBnafar!$A:$G,6,FALSE),0)</f>
        <v>0</v>
      </c>
      <c r="S2504">
        <f>IFERROR(VLOOKUP(A2504,[3]soaBnafar!$A:$G,7,FALSE),0)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5196</v>
      </c>
      <c r="E2505">
        <f>IFERROR(VLOOKUP(A2505,[1]Monitoramento_Base_somente_disp!$A:$J,8,FALSE),0)</f>
        <v>9929654</v>
      </c>
      <c r="F2505">
        <f>IFERROR(VLOOKUP(A2505,[1]Monitoramento_Base_somente_disp!$A:$J,9,FALSE),0)</f>
        <v>2820</v>
      </c>
      <c r="G2505">
        <f>IFERROR(VLOOKUP(A2505,[1]Monitoramento_Base_somente_disp!$A:$J,10,FALSE),0)</f>
        <v>4313001</v>
      </c>
      <c r="H2505">
        <f>IFERROR(VLOOKUP(A2505,'[2]Exportar Planilha'!$A:$I,4,FALSE),0)</f>
        <v>0</v>
      </c>
      <c r="I2505">
        <f>IFERROR(VLOOKUP(A2505,'[2]Exportar Planilha'!$A:$I,5,FALSE),0)</f>
        <v>0</v>
      </c>
      <c r="J2505">
        <f>IFERROR(VLOOKUP(A2505,'[2]Exportar Planilha'!$A:$I,6,FALSE),0)</f>
        <v>0</v>
      </c>
      <c r="K2505">
        <f>IFERROR(VLOOKUP(A2505,'[2]Exportar Planilha'!$A:$I,7,FALSE),0)</f>
        <v>0</v>
      </c>
      <c r="L2505">
        <f>IFERROR(VLOOKUP(A2505,'[2]Exportar Planilha'!$A:$I,8,FALSE),0)</f>
        <v>0</v>
      </c>
      <c r="M2505">
        <f>IFERROR(VLOOKUP(A2505,'[2]Exportar Planilha'!$A:$I,9,FALSE),0)</f>
        <v>0</v>
      </c>
      <c r="N2505">
        <f>IFERROR(VLOOKUP(A2505,[3]soaBnafar!$A:$G,2,FALSE),0)</f>
        <v>0</v>
      </c>
      <c r="O2505">
        <f>IFERROR(VLOOKUP(A2505,[3]soaBnafar!$A:$G,3,FALSE),0)</f>
        <v>0</v>
      </c>
      <c r="P2505">
        <f>IFERROR(VLOOKUP(A2505,[3]soaBnafar!$A:$G,4,FALSE),0)</f>
        <v>0</v>
      </c>
      <c r="Q2505">
        <f>IFERROR(VLOOKUP(A2505,[3]soaBnafar!$A:$G,5,FALSE),0)</f>
        <v>0</v>
      </c>
      <c r="R2505">
        <f>IFERROR(VLOOKUP(A2505,[3]soaBnafar!$A:$G,6,FALSE),0)</f>
        <v>0</v>
      </c>
      <c r="S2505">
        <f>IFERROR(VLOOKUP(A2505,[3]soaBnafar!$A:$G,7,FALSE),0)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225017</v>
      </c>
      <c r="H2506">
        <f>IFERROR(VLOOKUP(A2506,'[2]Exportar Planilha'!$A:$I,4,FALSE),0)</f>
        <v>0</v>
      </c>
      <c r="I2506">
        <f>IFERROR(VLOOKUP(A2506,'[2]Exportar Planilha'!$A:$I,5,FALSE),0)</f>
        <v>0</v>
      </c>
      <c r="J2506">
        <f>IFERROR(VLOOKUP(A2506,'[2]Exportar Planilha'!$A:$I,6,FALSE),0)</f>
        <v>0</v>
      </c>
      <c r="K2506">
        <f>IFERROR(VLOOKUP(A2506,'[2]Exportar Planilha'!$A:$I,7,FALSE),0)</f>
        <v>0</v>
      </c>
      <c r="L2506">
        <f>IFERROR(VLOOKUP(A2506,'[2]Exportar Planilha'!$A:$I,8,FALSE),0)</f>
        <v>0</v>
      </c>
      <c r="M2506">
        <f>IFERROR(VLOOKUP(A2506,'[2]Exportar Planilha'!$A:$I,9,FALSE),0)</f>
        <v>0</v>
      </c>
      <c r="N2506">
        <f>IFERROR(VLOOKUP(A2506,[3]soaBnafar!$A:$G,2,FALSE),0)</f>
        <v>0</v>
      </c>
      <c r="O2506">
        <f>IFERROR(VLOOKUP(A2506,[3]soaBnafar!$A:$G,3,FALSE),0)</f>
        <v>0</v>
      </c>
      <c r="P2506">
        <f>IFERROR(VLOOKUP(A2506,[3]soaBnafar!$A:$G,4,FALSE),0)</f>
        <v>0</v>
      </c>
      <c r="Q2506">
        <f>IFERROR(VLOOKUP(A2506,[3]soaBnafar!$A:$G,5,FALSE),0)</f>
        <v>0</v>
      </c>
      <c r="R2506">
        <f>IFERROR(VLOOKUP(A2506,[3]soaBnafar!$A:$G,6,FALSE),0)</f>
        <v>0</v>
      </c>
      <c r="S2506">
        <f>IFERROR(VLOOKUP(A2506,[3]soaBnafar!$A:$G,7,FALSE),0)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IFERROR(VLOOKUP(A2507,'[2]Exportar Planilha'!$A:$I,4,FALSE),0)</f>
        <v>0</v>
      </c>
      <c r="I2507">
        <f>IFERROR(VLOOKUP(A2507,'[2]Exportar Planilha'!$A:$I,5,FALSE),0)</f>
        <v>0</v>
      </c>
      <c r="J2507">
        <f>IFERROR(VLOOKUP(A2507,'[2]Exportar Planilha'!$A:$I,6,FALSE),0)</f>
        <v>0</v>
      </c>
      <c r="K2507">
        <f>IFERROR(VLOOKUP(A2507,'[2]Exportar Planilha'!$A:$I,7,FALSE),0)</f>
        <v>0</v>
      </c>
      <c r="L2507">
        <f>IFERROR(VLOOKUP(A2507,'[2]Exportar Planilha'!$A:$I,8,FALSE),0)</f>
        <v>0</v>
      </c>
      <c r="M2507">
        <f>IFERROR(VLOOKUP(A2507,'[2]Exportar Planilha'!$A:$I,9,FALSE),0)</f>
        <v>0</v>
      </c>
      <c r="N2507">
        <f>IFERROR(VLOOKUP(A2507,[3]soaBnafar!$A:$G,2,FALSE),0)</f>
        <v>0</v>
      </c>
      <c r="O2507">
        <f>IFERROR(VLOOKUP(A2507,[3]soaBnafar!$A:$G,3,FALSE),0)</f>
        <v>0</v>
      </c>
      <c r="P2507">
        <f>IFERROR(VLOOKUP(A2507,[3]soaBnafar!$A:$G,4,FALSE),0)</f>
        <v>0</v>
      </c>
      <c r="Q2507">
        <f>IFERROR(VLOOKUP(A2507,[3]soaBnafar!$A:$G,5,FALSE),0)</f>
        <v>0</v>
      </c>
      <c r="R2507">
        <f>IFERROR(VLOOKUP(A2507,[3]soaBnafar!$A:$G,6,FALSE),0)</f>
        <v>0</v>
      </c>
      <c r="S2507">
        <f>IFERROR(VLOOKUP(A2507,[3]soaBnafar!$A:$G,7,FALSE),0)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IFERROR(VLOOKUP(A2508,'[2]Exportar Planilha'!$A:$I,4,FALSE),0)</f>
        <v>0</v>
      </c>
      <c r="I2508">
        <f>IFERROR(VLOOKUP(A2508,'[2]Exportar Planilha'!$A:$I,5,FALSE),0)</f>
        <v>0</v>
      </c>
      <c r="J2508">
        <f>IFERROR(VLOOKUP(A2508,'[2]Exportar Planilha'!$A:$I,6,FALSE),0)</f>
        <v>0</v>
      </c>
      <c r="K2508">
        <f>IFERROR(VLOOKUP(A2508,'[2]Exportar Planilha'!$A:$I,7,FALSE),0)</f>
        <v>0</v>
      </c>
      <c r="L2508">
        <f>IFERROR(VLOOKUP(A2508,'[2]Exportar Planilha'!$A:$I,8,FALSE),0)</f>
        <v>0</v>
      </c>
      <c r="M2508">
        <f>IFERROR(VLOOKUP(A2508,'[2]Exportar Planilha'!$A:$I,9,FALSE),0)</f>
        <v>0</v>
      </c>
      <c r="N2508">
        <f>IFERROR(VLOOKUP(A2508,[3]soaBnafar!$A:$G,2,FALSE),0)</f>
        <v>0</v>
      </c>
      <c r="O2508">
        <f>IFERROR(VLOOKUP(A2508,[3]soaBnafar!$A:$G,3,FALSE),0)</f>
        <v>0</v>
      </c>
      <c r="P2508">
        <f>IFERROR(VLOOKUP(A2508,[3]soaBnafar!$A:$G,4,FALSE),0)</f>
        <v>0</v>
      </c>
      <c r="Q2508">
        <f>IFERROR(VLOOKUP(A2508,[3]soaBnafar!$A:$G,5,FALSE),0)</f>
        <v>0</v>
      </c>
      <c r="R2508">
        <f>IFERROR(VLOOKUP(A2508,[3]soaBnafar!$A:$G,6,FALSE),0)</f>
        <v>0</v>
      </c>
      <c r="S2508">
        <f>IFERROR(VLOOKUP(A2508,[3]soaBnafar!$A:$G,7,FALSE),0)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31217581</v>
      </c>
      <c r="F2509">
        <f>IFERROR(VLOOKUP(A2509,[1]Monitoramento_Base_somente_disp!$A:$J,9,FALSE),0)</f>
        <v>0</v>
      </c>
      <c r="G2509">
        <f>IFERROR(VLOOKUP(A2509,[1]Monitoramento_Base_somente_disp!$A:$J,10,FALSE),0)</f>
        <v>12141400</v>
      </c>
      <c r="H2509">
        <f>IFERROR(VLOOKUP(A2509,'[2]Exportar Planilha'!$A:$I,4,FALSE),0)</f>
        <v>0</v>
      </c>
      <c r="I2509">
        <f>IFERROR(VLOOKUP(A2509,'[2]Exportar Planilha'!$A:$I,5,FALSE),0)</f>
        <v>0</v>
      </c>
      <c r="J2509">
        <f>IFERROR(VLOOKUP(A2509,'[2]Exportar Planilha'!$A:$I,6,FALSE),0)</f>
        <v>0</v>
      </c>
      <c r="K2509">
        <f>IFERROR(VLOOKUP(A2509,'[2]Exportar Planilha'!$A:$I,7,FALSE),0)</f>
        <v>0</v>
      </c>
      <c r="L2509">
        <f>IFERROR(VLOOKUP(A2509,'[2]Exportar Planilha'!$A:$I,8,FALSE),0)</f>
        <v>0</v>
      </c>
      <c r="M2509">
        <f>IFERROR(VLOOKUP(A2509,'[2]Exportar Planilha'!$A:$I,9,FALSE),0)</f>
        <v>0</v>
      </c>
      <c r="N2509">
        <f>IFERROR(VLOOKUP(A2509,[3]soaBnafar!$A:$G,2,FALSE),0)</f>
        <v>0</v>
      </c>
      <c r="O2509">
        <f>IFERROR(VLOOKUP(A2509,[3]soaBnafar!$A:$G,3,FALSE),0)</f>
        <v>0</v>
      </c>
      <c r="P2509">
        <f>IFERROR(VLOOKUP(A2509,[3]soaBnafar!$A:$G,4,FALSE),0)</f>
        <v>0</v>
      </c>
      <c r="Q2509">
        <f>IFERROR(VLOOKUP(A2509,[3]soaBnafar!$A:$G,5,FALSE),0)</f>
        <v>0</v>
      </c>
      <c r="R2509">
        <f>IFERROR(VLOOKUP(A2509,[3]soaBnafar!$A:$G,6,FALSE),0)</f>
        <v>0</v>
      </c>
      <c r="S2509">
        <f>IFERROR(VLOOKUP(A2509,[3]soaBnafar!$A:$G,7,FALSE),0)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71077</v>
      </c>
      <c r="E2510">
        <f>IFERROR(VLOOKUP(A2510,[1]Monitoramento_Base_somente_disp!$A:$J,8,FALSE),0)</f>
        <v>392364003</v>
      </c>
      <c r="F2510">
        <f>IFERROR(VLOOKUP(A2510,[1]Monitoramento_Base_somente_disp!$A:$J,9,FALSE),0)</f>
        <v>14387</v>
      </c>
      <c r="G2510">
        <f>IFERROR(VLOOKUP(A2510,[1]Monitoramento_Base_somente_disp!$A:$J,10,FALSE),0)</f>
        <v>168973041</v>
      </c>
      <c r="H2510">
        <f>IFERROR(VLOOKUP(A2510,'[2]Exportar Planilha'!$A:$I,4,FALSE),0)</f>
        <v>0</v>
      </c>
      <c r="I2510">
        <f>IFERROR(VLOOKUP(A2510,'[2]Exportar Planilha'!$A:$I,5,FALSE),0)</f>
        <v>0</v>
      </c>
      <c r="J2510">
        <f>IFERROR(VLOOKUP(A2510,'[2]Exportar Planilha'!$A:$I,6,FALSE),0)</f>
        <v>0</v>
      </c>
      <c r="K2510">
        <f>IFERROR(VLOOKUP(A2510,'[2]Exportar Planilha'!$A:$I,7,FALSE),0)</f>
        <v>0</v>
      </c>
      <c r="L2510">
        <f>IFERROR(VLOOKUP(A2510,'[2]Exportar Planilha'!$A:$I,8,FALSE),0)</f>
        <v>0</v>
      </c>
      <c r="M2510">
        <f>IFERROR(VLOOKUP(A2510,'[2]Exportar Planilha'!$A:$I,9,FALSE),0)</f>
        <v>0</v>
      </c>
      <c r="N2510">
        <f>IFERROR(VLOOKUP(A2510,[3]soaBnafar!$A:$G,2,FALSE),0)</f>
        <v>0</v>
      </c>
      <c r="O2510">
        <f>IFERROR(VLOOKUP(A2510,[3]soaBnafar!$A:$G,3,FALSE),0)</f>
        <v>0</v>
      </c>
      <c r="P2510">
        <f>IFERROR(VLOOKUP(A2510,[3]soaBnafar!$A:$G,4,FALSE),0)</f>
        <v>0</v>
      </c>
      <c r="Q2510">
        <f>IFERROR(VLOOKUP(A2510,[3]soaBnafar!$A:$G,5,FALSE),0)</f>
        <v>0</v>
      </c>
      <c r="R2510">
        <f>IFERROR(VLOOKUP(A2510,[3]soaBnafar!$A:$G,6,FALSE),0)</f>
        <v>0</v>
      </c>
      <c r="S2510">
        <f>IFERROR(VLOOKUP(A2510,[3]soaBnafar!$A:$G,7,FALSE),0)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44466</v>
      </c>
      <c r="E2511">
        <f>IFERROR(VLOOKUP(A2511,[1]Monitoramento_Base_somente_disp!$A:$J,8,FALSE),0)</f>
        <v>4858018</v>
      </c>
      <c r="F2511">
        <f>IFERROR(VLOOKUP(A2511,[1]Monitoramento_Base_somente_disp!$A:$J,9,FALSE),0)</f>
        <v>32048</v>
      </c>
      <c r="G2511">
        <f>IFERROR(VLOOKUP(A2511,[1]Monitoramento_Base_somente_disp!$A:$J,10,FALSE),0)</f>
        <v>2540115</v>
      </c>
      <c r="H2511">
        <f>IFERROR(VLOOKUP(A2511,'[2]Exportar Planilha'!$A:$I,4,FALSE),0)</f>
        <v>0</v>
      </c>
      <c r="I2511">
        <f>IFERROR(VLOOKUP(A2511,'[2]Exportar Planilha'!$A:$I,5,FALSE),0)</f>
        <v>0</v>
      </c>
      <c r="J2511">
        <f>IFERROR(VLOOKUP(A2511,'[2]Exportar Planilha'!$A:$I,6,FALSE),0)</f>
        <v>0</v>
      </c>
      <c r="K2511">
        <f>IFERROR(VLOOKUP(A2511,'[2]Exportar Planilha'!$A:$I,7,FALSE),0)</f>
        <v>0</v>
      </c>
      <c r="L2511">
        <f>IFERROR(VLOOKUP(A2511,'[2]Exportar Planilha'!$A:$I,8,FALSE),0)</f>
        <v>0</v>
      </c>
      <c r="M2511">
        <f>IFERROR(VLOOKUP(A2511,'[2]Exportar Planilha'!$A:$I,9,FALSE),0)</f>
        <v>0</v>
      </c>
      <c r="N2511">
        <f>IFERROR(VLOOKUP(A2511,[3]soaBnafar!$A:$G,2,FALSE),0)</f>
        <v>0</v>
      </c>
      <c r="O2511">
        <f>IFERROR(VLOOKUP(A2511,[3]soaBnafar!$A:$G,3,FALSE),0)</f>
        <v>0</v>
      </c>
      <c r="P2511">
        <f>IFERROR(VLOOKUP(A2511,[3]soaBnafar!$A:$G,4,FALSE),0)</f>
        <v>0</v>
      </c>
      <c r="Q2511">
        <f>IFERROR(VLOOKUP(A2511,[3]soaBnafar!$A:$G,5,FALSE),0)</f>
        <v>0</v>
      </c>
      <c r="R2511">
        <f>IFERROR(VLOOKUP(A2511,[3]soaBnafar!$A:$G,6,FALSE),0)</f>
        <v>0</v>
      </c>
      <c r="S2511">
        <f>IFERROR(VLOOKUP(A2511,[3]soaBnafar!$A:$G,7,FALSE),0)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IFERROR(VLOOKUP(A2512,'[2]Exportar Planilha'!$A:$I,4,FALSE),0)</f>
        <v>0</v>
      </c>
      <c r="I2512">
        <f>IFERROR(VLOOKUP(A2512,'[2]Exportar Planilha'!$A:$I,5,FALSE),0)</f>
        <v>0</v>
      </c>
      <c r="J2512">
        <f>IFERROR(VLOOKUP(A2512,'[2]Exportar Planilha'!$A:$I,6,FALSE),0)</f>
        <v>0</v>
      </c>
      <c r="K2512">
        <f>IFERROR(VLOOKUP(A2512,'[2]Exportar Planilha'!$A:$I,7,FALSE),0)</f>
        <v>0</v>
      </c>
      <c r="L2512">
        <f>IFERROR(VLOOKUP(A2512,'[2]Exportar Planilha'!$A:$I,8,FALSE),0)</f>
        <v>0</v>
      </c>
      <c r="M2512">
        <f>IFERROR(VLOOKUP(A2512,'[2]Exportar Planilha'!$A:$I,9,FALSE),0)</f>
        <v>0</v>
      </c>
      <c r="N2512">
        <f>IFERROR(VLOOKUP(A2512,[3]soaBnafar!$A:$G,2,FALSE),0)</f>
        <v>0</v>
      </c>
      <c r="O2512">
        <f>IFERROR(VLOOKUP(A2512,[3]soaBnafar!$A:$G,3,FALSE),0)</f>
        <v>0</v>
      </c>
      <c r="P2512">
        <f>IFERROR(VLOOKUP(A2512,[3]soaBnafar!$A:$G,4,FALSE),0)</f>
        <v>0</v>
      </c>
      <c r="Q2512">
        <f>IFERROR(VLOOKUP(A2512,[3]soaBnafar!$A:$G,5,FALSE),0)</f>
        <v>0</v>
      </c>
      <c r="R2512">
        <f>IFERROR(VLOOKUP(A2512,[3]soaBnafar!$A:$G,6,FALSE),0)</f>
        <v>0</v>
      </c>
      <c r="S2512">
        <f>IFERROR(VLOOKUP(A2512,[3]soaBnafar!$A:$G,7,FALSE),0)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IFERROR(VLOOKUP(A2513,'[2]Exportar Planilha'!$A:$I,4,FALSE),0)</f>
        <v>0</v>
      </c>
      <c r="I2513">
        <f>IFERROR(VLOOKUP(A2513,'[2]Exportar Planilha'!$A:$I,5,FALSE),0)</f>
        <v>0</v>
      </c>
      <c r="J2513">
        <f>IFERROR(VLOOKUP(A2513,'[2]Exportar Planilha'!$A:$I,6,FALSE),0)</f>
        <v>0</v>
      </c>
      <c r="K2513">
        <f>IFERROR(VLOOKUP(A2513,'[2]Exportar Planilha'!$A:$I,7,FALSE),0)</f>
        <v>0</v>
      </c>
      <c r="L2513">
        <f>IFERROR(VLOOKUP(A2513,'[2]Exportar Planilha'!$A:$I,8,FALSE),0)</f>
        <v>0</v>
      </c>
      <c r="M2513">
        <f>IFERROR(VLOOKUP(A2513,'[2]Exportar Planilha'!$A:$I,9,FALSE),0)</f>
        <v>0</v>
      </c>
      <c r="N2513">
        <f>IFERROR(VLOOKUP(A2513,[3]soaBnafar!$A:$G,2,FALSE),0)</f>
        <v>0</v>
      </c>
      <c r="O2513">
        <f>IFERROR(VLOOKUP(A2513,[3]soaBnafar!$A:$G,3,FALSE),0)</f>
        <v>153898</v>
      </c>
      <c r="P2513">
        <f>IFERROR(VLOOKUP(A2513,[3]soaBnafar!$A:$G,4,FALSE),0)</f>
        <v>73246</v>
      </c>
      <c r="Q2513">
        <f>IFERROR(VLOOKUP(A2513,[3]soaBnafar!$A:$G,5,FALSE),0)</f>
        <v>242042</v>
      </c>
      <c r="R2513">
        <f>IFERROR(VLOOKUP(A2513,[3]soaBnafar!$A:$G,6,FALSE),0)</f>
        <v>0</v>
      </c>
      <c r="S2513">
        <f>IFERROR(VLOOKUP(A2513,[3]soaBnafar!$A:$G,7,FALSE),0)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316604</v>
      </c>
      <c r="E2514">
        <f>IFERROR(VLOOKUP(A2514,[1]Monitoramento_Base_somente_disp!$A:$J,8,FALSE),0)</f>
        <v>96504073</v>
      </c>
      <c r="F2514">
        <f>IFERROR(VLOOKUP(A2514,[1]Monitoramento_Base_somente_disp!$A:$J,9,FALSE),0)</f>
        <v>119865</v>
      </c>
      <c r="G2514">
        <f>IFERROR(VLOOKUP(A2514,[1]Monitoramento_Base_somente_disp!$A:$J,10,FALSE),0)</f>
        <v>41575747</v>
      </c>
      <c r="H2514">
        <f>IFERROR(VLOOKUP(A2514,'[2]Exportar Planilha'!$A:$I,4,FALSE),0)</f>
        <v>0</v>
      </c>
      <c r="I2514">
        <f>IFERROR(VLOOKUP(A2514,'[2]Exportar Planilha'!$A:$I,5,FALSE),0)</f>
        <v>0</v>
      </c>
      <c r="J2514">
        <f>IFERROR(VLOOKUP(A2514,'[2]Exportar Planilha'!$A:$I,6,FALSE),0)</f>
        <v>0</v>
      </c>
      <c r="K2514">
        <f>IFERROR(VLOOKUP(A2514,'[2]Exportar Planilha'!$A:$I,7,FALSE),0)</f>
        <v>0</v>
      </c>
      <c r="L2514">
        <f>IFERROR(VLOOKUP(A2514,'[2]Exportar Planilha'!$A:$I,8,FALSE),0)</f>
        <v>0</v>
      </c>
      <c r="M2514">
        <f>IFERROR(VLOOKUP(A2514,'[2]Exportar Planilha'!$A:$I,9,FALSE),0)</f>
        <v>0</v>
      </c>
      <c r="N2514">
        <f>IFERROR(VLOOKUP(A2514,[3]soaBnafar!$A:$G,2,FALSE),0)</f>
        <v>0</v>
      </c>
      <c r="O2514">
        <f>IFERROR(VLOOKUP(A2514,[3]soaBnafar!$A:$G,3,FALSE),0)</f>
        <v>0</v>
      </c>
      <c r="P2514">
        <f>IFERROR(VLOOKUP(A2514,[3]soaBnafar!$A:$G,4,FALSE),0)</f>
        <v>0</v>
      </c>
      <c r="Q2514">
        <f>IFERROR(VLOOKUP(A2514,[3]soaBnafar!$A:$G,5,FALSE),0)</f>
        <v>0</v>
      </c>
      <c r="R2514">
        <f>IFERROR(VLOOKUP(A2514,[3]soaBnafar!$A:$G,6,FALSE),0)</f>
        <v>0</v>
      </c>
      <c r="S2514">
        <f>IFERROR(VLOOKUP(A2514,[3]soaBnafar!$A:$G,7,FALSE),0)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IFERROR(VLOOKUP(A2515,'[2]Exportar Planilha'!$A:$I,4,FALSE),0)</f>
        <v>0</v>
      </c>
      <c r="I2515">
        <f>IFERROR(VLOOKUP(A2515,'[2]Exportar Planilha'!$A:$I,5,FALSE),0)</f>
        <v>0</v>
      </c>
      <c r="J2515">
        <f>IFERROR(VLOOKUP(A2515,'[2]Exportar Planilha'!$A:$I,6,FALSE),0)</f>
        <v>0</v>
      </c>
      <c r="K2515">
        <f>IFERROR(VLOOKUP(A2515,'[2]Exportar Planilha'!$A:$I,7,FALSE),0)</f>
        <v>0</v>
      </c>
      <c r="L2515">
        <f>IFERROR(VLOOKUP(A2515,'[2]Exportar Planilha'!$A:$I,8,FALSE),0)</f>
        <v>0</v>
      </c>
      <c r="M2515">
        <f>IFERROR(VLOOKUP(A2515,'[2]Exportar Planilha'!$A:$I,9,FALSE),0)</f>
        <v>0</v>
      </c>
      <c r="N2515">
        <f>IFERROR(VLOOKUP(A2515,[3]soaBnafar!$A:$G,2,FALSE),0)</f>
        <v>206962</v>
      </c>
      <c r="O2515">
        <f>IFERROR(VLOOKUP(A2515,[3]soaBnafar!$A:$G,3,FALSE),0)</f>
        <v>628317</v>
      </c>
      <c r="P2515">
        <f>IFERROR(VLOOKUP(A2515,[3]soaBnafar!$A:$G,4,FALSE),0)</f>
        <v>192749</v>
      </c>
      <c r="Q2515">
        <f>IFERROR(VLOOKUP(A2515,[3]soaBnafar!$A:$G,5,FALSE),0)</f>
        <v>564444</v>
      </c>
      <c r="R2515">
        <f>IFERROR(VLOOKUP(A2515,[3]soaBnafar!$A:$G,6,FALSE),0)</f>
        <v>0</v>
      </c>
      <c r="S2515">
        <f>IFERROR(VLOOKUP(A2515,[3]soaBnafar!$A:$G,7,FALSE),0)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26825422</v>
      </c>
      <c r="H2516">
        <f>IFERROR(VLOOKUP(A2516,'[2]Exportar Planilha'!$A:$I,4,FALSE),0)</f>
        <v>0</v>
      </c>
      <c r="I2516">
        <f>IFERROR(VLOOKUP(A2516,'[2]Exportar Planilha'!$A:$I,5,FALSE),0)</f>
        <v>0</v>
      </c>
      <c r="J2516">
        <f>IFERROR(VLOOKUP(A2516,'[2]Exportar Planilha'!$A:$I,6,FALSE),0)</f>
        <v>0</v>
      </c>
      <c r="K2516">
        <f>IFERROR(VLOOKUP(A2516,'[2]Exportar Planilha'!$A:$I,7,FALSE),0)</f>
        <v>0</v>
      </c>
      <c r="L2516">
        <f>IFERROR(VLOOKUP(A2516,'[2]Exportar Planilha'!$A:$I,8,FALSE),0)</f>
        <v>0</v>
      </c>
      <c r="M2516">
        <f>IFERROR(VLOOKUP(A2516,'[2]Exportar Planilha'!$A:$I,9,FALSE),0)</f>
        <v>0</v>
      </c>
      <c r="N2516">
        <f>IFERROR(VLOOKUP(A2516,[3]soaBnafar!$A:$G,2,FALSE),0)</f>
        <v>0</v>
      </c>
      <c r="O2516">
        <f>IFERROR(VLOOKUP(A2516,[3]soaBnafar!$A:$G,3,FALSE),0)</f>
        <v>0</v>
      </c>
      <c r="P2516">
        <f>IFERROR(VLOOKUP(A2516,[3]soaBnafar!$A:$G,4,FALSE),0)</f>
        <v>0</v>
      </c>
      <c r="Q2516">
        <f>IFERROR(VLOOKUP(A2516,[3]soaBnafar!$A:$G,5,FALSE),0)</f>
        <v>0</v>
      </c>
      <c r="R2516">
        <f>IFERROR(VLOOKUP(A2516,[3]soaBnafar!$A:$G,6,FALSE),0)</f>
        <v>0</v>
      </c>
      <c r="S2516">
        <f>IFERROR(VLOOKUP(A2516,[3]soaBnafar!$A:$G,7,FALSE),0)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IFERROR(VLOOKUP(A2517,'[2]Exportar Planilha'!$A:$I,4,FALSE),0)</f>
        <v>0</v>
      </c>
      <c r="I2517">
        <f>IFERROR(VLOOKUP(A2517,'[2]Exportar Planilha'!$A:$I,5,FALSE),0)</f>
        <v>0</v>
      </c>
      <c r="J2517">
        <f>IFERROR(VLOOKUP(A2517,'[2]Exportar Planilha'!$A:$I,6,FALSE),0)</f>
        <v>0</v>
      </c>
      <c r="K2517">
        <f>IFERROR(VLOOKUP(A2517,'[2]Exportar Planilha'!$A:$I,7,FALSE),0)</f>
        <v>0</v>
      </c>
      <c r="L2517">
        <f>IFERROR(VLOOKUP(A2517,'[2]Exportar Planilha'!$A:$I,8,FALSE),0)</f>
        <v>0</v>
      </c>
      <c r="M2517">
        <f>IFERROR(VLOOKUP(A2517,'[2]Exportar Planilha'!$A:$I,9,FALSE),0)</f>
        <v>0</v>
      </c>
      <c r="N2517">
        <f>IFERROR(VLOOKUP(A2517,[3]soaBnafar!$A:$G,2,FALSE),0)</f>
        <v>0</v>
      </c>
      <c r="O2517">
        <f>IFERROR(VLOOKUP(A2517,[3]soaBnafar!$A:$G,3,FALSE),0)</f>
        <v>0</v>
      </c>
      <c r="P2517">
        <f>IFERROR(VLOOKUP(A2517,[3]soaBnafar!$A:$G,4,FALSE),0)</f>
        <v>0</v>
      </c>
      <c r="Q2517">
        <f>IFERROR(VLOOKUP(A2517,[3]soaBnafar!$A:$G,5,FALSE),0)</f>
        <v>0</v>
      </c>
      <c r="R2517">
        <f>IFERROR(VLOOKUP(A2517,[3]soaBnafar!$A:$G,6,FALSE),0)</f>
        <v>0</v>
      </c>
      <c r="S2517">
        <f>IFERROR(VLOOKUP(A2517,[3]soaBnafar!$A:$G,7,FALSE),0)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IFERROR(VLOOKUP(A2518,'[2]Exportar Planilha'!$A:$I,4,FALSE),0)</f>
        <v>0</v>
      </c>
      <c r="I2518">
        <f>IFERROR(VLOOKUP(A2518,'[2]Exportar Planilha'!$A:$I,5,FALSE),0)</f>
        <v>0</v>
      </c>
      <c r="J2518">
        <f>IFERROR(VLOOKUP(A2518,'[2]Exportar Planilha'!$A:$I,6,FALSE),0)</f>
        <v>0</v>
      </c>
      <c r="K2518">
        <f>IFERROR(VLOOKUP(A2518,'[2]Exportar Planilha'!$A:$I,7,FALSE),0)</f>
        <v>0</v>
      </c>
      <c r="L2518">
        <f>IFERROR(VLOOKUP(A2518,'[2]Exportar Planilha'!$A:$I,8,FALSE),0)</f>
        <v>0</v>
      </c>
      <c r="M2518">
        <f>IFERROR(VLOOKUP(A2518,'[2]Exportar Planilha'!$A:$I,9,FALSE),0)</f>
        <v>0</v>
      </c>
      <c r="N2518">
        <f>IFERROR(VLOOKUP(A2518,[3]soaBnafar!$A:$G,2,FALSE),0)</f>
        <v>0</v>
      </c>
      <c r="O2518">
        <f>IFERROR(VLOOKUP(A2518,[3]soaBnafar!$A:$G,3,FALSE),0)</f>
        <v>0</v>
      </c>
      <c r="P2518">
        <f>IFERROR(VLOOKUP(A2518,[3]soaBnafar!$A:$G,4,FALSE),0)</f>
        <v>0</v>
      </c>
      <c r="Q2518">
        <f>IFERROR(VLOOKUP(A2518,[3]soaBnafar!$A:$G,5,FALSE),0)</f>
        <v>0</v>
      </c>
      <c r="R2518">
        <f>IFERROR(VLOOKUP(A2518,[3]soaBnafar!$A:$G,6,FALSE),0)</f>
        <v>0</v>
      </c>
      <c r="S2518">
        <f>IFERROR(VLOOKUP(A2518,[3]soaBnafar!$A:$G,7,FALSE),0)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IFERROR(VLOOKUP(A2519,'[2]Exportar Planilha'!$A:$I,4,FALSE),0)</f>
        <v>0</v>
      </c>
      <c r="I2519">
        <f>IFERROR(VLOOKUP(A2519,'[2]Exportar Planilha'!$A:$I,5,FALSE),0)</f>
        <v>0</v>
      </c>
      <c r="J2519">
        <f>IFERROR(VLOOKUP(A2519,'[2]Exportar Planilha'!$A:$I,6,FALSE),0)</f>
        <v>0</v>
      </c>
      <c r="K2519">
        <f>IFERROR(VLOOKUP(A2519,'[2]Exportar Planilha'!$A:$I,7,FALSE),0)</f>
        <v>0</v>
      </c>
      <c r="L2519">
        <f>IFERROR(VLOOKUP(A2519,'[2]Exportar Planilha'!$A:$I,8,FALSE),0)</f>
        <v>0</v>
      </c>
      <c r="M2519">
        <f>IFERROR(VLOOKUP(A2519,'[2]Exportar Planilha'!$A:$I,9,FALSE),0)</f>
        <v>0</v>
      </c>
      <c r="N2519">
        <f>IFERROR(VLOOKUP(A2519,[3]soaBnafar!$A:$G,2,FALSE),0)</f>
        <v>0</v>
      </c>
      <c r="O2519">
        <f>IFERROR(VLOOKUP(A2519,[3]soaBnafar!$A:$G,3,FALSE),0)</f>
        <v>0</v>
      </c>
      <c r="P2519">
        <f>IFERROR(VLOOKUP(A2519,[3]soaBnafar!$A:$G,4,FALSE),0)</f>
        <v>0</v>
      </c>
      <c r="Q2519">
        <f>IFERROR(VLOOKUP(A2519,[3]soaBnafar!$A:$G,5,FALSE),0)</f>
        <v>0</v>
      </c>
      <c r="R2519">
        <f>IFERROR(VLOOKUP(A2519,[3]soaBnafar!$A:$G,6,FALSE),0)</f>
        <v>0</v>
      </c>
      <c r="S2519">
        <f>IFERROR(VLOOKUP(A2519,[3]soaBnafar!$A:$G,7,FALSE),0)</f>
        <v>0</v>
      </c>
      <c r="T2519" t="str">
        <f t="shared" si="235"/>
        <v>Não</v>
      </c>
      <c r="U2519" t="str">
        <f t="shared" si="236"/>
        <v>Não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33594</v>
      </c>
      <c r="E2520">
        <f>IFERROR(VLOOKUP(A2520,[1]Monitoramento_Base_somente_disp!$A:$J,8,FALSE),0)</f>
        <v>5009035</v>
      </c>
      <c r="F2520">
        <f>IFERROR(VLOOKUP(A2520,[1]Monitoramento_Base_somente_disp!$A:$J,9,FALSE),0)</f>
        <v>12062</v>
      </c>
      <c r="G2520">
        <f>IFERROR(VLOOKUP(A2520,[1]Monitoramento_Base_somente_disp!$A:$J,10,FALSE),0)</f>
        <v>1890365</v>
      </c>
      <c r="H2520">
        <f>IFERROR(VLOOKUP(A2520,'[2]Exportar Planilha'!$A:$I,4,FALSE),0)</f>
        <v>0</v>
      </c>
      <c r="I2520">
        <f>IFERROR(VLOOKUP(A2520,'[2]Exportar Planilha'!$A:$I,5,FALSE),0)</f>
        <v>0</v>
      </c>
      <c r="J2520">
        <f>IFERROR(VLOOKUP(A2520,'[2]Exportar Planilha'!$A:$I,6,FALSE),0)</f>
        <v>0</v>
      </c>
      <c r="K2520">
        <f>IFERROR(VLOOKUP(A2520,'[2]Exportar Planilha'!$A:$I,7,FALSE),0)</f>
        <v>0</v>
      </c>
      <c r="L2520">
        <f>IFERROR(VLOOKUP(A2520,'[2]Exportar Planilha'!$A:$I,8,FALSE),0)</f>
        <v>0</v>
      </c>
      <c r="M2520">
        <f>IFERROR(VLOOKUP(A2520,'[2]Exportar Planilha'!$A:$I,9,FALSE),0)</f>
        <v>0</v>
      </c>
      <c r="N2520">
        <f>IFERROR(VLOOKUP(A2520,[3]soaBnafar!$A:$G,2,FALSE),0)</f>
        <v>0</v>
      </c>
      <c r="O2520">
        <f>IFERROR(VLOOKUP(A2520,[3]soaBnafar!$A:$G,3,FALSE),0)</f>
        <v>0</v>
      </c>
      <c r="P2520">
        <f>IFERROR(VLOOKUP(A2520,[3]soaBnafar!$A:$G,4,FALSE),0)</f>
        <v>0</v>
      </c>
      <c r="Q2520">
        <f>IFERROR(VLOOKUP(A2520,[3]soaBnafar!$A:$G,5,FALSE),0)</f>
        <v>0</v>
      </c>
      <c r="R2520">
        <f>IFERROR(VLOOKUP(A2520,[3]soaBnafar!$A:$G,6,FALSE),0)</f>
        <v>0</v>
      </c>
      <c r="S2520">
        <f>IFERROR(VLOOKUP(A2520,[3]soaBnafar!$A:$G,7,FALSE),0)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36509</v>
      </c>
      <c r="E2521">
        <f>IFERROR(VLOOKUP(A2521,[1]Monitoramento_Base_somente_disp!$A:$J,8,FALSE),0)</f>
        <v>38814901</v>
      </c>
      <c r="F2521">
        <f>IFERROR(VLOOKUP(A2521,[1]Monitoramento_Base_somente_disp!$A:$J,9,FALSE),0)</f>
        <v>24223</v>
      </c>
      <c r="G2521">
        <f>IFERROR(VLOOKUP(A2521,[1]Monitoramento_Base_somente_disp!$A:$J,10,FALSE),0)</f>
        <v>16782664</v>
      </c>
      <c r="H2521">
        <f>IFERROR(VLOOKUP(A2521,'[2]Exportar Planilha'!$A:$I,4,FALSE),0)</f>
        <v>0</v>
      </c>
      <c r="I2521">
        <f>IFERROR(VLOOKUP(A2521,'[2]Exportar Planilha'!$A:$I,5,FALSE),0)</f>
        <v>0</v>
      </c>
      <c r="J2521">
        <f>IFERROR(VLOOKUP(A2521,'[2]Exportar Planilha'!$A:$I,6,FALSE),0)</f>
        <v>0</v>
      </c>
      <c r="K2521">
        <f>IFERROR(VLOOKUP(A2521,'[2]Exportar Planilha'!$A:$I,7,FALSE),0)</f>
        <v>0</v>
      </c>
      <c r="L2521">
        <f>IFERROR(VLOOKUP(A2521,'[2]Exportar Planilha'!$A:$I,8,FALSE),0)</f>
        <v>0</v>
      </c>
      <c r="M2521">
        <f>IFERROR(VLOOKUP(A2521,'[2]Exportar Planilha'!$A:$I,9,FALSE),0)</f>
        <v>0</v>
      </c>
      <c r="N2521">
        <f>IFERROR(VLOOKUP(A2521,[3]soaBnafar!$A:$G,2,FALSE),0)</f>
        <v>0</v>
      </c>
      <c r="O2521">
        <f>IFERROR(VLOOKUP(A2521,[3]soaBnafar!$A:$G,3,FALSE),0)</f>
        <v>0</v>
      </c>
      <c r="P2521">
        <f>IFERROR(VLOOKUP(A2521,[3]soaBnafar!$A:$G,4,FALSE),0)</f>
        <v>0</v>
      </c>
      <c r="Q2521">
        <f>IFERROR(VLOOKUP(A2521,[3]soaBnafar!$A:$G,5,FALSE),0)</f>
        <v>0</v>
      </c>
      <c r="R2521">
        <f>IFERROR(VLOOKUP(A2521,[3]soaBnafar!$A:$G,6,FALSE),0)</f>
        <v>0</v>
      </c>
      <c r="S2521">
        <f>IFERROR(VLOOKUP(A2521,[3]soaBnafar!$A:$G,7,FALSE),0)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974183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1116828</v>
      </c>
      <c r="E2522">
        <f>IFERROR(VLOOKUP(A2522,[1]Monitoramento_Base_somente_disp!$A:$J,8,FALSE),0)</f>
        <v>204920384</v>
      </c>
      <c r="F2522">
        <f>IFERROR(VLOOKUP(A2522,[1]Monitoramento_Base_somente_disp!$A:$J,9,FALSE),0)</f>
        <v>434140</v>
      </c>
      <c r="G2522">
        <f>IFERROR(VLOOKUP(A2522,[1]Monitoramento_Base_somente_disp!$A:$J,10,FALSE),0)</f>
        <v>84930316</v>
      </c>
      <c r="H2522">
        <f>IFERROR(VLOOKUP(A2522,'[2]Exportar Planilha'!$A:$I,4,FALSE),0)</f>
        <v>0</v>
      </c>
      <c r="I2522">
        <f>IFERROR(VLOOKUP(A2522,'[2]Exportar Planilha'!$A:$I,5,FALSE),0)</f>
        <v>0</v>
      </c>
      <c r="J2522">
        <f>IFERROR(VLOOKUP(A2522,'[2]Exportar Planilha'!$A:$I,6,FALSE),0)</f>
        <v>0</v>
      </c>
      <c r="K2522">
        <f>IFERROR(VLOOKUP(A2522,'[2]Exportar Planilha'!$A:$I,7,FALSE),0)</f>
        <v>0</v>
      </c>
      <c r="L2522">
        <f>IFERROR(VLOOKUP(A2522,'[2]Exportar Planilha'!$A:$I,8,FALSE),0)</f>
        <v>0</v>
      </c>
      <c r="M2522">
        <f>IFERROR(VLOOKUP(A2522,'[2]Exportar Planilha'!$A:$I,9,FALSE),0)</f>
        <v>0</v>
      </c>
      <c r="N2522">
        <f>IFERROR(VLOOKUP(A2522,[3]soaBnafar!$A:$G,2,FALSE),0)</f>
        <v>0</v>
      </c>
      <c r="O2522">
        <f>IFERROR(VLOOKUP(A2522,[3]soaBnafar!$A:$G,3,FALSE),0)</f>
        <v>0</v>
      </c>
      <c r="P2522">
        <f>IFERROR(VLOOKUP(A2522,[3]soaBnafar!$A:$G,4,FALSE),0)</f>
        <v>0</v>
      </c>
      <c r="Q2522">
        <f>IFERROR(VLOOKUP(A2522,[3]soaBnafar!$A:$G,5,FALSE),0)</f>
        <v>0</v>
      </c>
      <c r="R2522">
        <f>IFERROR(VLOOKUP(A2522,[3]soaBnafar!$A:$G,6,FALSE),0)</f>
        <v>0</v>
      </c>
      <c r="S2522">
        <f>IFERROR(VLOOKUP(A2522,[3]soaBnafar!$A:$G,7,FALSE),0)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IFERROR(VLOOKUP(A2523,'[2]Exportar Planilha'!$A:$I,4,FALSE),0)</f>
        <v>0</v>
      </c>
      <c r="I2523">
        <f>IFERROR(VLOOKUP(A2523,'[2]Exportar Planilha'!$A:$I,5,FALSE),0)</f>
        <v>0</v>
      </c>
      <c r="J2523">
        <f>IFERROR(VLOOKUP(A2523,'[2]Exportar Planilha'!$A:$I,6,FALSE),0)</f>
        <v>0</v>
      </c>
      <c r="K2523">
        <f>IFERROR(VLOOKUP(A2523,'[2]Exportar Planilha'!$A:$I,7,FALSE),0)</f>
        <v>0</v>
      </c>
      <c r="L2523">
        <f>IFERROR(VLOOKUP(A2523,'[2]Exportar Planilha'!$A:$I,8,FALSE),0)</f>
        <v>0</v>
      </c>
      <c r="M2523">
        <f>IFERROR(VLOOKUP(A2523,'[2]Exportar Planilha'!$A:$I,9,FALSE),0)</f>
        <v>0</v>
      </c>
      <c r="N2523">
        <f>IFERROR(VLOOKUP(A2523,[3]soaBnafar!$A:$G,2,FALSE),0)</f>
        <v>0</v>
      </c>
      <c r="O2523">
        <f>IFERROR(VLOOKUP(A2523,[3]soaBnafar!$A:$G,3,FALSE),0)</f>
        <v>0</v>
      </c>
      <c r="P2523">
        <f>IFERROR(VLOOKUP(A2523,[3]soaBnafar!$A:$G,4,FALSE),0)</f>
        <v>0</v>
      </c>
      <c r="Q2523">
        <f>IFERROR(VLOOKUP(A2523,[3]soaBnafar!$A:$G,5,FALSE),0)</f>
        <v>0</v>
      </c>
      <c r="R2523">
        <f>IFERROR(VLOOKUP(A2523,[3]soaBnafar!$A:$G,6,FALSE),0)</f>
        <v>0</v>
      </c>
      <c r="S2523">
        <f>IFERROR(VLOOKUP(A2523,[3]soaBnafar!$A:$G,7,FALSE),0)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180578</v>
      </c>
      <c r="E2524">
        <f>IFERROR(VLOOKUP(A2524,[1]Monitoramento_Base_somente_disp!$A:$J,8,FALSE),0)</f>
        <v>20934702</v>
      </c>
      <c r="F2524">
        <f>IFERROR(VLOOKUP(A2524,[1]Monitoramento_Base_somente_disp!$A:$J,9,FALSE),0)</f>
        <v>70426</v>
      </c>
      <c r="G2524">
        <f>IFERROR(VLOOKUP(A2524,[1]Monitoramento_Base_somente_disp!$A:$J,10,FALSE),0)</f>
        <v>10904725</v>
      </c>
      <c r="H2524">
        <f>IFERROR(VLOOKUP(A2524,'[2]Exportar Planilha'!$A:$I,4,FALSE),0)</f>
        <v>0</v>
      </c>
      <c r="I2524">
        <f>IFERROR(VLOOKUP(A2524,'[2]Exportar Planilha'!$A:$I,5,FALSE),0)</f>
        <v>0</v>
      </c>
      <c r="J2524">
        <f>IFERROR(VLOOKUP(A2524,'[2]Exportar Planilha'!$A:$I,6,FALSE),0)</f>
        <v>0</v>
      </c>
      <c r="K2524">
        <f>IFERROR(VLOOKUP(A2524,'[2]Exportar Planilha'!$A:$I,7,FALSE),0)</f>
        <v>0</v>
      </c>
      <c r="L2524">
        <f>IFERROR(VLOOKUP(A2524,'[2]Exportar Planilha'!$A:$I,8,FALSE),0)</f>
        <v>0</v>
      </c>
      <c r="M2524">
        <f>IFERROR(VLOOKUP(A2524,'[2]Exportar Planilha'!$A:$I,9,FALSE),0)</f>
        <v>0</v>
      </c>
      <c r="N2524">
        <f>IFERROR(VLOOKUP(A2524,[3]soaBnafar!$A:$G,2,FALSE),0)</f>
        <v>0</v>
      </c>
      <c r="O2524">
        <f>IFERROR(VLOOKUP(A2524,[3]soaBnafar!$A:$G,3,FALSE),0)</f>
        <v>0</v>
      </c>
      <c r="P2524">
        <f>IFERROR(VLOOKUP(A2524,[3]soaBnafar!$A:$G,4,FALSE),0)</f>
        <v>0</v>
      </c>
      <c r="Q2524">
        <f>IFERROR(VLOOKUP(A2524,[3]soaBnafar!$A:$G,5,FALSE),0)</f>
        <v>0</v>
      </c>
      <c r="R2524">
        <f>IFERROR(VLOOKUP(A2524,[3]soaBnafar!$A:$G,6,FALSE),0)</f>
        <v>0</v>
      </c>
      <c r="S2524">
        <f>IFERROR(VLOOKUP(A2524,[3]soaBnafar!$A:$G,7,FALSE),0)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IFERROR(VLOOKUP(A2525,'[2]Exportar Planilha'!$A:$I,4,FALSE),0)</f>
        <v>0</v>
      </c>
      <c r="I2525">
        <f>IFERROR(VLOOKUP(A2525,'[2]Exportar Planilha'!$A:$I,5,FALSE),0)</f>
        <v>0</v>
      </c>
      <c r="J2525">
        <f>IFERROR(VLOOKUP(A2525,'[2]Exportar Planilha'!$A:$I,6,FALSE),0)</f>
        <v>0</v>
      </c>
      <c r="K2525">
        <f>IFERROR(VLOOKUP(A2525,'[2]Exportar Planilha'!$A:$I,7,FALSE),0)</f>
        <v>0</v>
      </c>
      <c r="L2525">
        <f>IFERROR(VLOOKUP(A2525,'[2]Exportar Planilha'!$A:$I,8,FALSE),0)</f>
        <v>0</v>
      </c>
      <c r="M2525">
        <f>IFERROR(VLOOKUP(A2525,'[2]Exportar Planilha'!$A:$I,9,FALSE),0)</f>
        <v>0</v>
      </c>
      <c r="N2525">
        <f>IFERROR(VLOOKUP(A2525,[3]soaBnafar!$A:$G,2,FALSE),0)</f>
        <v>0</v>
      </c>
      <c r="O2525">
        <f>IFERROR(VLOOKUP(A2525,[3]soaBnafar!$A:$G,3,FALSE),0)</f>
        <v>0</v>
      </c>
      <c r="P2525">
        <f>IFERROR(VLOOKUP(A2525,[3]soaBnafar!$A:$G,4,FALSE),0)</f>
        <v>0</v>
      </c>
      <c r="Q2525">
        <f>IFERROR(VLOOKUP(A2525,[3]soaBnafar!$A:$G,5,FALSE),0)</f>
        <v>0</v>
      </c>
      <c r="R2525">
        <f>IFERROR(VLOOKUP(A2525,[3]soaBnafar!$A:$G,6,FALSE),0)</f>
        <v>0</v>
      </c>
      <c r="S2525">
        <f>IFERROR(VLOOKUP(A2525,[3]soaBnafar!$A:$G,7,FALSE),0)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IFERROR(VLOOKUP(A2526,'[2]Exportar Planilha'!$A:$I,4,FALSE),0)</f>
        <v>0</v>
      </c>
      <c r="I2526">
        <f>IFERROR(VLOOKUP(A2526,'[2]Exportar Planilha'!$A:$I,5,FALSE),0)</f>
        <v>0</v>
      </c>
      <c r="J2526">
        <f>IFERROR(VLOOKUP(A2526,'[2]Exportar Planilha'!$A:$I,6,FALSE),0)</f>
        <v>0</v>
      </c>
      <c r="K2526">
        <f>IFERROR(VLOOKUP(A2526,'[2]Exportar Planilha'!$A:$I,7,FALSE),0)</f>
        <v>0</v>
      </c>
      <c r="L2526">
        <f>IFERROR(VLOOKUP(A2526,'[2]Exportar Planilha'!$A:$I,8,FALSE),0)</f>
        <v>0</v>
      </c>
      <c r="M2526">
        <f>IFERROR(VLOOKUP(A2526,'[2]Exportar Planilha'!$A:$I,9,FALSE),0)</f>
        <v>0</v>
      </c>
      <c r="N2526">
        <f>IFERROR(VLOOKUP(A2526,[3]soaBnafar!$A:$G,2,FALSE),0)</f>
        <v>0</v>
      </c>
      <c r="O2526">
        <f>IFERROR(VLOOKUP(A2526,[3]soaBnafar!$A:$G,3,FALSE),0)</f>
        <v>0</v>
      </c>
      <c r="P2526">
        <f>IFERROR(VLOOKUP(A2526,[3]soaBnafar!$A:$G,4,FALSE),0)</f>
        <v>0</v>
      </c>
      <c r="Q2526">
        <f>IFERROR(VLOOKUP(A2526,[3]soaBnafar!$A:$G,5,FALSE),0)</f>
        <v>0</v>
      </c>
      <c r="R2526">
        <f>IFERROR(VLOOKUP(A2526,[3]soaBnafar!$A:$G,6,FALSE),0)</f>
        <v>0</v>
      </c>
      <c r="S2526">
        <f>IFERROR(VLOOKUP(A2526,[3]soaBnafar!$A:$G,7,FALSE),0)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IFERROR(VLOOKUP(A2527,'[2]Exportar Planilha'!$A:$I,4,FALSE),0)</f>
        <v>0</v>
      </c>
      <c r="I2527">
        <f>IFERROR(VLOOKUP(A2527,'[2]Exportar Planilha'!$A:$I,5,FALSE),0)</f>
        <v>0</v>
      </c>
      <c r="J2527">
        <f>IFERROR(VLOOKUP(A2527,'[2]Exportar Planilha'!$A:$I,6,FALSE),0)</f>
        <v>0</v>
      </c>
      <c r="K2527">
        <f>IFERROR(VLOOKUP(A2527,'[2]Exportar Planilha'!$A:$I,7,FALSE),0)</f>
        <v>0</v>
      </c>
      <c r="L2527">
        <f>IFERROR(VLOOKUP(A2527,'[2]Exportar Planilha'!$A:$I,8,FALSE),0)</f>
        <v>0</v>
      </c>
      <c r="M2527">
        <f>IFERROR(VLOOKUP(A2527,'[2]Exportar Planilha'!$A:$I,9,FALSE),0)</f>
        <v>0</v>
      </c>
      <c r="N2527">
        <f>IFERROR(VLOOKUP(A2527,[3]soaBnafar!$A:$G,2,FALSE),0)</f>
        <v>0</v>
      </c>
      <c r="O2527">
        <f>IFERROR(VLOOKUP(A2527,[3]soaBnafar!$A:$G,3,FALSE),0)</f>
        <v>0</v>
      </c>
      <c r="P2527">
        <f>IFERROR(VLOOKUP(A2527,[3]soaBnafar!$A:$G,4,FALSE),0)</f>
        <v>0</v>
      </c>
      <c r="Q2527">
        <f>IFERROR(VLOOKUP(A2527,[3]soaBnafar!$A:$G,5,FALSE),0)</f>
        <v>0</v>
      </c>
      <c r="R2527">
        <f>IFERROR(VLOOKUP(A2527,[3]soaBnafar!$A:$G,6,FALSE),0)</f>
        <v>0</v>
      </c>
      <c r="S2527">
        <f>IFERROR(VLOOKUP(A2527,[3]soaBnafar!$A:$G,7,FALSE),0)</f>
        <v>0</v>
      </c>
      <c r="T2527" t="str">
        <f t="shared" si="235"/>
        <v>Não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152400</v>
      </c>
      <c r="E2528">
        <f>IFERROR(VLOOKUP(A2528,[1]Monitoramento_Base_somente_disp!$A:$J,8,FALSE),0)</f>
        <v>53048035</v>
      </c>
      <c r="F2528">
        <f>IFERROR(VLOOKUP(A2528,[1]Monitoramento_Base_somente_disp!$A:$J,9,FALSE),0)</f>
        <v>65742</v>
      </c>
      <c r="G2528">
        <f>IFERROR(VLOOKUP(A2528,[1]Monitoramento_Base_somente_disp!$A:$J,10,FALSE),0)</f>
        <v>21261607</v>
      </c>
      <c r="H2528">
        <f>IFERROR(VLOOKUP(A2528,'[2]Exportar Planilha'!$A:$I,4,FALSE),0)</f>
        <v>0</v>
      </c>
      <c r="I2528">
        <f>IFERROR(VLOOKUP(A2528,'[2]Exportar Planilha'!$A:$I,5,FALSE),0)</f>
        <v>0</v>
      </c>
      <c r="J2528">
        <f>IFERROR(VLOOKUP(A2528,'[2]Exportar Planilha'!$A:$I,6,FALSE),0)</f>
        <v>0</v>
      </c>
      <c r="K2528">
        <f>IFERROR(VLOOKUP(A2528,'[2]Exportar Planilha'!$A:$I,7,FALSE),0)</f>
        <v>0</v>
      </c>
      <c r="L2528">
        <f>IFERROR(VLOOKUP(A2528,'[2]Exportar Planilha'!$A:$I,8,FALSE),0)</f>
        <v>0</v>
      </c>
      <c r="M2528">
        <f>IFERROR(VLOOKUP(A2528,'[2]Exportar Planilha'!$A:$I,9,FALSE),0)</f>
        <v>0</v>
      </c>
      <c r="N2528">
        <f>IFERROR(VLOOKUP(A2528,[3]soaBnafar!$A:$G,2,FALSE),0)</f>
        <v>0</v>
      </c>
      <c r="O2528">
        <f>IFERROR(VLOOKUP(A2528,[3]soaBnafar!$A:$G,3,FALSE),0)</f>
        <v>0</v>
      </c>
      <c r="P2528">
        <f>IFERROR(VLOOKUP(A2528,[3]soaBnafar!$A:$G,4,FALSE),0)</f>
        <v>0</v>
      </c>
      <c r="Q2528">
        <f>IFERROR(VLOOKUP(A2528,[3]soaBnafar!$A:$G,5,FALSE),0)</f>
        <v>0</v>
      </c>
      <c r="R2528">
        <f>IFERROR(VLOOKUP(A2528,[3]soaBnafar!$A:$G,6,FALSE),0)</f>
        <v>0</v>
      </c>
      <c r="S2528">
        <f>IFERROR(VLOOKUP(A2528,[3]soaBnafar!$A:$G,7,FALSE),0)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IFERROR(VLOOKUP(A2529,'[2]Exportar Planilha'!$A:$I,4,FALSE),0)</f>
        <v>0</v>
      </c>
      <c r="I2529">
        <f>IFERROR(VLOOKUP(A2529,'[2]Exportar Planilha'!$A:$I,5,FALSE),0)</f>
        <v>0</v>
      </c>
      <c r="J2529">
        <f>IFERROR(VLOOKUP(A2529,'[2]Exportar Planilha'!$A:$I,6,FALSE),0)</f>
        <v>0</v>
      </c>
      <c r="K2529">
        <f>IFERROR(VLOOKUP(A2529,'[2]Exportar Planilha'!$A:$I,7,FALSE),0)</f>
        <v>0</v>
      </c>
      <c r="L2529">
        <f>IFERROR(VLOOKUP(A2529,'[2]Exportar Planilha'!$A:$I,8,FALSE),0)</f>
        <v>0</v>
      </c>
      <c r="M2529">
        <f>IFERROR(VLOOKUP(A2529,'[2]Exportar Planilha'!$A:$I,9,FALSE),0)</f>
        <v>0</v>
      </c>
      <c r="N2529">
        <f>IFERROR(VLOOKUP(A2529,[3]soaBnafar!$A:$G,2,FALSE),0)</f>
        <v>0</v>
      </c>
      <c r="O2529">
        <f>IFERROR(VLOOKUP(A2529,[3]soaBnafar!$A:$G,3,FALSE),0)</f>
        <v>0</v>
      </c>
      <c r="P2529">
        <f>IFERROR(VLOOKUP(A2529,[3]soaBnafar!$A:$G,4,FALSE),0)</f>
        <v>0</v>
      </c>
      <c r="Q2529">
        <f>IFERROR(VLOOKUP(A2529,[3]soaBnafar!$A:$G,5,FALSE),0)</f>
        <v>0</v>
      </c>
      <c r="R2529">
        <f>IFERROR(VLOOKUP(A2529,[3]soaBnafar!$A:$G,6,FALSE),0)</f>
        <v>0</v>
      </c>
      <c r="S2529">
        <f>IFERROR(VLOOKUP(A2529,[3]soaBnafar!$A:$G,7,FALSE),0)</f>
        <v>0</v>
      </c>
      <c r="T2529" t="str">
        <f t="shared" si="235"/>
        <v>Não</v>
      </c>
      <c r="U2529" t="str">
        <f t="shared" si="236"/>
        <v>Não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4549883</v>
      </c>
      <c r="H2530">
        <f>IFERROR(VLOOKUP(A2530,'[2]Exportar Planilha'!$A:$I,4,FALSE),0)</f>
        <v>0</v>
      </c>
      <c r="I2530">
        <f>IFERROR(VLOOKUP(A2530,'[2]Exportar Planilha'!$A:$I,5,FALSE),0)</f>
        <v>0</v>
      </c>
      <c r="J2530">
        <f>IFERROR(VLOOKUP(A2530,'[2]Exportar Planilha'!$A:$I,6,FALSE),0)</f>
        <v>0</v>
      </c>
      <c r="K2530">
        <f>IFERROR(VLOOKUP(A2530,'[2]Exportar Planilha'!$A:$I,7,FALSE),0)</f>
        <v>0</v>
      </c>
      <c r="L2530">
        <f>IFERROR(VLOOKUP(A2530,'[2]Exportar Planilha'!$A:$I,8,FALSE),0)</f>
        <v>0</v>
      </c>
      <c r="M2530">
        <f>IFERROR(VLOOKUP(A2530,'[2]Exportar Planilha'!$A:$I,9,FALSE),0)</f>
        <v>0</v>
      </c>
      <c r="N2530">
        <f>IFERROR(VLOOKUP(A2530,[3]soaBnafar!$A:$G,2,FALSE),0)</f>
        <v>0</v>
      </c>
      <c r="O2530">
        <f>IFERROR(VLOOKUP(A2530,[3]soaBnafar!$A:$G,3,FALSE),0)</f>
        <v>0</v>
      </c>
      <c r="P2530">
        <f>IFERROR(VLOOKUP(A2530,[3]soaBnafar!$A:$G,4,FALSE),0)</f>
        <v>0</v>
      </c>
      <c r="Q2530">
        <f>IFERROR(VLOOKUP(A2530,[3]soaBnafar!$A:$G,5,FALSE),0)</f>
        <v>0</v>
      </c>
      <c r="R2530">
        <f>IFERROR(VLOOKUP(A2530,[3]soaBnafar!$A:$G,6,FALSE),0)</f>
        <v>0</v>
      </c>
      <c r="S2530">
        <f>IFERROR(VLOOKUP(A2530,[3]soaBnafar!$A:$G,7,FALSE),0)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IFERROR(VLOOKUP(A2531,'[2]Exportar Planilha'!$A:$I,4,FALSE),0)</f>
        <v>0</v>
      </c>
      <c r="I2531">
        <f>IFERROR(VLOOKUP(A2531,'[2]Exportar Planilha'!$A:$I,5,FALSE),0)</f>
        <v>0</v>
      </c>
      <c r="J2531">
        <f>IFERROR(VLOOKUP(A2531,'[2]Exportar Planilha'!$A:$I,6,FALSE),0)</f>
        <v>0</v>
      </c>
      <c r="K2531">
        <f>IFERROR(VLOOKUP(A2531,'[2]Exportar Planilha'!$A:$I,7,FALSE),0)</f>
        <v>0</v>
      </c>
      <c r="L2531">
        <f>IFERROR(VLOOKUP(A2531,'[2]Exportar Planilha'!$A:$I,8,FALSE),0)</f>
        <v>0</v>
      </c>
      <c r="M2531">
        <f>IFERROR(VLOOKUP(A2531,'[2]Exportar Planilha'!$A:$I,9,FALSE),0)</f>
        <v>0</v>
      </c>
      <c r="N2531">
        <f>IFERROR(VLOOKUP(A2531,[3]soaBnafar!$A:$G,2,FALSE),0)</f>
        <v>0</v>
      </c>
      <c r="O2531">
        <f>IFERROR(VLOOKUP(A2531,[3]soaBnafar!$A:$G,3,FALSE),0)</f>
        <v>0</v>
      </c>
      <c r="P2531">
        <f>IFERROR(VLOOKUP(A2531,[3]soaBnafar!$A:$G,4,FALSE),0)</f>
        <v>0</v>
      </c>
      <c r="Q2531">
        <f>IFERROR(VLOOKUP(A2531,[3]soaBnafar!$A:$G,5,FALSE),0)</f>
        <v>0</v>
      </c>
      <c r="R2531">
        <f>IFERROR(VLOOKUP(A2531,[3]soaBnafar!$A:$G,6,FALSE),0)</f>
        <v>0</v>
      </c>
      <c r="S2531">
        <f>IFERROR(VLOOKUP(A2531,[3]soaBnafar!$A:$G,7,FALSE),0)</f>
        <v>0</v>
      </c>
      <c r="T2531" t="str">
        <f t="shared" si="235"/>
        <v>Não</v>
      </c>
      <c r="U2531" t="str">
        <f t="shared" si="236"/>
        <v>Não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IFERROR(VLOOKUP(A2532,'[2]Exportar Planilha'!$A:$I,4,FALSE),0)</f>
        <v>0</v>
      </c>
      <c r="I2532">
        <f>IFERROR(VLOOKUP(A2532,'[2]Exportar Planilha'!$A:$I,5,FALSE),0)</f>
        <v>0</v>
      </c>
      <c r="J2532">
        <f>IFERROR(VLOOKUP(A2532,'[2]Exportar Planilha'!$A:$I,6,FALSE),0)</f>
        <v>0</v>
      </c>
      <c r="K2532">
        <f>IFERROR(VLOOKUP(A2532,'[2]Exportar Planilha'!$A:$I,7,FALSE),0)</f>
        <v>0</v>
      </c>
      <c r="L2532">
        <f>IFERROR(VLOOKUP(A2532,'[2]Exportar Planilha'!$A:$I,8,FALSE),0)</f>
        <v>0</v>
      </c>
      <c r="M2532">
        <f>IFERROR(VLOOKUP(A2532,'[2]Exportar Planilha'!$A:$I,9,FALSE),0)</f>
        <v>0</v>
      </c>
      <c r="N2532">
        <f>IFERROR(VLOOKUP(A2532,[3]soaBnafar!$A:$G,2,FALSE),0)</f>
        <v>0</v>
      </c>
      <c r="O2532">
        <f>IFERROR(VLOOKUP(A2532,[3]soaBnafar!$A:$G,3,FALSE),0)</f>
        <v>0</v>
      </c>
      <c r="P2532">
        <f>IFERROR(VLOOKUP(A2532,[3]soaBnafar!$A:$G,4,FALSE),0)</f>
        <v>0</v>
      </c>
      <c r="Q2532">
        <f>IFERROR(VLOOKUP(A2532,[3]soaBnafar!$A:$G,5,FALSE),0)</f>
        <v>0</v>
      </c>
      <c r="R2532">
        <f>IFERROR(VLOOKUP(A2532,[3]soaBnafar!$A:$G,6,FALSE),0)</f>
        <v>0</v>
      </c>
      <c r="S2532">
        <f>IFERROR(VLOOKUP(A2532,[3]soaBnafar!$A:$G,7,FALSE),0)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477859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507044</v>
      </c>
      <c r="E2533">
        <f>IFERROR(VLOOKUP(A2533,[1]Monitoramento_Base_somente_disp!$A:$J,8,FALSE),0)</f>
        <v>92074335</v>
      </c>
      <c r="F2533">
        <f>IFERROR(VLOOKUP(A2533,[1]Monitoramento_Base_somente_disp!$A:$J,9,FALSE),0)</f>
        <v>162559</v>
      </c>
      <c r="G2533">
        <f>IFERROR(VLOOKUP(A2533,[1]Monitoramento_Base_somente_disp!$A:$J,10,FALSE),0)</f>
        <v>41124105</v>
      </c>
      <c r="H2533">
        <f>IFERROR(VLOOKUP(A2533,'[2]Exportar Planilha'!$A:$I,4,FALSE),0)</f>
        <v>0</v>
      </c>
      <c r="I2533">
        <f>IFERROR(VLOOKUP(A2533,'[2]Exportar Planilha'!$A:$I,5,FALSE),0)</f>
        <v>0</v>
      </c>
      <c r="J2533">
        <f>IFERROR(VLOOKUP(A2533,'[2]Exportar Planilha'!$A:$I,6,FALSE),0)</f>
        <v>0</v>
      </c>
      <c r="K2533">
        <f>IFERROR(VLOOKUP(A2533,'[2]Exportar Planilha'!$A:$I,7,FALSE),0)</f>
        <v>0</v>
      </c>
      <c r="L2533">
        <f>IFERROR(VLOOKUP(A2533,'[2]Exportar Planilha'!$A:$I,8,FALSE),0)</f>
        <v>0</v>
      </c>
      <c r="M2533">
        <f>IFERROR(VLOOKUP(A2533,'[2]Exportar Planilha'!$A:$I,9,FALSE),0)</f>
        <v>0</v>
      </c>
      <c r="N2533">
        <f>IFERROR(VLOOKUP(A2533,[3]soaBnafar!$A:$G,2,FALSE),0)</f>
        <v>0</v>
      </c>
      <c r="O2533">
        <f>IFERROR(VLOOKUP(A2533,[3]soaBnafar!$A:$G,3,FALSE),0)</f>
        <v>0</v>
      </c>
      <c r="P2533">
        <f>IFERROR(VLOOKUP(A2533,[3]soaBnafar!$A:$G,4,FALSE),0)</f>
        <v>0</v>
      </c>
      <c r="Q2533">
        <f>IFERROR(VLOOKUP(A2533,[3]soaBnafar!$A:$G,5,FALSE),0)</f>
        <v>0</v>
      </c>
      <c r="R2533">
        <f>IFERROR(VLOOKUP(A2533,[3]soaBnafar!$A:$G,6,FALSE),0)</f>
        <v>0</v>
      </c>
      <c r="S2533">
        <f>IFERROR(VLOOKUP(A2533,[3]soaBnafar!$A:$G,7,FALSE),0)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IFERROR(VLOOKUP(A2534,'[2]Exportar Planilha'!$A:$I,4,FALSE),0)</f>
        <v>0</v>
      </c>
      <c r="I2534">
        <f>IFERROR(VLOOKUP(A2534,'[2]Exportar Planilha'!$A:$I,5,FALSE),0)</f>
        <v>0</v>
      </c>
      <c r="J2534">
        <f>IFERROR(VLOOKUP(A2534,'[2]Exportar Planilha'!$A:$I,6,FALSE),0)</f>
        <v>0</v>
      </c>
      <c r="K2534">
        <f>IFERROR(VLOOKUP(A2534,'[2]Exportar Planilha'!$A:$I,7,FALSE),0)</f>
        <v>0</v>
      </c>
      <c r="L2534">
        <f>IFERROR(VLOOKUP(A2534,'[2]Exportar Planilha'!$A:$I,8,FALSE),0)</f>
        <v>0</v>
      </c>
      <c r="M2534">
        <f>IFERROR(VLOOKUP(A2534,'[2]Exportar Planilha'!$A:$I,9,FALSE),0)</f>
        <v>0</v>
      </c>
      <c r="N2534">
        <f>IFERROR(VLOOKUP(A2534,[3]soaBnafar!$A:$G,2,FALSE),0)</f>
        <v>0</v>
      </c>
      <c r="O2534">
        <f>IFERROR(VLOOKUP(A2534,[3]soaBnafar!$A:$G,3,FALSE),0)</f>
        <v>0</v>
      </c>
      <c r="P2534">
        <f>IFERROR(VLOOKUP(A2534,[3]soaBnafar!$A:$G,4,FALSE),0)</f>
        <v>0</v>
      </c>
      <c r="Q2534">
        <f>IFERROR(VLOOKUP(A2534,[3]soaBnafar!$A:$G,5,FALSE),0)</f>
        <v>67119</v>
      </c>
      <c r="R2534">
        <f>IFERROR(VLOOKUP(A2534,[3]soaBnafar!$A:$G,6,FALSE),0)</f>
        <v>0</v>
      </c>
      <c r="S2534">
        <f>IFERROR(VLOOKUP(A2534,[3]soaBnafar!$A:$G,7,FALSE),0)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IFERROR(VLOOKUP(A2535,'[2]Exportar Planilha'!$A:$I,4,FALSE),0)</f>
        <v>0</v>
      </c>
      <c r="I2535">
        <f>IFERROR(VLOOKUP(A2535,'[2]Exportar Planilha'!$A:$I,5,FALSE),0)</f>
        <v>0</v>
      </c>
      <c r="J2535">
        <f>IFERROR(VLOOKUP(A2535,'[2]Exportar Planilha'!$A:$I,6,FALSE),0)</f>
        <v>0</v>
      </c>
      <c r="K2535">
        <f>IFERROR(VLOOKUP(A2535,'[2]Exportar Planilha'!$A:$I,7,FALSE),0)</f>
        <v>0</v>
      </c>
      <c r="L2535">
        <f>IFERROR(VLOOKUP(A2535,'[2]Exportar Planilha'!$A:$I,8,FALSE),0)</f>
        <v>0</v>
      </c>
      <c r="M2535">
        <f>IFERROR(VLOOKUP(A2535,'[2]Exportar Planilha'!$A:$I,9,FALSE),0)</f>
        <v>0</v>
      </c>
      <c r="N2535">
        <f>IFERROR(VLOOKUP(A2535,[3]soaBnafar!$A:$G,2,FALSE),0)</f>
        <v>0</v>
      </c>
      <c r="O2535">
        <f>IFERROR(VLOOKUP(A2535,[3]soaBnafar!$A:$G,3,FALSE),0)</f>
        <v>0</v>
      </c>
      <c r="P2535">
        <f>IFERROR(VLOOKUP(A2535,[3]soaBnafar!$A:$G,4,FALSE),0)</f>
        <v>0</v>
      </c>
      <c r="Q2535">
        <f>IFERROR(VLOOKUP(A2535,[3]soaBnafar!$A:$G,5,FALSE),0)</f>
        <v>0</v>
      </c>
      <c r="R2535">
        <f>IFERROR(VLOOKUP(A2535,[3]soaBnafar!$A:$G,6,FALSE),0)</f>
        <v>0</v>
      </c>
      <c r="S2535">
        <f>IFERROR(VLOOKUP(A2535,[3]soaBnafar!$A:$G,7,FALSE),0)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3308344</v>
      </c>
      <c r="H2536">
        <f>IFERROR(VLOOKUP(A2536,'[2]Exportar Planilha'!$A:$I,4,FALSE),0)</f>
        <v>0</v>
      </c>
      <c r="I2536">
        <f>IFERROR(VLOOKUP(A2536,'[2]Exportar Planilha'!$A:$I,5,FALSE),0)</f>
        <v>0</v>
      </c>
      <c r="J2536">
        <f>IFERROR(VLOOKUP(A2536,'[2]Exportar Planilha'!$A:$I,6,FALSE),0)</f>
        <v>0</v>
      </c>
      <c r="K2536">
        <f>IFERROR(VLOOKUP(A2536,'[2]Exportar Planilha'!$A:$I,7,FALSE),0)</f>
        <v>0</v>
      </c>
      <c r="L2536">
        <f>IFERROR(VLOOKUP(A2536,'[2]Exportar Planilha'!$A:$I,8,FALSE),0)</f>
        <v>0</v>
      </c>
      <c r="M2536">
        <f>IFERROR(VLOOKUP(A2536,'[2]Exportar Planilha'!$A:$I,9,FALSE),0)</f>
        <v>0</v>
      </c>
      <c r="N2536">
        <f>IFERROR(VLOOKUP(A2536,[3]soaBnafar!$A:$G,2,FALSE),0)</f>
        <v>89839</v>
      </c>
      <c r="O2536">
        <f>IFERROR(VLOOKUP(A2536,[3]soaBnafar!$A:$G,3,FALSE),0)</f>
        <v>415071</v>
      </c>
      <c r="P2536">
        <f>IFERROR(VLOOKUP(A2536,[3]soaBnafar!$A:$G,4,FALSE),0)</f>
        <v>87603</v>
      </c>
      <c r="Q2536">
        <f>IFERROR(VLOOKUP(A2536,[3]soaBnafar!$A:$G,5,FALSE),0)</f>
        <v>408747</v>
      </c>
      <c r="R2536">
        <f>IFERROR(VLOOKUP(A2536,[3]soaBnafar!$A:$G,6,FALSE),0)</f>
        <v>0</v>
      </c>
      <c r="S2536">
        <f>IFERROR(VLOOKUP(A2536,[3]soaBnafar!$A:$G,7,FALSE),0)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4983043</v>
      </c>
      <c r="H2537">
        <f>IFERROR(VLOOKUP(A2537,'[2]Exportar Planilha'!$A:$I,4,FALSE),0)</f>
        <v>0</v>
      </c>
      <c r="I2537">
        <f>IFERROR(VLOOKUP(A2537,'[2]Exportar Planilha'!$A:$I,5,FALSE),0)</f>
        <v>0</v>
      </c>
      <c r="J2537">
        <f>IFERROR(VLOOKUP(A2537,'[2]Exportar Planilha'!$A:$I,6,FALSE),0)</f>
        <v>0</v>
      </c>
      <c r="K2537">
        <f>IFERROR(VLOOKUP(A2537,'[2]Exportar Planilha'!$A:$I,7,FALSE),0)</f>
        <v>0</v>
      </c>
      <c r="L2537">
        <f>IFERROR(VLOOKUP(A2537,'[2]Exportar Planilha'!$A:$I,8,FALSE),0)</f>
        <v>0</v>
      </c>
      <c r="M2537">
        <f>IFERROR(VLOOKUP(A2537,'[2]Exportar Planilha'!$A:$I,9,FALSE),0)</f>
        <v>0</v>
      </c>
      <c r="N2537">
        <f>IFERROR(VLOOKUP(A2537,[3]soaBnafar!$A:$G,2,FALSE),0)</f>
        <v>0</v>
      </c>
      <c r="O2537">
        <f>IFERROR(VLOOKUP(A2537,[3]soaBnafar!$A:$G,3,FALSE),0)</f>
        <v>0</v>
      </c>
      <c r="P2537">
        <f>IFERROR(VLOOKUP(A2537,[3]soaBnafar!$A:$G,4,FALSE),0)</f>
        <v>0</v>
      </c>
      <c r="Q2537">
        <f>IFERROR(VLOOKUP(A2537,[3]soaBnafar!$A:$G,5,FALSE),0)</f>
        <v>0</v>
      </c>
      <c r="R2537">
        <f>IFERROR(VLOOKUP(A2537,[3]soaBnafar!$A:$G,6,FALSE),0)</f>
        <v>0</v>
      </c>
      <c r="S2537">
        <f>IFERROR(VLOOKUP(A2537,[3]soaBnafar!$A:$G,7,FALSE),0)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121268</v>
      </c>
      <c r="E2538">
        <f>IFERROR(VLOOKUP(A2538,[1]Monitoramento_Base_somente_disp!$A:$J,8,FALSE),0)</f>
        <v>32117738</v>
      </c>
      <c r="F2538">
        <f>IFERROR(VLOOKUP(A2538,[1]Monitoramento_Base_somente_disp!$A:$J,9,FALSE),0)</f>
        <v>55848</v>
      </c>
      <c r="G2538">
        <f>IFERROR(VLOOKUP(A2538,[1]Monitoramento_Base_somente_disp!$A:$J,10,FALSE),0)</f>
        <v>14466858</v>
      </c>
      <c r="H2538">
        <f>IFERROR(VLOOKUP(A2538,'[2]Exportar Planilha'!$A:$I,4,FALSE),0)</f>
        <v>0</v>
      </c>
      <c r="I2538">
        <f>IFERROR(VLOOKUP(A2538,'[2]Exportar Planilha'!$A:$I,5,FALSE),0)</f>
        <v>0</v>
      </c>
      <c r="J2538">
        <f>IFERROR(VLOOKUP(A2538,'[2]Exportar Planilha'!$A:$I,6,FALSE),0)</f>
        <v>0</v>
      </c>
      <c r="K2538">
        <f>IFERROR(VLOOKUP(A2538,'[2]Exportar Planilha'!$A:$I,7,FALSE),0)</f>
        <v>0</v>
      </c>
      <c r="L2538">
        <f>IFERROR(VLOOKUP(A2538,'[2]Exportar Planilha'!$A:$I,8,FALSE),0)</f>
        <v>0</v>
      </c>
      <c r="M2538">
        <f>IFERROR(VLOOKUP(A2538,'[2]Exportar Planilha'!$A:$I,9,FALSE),0)</f>
        <v>0</v>
      </c>
      <c r="N2538">
        <f>IFERROR(VLOOKUP(A2538,[3]soaBnafar!$A:$G,2,FALSE),0)</f>
        <v>0</v>
      </c>
      <c r="O2538">
        <f>IFERROR(VLOOKUP(A2538,[3]soaBnafar!$A:$G,3,FALSE),0)</f>
        <v>0</v>
      </c>
      <c r="P2538">
        <f>IFERROR(VLOOKUP(A2538,[3]soaBnafar!$A:$G,4,FALSE),0)</f>
        <v>0</v>
      </c>
      <c r="Q2538">
        <f>IFERROR(VLOOKUP(A2538,[3]soaBnafar!$A:$G,5,FALSE),0)</f>
        <v>0</v>
      </c>
      <c r="R2538">
        <f>IFERROR(VLOOKUP(A2538,[3]soaBnafar!$A:$G,6,FALSE),0)</f>
        <v>0</v>
      </c>
      <c r="S2538">
        <f>IFERROR(VLOOKUP(A2538,[3]soaBnafar!$A:$G,7,FALSE),0)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IFERROR(VLOOKUP(A2539,'[2]Exportar Planilha'!$A:$I,4,FALSE),0)</f>
        <v>0</v>
      </c>
      <c r="I2539">
        <f>IFERROR(VLOOKUP(A2539,'[2]Exportar Planilha'!$A:$I,5,FALSE),0)</f>
        <v>0</v>
      </c>
      <c r="J2539">
        <f>IFERROR(VLOOKUP(A2539,'[2]Exportar Planilha'!$A:$I,6,FALSE),0)</f>
        <v>0</v>
      </c>
      <c r="K2539">
        <f>IFERROR(VLOOKUP(A2539,'[2]Exportar Planilha'!$A:$I,7,FALSE),0)</f>
        <v>0</v>
      </c>
      <c r="L2539">
        <f>IFERROR(VLOOKUP(A2539,'[2]Exportar Planilha'!$A:$I,8,FALSE),0)</f>
        <v>0</v>
      </c>
      <c r="M2539">
        <f>IFERROR(VLOOKUP(A2539,'[2]Exportar Planilha'!$A:$I,9,FALSE),0)</f>
        <v>0</v>
      </c>
      <c r="N2539">
        <f>IFERROR(VLOOKUP(A2539,[3]soaBnafar!$A:$G,2,FALSE),0)</f>
        <v>0</v>
      </c>
      <c r="O2539">
        <f>IFERROR(VLOOKUP(A2539,[3]soaBnafar!$A:$G,3,FALSE),0)</f>
        <v>0</v>
      </c>
      <c r="P2539">
        <f>IFERROR(VLOOKUP(A2539,[3]soaBnafar!$A:$G,4,FALSE),0)</f>
        <v>0</v>
      </c>
      <c r="Q2539">
        <f>IFERROR(VLOOKUP(A2539,[3]soaBnafar!$A:$G,5,FALSE),0)</f>
        <v>0</v>
      </c>
      <c r="R2539">
        <f>IFERROR(VLOOKUP(A2539,[3]soaBnafar!$A:$G,6,FALSE),0)</f>
        <v>0</v>
      </c>
      <c r="S2539">
        <f>IFERROR(VLOOKUP(A2539,[3]soaBnafar!$A:$G,7,FALSE),0)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IFERROR(VLOOKUP(A2540,'[2]Exportar Planilha'!$A:$I,4,FALSE),0)</f>
        <v>0</v>
      </c>
      <c r="I2540">
        <f>IFERROR(VLOOKUP(A2540,'[2]Exportar Planilha'!$A:$I,5,FALSE),0)</f>
        <v>0</v>
      </c>
      <c r="J2540">
        <f>IFERROR(VLOOKUP(A2540,'[2]Exportar Planilha'!$A:$I,6,FALSE),0)</f>
        <v>0</v>
      </c>
      <c r="K2540">
        <f>IFERROR(VLOOKUP(A2540,'[2]Exportar Planilha'!$A:$I,7,FALSE),0)</f>
        <v>0</v>
      </c>
      <c r="L2540">
        <f>IFERROR(VLOOKUP(A2540,'[2]Exportar Planilha'!$A:$I,8,FALSE),0)</f>
        <v>0</v>
      </c>
      <c r="M2540">
        <f>IFERROR(VLOOKUP(A2540,'[2]Exportar Planilha'!$A:$I,9,FALSE),0)</f>
        <v>0</v>
      </c>
      <c r="N2540">
        <f>IFERROR(VLOOKUP(A2540,[3]soaBnafar!$A:$G,2,FALSE),0)</f>
        <v>0</v>
      </c>
      <c r="O2540">
        <f>IFERROR(VLOOKUP(A2540,[3]soaBnafar!$A:$G,3,FALSE),0)</f>
        <v>0</v>
      </c>
      <c r="P2540">
        <f>IFERROR(VLOOKUP(A2540,[3]soaBnafar!$A:$G,4,FALSE),0)</f>
        <v>0</v>
      </c>
      <c r="Q2540">
        <f>IFERROR(VLOOKUP(A2540,[3]soaBnafar!$A:$G,5,FALSE),0)</f>
        <v>0</v>
      </c>
      <c r="R2540">
        <f>IFERROR(VLOOKUP(A2540,[3]soaBnafar!$A:$G,6,FALSE),0)</f>
        <v>0</v>
      </c>
      <c r="S2540">
        <f>IFERROR(VLOOKUP(A2540,[3]soaBnafar!$A:$G,7,FALSE),0)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119627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118242</v>
      </c>
      <c r="E2541">
        <f>IFERROR(VLOOKUP(A2541,[1]Monitoramento_Base_somente_disp!$A:$J,8,FALSE),0)</f>
        <v>30493859</v>
      </c>
      <c r="F2541">
        <f>IFERROR(VLOOKUP(A2541,[1]Monitoramento_Base_somente_disp!$A:$J,9,FALSE),0)</f>
        <v>37048</v>
      </c>
      <c r="G2541">
        <f>IFERROR(VLOOKUP(A2541,[1]Monitoramento_Base_somente_disp!$A:$J,10,FALSE),0)</f>
        <v>12475301</v>
      </c>
      <c r="H2541">
        <f>IFERROR(VLOOKUP(A2541,'[2]Exportar Planilha'!$A:$I,4,FALSE),0)</f>
        <v>0</v>
      </c>
      <c r="I2541">
        <f>IFERROR(VLOOKUP(A2541,'[2]Exportar Planilha'!$A:$I,5,FALSE),0)</f>
        <v>0</v>
      </c>
      <c r="J2541">
        <f>IFERROR(VLOOKUP(A2541,'[2]Exportar Planilha'!$A:$I,6,FALSE),0)</f>
        <v>0</v>
      </c>
      <c r="K2541">
        <f>IFERROR(VLOOKUP(A2541,'[2]Exportar Planilha'!$A:$I,7,FALSE),0)</f>
        <v>0</v>
      </c>
      <c r="L2541">
        <f>IFERROR(VLOOKUP(A2541,'[2]Exportar Planilha'!$A:$I,8,FALSE),0)</f>
        <v>0</v>
      </c>
      <c r="M2541">
        <f>IFERROR(VLOOKUP(A2541,'[2]Exportar Planilha'!$A:$I,9,FALSE),0)</f>
        <v>0</v>
      </c>
      <c r="N2541">
        <f>IFERROR(VLOOKUP(A2541,[3]soaBnafar!$A:$G,2,FALSE),0)</f>
        <v>0</v>
      </c>
      <c r="O2541">
        <f>IFERROR(VLOOKUP(A2541,[3]soaBnafar!$A:$G,3,FALSE),0)</f>
        <v>0</v>
      </c>
      <c r="P2541">
        <f>IFERROR(VLOOKUP(A2541,[3]soaBnafar!$A:$G,4,FALSE),0)</f>
        <v>0</v>
      </c>
      <c r="Q2541">
        <f>IFERROR(VLOOKUP(A2541,[3]soaBnafar!$A:$G,5,FALSE),0)</f>
        <v>0</v>
      </c>
      <c r="R2541">
        <f>IFERROR(VLOOKUP(A2541,[3]soaBnafar!$A:$G,6,FALSE),0)</f>
        <v>0</v>
      </c>
      <c r="S2541">
        <f>IFERROR(VLOOKUP(A2541,[3]soaBnafar!$A:$G,7,FALSE),0)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IFERROR(VLOOKUP(A2542,'[2]Exportar Planilha'!$A:$I,4,FALSE),0)</f>
        <v>0</v>
      </c>
      <c r="I2542">
        <f>IFERROR(VLOOKUP(A2542,'[2]Exportar Planilha'!$A:$I,5,FALSE),0)</f>
        <v>0</v>
      </c>
      <c r="J2542">
        <f>IFERROR(VLOOKUP(A2542,'[2]Exportar Planilha'!$A:$I,6,FALSE),0)</f>
        <v>0</v>
      </c>
      <c r="K2542">
        <f>IFERROR(VLOOKUP(A2542,'[2]Exportar Planilha'!$A:$I,7,FALSE),0)</f>
        <v>0</v>
      </c>
      <c r="L2542">
        <f>IFERROR(VLOOKUP(A2542,'[2]Exportar Planilha'!$A:$I,8,FALSE),0)</f>
        <v>0</v>
      </c>
      <c r="M2542">
        <f>IFERROR(VLOOKUP(A2542,'[2]Exportar Planilha'!$A:$I,9,FALSE),0)</f>
        <v>0</v>
      </c>
      <c r="N2542">
        <f>IFERROR(VLOOKUP(A2542,[3]soaBnafar!$A:$G,2,FALSE),0)</f>
        <v>53751</v>
      </c>
      <c r="O2542">
        <f>IFERROR(VLOOKUP(A2542,[3]soaBnafar!$A:$G,3,FALSE),0)</f>
        <v>450749</v>
      </c>
      <c r="P2542">
        <f>IFERROR(VLOOKUP(A2542,[3]soaBnafar!$A:$G,4,FALSE),0)</f>
        <v>48716</v>
      </c>
      <c r="Q2542">
        <f>IFERROR(VLOOKUP(A2542,[3]soaBnafar!$A:$G,5,FALSE),0)</f>
        <v>463667</v>
      </c>
      <c r="R2542">
        <f>IFERROR(VLOOKUP(A2542,[3]soaBnafar!$A:$G,6,FALSE),0)</f>
        <v>0</v>
      </c>
      <c r="S2542">
        <f>IFERROR(VLOOKUP(A2542,[3]soaBnafar!$A:$G,7,FALSE),0)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IFERROR(VLOOKUP(A2543,'[2]Exportar Planilha'!$A:$I,4,FALSE),0)</f>
        <v>0</v>
      </c>
      <c r="I2543">
        <f>IFERROR(VLOOKUP(A2543,'[2]Exportar Planilha'!$A:$I,5,FALSE),0)</f>
        <v>0</v>
      </c>
      <c r="J2543">
        <f>IFERROR(VLOOKUP(A2543,'[2]Exportar Planilha'!$A:$I,6,FALSE),0)</f>
        <v>0</v>
      </c>
      <c r="K2543">
        <f>IFERROR(VLOOKUP(A2543,'[2]Exportar Planilha'!$A:$I,7,FALSE),0)</f>
        <v>0</v>
      </c>
      <c r="L2543">
        <f>IFERROR(VLOOKUP(A2543,'[2]Exportar Planilha'!$A:$I,8,FALSE),0)</f>
        <v>0</v>
      </c>
      <c r="M2543">
        <f>IFERROR(VLOOKUP(A2543,'[2]Exportar Planilha'!$A:$I,9,FALSE),0)</f>
        <v>0</v>
      </c>
      <c r="N2543">
        <f>IFERROR(VLOOKUP(A2543,[3]soaBnafar!$A:$G,2,FALSE),0)</f>
        <v>31794</v>
      </c>
      <c r="O2543">
        <f>IFERROR(VLOOKUP(A2543,[3]soaBnafar!$A:$G,3,FALSE),0)</f>
        <v>144941</v>
      </c>
      <c r="P2543">
        <f>IFERROR(VLOOKUP(A2543,[3]soaBnafar!$A:$G,4,FALSE),0)</f>
        <v>30951</v>
      </c>
      <c r="Q2543">
        <f>IFERROR(VLOOKUP(A2543,[3]soaBnafar!$A:$G,5,FALSE),0)</f>
        <v>143512</v>
      </c>
      <c r="R2543">
        <f>IFERROR(VLOOKUP(A2543,[3]soaBnafar!$A:$G,6,FALSE),0)</f>
        <v>0</v>
      </c>
      <c r="S2543">
        <f>IFERROR(VLOOKUP(A2543,[3]soaBnafar!$A:$G,7,FALSE),0)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68401</v>
      </c>
      <c r="E2544">
        <f>IFERROR(VLOOKUP(A2544,[1]Monitoramento_Base_somente_disp!$A:$J,8,FALSE),0)</f>
        <v>6418591</v>
      </c>
      <c r="F2544">
        <f>IFERROR(VLOOKUP(A2544,[1]Monitoramento_Base_somente_disp!$A:$J,9,FALSE),0)</f>
        <v>19945</v>
      </c>
      <c r="G2544">
        <f>IFERROR(VLOOKUP(A2544,[1]Monitoramento_Base_somente_disp!$A:$J,10,FALSE),0)</f>
        <v>2576646</v>
      </c>
      <c r="H2544">
        <f>IFERROR(VLOOKUP(A2544,'[2]Exportar Planilha'!$A:$I,4,FALSE),0)</f>
        <v>0</v>
      </c>
      <c r="I2544">
        <f>IFERROR(VLOOKUP(A2544,'[2]Exportar Planilha'!$A:$I,5,FALSE),0)</f>
        <v>0</v>
      </c>
      <c r="J2544">
        <f>IFERROR(VLOOKUP(A2544,'[2]Exportar Planilha'!$A:$I,6,FALSE),0)</f>
        <v>0</v>
      </c>
      <c r="K2544">
        <f>IFERROR(VLOOKUP(A2544,'[2]Exportar Planilha'!$A:$I,7,FALSE),0)</f>
        <v>0</v>
      </c>
      <c r="L2544">
        <f>IFERROR(VLOOKUP(A2544,'[2]Exportar Planilha'!$A:$I,8,FALSE),0)</f>
        <v>0</v>
      </c>
      <c r="M2544">
        <f>IFERROR(VLOOKUP(A2544,'[2]Exportar Planilha'!$A:$I,9,FALSE),0)</f>
        <v>0</v>
      </c>
      <c r="N2544">
        <f>IFERROR(VLOOKUP(A2544,[3]soaBnafar!$A:$G,2,FALSE),0)</f>
        <v>0</v>
      </c>
      <c r="O2544">
        <f>IFERROR(VLOOKUP(A2544,[3]soaBnafar!$A:$G,3,FALSE),0)</f>
        <v>0</v>
      </c>
      <c r="P2544">
        <f>IFERROR(VLOOKUP(A2544,[3]soaBnafar!$A:$G,4,FALSE),0)</f>
        <v>0</v>
      </c>
      <c r="Q2544">
        <f>IFERROR(VLOOKUP(A2544,[3]soaBnafar!$A:$G,5,FALSE),0)</f>
        <v>0</v>
      </c>
      <c r="R2544">
        <f>IFERROR(VLOOKUP(A2544,[3]soaBnafar!$A:$G,6,FALSE),0)</f>
        <v>0</v>
      </c>
      <c r="S2544">
        <f>IFERROR(VLOOKUP(A2544,[3]soaBnafar!$A:$G,7,FALSE),0)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12101288</v>
      </c>
      <c r="F2545">
        <f>IFERROR(VLOOKUP(A2545,[1]Monitoramento_Base_somente_disp!$A:$J,9,FALSE),0)</f>
        <v>0</v>
      </c>
      <c r="G2545">
        <f>IFERROR(VLOOKUP(A2545,[1]Monitoramento_Base_somente_disp!$A:$J,10,FALSE),0)</f>
        <v>4551684</v>
      </c>
      <c r="H2545">
        <f>IFERROR(VLOOKUP(A2545,'[2]Exportar Planilha'!$A:$I,4,FALSE),0)</f>
        <v>0</v>
      </c>
      <c r="I2545">
        <f>IFERROR(VLOOKUP(A2545,'[2]Exportar Planilha'!$A:$I,5,FALSE),0)</f>
        <v>0</v>
      </c>
      <c r="J2545">
        <f>IFERROR(VLOOKUP(A2545,'[2]Exportar Planilha'!$A:$I,6,FALSE),0)</f>
        <v>0</v>
      </c>
      <c r="K2545">
        <f>IFERROR(VLOOKUP(A2545,'[2]Exportar Planilha'!$A:$I,7,FALSE),0)</f>
        <v>0</v>
      </c>
      <c r="L2545">
        <f>IFERROR(VLOOKUP(A2545,'[2]Exportar Planilha'!$A:$I,8,FALSE),0)</f>
        <v>0</v>
      </c>
      <c r="M2545">
        <f>IFERROR(VLOOKUP(A2545,'[2]Exportar Planilha'!$A:$I,9,FALSE),0)</f>
        <v>0</v>
      </c>
      <c r="N2545">
        <f>IFERROR(VLOOKUP(A2545,[3]soaBnafar!$A:$G,2,FALSE),0)</f>
        <v>0</v>
      </c>
      <c r="O2545">
        <f>IFERROR(VLOOKUP(A2545,[3]soaBnafar!$A:$G,3,FALSE),0)</f>
        <v>0</v>
      </c>
      <c r="P2545">
        <f>IFERROR(VLOOKUP(A2545,[3]soaBnafar!$A:$G,4,FALSE),0)</f>
        <v>0</v>
      </c>
      <c r="Q2545">
        <f>IFERROR(VLOOKUP(A2545,[3]soaBnafar!$A:$G,5,FALSE),0)</f>
        <v>0</v>
      </c>
      <c r="R2545">
        <f>IFERROR(VLOOKUP(A2545,[3]soaBnafar!$A:$G,6,FALSE),0)</f>
        <v>0</v>
      </c>
      <c r="S2545">
        <f>IFERROR(VLOOKUP(A2545,[3]soaBnafar!$A:$G,7,FALSE),0)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IFERROR(VLOOKUP(A2546,'[2]Exportar Planilha'!$A:$I,4,FALSE),0)</f>
        <v>0</v>
      </c>
      <c r="I2546">
        <f>IFERROR(VLOOKUP(A2546,'[2]Exportar Planilha'!$A:$I,5,FALSE),0)</f>
        <v>0</v>
      </c>
      <c r="J2546">
        <f>IFERROR(VLOOKUP(A2546,'[2]Exportar Planilha'!$A:$I,6,FALSE),0)</f>
        <v>0</v>
      </c>
      <c r="K2546">
        <f>IFERROR(VLOOKUP(A2546,'[2]Exportar Planilha'!$A:$I,7,FALSE),0)</f>
        <v>0</v>
      </c>
      <c r="L2546">
        <f>IFERROR(VLOOKUP(A2546,'[2]Exportar Planilha'!$A:$I,8,FALSE),0)</f>
        <v>0</v>
      </c>
      <c r="M2546">
        <f>IFERROR(VLOOKUP(A2546,'[2]Exportar Planilha'!$A:$I,9,FALSE),0)</f>
        <v>0</v>
      </c>
      <c r="N2546">
        <f>IFERROR(VLOOKUP(A2546,[3]soaBnafar!$A:$G,2,FALSE),0)</f>
        <v>0</v>
      </c>
      <c r="O2546">
        <f>IFERROR(VLOOKUP(A2546,[3]soaBnafar!$A:$G,3,FALSE),0)</f>
        <v>0</v>
      </c>
      <c r="P2546">
        <f>IFERROR(VLOOKUP(A2546,[3]soaBnafar!$A:$G,4,FALSE),0)</f>
        <v>0</v>
      </c>
      <c r="Q2546">
        <f>IFERROR(VLOOKUP(A2546,[3]soaBnafar!$A:$G,5,FALSE),0)</f>
        <v>0</v>
      </c>
      <c r="R2546">
        <f>IFERROR(VLOOKUP(A2546,[3]soaBnafar!$A:$G,6,FALSE),0)</f>
        <v>0</v>
      </c>
      <c r="S2546">
        <f>IFERROR(VLOOKUP(A2546,[3]soaBnafar!$A:$G,7,FALSE),0)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211876</v>
      </c>
      <c r="E2547">
        <f>IFERROR(VLOOKUP(A2547,[1]Monitoramento_Base_somente_disp!$A:$J,8,FALSE),0)</f>
        <v>57652878</v>
      </c>
      <c r="F2547">
        <f>IFERROR(VLOOKUP(A2547,[1]Monitoramento_Base_somente_disp!$A:$J,9,FALSE),0)</f>
        <v>93688</v>
      </c>
      <c r="G2547">
        <f>IFERROR(VLOOKUP(A2547,[1]Monitoramento_Base_somente_disp!$A:$J,10,FALSE),0)</f>
        <v>25153656</v>
      </c>
      <c r="H2547">
        <f>IFERROR(VLOOKUP(A2547,'[2]Exportar Planilha'!$A:$I,4,FALSE),0)</f>
        <v>0</v>
      </c>
      <c r="I2547">
        <f>IFERROR(VLOOKUP(A2547,'[2]Exportar Planilha'!$A:$I,5,FALSE),0)</f>
        <v>0</v>
      </c>
      <c r="J2547">
        <f>IFERROR(VLOOKUP(A2547,'[2]Exportar Planilha'!$A:$I,6,FALSE),0)</f>
        <v>0</v>
      </c>
      <c r="K2547">
        <f>IFERROR(VLOOKUP(A2547,'[2]Exportar Planilha'!$A:$I,7,FALSE),0)</f>
        <v>0</v>
      </c>
      <c r="L2547">
        <f>IFERROR(VLOOKUP(A2547,'[2]Exportar Planilha'!$A:$I,8,FALSE),0)</f>
        <v>0</v>
      </c>
      <c r="M2547">
        <f>IFERROR(VLOOKUP(A2547,'[2]Exportar Planilha'!$A:$I,9,FALSE),0)</f>
        <v>0</v>
      </c>
      <c r="N2547">
        <f>IFERROR(VLOOKUP(A2547,[3]soaBnafar!$A:$G,2,FALSE),0)</f>
        <v>0</v>
      </c>
      <c r="O2547">
        <f>IFERROR(VLOOKUP(A2547,[3]soaBnafar!$A:$G,3,FALSE),0)</f>
        <v>0</v>
      </c>
      <c r="P2547">
        <f>IFERROR(VLOOKUP(A2547,[3]soaBnafar!$A:$G,4,FALSE),0)</f>
        <v>0</v>
      </c>
      <c r="Q2547">
        <f>IFERROR(VLOOKUP(A2547,[3]soaBnafar!$A:$G,5,FALSE),0)</f>
        <v>0</v>
      </c>
      <c r="R2547">
        <f>IFERROR(VLOOKUP(A2547,[3]soaBnafar!$A:$G,6,FALSE),0)</f>
        <v>0</v>
      </c>
      <c r="S2547">
        <f>IFERROR(VLOOKUP(A2547,[3]soaBnafar!$A:$G,7,FALSE),0)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IFERROR(VLOOKUP(A2548,'[2]Exportar Planilha'!$A:$I,4,FALSE),0)</f>
        <v>0</v>
      </c>
      <c r="I2548">
        <f>IFERROR(VLOOKUP(A2548,'[2]Exportar Planilha'!$A:$I,5,FALSE),0)</f>
        <v>0</v>
      </c>
      <c r="J2548">
        <f>IFERROR(VLOOKUP(A2548,'[2]Exportar Planilha'!$A:$I,6,FALSE),0)</f>
        <v>0</v>
      </c>
      <c r="K2548">
        <f>IFERROR(VLOOKUP(A2548,'[2]Exportar Planilha'!$A:$I,7,FALSE),0)</f>
        <v>0</v>
      </c>
      <c r="L2548">
        <f>IFERROR(VLOOKUP(A2548,'[2]Exportar Planilha'!$A:$I,8,FALSE),0)</f>
        <v>0</v>
      </c>
      <c r="M2548">
        <f>IFERROR(VLOOKUP(A2548,'[2]Exportar Planilha'!$A:$I,9,FALSE),0)</f>
        <v>0</v>
      </c>
      <c r="N2548">
        <f>IFERROR(VLOOKUP(A2548,[3]soaBnafar!$A:$G,2,FALSE),0)</f>
        <v>0</v>
      </c>
      <c r="O2548">
        <f>IFERROR(VLOOKUP(A2548,[3]soaBnafar!$A:$G,3,FALSE),0)</f>
        <v>0</v>
      </c>
      <c r="P2548">
        <f>IFERROR(VLOOKUP(A2548,[3]soaBnafar!$A:$G,4,FALSE),0)</f>
        <v>0</v>
      </c>
      <c r="Q2548">
        <f>IFERROR(VLOOKUP(A2548,[3]soaBnafar!$A:$G,5,FALSE),0)</f>
        <v>0</v>
      </c>
      <c r="R2548">
        <f>IFERROR(VLOOKUP(A2548,[3]soaBnafar!$A:$G,6,FALSE),0)</f>
        <v>0</v>
      </c>
      <c r="S2548">
        <f>IFERROR(VLOOKUP(A2548,[3]soaBnafar!$A:$G,7,FALSE),0)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IFERROR(VLOOKUP(A2549,'[2]Exportar Planilha'!$A:$I,4,FALSE),0)</f>
        <v>0</v>
      </c>
      <c r="I2549">
        <f>IFERROR(VLOOKUP(A2549,'[2]Exportar Planilha'!$A:$I,5,FALSE),0)</f>
        <v>0</v>
      </c>
      <c r="J2549">
        <f>IFERROR(VLOOKUP(A2549,'[2]Exportar Planilha'!$A:$I,6,FALSE),0)</f>
        <v>0</v>
      </c>
      <c r="K2549">
        <f>IFERROR(VLOOKUP(A2549,'[2]Exportar Planilha'!$A:$I,7,FALSE),0)</f>
        <v>0</v>
      </c>
      <c r="L2549">
        <f>IFERROR(VLOOKUP(A2549,'[2]Exportar Planilha'!$A:$I,8,FALSE),0)</f>
        <v>0</v>
      </c>
      <c r="M2549">
        <f>IFERROR(VLOOKUP(A2549,'[2]Exportar Planilha'!$A:$I,9,FALSE),0)</f>
        <v>0</v>
      </c>
      <c r="N2549">
        <f>IFERROR(VLOOKUP(A2549,[3]soaBnafar!$A:$G,2,FALSE),0)</f>
        <v>0</v>
      </c>
      <c r="O2549">
        <f>IFERROR(VLOOKUP(A2549,[3]soaBnafar!$A:$G,3,FALSE),0)</f>
        <v>0</v>
      </c>
      <c r="P2549">
        <f>IFERROR(VLOOKUP(A2549,[3]soaBnafar!$A:$G,4,FALSE),0)</f>
        <v>0</v>
      </c>
      <c r="Q2549">
        <f>IFERROR(VLOOKUP(A2549,[3]soaBnafar!$A:$G,5,FALSE),0)</f>
        <v>0</v>
      </c>
      <c r="R2549">
        <f>IFERROR(VLOOKUP(A2549,[3]soaBnafar!$A:$G,6,FALSE),0)</f>
        <v>0</v>
      </c>
      <c r="S2549">
        <f>IFERROR(VLOOKUP(A2549,[3]soaBnafar!$A:$G,7,FALSE),0)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IFERROR(VLOOKUP(A2550,'[2]Exportar Planilha'!$A:$I,4,FALSE),0)</f>
        <v>0</v>
      </c>
      <c r="I2550">
        <f>IFERROR(VLOOKUP(A2550,'[2]Exportar Planilha'!$A:$I,5,FALSE),0)</f>
        <v>0</v>
      </c>
      <c r="J2550">
        <f>IFERROR(VLOOKUP(A2550,'[2]Exportar Planilha'!$A:$I,6,FALSE),0)</f>
        <v>0</v>
      </c>
      <c r="K2550">
        <f>IFERROR(VLOOKUP(A2550,'[2]Exportar Planilha'!$A:$I,7,FALSE),0)</f>
        <v>0</v>
      </c>
      <c r="L2550">
        <f>IFERROR(VLOOKUP(A2550,'[2]Exportar Planilha'!$A:$I,8,FALSE),0)</f>
        <v>0</v>
      </c>
      <c r="M2550">
        <f>IFERROR(VLOOKUP(A2550,'[2]Exportar Planilha'!$A:$I,9,FALSE),0)</f>
        <v>0</v>
      </c>
      <c r="N2550">
        <f>IFERROR(VLOOKUP(A2550,[3]soaBnafar!$A:$G,2,FALSE),0)</f>
        <v>0</v>
      </c>
      <c r="O2550">
        <f>IFERROR(VLOOKUP(A2550,[3]soaBnafar!$A:$G,3,FALSE),0)</f>
        <v>0</v>
      </c>
      <c r="P2550">
        <f>IFERROR(VLOOKUP(A2550,[3]soaBnafar!$A:$G,4,FALSE),0)</f>
        <v>0</v>
      </c>
      <c r="Q2550">
        <f>IFERROR(VLOOKUP(A2550,[3]soaBnafar!$A:$G,5,FALSE),0)</f>
        <v>0</v>
      </c>
      <c r="R2550">
        <f>IFERROR(VLOOKUP(A2550,[3]soaBnafar!$A:$G,6,FALSE),0)</f>
        <v>0</v>
      </c>
      <c r="S2550">
        <f>IFERROR(VLOOKUP(A2550,[3]soaBnafar!$A:$G,7,FALSE),0)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IFERROR(VLOOKUP(A2551,'[2]Exportar Planilha'!$A:$I,4,FALSE),0)</f>
        <v>0</v>
      </c>
      <c r="I2551">
        <f>IFERROR(VLOOKUP(A2551,'[2]Exportar Planilha'!$A:$I,5,FALSE),0)</f>
        <v>0</v>
      </c>
      <c r="J2551">
        <f>IFERROR(VLOOKUP(A2551,'[2]Exportar Planilha'!$A:$I,6,FALSE),0)</f>
        <v>0</v>
      </c>
      <c r="K2551">
        <f>IFERROR(VLOOKUP(A2551,'[2]Exportar Planilha'!$A:$I,7,FALSE),0)</f>
        <v>0</v>
      </c>
      <c r="L2551">
        <f>IFERROR(VLOOKUP(A2551,'[2]Exportar Planilha'!$A:$I,8,FALSE),0)</f>
        <v>0</v>
      </c>
      <c r="M2551">
        <f>IFERROR(VLOOKUP(A2551,'[2]Exportar Planilha'!$A:$I,9,FALSE),0)</f>
        <v>0</v>
      </c>
      <c r="N2551">
        <f>IFERROR(VLOOKUP(A2551,[3]soaBnafar!$A:$G,2,FALSE),0)</f>
        <v>773160</v>
      </c>
      <c r="O2551">
        <f>IFERROR(VLOOKUP(A2551,[3]soaBnafar!$A:$G,3,FALSE),0)</f>
        <v>4794656</v>
      </c>
      <c r="P2551">
        <f>IFERROR(VLOOKUP(A2551,[3]soaBnafar!$A:$G,4,FALSE),0)</f>
        <v>769711</v>
      </c>
      <c r="Q2551">
        <f>IFERROR(VLOOKUP(A2551,[3]soaBnafar!$A:$G,5,FALSE),0)</f>
        <v>4459082</v>
      </c>
      <c r="R2551">
        <f>IFERROR(VLOOKUP(A2551,[3]soaBnafar!$A:$G,6,FALSE),0)</f>
        <v>211979</v>
      </c>
      <c r="S2551">
        <f>IFERROR(VLOOKUP(A2551,[3]soaBnafar!$A:$G,7,FALSE),0)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IFERROR(VLOOKUP(A2552,'[2]Exportar Planilha'!$A:$I,4,FALSE),0)</f>
        <v>0</v>
      </c>
      <c r="I2552">
        <f>IFERROR(VLOOKUP(A2552,'[2]Exportar Planilha'!$A:$I,5,FALSE),0)</f>
        <v>0</v>
      </c>
      <c r="J2552">
        <f>IFERROR(VLOOKUP(A2552,'[2]Exportar Planilha'!$A:$I,6,FALSE),0)</f>
        <v>0</v>
      </c>
      <c r="K2552">
        <f>IFERROR(VLOOKUP(A2552,'[2]Exportar Planilha'!$A:$I,7,FALSE),0)</f>
        <v>0</v>
      </c>
      <c r="L2552">
        <f>IFERROR(VLOOKUP(A2552,'[2]Exportar Planilha'!$A:$I,8,FALSE),0)</f>
        <v>0</v>
      </c>
      <c r="M2552">
        <f>IFERROR(VLOOKUP(A2552,'[2]Exportar Planilha'!$A:$I,9,FALSE),0)</f>
        <v>0</v>
      </c>
      <c r="N2552">
        <f>IFERROR(VLOOKUP(A2552,[3]soaBnafar!$A:$G,2,FALSE),0)</f>
        <v>83188</v>
      </c>
      <c r="O2552">
        <f>IFERROR(VLOOKUP(A2552,[3]soaBnafar!$A:$G,3,FALSE),0)</f>
        <v>433983</v>
      </c>
      <c r="P2552">
        <f>IFERROR(VLOOKUP(A2552,[3]soaBnafar!$A:$G,4,FALSE),0)</f>
        <v>69848</v>
      </c>
      <c r="Q2552">
        <f>IFERROR(VLOOKUP(A2552,[3]soaBnafar!$A:$G,5,FALSE),0)</f>
        <v>409785</v>
      </c>
      <c r="R2552">
        <f>IFERROR(VLOOKUP(A2552,[3]soaBnafar!$A:$G,6,FALSE),0)</f>
        <v>0</v>
      </c>
      <c r="S2552">
        <f>IFERROR(VLOOKUP(A2552,[3]soaBnafar!$A:$G,7,FALSE),0)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IFERROR(VLOOKUP(A2553,'[2]Exportar Planilha'!$A:$I,4,FALSE),0)</f>
        <v>0</v>
      </c>
      <c r="I2553">
        <f>IFERROR(VLOOKUP(A2553,'[2]Exportar Planilha'!$A:$I,5,FALSE),0)</f>
        <v>0</v>
      </c>
      <c r="J2553">
        <f>IFERROR(VLOOKUP(A2553,'[2]Exportar Planilha'!$A:$I,6,FALSE),0)</f>
        <v>0</v>
      </c>
      <c r="K2553">
        <f>IFERROR(VLOOKUP(A2553,'[2]Exportar Planilha'!$A:$I,7,FALSE),0)</f>
        <v>0</v>
      </c>
      <c r="L2553">
        <f>IFERROR(VLOOKUP(A2553,'[2]Exportar Planilha'!$A:$I,8,FALSE),0)</f>
        <v>0</v>
      </c>
      <c r="M2553">
        <f>IFERROR(VLOOKUP(A2553,'[2]Exportar Planilha'!$A:$I,9,FALSE),0)</f>
        <v>0</v>
      </c>
      <c r="N2553">
        <f>IFERROR(VLOOKUP(A2553,[3]soaBnafar!$A:$G,2,FALSE),0)</f>
        <v>0</v>
      </c>
      <c r="O2553">
        <f>IFERROR(VLOOKUP(A2553,[3]soaBnafar!$A:$G,3,FALSE),0)</f>
        <v>0</v>
      </c>
      <c r="P2553">
        <f>IFERROR(VLOOKUP(A2553,[3]soaBnafar!$A:$G,4,FALSE),0)</f>
        <v>0</v>
      </c>
      <c r="Q2553">
        <f>IFERROR(VLOOKUP(A2553,[3]soaBnafar!$A:$G,5,FALSE),0)</f>
        <v>0</v>
      </c>
      <c r="R2553">
        <f>IFERROR(VLOOKUP(A2553,[3]soaBnafar!$A:$G,6,FALSE),0)</f>
        <v>0</v>
      </c>
      <c r="S2553">
        <f>IFERROR(VLOOKUP(A2553,[3]soaBnafar!$A:$G,7,FALSE),0)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21095425</v>
      </c>
      <c r="H2554">
        <f>IFERROR(VLOOKUP(A2554,'[2]Exportar Planilha'!$A:$I,4,FALSE),0)</f>
        <v>0</v>
      </c>
      <c r="I2554">
        <f>IFERROR(VLOOKUP(A2554,'[2]Exportar Planilha'!$A:$I,5,FALSE),0)</f>
        <v>0</v>
      </c>
      <c r="J2554">
        <f>IFERROR(VLOOKUP(A2554,'[2]Exportar Planilha'!$A:$I,6,FALSE),0)</f>
        <v>0</v>
      </c>
      <c r="K2554">
        <f>IFERROR(VLOOKUP(A2554,'[2]Exportar Planilha'!$A:$I,7,FALSE),0)</f>
        <v>0</v>
      </c>
      <c r="L2554">
        <f>IFERROR(VLOOKUP(A2554,'[2]Exportar Planilha'!$A:$I,8,FALSE),0)</f>
        <v>0</v>
      </c>
      <c r="M2554">
        <f>IFERROR(VLOOKUP(A2554,'[2]Exportar Planilha'!$A:$I,9,FALSE),0)</f>
        <v>0</v>
      </c>
      <c r="N2554">
        <f>IFERROR(VLOOKUP(A2554,[3]soaBnafar!$A:$G,2,FALSE),0)</f>
        <v>0</v>
      </c>
      <c r="O2554">
        <f>IFERROR(VLOOKUP(A2554,[3]soaBnafar!$A:$G,3,FALSE),0)</f>
        <v>0</v>
      </c>
      <c r="P2554">
        <f>IFERROR(VLOOKUP(A2554,[3]soaBnafar!$A:$G,4,FALSE),0)</f>
        <v>0</v>
      </c>
      <c r="Q2554">
        <f>IFERROR(VLOOKUP(A2554,[3]soaBnafar!$A:$G,5,FALSE),0)</f>
        <v>0</v>
      </c>
      <c r="R2554">
        <f>IFERROR(VLOOKUP(A2554,[3]soaBnafar!$A:$G,6,FALSE),0)</f>
        <v>0</v>
      </c>
      <c r="S2554">
        <f>IFERROR(VLOOKUP(A2554,[3]soaBnafar!$A:$G,7,FALSE),0)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IFERROR(VLOOKUP(A2555,'[2]Exportar Planilha'!$A:$I,4,FALSE),0)</f>
        <v>0</v>
      </c>
      <c r="I2555">
        <f>IFERROR(VLOOKUP(A2555,'[2]Exportar Planilha'!$A:$I,5,FALSE),0)</f>
        <v>0</v>
      </c>
      <c r="J2555">
        <f>IFERROR(VLOOKUP(A2555,'[2]Exportar Planilha'!$A:$I,6,FALSE),0)</f>
        <v>0</v>
      </c>
      <c r="K2555">
        <f>IFERROR(VLOOKUP(A2555,'[2]Exportar Planilha'!$A:$I,7,FALSE),0)</f>
        <v>0</v>
      </c>
      <c r="L2555">
        <f>IFERROR(VLOOKUP(A2555,'[2]Exportar Planilha'!$A:$I,8,FALSE),0)</f>
        <v>0</v>
      </c>
      <c r="M2555">
        <f>IFERROR(VLOOKUP(A2555,'[2]Exportar Planilha'!$A:$I,9,FALSE),0)</f>
        <v>0</v>
      </c>
      <c r="N2555">
        <f>IFERROR(VLOOKUP(A2555,[3]soaBnafar!$A:$G,2,FALSE),0)</f>
        <v>0</v>
      </c>
      <c r="O2555">
        <f>IFERROR(VLOOKUP(A2555,[3]soaBnafar!$A:$G,3,FALSE),0)</f>
        <v>0</v>
      </c>
      <c r="P2555">
        <f>IFERROR(VLOOKUP(A2555,[3]soaBnafar!$A:$G,4,FALSE),0)</f>
        <v>0</v>
      </c>
      <c r="Q2555">
        <f>IFERROR(VLOOKUP(A2555,[3]soaBnafar!$A:$G,5,FALSE),0)</f>
        <v>0</v>
      </c>
      <c r="R2555">
        <f>IFERROR(VLOOKUP(A2555,[3]soaBnafar!$A:$G,6,FALSE),0)</f>
        <v>0</v>
      </c>
      <c r="S2555">
        <f>IFERROR(VLOOKUP(A2555,[3]soaBnafar!$A:$G,7,FALSE),0)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IFERROR(VLOOKUP(A2556,'[2]Exportar Planilha'!$A:$I,4,FALSE),0)</f>
        <v>0</v>
      </c>
      <c r="I2556">
        <f>IFERROR(VLOOKUP(A2556,'[2]Exportar Planilha'!$A:$I,5,FALSE),0)</f>
        <v>0</v>
      </c>
      <c r="J2556">
        <f>IFERROR(VLOOKUP(A2556,'[2]Exportar Planilha'!$A:$I,6,FALSE),0)</f>
        <v>0</v>
      </c>
      <c r="K2556">
        <f>IFERROR(VLOOKUP(A2556,'[2]Exportar Planilha'!$A:$I,7,FALSE),0)</f>
        <v>0</v>
      </c>
      <c r="L2556">
        <f>IFERROR(VLOOKUP(A2556,'[2]Exportar Planilha'!$A:$I,8,FALSE),0)</f>
        <v>0</v>
      </c>
      <c r="M2556">
        <f>IFERROR(VLOOKUP(A2556,'[2]Exportar Planilha'!$A:$I,9,FALSE),0)</f>
        <v>0</v>
      </c>
      <c r="N2556">
        <f>IFERROR(VLOOKUP(A2556,[3]soaBnafar!$A:$G,2,FALSE),0)</f>
        <v>0</v>
      </c>
      <c r="O2556">
        <f>IFERROR(VLOOKUP(A2556,[3]soaBnafar!$A:$G,3,FALSE),0)</f>
        <v>0</v>
      </c>
      <c r="P2556">
        <f>IFERROR(VLOOKUP(A2556,[3]soaBnafar!$A:$G,4,FALSE),0)</f>
        <v>0</v>
      </c>
      <c r="Q2556">
        <f>IFERROR(VLOOKUP(A2556,[3]soaBnafar!$A:$G,5,FALSE),0)</f>
        <v>0</v>
      </c>
      <c r="R2556">
        <f>IFERROR(VLOOKUP(A2556,[3]soaBnafar!$A:$G,6,FALSE),0)</f>
        <v>0</v>
      </c>
      <c r="S2556">
        <f>IFERROR(VLOOKUP(A2556,[3]soaBnafar!$A:$G,7,FALSE),0)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43547</v>
      </c>
      <c r="E2557">
        <f>IFERROR(VLOOKUP(A2557,[1]Monitoramento_Base_somente_disp!$A:$J,8,FALSE),0)</f>
        <v>14165875</v>
      </c>
      <c r="F2557">
        <f>IFERROR(VLOOKUP(A2557,[1]Monitoramento_Base_somente_disp!$A:$J,9,FALSE),0)</f>
        <v>20239</v>
      </c>
      <c r="G2557">
        <f>IFERROR(VLOOKUP(A2557,[1]Monitoramento_Base_somente_disp!$A:$J,10,FALSE),0)</f>
        <v>7057656</v>
      </c>
      <c r="H2557">
        <f>IFERROR(VLOOKUP(A2557,'[2]Exportar Planilha'!$A:$I,4,FALSE),0)</f>
        <v>0</v>
      </c>
      <c r="I2557">
        <f>IFERROR(VLOOKUP(A2557,'[2]Exportar Planilha'!$A:$I,5,FALSE),0)</f>
        <v>0</v>
      </c>
      <c r="J2557">
        <f>IFERROR(VLOOKUP(A2557,'[2]Exportar Planilha'!$A:$I,6,FALSE),0)</f>
        <v>0</v>
      </c>
      <c r="K2557">
        <f>IFERROR(VLOOKUP(A2557,'[2]Exportar Planilha'!$A:$I,7,FALSE),0)</f>
        <v>0</v>
      </c>
      <c r="L2557">
        <f>IFERROR(VLOOKUP(A2557,'[2]Exportar Planilha'!$A:$I,8,FALSE),0)</f>
        <v>0</v>
      </c>
      <c r="M2557">
        <f>IFERROR(VLOOKUP(A2557,'[2]Exportar Planilha'!$A:$I,9,FALSE),0)</f>
        <v>0</v>
      </c>
      <c r="N2557">
        <f>IFERROR(VLOOKUP(A2557,[3]soaBnafar!$A:$G,2,FALSE),0)</f>
        <v>0</v>
      </c>
      <c r="O2557">
        <f>IFERROR(VLOOKUP(A2557,[3]soaBnafar!$A:$G,3,FALSE),0)</f>
        <v>0</v>
      </c>
      <c r="P2557">
        <f>IFERROR(VLOOKUP(A2557,[3]soaBnafar!$A:$G,4,FALSE),0)</f>
        <v>0</v>
      </c>
      <c r="Q2557">
        <f>IFERROR(VLOOKUP(A2557,[3]soaBnafar!$A:$G,5,FALSE),0)</f>
        <v>0</v>
      </c>
      <c r="R2557">
        <f>IFERROR(VLOOKUP(A2557,[3]soaBnafar!$A:$G,6,FALSE),0)</f>
        <v>0</v>
      </c>
      <c r="S2557">
        <f>IFERROR(VLOOKUP(A2557,[3]soaBnafar!$A:$G,7,FALSE),0)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IFERROR(VLOOKUP(A2558,'[2]Exportar Planilha'!$A:$I,4,FALSE),0)</f>
        <v>0</v>
      </c>
      <c r="I2558">
        <f>IFERROR(VLOOKUP(A2558,'[2]Exportar Planilha'!$A:$I,5,FALSE),0)</f>
        <v>0</v>
      </c>
      <c r="J2558">
        <f>IFERROR(VLOOKUP(A2558,'[2]Exportar Planilha'!$A:$I,6,FALSE),0)</f>
        <v>0</v>
      </c>
      <c r="K2558">
        <f>IFERROR(VLOOKUP(A2558,'[2]Exportar Planilha'!$A:$I,7,FALSE),0)</f>
        <v>0</v>
      </c>
      <c r="L2558">
        <f>IFERROR(VLOOKUP(A2558,'[2]Exportar Planilha'!$A:$I,8,FALSE),0)</f>
        <v>0</v>
      </c>
      <c r="M2558">
        <f>IFERROR(VLOOKUP(A2558,'[2]Exportar Planilha'!$A:$I,9,FALSE),0)</f>
        <v>0</v>
      </c>
      <c r="N2558">
        <f>IFERROR(VLOOKUP(A2558,[3]soaBnafar!$A:$G,2,FALSE),0)</f>
        <v>0</v>
      </c>
      <c r="O2558">
        <f>IFERROR(VLOOKUP(A2558,[3]soaBnafar!$A:$G,3,FALSE),0)</f>
        <v>0</v>
      </c>
      <c r="P2558">
        <f>IFERROR(VLOOKUP(A2558,[3]soaBnafar!$A:$G,4,FALSE),0)</f>
        <v>0</v>
      </c>
      <c r="Q2558">
        <f>IFERROR(VLOOKUP(A2558,[3]soaBnafar!$A:$G,5,FALSE),0)</f>
        <v>0</v>
      </c>
      <c r="R2558">
        <f>IFERROR(VLOOKUP(A2558,[3]soaBnafar!$A:$G,6,FALSE),0)</f>
        <v>0</v>
      </c>
      <c r="S2558">
        <f>IFERROR(VLOOKUP(A2558,[3]soaBnafar!$A:$G,7,FALSE),0)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IFERROR(VLOOKUP(A2559,'[2]Exportar Planilha'!$A:$I,4,FALSE),0)</f>
        <v>0</v>
      </c>
      <c r="I2559">
        <f>IFERROR(VLOOKUP(A2559,'[2]Exportar Planilha'!$A:$I,5,FALSE),0)</f>
        <v>0</v>
      </c>
      <c r="J2559">
        <f>IFERROR(VLOOKUP(A2559,'[2]Exportar Planilha'!$A:$I,6,FALSE),0)</f>
        <v>0</v>
      </c>
      <c r="K2559">
        <f>IFERROR(VLOOKUP(A2559,'[2]Exportar Planilha'!$A:$I,7,FALSE),0)</f>
        <v>0</v>
      </c>
      <c r="L2559">
        <f>IFERROR(VLOOKUP(A2559,'[2]Exportar Planilha'!$A:$I,8,FALSE),0)</f>
        <v>0</v>
      </c>
      <c r="M2559">
        <f>IFERROR(VLOOKUP(A2559,'[2]Exportar Planilha'!$A:$I,9,FALSE),0)</f>
        <v>0</v>
      </c>
      <c r="N2559">
        <f>IFERROR(VLOOKUP(A2559,[3]soaBnafar!$A:$G,2,FALSE),0)</f>
        <v>0</v>
      </c>
      <c r="O2559">
        <f>IFERROR(VLOOKUP(A2559,[3]soaBnafar!$A:$G,3,FALSE),0)</f>
        <v>0</v>
      </c>
      <c r="P2559">
        <f>IFERROR(VLOOKUP(A2559,[3]soaBnafar!$A:$G,4,FALSE),0)</f>
        <v>0</v>
      </c>
      <c r="Q2559">
        <f>IFERROR(VLOOKUP(A2559,[3]soaBnafar!$A:$G,5,FALSE),0)</f>
        <v>0</v>
      </c>
      <c r="R2559">
        <f>IFERROR(VLOOKUP(A2559,[3]soaBnafar!$A:$G,6,FALSE),0)</f>
        <v>0</v>
      </c>
      <c r="S2559">
        <f>IFERROR(VLOOKUP(A2559,[3]soaBnafar!$A:$G,7,FALSE),0)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IFERROR(VLOOKUP(A2560,'[2]Exportar Planilha'!$A:$I,4,FALSE),0)</f>
        <v>0</v>
      </c>
      <c r="I2560">
        <f>IFERROR(VLOOKUP(A2560,'[2]Exportar Planilha'!$A:$I,5,FALSE),0)</f>
        <v>0</v>
      </c>
      <c r="J2560">
        <f>IFERROR(VLOOKUP(A2560,'[2]Exportar Planilha'!$A:$I,6,FALSE),0)</f>
        <v>0</v>
      </c>
      <c r="K2560">
        <f>IFERROR(VLOOKUP(A2560,'[2]Exportar Planilha'!$A:$I,7,FALSE),0)</f>
        <v>0</v>
      </c>
      <c r="L2560">
        <f>IFERROR(VLOOKUP(A2560,'[2]Exportar Planilha'!$A:$I,8,FALSE),0)</f>
        <v>0</v>
      </c>
      <c r="M2560">
        <f>IFERROR(VLOOKUP(A2560,'[2]Exportar Planilha'!$A:$I,9,FALSE),0)</f>
        <v>0</v>
      </c>
      <c r="N2560">
        <f>IFERROR(VLOOKUP(A2560,[3]soaBnafar!$A:$G,2,FALSE),0)</f>
        <v>0</v>
      </c>
      <c r="O2560">
        <f>IFERROR(VLOOKUP(A2560,[3]soaBnafar!$A:$G,3,FALSE),0)</f>
        <v>0</v>
      </c>
      <c r="P2560">
        <f>IFERROR(VLOOKUP(A2560,[3]soaBnafar!$A:$G,4,FALSE),0)</f>
        <v>0</v>
      </c>
      <c r="Q2560">
        <f>IFERROR(VLOOKUP(A2560,[3]soaBnafar!$A:$G,5,FALSE),0)</f>
        <v>0</v>
      </c>
      <c r="R2560">
        <f>IFERROR(VLOOKUP(A2560,[3]soaBnafar!$A:$G,6,FALSE),0)</f>
        <v>0</v>
      </c>
      <c r="S2560">
        <f>IFERROR(VLOOKUP(A2560,[3]soaBnafar!$A:$G,7,FALSE),0)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167921</v>
      </c>
      <c r="H2561">
        <f>IFERROR(VLOOKUP(A2561,'[2]Exportar Planilha'!$A:$I,4,FALSE),0)</f>
        <v>0</v>
      </c>
      <c r="I2561">
        <f>IFERROR(VLOOKUP(A2561,'[2]Exportar Planilha'!$A:$I,5,FALSE),0)</f>
        <v>0</v>
      </c>
      <c r="J2561">
        <f>IFERROR(VLOOKUP(A2561,'[2]Exportar Planilha'!$A:$I,6,FALSE),0)</f>
        <v>0</v>
      </c>
      <c r="K2561">
        <f>IFERROR(VLOOKUP(A2561,'[2]Exportar Planilha'!$A:$I,7,FALSE),0)</f>
        <v>0</v>
      </c>
      <c r="L2561">
        <f>IFERROR(VLOOKUP(A2561,'[2]Exportar Planilha'!$A:$I,8,FALSE),0)</f>
        <v>0</v>
      </c>
      <c r="M2561">
        <f>IFERROR(VLOOKUP(A2561,'[2]Exportar Planilha'!$A:$I,9,FALSE),0)</f>
        <v>0</v>
      </c>
      <c r="N2561">
        <f>IFERROR(VLOOKUP(A2561,[3]soaBnafar!$A:$G,2,FALSE),0)</f>
        <v>0</v>
      </c>
      <c r="O2561">
        <f>IFERROR(VLOOKUP(A2561,[3]soaBnafar!$A:$G,3,FALSE),0)</f>
        <v>0</v>
      </c>
      <c r="P2561">
        <f>IFERROR(VLOOKUP(A2561,[3]soaBnafar!$A:$G,4,FALSE),0)</f>
        <v>0</v>
      </c>
      <c r="Q2561">
        <f>IFERROR(VLOOKUP(A2561,[3]soaBnafar!$A:$G,5,FALSE),0)</f>
        <v>0</v>
      </c>
      <c r="R2561">
        <f>IFERROR(VLOOKUP(A2561,[3]soaBnafar!$A:$G,6,FALSE),0)</f>
        <v>0</v>
      </c>
      <c r="S2561">
        <f>IFERROR(VLOOKUP(A2561,[3]soaBnafar!$A:$G,7,FALSE),0)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IFERROR(VLOOKUP(A2562,'[2]Exportar Planilha'!$A:$I,4,FALSE),0)</f>
        <v>0</v>
      </c>
      <c r="I2562">
        <f>IFERROR(VLOOKUP(A2562,'[2]Exportar Planilha'!$A:$I,5,FALSE),0)</f>
        <v>0</v>
      </c>
      <c r="J2562">
        <f>IFERROR(VLOOKUP(A2562,'[2]Exportar Planilha'!$A:$I,6,FALSE),0)</f>
        <v>0</v>
      </c>
      <c r="K2562">
        <f>IFERROR(VLOOKUP(A2562,'[2]Exportar Planilha'!$A:$I,7,FALSE),0)</f>
        <v>0</v>
      </c>
      <c r="L2562">
        <f>IFERROR(VLOOKUP(A2562,'[2]Exportar Planilha'!$A:$I,8,FALSE),0)</f>
        <v>0</v>
      </c>
      <c r="M2562">
        <f>IFERROR(VLOOKUP(A2562,'[2]Exportar Planilha'!$A:$I,9,FALSE),0)</f>
        <v>0</v>
      </c>
      <c r="N2562">
        <f>IFERROR(VLOOKUP(A2562,[3]soaBnafar!$A:$G,2,FALSE),0)</f>
        <v>0</v>
      </c>
      <c r="O2562">
        <f>IFERROR(VLOOKUP(A2562,[3]soaBnafar!$A:$G,3,FALSE),0)</f>
        <v>0</v>
      </c>
      <c r="P2562">
        <f>IFERROR(VLOOKUP(A2562,[3]soaBnafar!$A:$G,4,FALSE),0)</f>
        <v>0</v>
      </c>
      <c r="Q2562">
        <f>IFERROR(VLOOKUP(A2562,[3]soaBnafar!$A:$G,5,FALSE),0)</f>
        <v>0</v>
      </c>
      <c r="R2562">
        <f>IFERROR(VLOOKUP(A2562,[3]soaBnafar!$A:$G,6,FALSE),0)</f>
        <v>0</v>
      </c>
      <c r="S2562">
        <f>IFERROR(VLOOKUP(A2562,[3]soaBnafar!$A:$G,7,FALSE),0)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IFERROR(VLOOKUP(A2563,'[2]Exportar Planilha'!$A:$I,4,FALSE),0)</f>
        <v>0</v>
      </c>
      <c r="I2563">
        <f>IFERROR(VLOOKUP(A2563,'[2]Exportar Planilha'!$A:$I,5,FALSE),0)</f>
        <v>0</v>
      </c>
      <c r="J2563">
        <f>IFERROR(VLOOKUP(A2563,'[2]Exportar Planilha'!$A:$I,6,FALSE),0)</f>
        <v>0</v>
      </c>
      <c r="K2563">
        <f>IFERROR(VLOOKUP(A2563,'[2]Exportar Planilha'!$A:$I,7,FALSE),0)</f>
        <v>0</v>
      </c>
      <c r="L2563">
        <f>IFERROR(VLOOKUP(A2563,'[2]Exportar Planilha'!$A:$I,8,FALSE),0)</f>
        <v>0</v>
      </c>
      <c r="M2563">
        <f>IFERROR(VLOOKUP(A2563,'[2]Exportar Planilha'!$A:$I,9,FALSE),0)</f>
        <v>0</v>
      </c>
      <c r="N2563">
        <f>IFERROR(VLOOKUP(A2563,[3]soaBnafar!$A:$G,2,FALSE),0)</f>
        <v>0</v>
      </c>
      <c r="O2563">
        <f>IFERROR(VLOOKUP(A2563,[3]soaBnafar!$A:$G,3,FALSE),0)</f>
        <v>0</v>
      </c>
      <c r="P2563">
        <f>IFERROR(VLOOKUP(A2563,[3]soaBnafar!$A:$G,4,FALSE),0)</f>
        <v>0</v>
      </c>
      <c r="Q2563">
        <f>IFERROR(VLOOKUP(A2563,[3]soaBnafar!$A:$G,5,FALSE),0)</f>
        <v>0</v>
      </c>
      <c r="R2563">
        <f>IFERROR(VLOOKUP(A2563,[3]soaBnafar!$A:$G,6,FALSE),0)</f>
        <v>0</v>
      </c>
      <c r="S2563">
        <f>IFERROR(VLOOKUP(A2563,[3]soaBnafar!$A:$G,7,FALSE),0)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48315748</v>
      </c>
      <c r="H2564">
        <f>IFERROR(VLOOKUP(A2564,'[2]Exportar Planilha'!$A:$I,4,FALSE),0)</f>
        <v>0</v>
      </c>
      <c r="I2564">
        <f>IFERROR(VLOOKUP(A2564,'[2]Exportar Planilha'!$A:$I,5,FALSE),0)</f>
        <v>0</v>
      </c>
      <c r="J2564">
        <f>IFERROR(VLOOKUP(A2564,'[2]Exportar Planilha'!$A:$I,6,FALSE),0)</f>
        <v>0</v>
      </c>
      <c r="K2564">
        <f>IFERROR(VLOOKUP(A2564,'[2]Exportar Planilha'!$A:$I,7,FALSE),0)</f>
        <v>0</v>
      </c>
      <c r="L2564">
        <f>IFERROR(VLOOKUP(A2564,'[2]Exportar Planilha'!$A:$I,8,FALSE),0)</f>
        <v>0</v>
      </c>
      <c r="M2564">
        <f>IFERROR(VLOOKUP(A2564,'[2]Exportar Planilha'!$A:$I,9,FALSE),0)</f>
        <v>0</v>
      </c>
      <c r="N2564">
        <f>IFERROR(VLOOKUP(A2564,[3]soaBnafar!$A:$G,2,FALSE),0)</f>
        <v>0</v>
      </c>
      <c r="O2564">
        <f>IFERROR(VLOOKUP(A2564,[3]soaBnafar!$A:$G,3,FALSE),0)</f>
        <v>0</v>
      </c>
      <c r="P2564">
        <f>IFERROR(VLOOKUP(A2564,[3]soaBnafar!$A:$G,4,FALSE),0)</f>
        <v>0</v>
      </c>
      <c r="Q2564">
        <f>IFERROR(VLOOKUP(A2564,[3]soaBnafar!$A:$G,5,FALSE),0)</f>
        <v>0</v>
      </c>
      <c r="R2564">
        <f>IFERROR(VLOOKUP(A2564,[3]soaBnafar!$A:$G,6,FALSE),0)</f>
        <v>0</v>
      </c>
      <c r="S2564">
        <f>IFERROR(VLOOKUP(A2564,[3]soaBnafar!$A:$G,7,FALSE),0)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87591</v>
      </c>
      <c r="E2565">
        <f>IFERROR(VLOOKUP(A2565,[1]Monitoramento_Base_somente_disp!$A:$J,8,FALSE),0)</f>
        <v>11134544</v>
      </c>
      <c r="F2565">
        <f>IFERROR(VLOOKUP(A2565,[1]Monitoramento_Base_somente_disp!$A:$J,9,FALSE),0)</f>
        <v>34429</v>
      </c>
      <c r="G2565">
        <f>IFERROR(VLOOKUP(A2565,[1]Monitoramento_Base_somente_disp!$A:$J,10,FALSE),0)</f>
        <v>7011726</v>
      </c>
      <c r="H2565">
        <f>IFERROR(VLOOKUP(A2565,'[2]Exportar Planilha'!$A:$I,4,FALSE),0)</f>
        <v>0</v>
      </c>
      <c r="I2565">
        <f>IFERROR(VLOOKUP(A2565,'[2]Exportar Planilha'!$A:$I,5,FALSE),0)</f>
        <v>0</v>
      </c>
      <c r="J2565">
        <f>IFERROR(VLOOKUP(A2565,'[2]Exportar Planilha'!$A:$I,6,FALSE),0)</f>
        <v>0</v>
      </c>
      <c r="K2565">
        <f>IFERROR(VLOOKUP(A2565,'[2]Exportar Planilha'!$A:$I,7,FALSE),0)</f>
        <v>0</v>
      </c>
      <c r="L2565">
        <f>IFERROR(VLOOKUP(A2565,'[2]Exportar Planilha'!$A:$I,8,FALSE),0)</f>
        <v>0</v>
      </c>
      <c r="M2565">
        <f>IFERROR(VLOOKUP(A2565,'[2]Exportar Planilha'!$A:$I,9,FALSE),0)</f>
        <v>0</v>
      </c>
      <c r="N2565">
        <f>IFERROR(VLOOKUP(A2565,[3]soaBnafar!$A:$G,2,FALSE),0)</f>
        <v>0</v>
      </c>
      <c r="O2565">
        <f>IFERROR(VLOOKUP(A2565,[3]soaBnafar!$A:$G,3,FALSE),0)</f>
        <v>0</v>
      </c>
      <c r="P2565">
        <f>IFERROR(VLOOKUP(A2565,[3]soaBnafar!$A:$G,4,FALSE),0)</f>
        <v>0</v>
      </c>
      <c r="Q2565">
        <f>IFERROR(VLOOKUP(A2565,[3]soaBnafar!$A:$G,5,FALSE),0)</f>
        <v>0</v>
      </c>
      <c r="R2565">
        <f>IFERROR(VLOOKUP(A2565,[3]soaBnafar!$A:$G,6,FALSE),0)</f>
        <v>0</v>
      </c>
      <c r="S2565">
        <f>IFERROR(VLOOKUP(A2565,[3]soaBnafar!$A:$G,7,FALSE),0)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IFERROR(VLOOKUP(A2566,'[2]Exportar Planilha'!$A:$I,4,FALSE),0)</f>
        <v>0</v>
      </c>
      <c r="I2566">
        <f>IFERROR(VLOOKUP(A2566,'[2]Exportar Planilha'!$A:$I,5,FALSE),0)</f>
        <v>0</v>
      </c>
      <c r="J2566">
        <f>IFERROR(VLOOKUP(A2566,'[2]Exportar Planilha'!$A:$I,6,FALSE),0)</f>
        <v>0</v>
      </c>
      <c r="K2566">
        <f>IFERROR(VLOOKUP(A2566,'[2]Exportar Planilha'!$A:$I,7,FALSE),0)</f>
        <v>0</v>
      </c>
      <c r="L2566">
        <f>IFERROR(VLOOKUP(A2566,'[2]Exportar Planilha'!$A:$I,8,FALSE),0)</f>
        <v>0</v>
      </c>
      <c r="M2566">
        <f>IFERROR(VLOOKUP(A2566,'[2]Exportar Planilha'!$A:$I,9,FALSE),0)</f>
        <v>0</v>
      </c>
      <c r="N2566">
        <f>IFERROR(VLOOKUP(A2566,[3]soaBnafar!$A:$G,2,FALSE),0)</f>
        <v>180924</v>
      </c>
      <c r="O2566">
        <f>IFERROR(VLOOKUP(A2566,[3]soaBnafar!$A:$G,3,FALSE),0)</f>
        <v>407778</v>
      </c>
      <c r="P2566">
        <f>IFERROR(VLOOKUP(A2566,[3]soaBnafar!$A:$G,4,FALSE),0)</f>
        <v>191010</v>
      </c>
      <c r="Q2566">
        <f>IFERROR(VLOOKUP(A2566,[3]soaBnafar!$A:$G,5,FALSE),0)</f>
        <v>462858</v>
      </c>
      <c r="R2566">
        <f>IFERROR(VLOOKUP(A2566,[3]soaBnafar!$A:$G,6,FALSE),0)</f>
        <v>0</v>
      </c>
      <c r="S2566">
        <f>IFERROR(VLOOKUP(A2566,[3]soaBnafar!$A:$G,7,FALSE),0)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IFERROR(VLOOKUP(A2567,'[2]Exportar Planilha'!$A:$I,4,FALSE),0)</f>
        <v>0</v>
      </c>
      <c r="I2567">
        <f>IFERROR(VLOOKUP(A2567,'[2]Exportar Planilha'!$A:$I,5,FALSE),0)</f>
        <v>0</v>
      </c>
      <c r="J2567">
        <f>IFERROR(VLOOKUP(A2567,'[2]Exportar Planilha'!$A:$I,6,FALSE),0)</f>
        <v>0</v>
      </c>
      <c r="K2567">
        <f>IFERROR(VLOOKUP(A2567,'[2]Exportar Planilha'!$A:$I,7,FALSE),0)</f>
        <v>0</v>
      </c>
      <c r="L2567">
        <f>IFERROR(VLOOKUP(A2567,'[2]Exportar Planilha'!$A:$I,8,FALSE),0)</f>
        <v>0</v>
      </c>
      <c r="M2567">
        <f>IFERROR(VLOOKUP(A2567,'[2]Exportar Planilha'!$A:$I,9,FALSE),0)</f>
        <v>0</v>
      </c>
      <c r="N2567">
        <f>IFERROR(VLOOKUP(A2567,[3]soaBnafar!$A:$G,2,FALSE),0)</f>
        <v>44109</v>
      </c>
      <c r="O2567">
        <f>IFERROR(VLOOKUP(A2567,[3]soaBnafar!$A:$G,3,FALSE),0)</f>
        <v>302124</v>
      </c>
      <c r="P2567">
        <f>IFERROR(VLOOKUP(A2567,[3]soaBnafar!$A:$G,4,FALSE),0)</f>
        <v>45396</v>
      </c>
      <c r="Q2567">
        <f>IFERROR(VLOOKUP(A2567,[3]soaBnafar!$A:$G,5,FALSE),0)</f>
        <v>290745</v>
      </c>
      <c r="R2567">
        <f>IFERROR(VLOOKUP(A2567,[3]soaBnafar!$A:$G,6,FALSE),0)</f>
        <v>0</v>
      </c>
      <c r="S2567">
        <f>IFERROR(VLOOKUP(A2567,[3]soaBnafar!$A:$G,7,FALSE),0)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IFERROR(VLOOKUP(A2568,'[2]Exportar Planilha'!$A:$I,4,FALSE),0)</f>
        <v>0</v>
      </c>
      <c r="I2568">
        <f>IFERROR(VLOOKUP(A2568,'[2]Exportar Planilha'!$A:$I,5,FALSE),0)</f>
        <v>0</v>
      </c>
      <c r="J2568">
        <f>IFERROR(VLOOKUP(A2568,'[2]Exportar Planilha'!$A:$I,6,FALSE),0)</f>
        <v>0</v>
      </c>
      <c r="K2568">
        <f>IFERROR(VLOOKUP(A2568,'[2]Exportar Planilha'!$A:$I,7,FALSE),0)</f>
        <v>0</v>
      </c>
      <c r="L2568">
        <f>IFERROR(VLOOKUP(A2568,'[2]Exportar Planilha'!$A:$I,8,FALSE),0)</f>
        <v>0</v>
      </c>
      <c r="M2568">
        <f>IFERROR(VLOOKUP(A2568,'[2]Exportar Planilha'!$A:$I,9,FALSE),0)</f>
        <v>0</v>
      </c>
      <c r="N2568">
        <f>IFERROR(VLOOKUP(A2568,[3]soaBnafar!$A:$G,2,FALSE),0)</f>
        <v>35084</v>
      </c>
      <c r="O2568">
        <f>IFERROR(VLOOKUP(A2568,[3]soaBnafar!$A:$G,3,FALSE),0)</f>
        <v>546219</v>
      </c>
      <c r="P2568">
        <f>IFERROR(VLOOKUP(A2568,[3]soaBnafar!$A:$G,4,FALSE),0)</f>
        <v>0</v>
      </c>
      <c r="Q2568">
        <f>IFERROR(VLOOKUP(A2568,[3]soaBnafar!$A:$G,5,FALSE),0)</f>
        <v>0</v>
      </c>
      <c r="R2568">
        <f>IFERROR(VLOOKUP(A2568,[3]soaBnafar!$A:$G,6,FALSE),0)</f>
        <v>0</v>
      </c>
      <c r="S2568">
        <f>IFERROR(VLOOKUP(A2568,[3]soaBnafar!$A:$G,7,FALSE),0)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IFERROR(VLOOKUP(A2569,'[2]Exportar Planilha'!$A:$I,4,FALSE),0)</f>
        <v>0</v>
      </c>
      <c r="I2569">
        <f>IFERROR(VLOOKUP(A2569,'[2]Exportar Planilha'!$A:$I,5,FALSE),0)</f>
        <v>0</v>
      </c>
      <c r="J2569">
        <f>IFERROR(VLOOKUP(A2569,'[2]Exportar Planilha'!$A:$I,6,FALSE),0)</f>
        <v>0</v>
      </c>
      <c r="K2569">
        <f>IFERROR(VLOOKUP(A2569,'[2]Exportar Planilha'!$A:$I,7,FALSE),0)</f>
        <v>0</v>
      </c>
      <c r="L2569">
        <f>IFERROR(VLOOKUP(A2569,'[2]Exportar Planilha'!$A:$I,8,FALSE),0)</f>
        <v>0</v>
      </c>
      <c r="M2569">
        <f>IFERROR(VLOOKUP(A2569,'[2]Exportar Planilha'!$A:$I,9,FALSE),0)</f>
        <v>0</v>
      </c>
      <c r="N2569">
        <f>IFERROR(VLOOKUP(A2569,[3]soaBnafar!$A:$G,2,FALSE),0)</f>
        <v>0</v>
      </c>
      <c r="O2569">
        <f>IFERROR(VLOOKUP(A2569,[3]soaBnafar!$A:$G,3,FALSE),0)</f>
        <v>0</v>
      </c>
      <c r="P2569">
        <f>IFERROR(VLOOKUP(A2569,[3]soaBnafar!$A:$G,4,FALSE),0)</f>
        <v>0</v>
      </c>
      <c r="Q2569">
        <f>IFERROR(VLOOKUP(A2569,[3]soaBnafar!$A:$G,5,FALSE),0)</f>
        <v>0</v>
      </c>
      <c r="R2569">
        <f>IFERROR(VLOOKUP(A2569,[3]soaBnafar!$A:$G,6,FALSE),0)</f>
        <v>0</v>
      </c>
      <c r="S2569">
        <f>IFERROR(VLOOKUP(A2569,[3]soaBnafar!$A:$G,7,FALSE),0)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19738173</v>
      </c>
      <c r="H2570">
        <f>IFERROR(VLOOKUP(A2570,'[2]Exportar Planilha'!$A:$I,4,FALSE),0)</f>
        <v>0</v>
      </c>
      <c r="I2570">
        <f>IFERROR(VLOOKUP(A2570,'[2]Exportar Planilha'!$A:$I,5,FALSE),0)</f>
        <v>0</v>
      </c>
      <c r="J2570">
        <f>IFERROR(VLOOKUP(A2570,'[2]Exportar Planilha'!$A:$I,6,FALSE),0)</f>
        <v>0</v>
      </c>
      <c r="K2570">
        <f>IFERROR(VLOOKUP(A2570,'[2]Exportar Planilha'!$A:$I,7,FALSE),0)</f>
        <v>0</v>
      </c>
      <c r="L2570">
        <f>IFERROR(VLOOKUP(A2570,'[2]Exportar Planilha'!$A:$I,8,FALSE),0)</f>
        <v>0</v>
      </c>
      <c r="M2570">
        <f>IFERROR(VLOOKUP(A2570,'[2]Exportar Planilha'!$A:$I,9,FALSE),0)</f>
        <v>0</v>
      </c>
      <c r="N2570">
        <f>IFERROR(VLOOKUP(A2570,[3]soaBnafar!$A:$G,2,FALSE),0)</f>
        <v>0</v>
      </c>
      <c r="O2570">
        <f>IFERROR(VLOOKUP(A2570,[3]soaBnafar!$A:$G,3,FALSE),0)</f>
        <v>0</v>
      </c>
      <c r="P2570">
        <f>IFERROR(VLOOKUP(A2570,[3]soaBnafar!$A:$G,4,FALSE),0)</f>
        <v>0</v>
      </c>
      <c r="Q2570">
        <f>IFERROR(VLOOKUP(A2570,[3]soaBnafar!$A:$G,5,FALSE),0)</f>
        <v>0</v>
      </c>
      <c r="R2570">
        <f>IFERROR(VLOOKUP(A2570,[3]soaBnafar!$A:$G,6,FALSE),0)</f>
        <v>0</v>
      </c>
      <c r="S2570">
        <f>IFERROR(VLOOKUP(A2570,[3]soaBnafar!$A:$G,7,FALSE),0)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38467689</v>
      </c>
      <c r="H2571">
        <f>IFERROR(VLOOKUP(A2571,'[2]Exportar Planilha'!$A:$I,4,FALSE),0)</f>
        <v>0</v>
      </c>
      <c r="I2571">
        <f>IFERROR(VLOOKUP(A2571,'[2]Exportar Planilha'!$A:$I,5,FALSE),0)</f>
        <v>0</v>
      </c>
      <c r="J2571">
        <f>IFERROR(VLOOKUP(A2571,'[2]Exportar Planilha'!$A:$I,6,FALSE),0)</f>
        <v>0</v>
      </c>
      <c r="K2571">
        <f>IFERROR(VLOOKUP(A2571,'[2]Exportar Planilha'!$A:$I,7,FALSE),0)</f>
        <v>0</v>
      </c>
      <c r="L2571">
        <f>IFERROR(VLOOKUP(A2571,'[2]Exportar Planilha'!$A:$I,8,FALSE),0)</f>
        <v>0</v>
      </c>
      <c r="M2571">
        <f>IFERROR(VLOOKUP(A2571,'[2]Exportar Planilha'!$A:$I,9,FALSE),0)</f>
        <v>0</v>
      </c>
      <c r="N2571">
        <f>IFERROR(VLOOKUP(A2571,[3]soaBnafar!$A:$G,2,FALSE),0)</f>
        <v>0</v>
      </c>
      <c r="O2571">
        <f>IFERROR(VLOOKUP(A2571,[3]soaBnafar!$A:$G,3,FALSE),0)</f>
        <v>0</v>
      </c>
      <c r="P2571">
        <f>IFERROR(VLOOKUP(A2571,[3]soaBnafar!$A:$G,4,FALSE),0)</f>
        <v>0</v>
      </c>
      <c r="Q2571">
        <f>IFERROR(VLOOKUP(A2571,[3]soaBnafar!$A:$G,5,FALSE),0)</f>
        <v>0</v>
      </c>
      <c r="R2571">
        <f>IFERROR(VLOOKUP(A2571,[3]soaBnafar!$A:$G,6,FALSE),0)</f>
        <v>0</v>
      </c>
      <c r="S2571">
        <f>IFERROR(VLOOKUP(A2571,[3]soaBnafar!$A:$G,7,FALSE),0)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10652720</v>
      </c>
      <c r="H2572">
        <f>IFERROR(VLOOKUP(A2572,'[2]Exportar Planilha'!$A:$I,4,FALSE),0)</f>
        <v>0</v>
      </c>
      <c r="I2572">
        <f>IFERROR(VLOOKUP(A2572,'[2]Exportar Planilha'!$A:$I,5,FALSE),0)</f>
        <v>0</v>
      </c>
      <c r="J2572">
        <f>IFERROR(VLOOKUP(A2572,'[2]Exportar Planilha'!$A:$I,6,FALSE),0)</f>
        <v>0</v>
      </c>
      <c r="K2572">
        <f>IFERROR(VLOOKUP(A2572,'[2]Exportar Planilha'!$A:$I,7,FALSE),0)</f>
        <v>0</v>
      </c>
      <c r="L2572">
        <f>IFERROR(VLOOKUP(A2572,'[2]Exportar Planilha'!$A:$I,8,FALSE),0)</f>
        <v>0</v>
      </c>
      <c r="M2572">
        <f>IFERROR(VLOOKUP(A2572,'[2]Exportar Planilha'!$A:$I,9,FALSE),0)</f>
        <v>0</v>
      </c>
      <c r="N2572">
        <f>IFERROR(VLOOKUP(A2572,[3]soaBnafar!$A:$G,2,FALSE),0)</f>
        <v>0</v>
      </c>
      <c r="O2572">
        <f>IFERROR(VLOOKUP(A2572,[3]soaBnafar!$A:$G,3,FALSE),0)</f>
        <v>0</v>
      </c>
      <c r="P2572">
        <f>IFERROR(VLOOKUP(A2572,[3]soaBnafar!$A:$G,4,FALSE),0)</f>
        <v>0</v>
      </c>
      <c r="Q2572">
        <f>IFERROR(VLOOKUP(A2572,[3]soaBnafar!$A:$G,5,FALSE),0)</f>
        <v>0</v>
      </c>
      <c r="R2572">
        <f>IFERROR(VLOOKUP(A2572,[3]soaBnafar!$A:$G,6,FALSE),0)</f>
        <v>0</v>
      </c>
      <c r="S2572">
        <f>IFERROR(VLOOKUP(A2572,[3]soaBnafar!$A:$G,7,FALSE),0)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IFERROR(VLOOKUP(A2573,'[2]Exportar Planilha'!$A:$I,4,FALSE),0)</f>
        <v>0</v>
      </c>
      <c r="I2573">
        <f>IFERROR(VLOOKUP(A2573,'[2]Exportar Planilha'!$A:$I,5,FALSE),0)</f>
        <v>0</v>
      </c>
      <c r="J2573">
        <f>IFERROR(VLOOKUP(A2573,'[2]Exportar Planilha'!$A:$I,6,FALSE),0)</f>
        <v>0</v>
      </c>
      <c r="K2573">
        <f>IFERROR(VLOOKUP(A2573,'[2]Exportar Planilha'!$A:$I,7,FALSE),0)</f>
        <v>0</v>
      </c>
      <c r="L2573">
        <f>IFERROR(VLOOKUP(A2573,'[2]Exportar Planilha'!$A:$I,8,FALSE),0)</f>
        <v>0</v>
      </c>
      <c r="M2573">
        <f>IFERROR(VLOOKUP(A2573,'[2]Exportar Planilha'!$A:$I,9,FALSE),0)</f>
        <v>0</v>
      </c>
      <c r="N2573">
        <f>IFERROR(VLOOKUP(A2573,[3]soaBnafar!$A:$G,2,FALSE),0)</f>
        <v>0</v>
      </c>
      <c r="O2573">
        <f>IFERROR(VLOOKUP(A2573,[3]soaBnafar!$A:$G,3,FALSE),0)</f>
        <v>0</v>
      </c>
      <c r="P2573">
        <f>IFERROR(VLOOKUP(A2573,[3]soaBnafar!$A:$G,4,FALSE),0)</f>
        <v>0</v>
      </c>
      <c r="Q2573">
        <f>IFERROR(VLOOKUP(A2573,[3]soaBnafar!$A:$G,5,FALSE),0)</f>
        <v>0</v>
      </c>
      <c r="R2573">
        <f>IFERROR(VLOOKUP(A2573,[3]soaBnafar!$A:$G,6,FALSE),0)</f>
        <v>0</v>
      </c>
      <c r="S2573">
        <f>IFERROR(VLOOKUP(A2573,[3]soaBnafar!$A:$G,7,FALSE),0)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IFERROR(VLOOKUP(A2574,'[2]Exportar Planilha'!$A:$I,4,FALSE),0)</f>
        <v>0</v>
      </c>
      <c r="I2574">
        <f>IFERROR(VLOOKUP(A2574,'[2]Exportar Planilha'!$A:$I,5,FALSE),0)</f>
        <v>0</v>
      </c>
      <c r="J2574">
        <f>IFERROR(VLOOKUP(A2574,'[2]Exportar Planilha'!$A:$I,6,FALSE),0)</f>
        <v>0</v>
      </c>
      <c r="K2574">
        <f>IFERROR(VLOOKUP(A2574,'[2]Exportar Planilha'!$A:$I,7,FALSE),0)</f>
        <v>0</v>
      </c>
      <c r="L2574">
        <f>IFERROR(VLOOKUP(A2574,'[2]Exportar Planilha'!$A:$I,8,FALSE),0)</f>
        <v>0</v>
      </c>
      <c r="M2574">
        <f>IFERROR(VLOOKUP(A2574,'[2]Exportar Planilha'!$A:$I,9,FALSE),0)</f>
        <v>0</v>
      </c>
      <c r="N2574">
        <f>IFERROR(VLOOKUP(A2574,[3]soaBnafar!$A:$G,2,FALSE),0)</f>
        <v>0</v>
      </c>
      <c r="O2574">
        <f>IFERROR(VLOOKUP(A2574,[3]soaBnafar!$A:$G,3,FALSE),0)</f>
        <v>0</v>
      </c>
      <c r="P2574">
        <f>IFERROR(VLOOKUP(A2574,[3]soaBnafar!$A:$G,4,FALSE),0)</f>
        <v>0</v>
      </c>
      <c r="Q2574">
        <f>IFERROR(VLOOKUP(A2574,[3]soaBnafar!$A:$G,5,FALSE),0)</f>
        <v>0</v>
      </c>
      <c r="R2574">
        <f>IFERROR(VLOOKUP(A2574,[3]soaBnafar!$A:$G,6,FALSE),0)</f>
        <v>0</v>
      </c>
      <c r="S2574">
        <f>IFERROR(VLOOKUP(A2574,[3]soaBnafar!$A:$G,7,FALSE),0)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IFERROR(VLOOKUP(A2575,'[2]Exportar Planilha'!$A:$I,4,FALSE),0)</f>
        <v>0</v>
      </c>
      <c r="I2575">
        <f>IFERROR(VLOOKUP(A2575,'[2]Exportar Planilha'!$A:$I,5,FALSE),0)</f>
        <v>0</v>
      </c>
      <c r="J2575">
        <f>IFERROR(VLOOKUP(A2575,'[2]Exportar Planilha'!$A:$I,6,FALSE),0)</f>
        <v>0</v>
      </c>
      <c r="K2575">
        <f>IFERROR(VLOOKUP(A2575,'[2]Exportar Planilha'!$A:$I,7,FALSE),0)</f>
        <v>0</v>
      </c>
      <c r="L2575">
        <f>IFERROR(VLOOKUP(A2575,'[2]Exportar Planilha'!$A:$I,8,FALSE),0)</f>
        <v>0</v>
      </c>
      <c r="M2575">
        <f>IFERROR(VLOOKUP(A2575,'[2]Exportar Planilha'!$A:$I,9,FALSE),0)</f>
        <v>0</v>
      </c>
      <c r="N2575">
        <f>IFERROR(VLOOKUP(A2575,[3]soaBnafar!$A:$G,2,FALSE),0)</f>
        <v>0</v>
      </c>
      <c r="O2575">
        <f>IFERROR(VLOOKUP(A2575,[3]soaBnafar!$A:$G,3,FALSE),0)</f>
        <v>0</v>
      </c>
      <c r="P2575">
        <f>IFERROR(VLOOKUP(A2575,[3]soaBnafar!$A:$G,4,FALSE),0)</f>
        <v>0</v>
      </c>
      <c r="Q2575">
        <f>IFERROR(VLOOKUP(A2575,[3]soaBnafar!$A:$G,5,FALSE),0)</f>
        <v>0</v>
      </c>
      <c r="R2575">
        <f>IFERROR(VLOOKUP(A2575,[3]soaBnafar!$A:$G,6,FALSE),0)</f>
        <v>0</v>
      </c>
      <c r="S2575">
        <f>IFERROR(VLOOKUP(A2575,[3]soaBnafar!$A:$G,7,FALSE),0)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167277</v>
      </c>
      <c r="E2576">
        <f>IFERROR(VLOOKUP(A2576,[1]Monitoramento_Base_somente_disp!$A:$J,8,FALSE),0)</f>
        <v>29164355</v>
      </c>
      <c r="F2576">
        <f>IFERROR(VLOOKUP(A2576,[1]Monitoramento_Base_somente_disp!$A:$J,9,FALSE),0)</f>
        <v>72613</v>
      </c>
      <c r="G2576">
        <f>IFERROR(VLOOKUP(A2576,[1]Monitoramento_Base_somente_disp!$A:$J,10,FALSE),0)</f>
        <v>14584787</v>
      </c>
      <c r="H2576">
        <f>IFERROR(VLOOKUP(A2576,'[2]Exportar Planilha'!$A:$I,4,FALSE),0)</f>
        <v>0</v>
      </c>
      <c r="I2576">
        <f>IFERROR(VLOOKUP(A2576,'[2]Exportar Planilha'!$A:$I,5,FALSE),0)</f>
        <v>0</v>
      </c>
      <c r="J2576">
        <f>IFERROR(VLOOKUP(A2576,'[2]Exportar Planilha'!$A:$I,6,FALSE),0)</f>
        <v>0</v>
      </c>
      <c r="K2576">
        <f>IFERROR(VLOOKUP(A2576,'[2]Exportar Planilha'!$A:$I,7,FALSE),0)</f>
        <v>0</v>
      </c>
      <c r="L2576">
        <f>IFERROR(VLOOKUP(A2576,'[2]Exportar Planilha'!$A:$I,8,FALSE),0)</f>
        <v>0</v>
      </c>
      <c r="M2576">
        <f>IFERROR(VLOOKUP(A2576,'[2]Exportar Planilha'!$A:$I,9,FALSE),0)</f>
        <v>0</v>
      </c>
      <c r="N2576">
        <f>IFERROR(VLOOKUP(A2576,[3]soaBnafar!$A:$G,2,FALSE),0)</f>
        <v>0</v>
      </c>
      <c r="O2576">
        <f>IFERROR(VLOOKUP(A2576,[3]soaBnafar!$A:$G,3,FALSE),0)</f>
        <v>0</v>
      </c>
      <c r="P2576">
        <f>IFERROR(VLOOKUP(A2576,[3]soaBnafar!$A:$G,4,FALSE),0)</f>
        <v>0</v>
      </c>
      <c r="Q2576">
        <f>IFERROR(VLOOKUP(A2576,[3]soaBnafar!$A:$G,5,FALSE),0)</f>
        <v>0</v>
      </c>
      <c r="R2576">
        <f>IFERROR(VLOOKUP(A2576,[3]soaBnafar!$A:$G,6,FALSE),0)</f>
        <v>0</v>
      </c>
      <c r="S2576">
        <f>IFERROR(VLOOKUP(A2576,[3]soaBnafar!$A:$G,7,FALSE),0)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6192095</v>
      </c>
      <c r="H2577">
        <f>IFERROR(VLOOKUP(A2577,'[2]Exportar Planilha'!$A:$I,4,FALSE),0)</f>
        <v>0</v>
      </c>
      <c r="I2577">
        <f>IFERROR(VLOOKUP(A2577,'[2]Exportar Planilha'!$A:$I,5,FALSE),0)</f>
        <v>0</v>
      </c>
      <c r="J2577">
        <f>IFERROR(VLOOKUP(A2577,'[2]Exportar Planilha'!$A:$I,6,FALSE),0)</f>
        <v>0</v>
      </c>
      <c r="K2577">
        <f>IFERROR(VLOOKUP(A2577,'[2]Exportar Planilha'!$A:$I,7,FALSE),0)</f>
        <v>0</v>
      </c>
      <c r="L2577">
        <f>IFERROR(VLOOKUP(A2577,'[2]Exportar Planilha'!$A:$I,8,FALSE),0)</f>
        <v>0</v>
      </c>
      <c r="M2577">
        <f>IFERROR(VLOOKUP(A2577,'[2]Exportar Planilha'!$A:$I,9,FALSE),0)</f>
        <v>0</v>
      </c>
      <c r="N2577">
        <f>IFERROR(VLOOKUP(A2577,[3]soaBnafar!$A:$G,2,FALSE),0)</f>
        <v>0</v>
      </c>
      <c r="O2577">
        <f>IFERROR(VLOOKUP(A2577,[3]soaBnafar!$A:$G,3,FALSE),0)</f>
        <v>0</v>
      </c>
      <c r="P2577">
        <f>IFERROR(VLOOKUP(A2577,[3]soaBnafar!$A:$G,4,FALSE),0)</f>
        <v>0</v>
      </c>
      <c r="Q2577">
        <f>IFERROR(VLOOKUP(A2577,[3]soaBnafar!$A:$G,5,FALSE),0)</f>
        <v>0</v>
      </c>
      <c r="R2577">
        <f>IFERROR(VLOOKUP(A2577,[3]soaBnafar!$A:$G,6,FALSE),0)</f>
        <v>0</v>
      </c>
      <c r="S2577">
        <f>IFERROR(VLOOKUP(A2577,[3]soaBnafar!$A:$G,7,FALSE),0)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2</v>
      </c>
      <c r="E2578">
        <f>IFERROR(VLOOKUP(A2578,[1]Monitoramento_Base_somente_disp!$A:$J,8,FALSE),0)</f>
        <v>2631082</v>
      </c>
      <c r="F2578">
        <f>IFERROR(VLOOKUP(A2578,[1]Monitoramento_Base_somente_disp!$A:$J,9,FALSE),0)</f>
        <v>0</v>
      </c>
      <c r="G2578">
        <f>IFERROR(VLOOKUP(A2578,[1]Monitoramento_Base_somente_disp!$A:$J,10,FALSE),0)</f>
        <v>1140126</v>
      </c>
      <c r="H2578">
        <f>IFERROR(VLOOKUP(A2578,'[2]Exportar Planilha'!$A:$I,4,FALSE),0)</f>
        <v>0</v>
      </c>
      <c r="I2578">
        <f>IFERROR(VLOOKUP(A2578,'[2]Exportar Planilha'!$A:$I,5,FALSE),0)</f>
        <v>0</v>
      </c>
      <c r="J2578">
        <f>IFERROR(VLOOKUP(A2578,'[2]Exportar Planilha'!$A:$I,6,FALSE),0)</f>
        <v>0</v>
      </c>
      <c r="K2578">
        <f>IFERROR(VLOOKUP(A2578,'[2]Exportar Planilha'!$A:$I,7,FALSE),0)</f>
        <v>0</v>
      </c>
      <c r="L2578">
        <f>IFERROR(VLOOKUP(A2578,'[2]Exportar Planilha'!$A:$I,8,FALSE),0)</f>
        <v>0</v>
      </c>
      <c r="M2578">
        <f>IFERROR(VLOOKUP(A2578,'[2]Exportar Planilha'!$A:$I,9,FALSE),0)</f>
        <v>0</v>
      </c>
      <c r="N2578">
        <f>IFERROR(VLOOKUP(A2578,[3]soaBnafar!$A:$G,2,FALSE),0)</f>
        <v>0</v>
      </c>
      <c r="O2578">
        <f>IFERROR(VLOOKUP(A2578,[3]soaBnafar!$A:$G,3,FALSE),0)</f>
        <v>0</v>
      </c>
      <c r="P2578">
        <f>IFERROR(VLOOKUP(A2578,[3]soaBnafar!$A:$G,4,FALSE),0)</f>
        <v>0</v>
      </c>
      <c r="Q2578">
        <f>IFERROR(VLOOKUP(A2578,[3]soaBnafar!$A:$G,5,FALSE),0)</f>
        <v>0</v>
      </c>
      <c r="R2578">
        <f>IFERROR(VLOOKUP(A2578,[3]soaBnafar!$A:$G,6,FALSE),0)</f>
        <v>0</v>
      </c>
      <c r="S2578">
        <f>IFERROR(VLOOKUP(A2578,[3]soaBnafar!$A:$G,7,FALSE),0)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3076697</v>
      </c>
      <c r="H2579">
        <f>IFERROR(VLOOKUP(A2579,'[2]Exportar Planilha'!$A:$I,4,FALSE),0)</f>
        <v>0</v>
      </c>
      <c r="I2579">
        <f>IFERROR(VLOOKUP(A2579,'[2]Exportar Planilha'!$A:$I,5,FALSE),0)</f>
        <v>0</v>
      </c>
      <c r="J2579">
        <f>IFERROR(VLOOKUP(A2579,'[2]Exportar Planilha'!$A:$I,6,FALSE),0)</f>
        <v>0</v>
      </c>
      <c r="K2579">
        <f>IFERROR(VLOOKUP(A2579,'[2]Exportar Planilha'!$A:$I,7,FALSE),0)</f>
        <v>0</v>
      </c>
      <c r="L2579">
        <f>IFERROR(VLOOKUP(A2579,'[2]Exportar Planilha'!$A:$I,8,FALSE),0)</f>
        <v>0</v>
      </c>
      <c r="M2579">
        <f>IFERROR(VLOOKUP(A2579,'[2]Exportar Planilha'!$A:$I,9,FALSE),0)</f>
        <v>0</v>
      </c>
      <c r="N2579">
        <f>IFERROR(VLOOKUP(A2579,[3]soaBnafar!$A:$G,2,FALSE),0)</f>
        <v>0</v>
      </c>
      <c r="O2579">
        <f>IFERROR(VLOOKUP(A2579,[3]soaBnafar!$A:$G,3,FALSE),0)</f>
        <v>0</v>
      </c>
      <c r="P2579">
        <f>IFERROR(VLOOKUP(A2579,[3]soaBnafar!$A:$G,4,FALSE),0)</f>
        <v>0</v>
      </c>
      <c r="Q2579">
        <f>IFERROR(VLOOKUP(A2579,[3]soaBnafar!$A:$G,5,FALSE),0)</f>
        <v>0</v>
      </c>
      <c r="R2579">
        <f>IFERROR(VLOOKUP(A2579,[3]soaBnafar!$A:$G,6,FALSE),0)</f>
        <v>0</v>
      </c>
      <c r="S2579">
        <f>IFERROR(VLOOKUP(A2579,[3]soaBnafar!$A:$G,7,FALSE),0)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IFERROR(VLOOKUP(A2580,'[2]Exportar Planilha'!$A:$I,4,FALSE),0)</f>
        <v>0</v>
      </c>
      <c r="I2580">
        <f>IFERROR(VLOOKUP(A2580,'[2]Exportar Planilha'!$A:$I,5,FALSE),0)</f>
        <v>0</v>
      </c>
      <c r="J2580">
        <f>IFERROR(VLOOKUP(A2580,'[2]Exportar Planilha'!$A:$I,6,FALSE),0)</f>
        <v>0</v>
      </c>
      <c r="K2580">
        <f>IFERROR(VLOOKUP(A2580,'[2]Exportar Planilha'!$A:$I,7,FALSE),0)</f>
        <v>0</v>
      </c>
      <c r="L2580">
        <f>IFERROR(VLOOKUP(A2580,'[2]Exportar Planilha'!$A:$I,8,FALSE),0)</f>
        <v>0</v>
      </c>
      <c r="M2580">
        <f>IFERROR(VLOOKUP(A2580,'[2]Exportar Planilha'!$A:$I,9,FALSE),0)</f>
        <v>0</v>
      </c>
      <c r="N2580">
        <f>IFERROR(VLOOKUP(A2580,[3]soaBnafar!$A:$G,2,FALSE),0)</f>
        <v>342124</v>
      </c>
      <c r="O2580">
        <f>IFERROR(VLOOKUP(A2580,[3]soaBnafar!$A:$G,3,FALSE),0)</f>
        <v>1520791</v>
      </c>
      <c r="P2580">
        <f>IFERROR(VLOOKUP(A2580,[3]soaBnafar!$A:$G,4,FALSE),0)</f>
        <v>794197</v>
      </c>
      <c r="Q2580">
        <f>IFERROR(VLOOKUP(A2580,[3]soaBnafar!$A:$G,5,FALSE),0)</f>
        <v>2209497</v>
      </c>
      <c r="R2580">
        <f>IFERROR(VLOOKUP(A2580,[3]soaBnafar!$A:$G,6,FALSE),0)</f>
        <v>0</v>
      </c>
      <c r="S2580">
        <f>IFERROR(VLOOKUP(A2580,[3]soaBnafar!$A:$G,7,FALSE),0)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IFERROR(VLOOKUP(A2581,'[2]Exportar Planilha'!$A:$I,4,FALSE),0)</f>
        <v>0</v>
      </c>
      <c r="I2581">
        <f>IFERROR(VLOOKUP(A2581,'[2]Exportar Planilha'!$A:$I,5,FALSE),0)</f>
        <v>0</v>
      </c>
      <c r="J2581">
        <f>IFERROR(VLOOKUP(A2581,'[2]Exportar Planilha'!$A:$I,6,FALSE),0)</f>
        <v>0</v>
      </c>
      <c r="K2581">
        <f>IFERROR(VLOOKUP(A2581,'[2]Exportar Planilha'!$A:$I,7,FALSE),0)</f>
        <v>0</v>
      </c>
      <c r="L2581">
        <f>IFERROR(VLOOKUP(A2581,'[2]Exportar Planilha'!$A:$I,8,FALSE),0)</f>
        <v>0</v>
      </c>
      <c r="M2581">
        <f>IFERROR(VLOOKUP(A2581,'[2]Exportar Planilha'!$A:$I,9,FALSE),0)</f>
        <v>0</v>
      </c>
      <c r="N2581">
        <f>IFERROR(VLOOKUP(A2581,[3]soaBnafar!$A:$G,2,FALSE),0)</f>
        <v>95633</v>
      </c>
      <c r="O2581">
        <f>IFERROR(VLOOKUP(A2581,[3]soaBnafar!$A:$G,3,FALSE),0)</f>
        <v>1220319</v>
      </c>
      <c r="P2581">
        <f>IFERROR(VLOOKUP(A2581,[3]soaBnafar!$A:$G,4,FALSE),0)</f>
        <v>103149</v>
      </c>
      <c r="Q2581">
        <f>IFERROR(VLOOKUP(A2581,[3]soaBnafar!$A:$G,5,FALSE),0)</f>
        <v>1288411</v>
      </c>
      <c r="R2581">
        <f>IFERROR(VLOOKUP(A2581,[3]soaBnafar!$A:$G,6,FALSE),0)</f>
        <v>30097</v>
      </c>
      <c r="S2581">
        <f>IFERROR(VLOOKUP(A2581,[3]soaBnafar!$A:$G,7,FALSE),0)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81277560</v>
      </c>
      <c r="H2582">
        <f>IFERROR(VLOOKUP(A2582,'[2]Exportar Planilha'!$A:$I,4,FALSE),0)</f>
        <v>0</v>
      </c>
      <c r="I2582">
        <f>IFERROR(VLOOKUP(A2582,'[2]Exportar Planilha'!$A:$I,5,FALSE),0)</f>
        <v>0</v>
      </c>
      <c r="J2582">
        <f>IFERROR(VLOOKUP(A2582,'[2]Exportar Planilha'!$A:$I,6,FALSE),0)</f>
        <v>0</v>
      </c>
      <c r="K2582">
        <f>IFERROR(VLOOKUP(A2582,'[2]Exportar Planilha'!$A:$I,7,FALSE),0)</f>
        <v>0</v>
      </c>
      <c r="L2582">
        <f>IFERROR(VLOOKUP(A2582,'[2]Exportar Planilha'!$A:$I,8,FALSE),0)</f>
        <v>0</v>
      </c>
      <c r="M2582">
        <f>IFERROR(VLOOKUP(A2582,'[2]Exportar Planilha'!$A:$I,9,FALSE),0)</f>
        <v>0</v>
      </c>
      <c r="N2582">
        <f>IFERROR(VLOOKUP(A2582,[3]soaBnafar!$A:$G,2,FALSE),0)</f>
        <v>0</v>
      </c>
      <c r="O2582">
        <f>IFERROR(VLOOKUP(A2582,[3]soaBnafar!$A:$G,3,FALSE),0)</f>
        <v>0</v>
      </c>
      <c r="P2582">
        <f>IFERROR(VLOOKUP(A2582,[3]soaBnafar!$A:$G,4,FALSE),0)</f>
        <v>0</v>
      </c>
      <c r="Q2582">
        <f>IFERROR(VLOOKUP(A2582,[3]soaBnafar!$A:$G,5,FALSE),0)</f>
        <v>0</v>
      </c>
      <c r="R2582">
        <f>IFERROR(VLOOKUP(A2582,[3]soaBnafar!$A:$G,6,FALSE),0)</f>
        <v>0</v>
      </c>
      <c r="S2582">
        <f>IFERROR(VLOOKUP(A2582,[3]soaBnafar!$A:$G,7,FALSE),0)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191644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189129</v>
      </c>
      <c r="E2583">
        <f>IFERROR(VLOOKUP(A2583,[1]Monitoramento_Base_somente_disp!$A:$J,8,FALSE),0)</f>
        <v>18571812</v>
      </c>
      <c r="F2583">
        <f>IFERROR(VLOOKUP(A2583,[1]Monitoramento_Base_somente_disp!$A:$J,9,FALSE),0)</f>
        <v>80756</v>
      </c>
      <c r="G2583">
        <f>IFERROR(VLOOKUP(A2583,[1]Monitoramento_Base_somente_disp!$A:$J,10,FALSE),0)</f>
        <v>10711381</v>
      </c>
      <c r="H2583">
        <f>IFERROR(VLOOKUP(A2583,'[2]Exportar Planilha'!$A:$I,4,FALSE),0)</f>
        <v>0</v>
      </c>
      <c r="I2583">
        <f>IFERROR(VLOOKUP(A2583,'[2]Exportar Planilha'!$A:$I,5,FALSE),0)</f>
        <v>0</v>
      </c>
      <c r="J2583">
        <f>IFERROR(VLOOKUP(A2583,'[2]Exportar Planilha'!$A:$I,6,FALSE),0)</f>
        <v>0</v>
      </c>
      <c r="K2583">
        <f>IFERROR(VLOOKUP(A2583,'[2]Exportar Planilha'!$A:$I,7,FALSE),0)</f>
        <v>0</v>
      </c>
      <c r="L2583">
        <f>IFERROR(VLOOKUP(A2583,'[2]Exportar Planilha'!$A:$I,8,FALSE),0)</f>
        <v>0</v>
      </c>
      <c r="M2583">
        <f>IFERROR(VLOOKUP(A2583,'[2]Exportar Planilha'!$A:$I,9,FALSE),0)</f>
        <v>0</v>
      </c>
      <c r="N2583">
        <f>IFERROR(VLOOKUP(A2583,[3]soaBnafar!$A:$G,2,FALSE),0)</f>
        <v>0</v>
      </c>
      <c r="O2583">
        <f>IFERROR(VLOOKUP(A2583,[3]soaBnafar!$A:$G,3,FALSE),0)</f>
        <v>0</v>
      </c>
      <c r="P2583">
        <f>IFERROR(VLOOKUP(A2583,[3]soaBnafar!$A:$G,4,FALSE),0)</f>
        <v>0</v>
      </c>
      <c r="Q2583">
        <f>IFERROR(VLOOKUP(A2583,[3]soaBnafar!$A:$G,5,FALSE),0)</f>
        <v>0</v>
      </c>
      <c r="R2583">
        <f>IFERROR(VLOOKUP(A2583,[3]soaBnafar!$A:$G,6,FALSE),0)</f>
        <v>0</v>
      </c>
      <c r="S2583">
        <f>IFERROR(VLOOKUP(A2583,[3]soaBnafar!$A:$G,7,FALSE),0)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IFERROR(VLOOKUP(A2584,'[2]Exportar Planilha'!$A:$I,4,FALSE),0)</f>
        <v>0</v>
      </c>
      <c r="I2584">
        <f>IFERROR(VLOOKUP(A2584,'[2]Exportar Planilha'!$A:$I,5,FALSE),0)</f>
        <v>0</v>
      </c>
      <c r="J2584">
        <f>IFERROR(VLOOKUP(A2584,'[2]Exportar Planilha'!$A:$I,6,FALSE),0)</f>
        <v>0</v>
      </c>
      <c r="K2584">
        <f>IFERROR(VLOOKUP(A2584,'[2]Exportar Planilha'!$A:$I,7,FALSE),0)</f>
        <v>0</v>
      </c>
      <c r="L2584">
        <f>IFERROR(VLOOKUP(A2584,'[2]Exportar Planilha'!$A:$I,8,FALSE),0)</f>
        <v>0</v>
      </c>
      <c r="M2584">
        <f>IFERROR(VLOOKUP(A2584,'[2]Exportar Planilha'!$A:$I,9,FALSE),0)</f>
        <v>0</v>
      </c>
      <c r="N2584">
        <f>IFERROR(VLOOKUP(A2584,[3]soaBnafar!$A:$G,2,FALSE),0)</f>
        <v>27706</v>
      </c>
      <c r="O2584">
        <f>IFERROR(VLOOKUP(A2584,[3]soaBnafar!$A:$G,3,FALSE),0)</f>
        <v>1159424</v>
      </c>
      <c r="P2584">
        <f>IFERROR(VLOOKUP(A2584,[3]soaBnafar!$A:$G,4,FALSE),0)</f>
        <v>24745</v>
      </c>
      <c r="Q2584">
        <f>IFERROR(VLOOKUP(A2584,[3]soaBnafar!$A:$G,5,FALSE),0)</f>
        <v>574516</v>
      </c>
      <c r="R2584">
        <f>IFERROR(VLOOKUP(A2584,[3]soaBnafar!$A:$G,6,FALSE),0)</f>
        <v>6541</v>
      </c>
      <c r="S2584">
        <f>IFERROR(VLOOKUP(A2584,[3]soaBnafar!$A:$G,7,FALSE),0)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IFERROR(VLOOKUP(A2585,'[2]Exportar Planilha'!$A:$I,4,FALSE),0)</f>
        <v>0</v>
      </c>
      <c r="I2585">
        <f>IFERROR(VLOOKUP(A2585,'[2]Exportar Planilha'!$A:$I,5,FALSE),0)</f>
        <v>0</v>
      </c>
      <c r="J2585">
        <f>IFERROR(VLOOKUP(A2585,'[2]Exportar Planilha'!$A:$I,6,FALSE),0)</f>
        <v>0</v>
      </c>
      <c r="K2585">
        <f>IFERROR(VLOOKUP(A2585,'[2]Exportar Planilha'!$A:$I,7,FALSE),0)</f>
        <v>0</v>
      </c>
      <c r="L2585">
        <f>IFERROR(VLOOKUP(A2585,'[2]Exportar Planilha'!$A:$I,8,FALSE),0)</f>
        <v>0</v>
      </c>
      <c r="M2585">
        <f>IFERROR(VLOOKUP(A2585,'[2]Exportar Planilha'!$A:$I,9,FALSE),0)</f>
        <v>0</v>
      </c>
      <c r="N2585">
        <f>IFERROR(VLOOKUP(A2585,[3]soaBnafar!$A:$G,2,FALSE),0)</f>
        <v>0</v>
      </c>
      <c r="O2585">
        <f>IFERROR(VLOOKUP(A2585,[3]soaBnafar!$A:$G,3,FALSE),0)</f>
        <v>0</v>
      </c>
      <c r="P2585">
        <f>IFERROR(VLOOKUP(A2585,[3]soaBnafar!$A:$G,4,FALSE),0)</f>
        <v>0</v>
      </c>
      <c r="Q2585">
        <f>IFERROR(VLOOKUP(A2585,[3]soaBnafar!$A:$G,5,FALSE),0)</f>
        <v>0</v>
      </c>
      <c r="R2585">
        <f>IFERROR(VLOOKUP(A2585,[3]soaBnafar!$A:$G,6,FALSE),0)</f>
        <v>0</v>
      </c>
      <c r="S2585">
        <f>IFERROR(VLOOKUP(A2585,[3]soaBnafar!$A:$G,7,FALSE),0)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IFERROR(VLOOKUP(A2586,'[2]Exportar Planilha'!$A:$I,4,FALSE),0)</f>
        <v>0</v>
      </c>
      <c r="I2586">
        <f>IFERROR(VLOOKUP(A2586,'[2]Exportar Planilha'!$A:$I,5,FALSE),0)</f>
        <v>0</v>
      </c>
      <c r="J2586">
        <f>IFERROR(VLOOKUP(A2586,'[2]Exportar Planilha'!$A:$I,6,FALSE),0)</f>
        <v>0</v>
      </c>
      <c r="K2586">
        <f>IFERROR(VLOOKUP(A2586,'[2]Exportar Planilha'!$A:$I,7,FALSE),0)</f>
        <v>0</v>
      </c>
      <c r="L2586">
        <f>IFERROR(VLOOKUP(A2586,'[2]Exportar Planilha'!$A:$I,8,FALSE),0)</f>
        <v>0</v>
      </c>
      <c r="M2586">
        <f>IFERROR(VLOOKUP(A2586,'[2]Exportar Planilha'!$A:$I,9,FALSE),0)</f>
        <v>0</v>
      </c>
      <c r="N2586">
        <f>IFERROR(VLOOKUP(A2586,[3]soaBnafar!$A:$G,2,FALSE),0)</f>
        <v>0</v>
      </c>
      <c r="O2586">
        <f>IFERROR(VLOOKUP(A2586,[3]soaBnafar!$A:$G,3,FALSE),0)</f>
        <v>0</v>
      </c>
      <c r="P2586">
        <f>IFERROR(VLOOKUP(A2586,[3]soaBnafar!$A:$G,4,FALSE),0)</f>
        <v>0</v>
      </c>
      <c r="Q2586">
        <f>IFERROR(VLOOKUP(A2586,[3]soaBnafar!$A:$G,5,FALSE),0)</f>
        <v>0</v>
      </c>
      <c r="R2586">
        <f>IFERROR(VLOOKUP(A2586,[3]soaBnafar!$A:$G,6,FALSE),0)</f>
        <v>0</v>
      </c>
      <c r="S2586">
        <f>IFERROR(VLOOKUP(A2586,[3]soaBnafar!$A:$G,7,FALSE),0)</f>
        <v>0</v>
      </c>
      <c r="T2586" t="str">
        <f t="shared" si="241"/>
        <v>Não</v>
      </c>
      <c r="U2586" t="str">
        <f t="shared" si="242"/>
        <v>Não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IFERROR(VLOOKUP(A2587,'[2]Exportar Planilha'!$A:$I,4,FALSE),0)</f>
        <v>0</v>
      </c>
      <c r="I2587">
        <f>IFERROR(VLOOKUP(A2587,'[2]Exportar Planilha'!$A:$I,5,FALSE),0)</f>
        <v>0</v>
      </c>
      <c r="J2587">
        <f>IFERROR(VLOOKUP(A2587,'[2]Exportar Planilha'!$A:$I,6,FALSE),0)</f>
        <v>0</v>
      </c>
      <c r="K2587">
        <f>IFERROR(VLOOKUP(A2587,'[2]Exportar Planilha'!$A:$I,7,FALSE),0)</f>
        <v>0</v>
      </c>
      <c r="L2587">
        <f>IFERROR(VLOOKUP(A2587,'[2]Exportar Planilha'!$A:$I,8,FALSE),0)</f>
        <v>0</v>
      </c>
      <c r="M2587">
        <f>IFERROR(VLOOKUP(A2587,'[2]Exportar Planilha'!$A:$I,9,FALSE),0)</f>
        <v>0</v>
      </c>
      <c r="N2587">
        <f>IFERROR(VLOOKUP(A2587,[3]soaBnafar!$A:$G,2,FALSE),0)</f>
        <v>137038</v>
      </c>
      <c r="O2587">
        <f>IFERROR(VLOOKUP(A2587,[3]soaBnafar!$A:$G,3,FALSE),0)</f>
        <v>1339173</v>
      </c>
      <c r="P2587">
        <f>IFERROR(VLOOKUP(A2587,[3]soaBnafar!$A:$G,4,FALSE),0)</f>
        <v>134505</v>
      </c>
      <c r="Q2587">
        <f>IFERROR(VLOOKUP(A2587,[3]soaBnafar!$A:$G,5,FALSE),0)</f>
        <v>1257279</v>
      </c>
      <c r="R2587">
        <f>IFERROR(VLOOKUP(A2587,[3]soaBnafar!$A:$G,6,FALSE),0)</f>
        <v>0</v>
      </c>
      <c r="S2587">
        <f>IFERROR(VLOOKUP(A2587,[3]soaBnafar!$A:$G,7,FALSE),0)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IFERROR(VLOOKUP(A2588,'[2]Exportar Planilha'!$A:$I,4,FALSE),0)</f>
        <v>0</v>
      </c>
      <c r="I2588">
        <f>IFERROR(VLOOKUP(A2588,'[2]Exportar Planilha'!$A:$I,5,FALSE),0)</f>
        <v>0</v>
      </c>
      <c r="J2588">
        <f>IFERROR(VLOOKUP(A2588,'[2]Exportar Planilha'!$A:$I,6,FALSE),0)</f>
        <v>0</v>
      </c>
      <c r="K2588">
        <f>IFERROR(VLOOKUP(A2588,'[2]Exportar Planilha'!$A:$I,7,FALSE),0)</f>
        <v>0</v>
      </c>
      <c r="L2588">
        <f>IFERROR(VLOOKUP(A2588,'[2]Exportar Planilha'!$A:$I,8,FALSE),0)</f>
        <v>0</v>
      </c>
      <c r="M2588">
        <f>IFERROR(VLOOKUP(A2588,'[2]Exportar Planilha'!$A:$I,9,FALSE),0)</f>
        <v>0</v>
      </c>
      <c r="N2588">
        <f>IFERROR(VLOOKUP(A2588,[3]soaBnafar!$A:$G,2,FALSE),0)</f>
        <v>0</v>
      </c>
      <c r="O2588">
        <f>IFERROR(VLOOKUP(A2588,[3]soaBnafar!$A:$G,3,FALSE),0)</f>
        <v>0</v>
      </c>
      <c r="P2588">
        <f>IFERROR(VLOOKUP(A2588,[3]soaBnafar!$A:$G,4,FALSE),0)</f>
        <v>0</v>
      </c>
      <c r="Q2588">
        <f>IFERROR(VLOOKUP(A2588,[3]soaBnafar!$A:$G,5,FALSE),0)</f>
        <v>0</v>
      </c>
      <c r="R2588">
        <f>IFERROR(VLOOKUP(A2588,[3]soaBnafar!$A:$G,6,FALSE),0)</f>
        <v>0</v>
      </c>
      <c r="S2588">
        <f>IFERROR(VLOOKUP(A2588,[3]soaBnafar!$A:$G,7,FALSE),0)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121164550</v>
      </c>
      <c r="H2589">
        <f>IFERROR(VLOOKUP(A2589,'[2]Exportar Planilha'!$A:$I,4,FALSE),0)</f>
        <v>0</v>
      </c>
      <c r="I2589">
        <f>IFERROR(VLOOKUP(A2589,'[2]Exportar Planilha'!$A:$I,5,FALSE),0)</f>
        <v>0</v>
      </c>
      <c r="J2589">
        <f>IFERROR(VLOOKUP(A2589,'[2]Exportar Planilha'!$A:$I,6,FALSE),0)</f>
        <v>0</v>
      </c>
      <c r="K2589">
        <f>IFERROR(VLOOKUP(A2589,'[2]Exportar Planilha'!$A:$I,7,FALSE),0)</f>
        <v>0</v>
      </c>
      <c r="L2589">
        <f>IFERROR(VLOOKUP(A2589,'[2]Exportar Planilha'!$A:$I,8,FALSE),0)</f>
        <v>0</v>
      </c>
      <c r="M2589">
        <f>IFERROR(VLOOKUP(A2589,'[2]Exportar Planilha'!$A:$I,9,FALSE),0)</f>
        <v>0</v>
      </c>
      <c r="N2589">
        <f>IFERROR(VLOOKUP(A2589,[3]soaBnafar!$A:$G,2,FALSE),0)</f>
        <v>0</v>
      </c>
      <c r="O2589">
        <f>IFERROR(VLOOKUP(A2589,[3]soaBnafar!$A:$G,3,FALSE),0)</f>
        <v>0</v>
      </c>
      <c r="P2589">
        <f>IFERROR(VLOOKUP(A2589,[3]soaBnafar!$A:$G,4,FALSE),0)</f>
        <v>0</v>
      </c>
      <c r="Q2589">
        <f>IFERROR(VLOOKUP(A2589,[3]soaBnafar!$A:$G,5,FALSE),0)</f>
        <v>0</v>
      </c>
      <c r="R2589">
        <f>IFERROR(VLOOKUP(A2589,[3]soaBnafar!$A:$G,6,FALSE),0)</f>
        <v>0</v>
      </c>
      <c r="S2589">
        <f>IFERROR(VLOOKUP(A2589,[3]soaBnafar!$A:$G,7,FALSE),0)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IFERROR(VLOOKUP(A2590,'[2]Exportar Planilha'!$A:$I,4,FALSE),0)</f>
        <v>0</v>
      </c>
      <c r="I2590">
        <f>IFERROR(VLOOKUP(A2590,'[2]Exportar Planilha'!$A:$I,5,FALSE),0)</f>
        <v>0</v>
      </c>
      <c r="J2590">
        <f>IFERROR(VLOOKUP(A2590,'[2]Exportar Planilha'!$A:$I,6,FALSE),0)</f>
        <v>0</v>
      </c>
      <c r="K2590">
        <f>IFERROR(VLOOKUP(A2590,'[2]Exportar Planilha'!$A:$I,7,FALSE),0)</f>
        <v>0</v>
      </c>
      <c r="L2590">
        <f>IFERROR(VLOOKUP(A2590,'[2]Exportar Planilha'!$A:$I,8,FALSE),0)</f>
        <v>0</v>
      </c>
      <c r="M2590">
        <f>IFERROR(VLOOKUP(A2590,'[2]Exportar Planilha'!$A:$I,9,FALSE),0)</f>
        <v>0</v>
      </c>
      <c r="N2590">
        <f>IFERROR(VLOOKUP(A2590,[3]soaBnafar!$A:$G,2,FALSE),0)</f>
        <v>0</v>
      </c>
      <c r="O2590">
        <f>IFERROR(VLOOKUP(A2590,[3]soaBnafar!$A:$G,3,FALSE),0)</f>
        <v>0</v>
      </c>
      <c r="P2590">
        <f>IFERROR(VLOOKUP(A2590,[3]soaBnafar!$A:$G,4,FALSE),0)</f>
        <v>0</v>
      </c>
      <c r="Q2590">
        <f>IFERROR(VLOOKUP(A2590,[3]soaBnafar!$A:$G,5,FALSE),0)</f>
        <v>0</v>
      </c>
      <c r="R2590">
        <f>IFERROR(VLOOKUP(A2590,[3]soaBnafar!$A:$G,6,FALSE),0)</f>
        <v>0</v>
      </c>
      <c r="S2590">
        <f>IFERROR(VLOOKUP(A2590,[3]soaBnafar!$A:$G,7,FALSE),0)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IFERROR(VLOOKUP(A2591,'[2]Exportar Planilha'!$A:$I,4,FALSE),0)</f>
        <v>0</v>
      </c>
      <c r="I2591">
        <f>IFERROR(VLOOKUP(A2591,'[2]Exportar Planilha'!$A:$I,5,FALSE),0)</f>
        <v>0</v>
      </c>
      <c r="J2591">
        <f>IFERROR(VLOOKUP(A2591,'[2]Exportar Planilha'!$A:$I,6,FALSE),0)</f>
        <v>0</v>
      </c>
      <c r="K2591">
        <f>IFERROR(VLOOKUP(A2591,'[2]Exportar Planilha'!$A:$I,7,FALSE),0)</f>
        <v>0</v>
      </c>
      <c r="L2591">
        <f>IFERROR(VLOOKUP(A2591,'[2]Exportar Planilha'!$A:$I,8,FALSE),0)</f>
        <v>0</v>
      </c>
      <c r="M2591">
        <f>IFERROR(VLOOKUP(A2591,'[2]Exportar Planilha'!$A:$I,9,FALSE),0)</f>
        <v>0</v>
      </c>
      <c r="N2591">
        <f>IFERROR(VLOOKUP(A2591,[3]soaBnafar!$A:$G,2,FALSE),0)</f>
        <v>0</v>
      </c>
      <c r="O2591">
        <f>IFERROR(VLOOKUP(A2591,[3]soaBnafar!$A:$G,3,FALSE),0)</f>
        <v>0</v>
      </c>
      <c r="P2591">
        <f>IFERROR(VLOOKUP(A2591,[3]soaBnafar!$A:$G,4,FALSE),0)</f>
        <v>0</v>
      </c>
      <c r="Q2591">
        <f>IFERROR(VLOOKUP(A2591,[3]soaBnafar!$A:$G,5,FALSE),0)</f>
        <v>0</v>
      </c>
      <c r="R2591">
        <f>IFERROR(VLOOKUP(A2591,[3]soaBnafar!$A:$G,6,FALSE),0)</f>
        <v>0</v>
      </c>
      <c r="S2591">
        <f>IFERROR(VLOOKUP(A2591,[3]soaBnafar!$A:$G,7,FALSE),0)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IFERROR(VLOOKUP(A2592,'[2]Exportar Planilha'!$A:$I,4,FALSE),0)</f>
        <v>0</v>
      </c>
      <c r="I2592">
        <f>IFERROR(VLOOKUP(A2592,'[2]Exportar Planilha'!$A:$I,5,FALSE),0)</f>
        <v>0</v>
      </c>
      <c r="J2592">
        <f>IFERROR(VLOOKUP(A2592,'[2]Exportar Planilha'!$A:$I,6,FALSE),0)</f>
        <v>0</v>
      </c>
      <c r="K2592">
        <f>IFERROR(VLOOKUP(A2592,'[2]Exportar Planilha'!$A:$I,7,FALSE),0)</f>
        <v>0</v>
      </c>
      <c r="L2592">
        <f>IFERROR(VLOOKUP(A2592,'[2]Exportar Planilha'!$A:$I,8,FALSE),0)</f>
        <v>0</v>
      </c>
      <c r="M2592">
        <f>IFERROR(VLOOKUP(A2592,'[2]Exportar Planilha'!$A:$I,9,FALSE),0)</f>
        <v>0</v>
      </c>
      <c r="N2592">
        <f>IFERROR(VLOOKUP(A2592,[3]soaBnafar!$A:$G,2,FALSE),0)</f>
        <v>0</v>
      </c>
      <c r="O2592">
        <f>IFERROR(VLOOKUP(A2592,[3]soaBnafar!$A:$G,3,FALSE),0)</f>
        <v>0</v>
      </c>
      <c r="P2592">
        <f>IFERROR(VLOOKUP(A2592,[3]soaBnafar!$A:$G,4,FALSE),0)</f>
        <v>0</v>
      </c>
      <c r="Q2592">
        <f>IFERROR(VLOOKUP(A2592,[3]soaBnafar!$A:$G,5,FALSE),0)</f>
        <v>0</v>
      </c>
      <c r="R2592">
        <f>IFERROR(VLOOKUP(A2592,[3]soaBnafar!$A:$G,6,FALSE),0)</f>
        <v>0</v>
      </c>
      <c r="S2592">
        <f>IFERROR(VLOOKUP(A2592,[3]soaBnafar!$A:$G,7,FALSE),0)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80174</v>
      </c>
      <c r="E2593">
        <f>IFERROR(VLOOKUP(A2593,[1]Monitoramento_Base_somente_disp!$A:$J,8,FALSE),0)</f>
        <v>4487439</v>
      </c>
      <c r="F2593">
        <f>IFERROR(VLOOKUP(A2593,[1]Monitoramento_Base_somente_disp!$A:$J,9,FALSE),0)</f>
        <v>45380</v>
      </c>
      <c r="G2593">
        <f>IFERROR(VLOOKUP(A2593,[1]Monitoramento_Base_somente_disp!$A:$J,10,FALSE),0)</f>
        <v>1765749</v>
      </c>
      <c r="H2593">
        <f>IFERROR(VLOOKUP(A2593,'[2]Exportar Planilha'!$A:$I,4,FALSE),0)</f>
        <v>0</v>
      </c>
      <c r="I2593">
        <f>IFERROR(VLOOKUP(A2593,'[2]Exportar Planilha'!$A:$I,5,FALSE),0)</f>
        <v>0</v>
      </c>
      <c r="J2593">
        <f>IFERROR(VLOOKUP(A2593,'[2]Exportar Planilha'!$A:$I,6,FALSE),0)</f>
        <v>0</v>
      </c>
      <c r="K2593">
        <f>IFERROR(VLOOKUP(A2593,'[2]Exportar Planilha'!$A:$I,7,FALSE),0)</f>
        <v>0</v>
      </c>
      <c r="L2593">
        <f>IFERROR(VLOOKUP(A2593,'[2]Exportar Planilha'!$A:$I,8,FALSE),0)</f>
        <v>0</v>
      </c>
      <c r="M2593">
        <f>IFERROR(VLOOKUP(A2593,'[2]Exportar Planilha'!$A:$I,9,FALSE),0)</f>
        <v>0</v>
      </c>
      <c r="N2593">
        <f>IFERROR(VLOOKUP(A2593,[3]soaBnafar!$A:$G,2,FALSE),0)</f>
        <v>0</v>
      </c>
      <c r="O2593">
        <f>IFERROR(VLOOKUP(A2593,[3]soaBnafar!$A:$G,3,FALSE),0)</f>
        <v>0</v>
      </c>
      <c r="P2593">
        <f>IFERROR(VLOOKUP(A2593,[3]soaBnafar!$A:$G,4,FALSE),0)</f>
        <v>0</v>
      </c>
      <c r="Q2593">
        <f>IFERROR(VLOOKUP(A2593,[3]soaBnafar!$A:$G,5,FALSE),0)</f>
        <v>0</v>
      </c>
      <c r="R2593">
        <f>IFERROR(VLOOKUP(A2593,[3]soaBnafar!$A:$G,6,FALSE),0)</f>
        <v>0</v>
      </c>
      <c r="S2593">
        <f>IFERROR(VLOOKUP(A2593,[3]soaBnafar!$A:$G,7,FALSE),0)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20122</v>
      </c>
      <c r="E2594">
        <f>IFERROR(VLOOKUP(A2594,[1]Monitoramento_Base_somente_disp!$A:$J,8,FALSE),0)</f>
        <v>27902425</v>
      </c>
      <c r="F2594">
        <f>IFERROR(VLOOKUP(A2594,[1]Monitoramento_Base_somente_disp!$A:$J,9,FALSE),0)</f>
        <v>16039</v>
      </c>
      <c r="G2594">
        <f>IFERROR(VLOOKUP(A2594,[1]Monitoramento_Base_somente_disp!$A:$J,10,FALSE),0)</f>
        <v>11075902</v>
      </c>
      <c r="H2594">
        <f>IFERROR(VLOOKUP(A2594,'[2]Exportar Planilha'!$A:$I,4,FALSE),0)</f>
        <v>0</v>
      </c>
      <c r="I2594">
        <f>IFERROR(VLOOKUP(A2594,'[2]Exportar Planilha'!$A:$I,5,FALSE),0)</f>
        <v>0</v>
      </c>
      <c r="J2594">
        <f>IFERROR(VLOOKUP(A2594,'[2]Exportar Planilha'!$A:$I,6,FALSE),0)</f>
        <v>0</v>
      </c>
      <c r="K2594">
        <f>IFERROR(VLOOKUP(A2594,'[2]Exportar Planilha'!$A:$I,7,FALSE),0)</f>
        <v>0</v>
      </c>
      <c r="L2594">
        <f>IFERROR(VLOOKUP(A2594,'[2]Exportar Planilha'!$A:$I,8,FALSE),0)</f>
        <v>0</v>
      </c>
      <c r="M2594">
        <f>IFERROR(VLOOKUP(A2594,'[2]Exportar Planilha'!$A:$I,9,FALSE),0)</f>
        <v>0</v>
      </c>
      <c r="N2594">
        <f>IFERROR(VLOOKUP(A2594,[3]soaBnafar!$A:$G,2,FALSE),0)</f>
        <v>0</v>
      </c>
      <c r="O2594">
        <f>IFERROR(VLOOKUP(A2594,[3]soaBnafar!$A:$G,3,FALSE),0)</f>
        <v>0</v>
      </c>
      <c r="P2594">
        <f>IFERROR(VLOOKUP(A2594,[3]soaBnafar!$A:$G,4,FALSE),0)</f>
        <v>0</v>
      </c>
      <c r="Q2594">
        <f>IFERROR(VLOOKUP(A2594,[3]soaBnafar!$A:$G,5,FALSE),0)</f>
        <v>0</v>
      </c>
      <c r="R2594">
        <f>IFERROR(VLOOKUP(A2594,[3]soaBnafar!$A:$G,6,FALSE),0)</f>
        <v>0</v>
      </c>
      <c r="S2594">
        <f>IFERROR(VLOOKUP(A2594,[3]soaBnafar!$A:$G,7,FALSE),0)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3695315</v>
      </c>
      <c r="H2595">
        <f>IFERROR(VLOOKUP(A2595,'[2]Exportar Planilha'!$A:$I,4,FALSE),0)</f>
        <v>0</v>
      </c>
      <c r="I2595">
        <f>IFERROR(VLOOKUP(A2595,'[2]Exportar Planilha'!$A:$I,5,FALSE),0)</f>
        <v>0</v>
      </c>
      <c r="J2595">
        <f>IFERROR(VLOOKUP(A2595,'[2]Exportar Planilha'!$A:$I,6,FALSE),0)</f>
        <v>0</v>
      </c>
      <c r="K2595">
        <f>IFERROR(VLOOKUP(A2595,'[2]Exportar Planilha'!$A:$I,7,FALSE),0)</f>
        <v>0</v>
      </c>
      <c r="L2595">
        <f>IFERROR(VLOOKUP(A2595,'[2]Exportar Planilha'!$A:$I,8,FALSE),0)</f>
        <v>0</v>
      </c>
      <c r="M2595">
        <f>IFERROR(VLOOKUP(A2595,'[2]Exportar Planilha'!$A:$I,9,FALSE),0)</f>
        <v>0</v>
      </c>
      <c r="N2595">
        <f>IFERROR(VLOOKUP(A2595,[3]soaBnafar!$A:$G,2,FALSE),0)</f>
        <v>0</v>
      </c>
      <c r="O2595">
        <f>IFERROR(VLOOKUP(A2595,[3]soaBnafar!$A:$G,3,FALSE),0)</f>
        <v>0</v>
      </c>
      <c r="P2595">
        <f>IFERROR(VLOOKUP(A2595,[3]soaBnafar!$A:$G,4,FALSE),0)</f>
        <v>0</v>
      </c>
      <c r="Q2595">
        <f>IFERROR(VLOOKUP(A2595,[3]soaBnafar!$A:$G,5,FALSE),0)</f>
        <v>0</v>
      </c>
      <c r="R2595">
        <f>IFERROR(VLOOKUP(A2595,[3]soaBnafar!$A:$G,6,FALSE),0)</f>
        <v>0</v>
      </c>
      <c r="S2595">
        <f>IFERROR(VLOOKUP(A2595,[3]soaBnafar!$A:$G,7,FALSE),0)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26886301</v>
      </c>
      <c r="H2596">
        <f>IFERROR(VLOOKUP(A2596,'[2]Exportar Planilha'!$A:$I,4,FALSE),0)</f>
        <v>0</v>
      </c>
      <c r="I2596">
        <f>IFERROR(VLOOKUP(A2596,'[2]Exportar Planilha'!$A:$I,5,FALSE),0)</f>
        <v>0</v>
      </c>
      <c r="J2596">
        <f>IFERROR(VLOOKUP(A2596,'[2]Exportar Planilha'!$A:$I,6,FALSE),0)</f>
        <v>0</v>
      </c>
      <c r="K2596">
        <f>IFERROR(VLOOKUP(A2596,'[2]Exportar Planilha'!$A:$I,7,FALSE),0)</f>
        <v>0</v>
      </c>
      <c r="L2596">
        <f>IFERROR(VLOOKUP(A2596,'[2]Exportar Planilha'!$A:$I,8,FALSE),0)</f>
        <v>0</v>
      </c>
      <c r="M2596">
        <f>IFERROR(VLOOKUP(A2596,'[2]Exportar Planilha'!$A:$I,9,FALSE),0)</f>
        <v>0</v>
      </c>
      <c r="N2596">
        <f>IFERROR(VLOOKUP(A2596,[3]soaBnafar!$A:$G,2,FALSE),0)</f>
        <v>0</v>
      </c>
      <c r="O2596">
        <f>IFERROR(VLOOKUP(A2596,[3]soaBnafar!$A:$G,3,FALSE),0)</f>
        <v>0</v>
      </c>
      <c r="P2596">
        <f>IFERROR(VLOOKUP(A2596,[3]soaBnafar!$A:$G,4,FALSE),0)</f>
        <v>0</v>
      </c>
      <c r="Q2596">
        <f>IFERROR(VLOOKUP(A2596,[3]soaBnafar!$A:$G,5,FALSE),0)</f>
        <v>0</v>
      </c>
      <c r="R2596">
        <f>IFERROR(VLOOKUP(A2596,[3]soaBnafar!$A:$G,6,FALSE),0)</f>
        <v>0</v>
      </c>
      <c r="S2596">
        <f>IFERROR(VLOOKUP(A2596,[3]soaBnafar!$A:$G,7,FALSE),0)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3938922</v>
      </c>
      <c r="H2597">
        <f>IFERROR(VLOOKUP(A2597,'[2]Exportar Planilha'!$A:$I,4,FALSE),0)</f>
        <v>0</v>
      </c>
      <c r="I2597">
        <f>IFERROR(VLOOKUP(A2597,'[2]Exportar Planilha'!$A:$I,5,FALSE),0)</f>
        <v>0</v>
      </c>
      <c r="J2597">
        <f>IFERROR(VLOOKUP(A2597,'[2]Exportar Planilha'!$A:$I,6,FALSE),0)</f>
        <v>0</v>
      </c>
      <c r="K2597">
        <f>IFERROR(VLOOKUP(A2597,'[2]Exportar Planilha'!$A:$I,7,FALSE),0)</f>
        <v>0</v>
      </c>
      <c r="L2597">
        <f>IFERROR(VLOOKUP(A2597,'[2]Exportar Planilha'!$A:$I,8,FALSE),0)</f>
        <v>0</v>
      </c>
      <c r="M2597">
        <f>IFERROR(VLOOKUP(A2597,'[2]Exportar Planilha'!$A:$I,9,FALSE),0)</f>
        <v>0</v>
      </c>
      <c r="N2597">
        <f>IFERROR(VLOOKUP(A2597,[3]soaBnafar!$A:$G,2,FALSE),0)</f>
        <v>0</v>
      </c>
      <c r="O2597">
        <f>IFERROR(VLOOKUP(A2597,[3]soaBnafar!$A:$G,3,FALSE),0)</f>
        <v>0</v>
      </c>
      <c r="P2597">
        <f>IFERROR(VLOOKUP(A2597,[3]soaBnafar!$A:$G,4,FALSE),0)</f>
        <v>0</v>
      </c>
      <c r="Q2597">
        <f>IFERROR(VLOOKUP(A2597,[3]soaBnafar!$A:$G,5,FALSE),0)</f>
        <v>0</v>
      </c>
      <c r="R2597">
        <f>IFERROR(VLOOKUP(A2597,[3]soaBnafar!$A:$G,6,FALSE),0)</f>
        <v>0</v>
      </c>
      <c r="S2597">
        <f>IFERROR(VLOOKUP(A2597,[3]soaBnafar!$A:$G,7,FALSE),0)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1843907</v>
      </c>
      <c r="H2598">
        <f>IFERROR(VLOOKUP(A2598,'[2]Exportar Planilha'!$A:$I,4,FALSE),0)</f>
        <v>0</v>
      </c>
      <c r="I2598">
        <f>IFERROR(VLOOKUP(A2598,'[2]Exportar Planilha'!$A:$I,5,FALSE),0)</f>
        <v>0</v>
      </c>
      <c r="J2598">
        <f>IFERROR(VLOOKUP(A2598,'[2]Exportar Planilha'!$A:$I,6,FALSE),0)</f>
        <v>0</v>
      </c>
      <c r="K2598">
        <f>IFERROR(VLOOKUP(A2598,'[2]Exportar Planilha'!$A:$I,7,FALSE),0)</f>
        <v>0</v>
      </c>
      <c r="L2598">
        <f>IFERROR(VLOOKUP(A2598,'[2]Exportar Planilha'!$A:$I,8,FALSE),0)</f>
        <v>0</v>
      </c>
      <c r="M2598">
        <f>IFERROR(VLOOKUP(A2598,'[2]Exportar Planilha'!$A:$I,9,FALSE),0)</f>
        <v>0</v>
      </c>
      <c r="N2598">
        <f>IFERROR(VLOOKUP(A2598,[3]soaBnafar!$A:$G,2,FALSE),0)</f>
        <v>171450</v>
      </c>
      <c r="O2598">
        <f>IFERROR(VLOOKUP(A2598,[3]soaBnafar!$A:$G,3,FALSE),0)</f>
        <v>1036940</v>
      </c>
      <c r="P2598">
        <f>IFERROR(VLOOKUP(A2598,[3]soaBnafar!$A:$G,4,FALSE),0)</f>
        <v>13952</v>
      </c>
      <c r="Q2598">
        <f>IFERROR(VLOOKUP(A2598,[3]soaBnafar!$A:$G,5,FALSE),0)</f>
        <v>857305</v>
      </c>
      <c r="R2598">
        <f>IFERROR(VLOOKUP(A2598,[3]soaBnafar!$A:$G,6,FALSE),0)</f>
        <v>0</v>
      </c>
      <c r="S2598">
        <f>IFERROR(VLOOKUP(A2598,[3]soaBnafar!$A:$G,7,FALSE),0)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IFERROR(VLOOKUP(A2599,'[2]Exportar Planilha'!$A:$I,4,FALSE),0)</f>
        <v>0</v>
      </c>
      <c r="I2599">
        <f>IFERROR(VLOOKUP(A2599,'[2]Exportar Planilha'!$A:$I,5,FALSE),0)</f>
        <v>0</v>
      </c>
      <c r="J2599">
        <f>IFERROR(VLOOKUP(A2599,'[2]Exportar Planilha'!$A:$I,6,FALSE),0)</f>
        <v>0</v>
      </c>
      <c r="K2599">
        <f>IFERROR(VLOOKUP(A2599,'[2]Exportar Planilha'!$A:$I,7,FALSE),0)</f>
        <v>0</v>
      </c>
      <c r="L2599">
        <f>IFERROR(VLOOKUP(A2599,'[2]Exportar Planilha'!$A:$I,8,FALSE),0)</f>
        <v>0</v>
      </c>
      <c r="M2599">
        <f>IFERROR(VLOOKUP(A2599,'[2]Exportar Planilha'!$A:$I,9,FALSE),0)</f>
        <v>0</v>
      </c>
      <c r="N2599">
        <f>IFERROR(VLOOKUP(A2599,[3]soaBnafar!$A:$G,2,FALSE),0)</f>
        <v>114668</v>
      </c>
      <c r="O2599">
        <f>IFERROR(VLOOKUP(A2599,[3]soaBnafar!$A:$G,3,FALSE),0)</f>
        <v>536365</v>
      </c>
      <c r="P2599">
        <f>IFERROR(VLOOKUP(A2599,[3]soaBnafar!$A:$G,4,FALSE),0)</f>
        <v>131157</v>
      </c>
      <c r="Q2599">
        <f>IFERROR(VLOOKUP(A2599,[3]soaBnafar!$A:$G,5,FALSE),0)</f>
        <v>420599</v>
      </c>
      <c r="R2599">
        <f>IFERROR(VLOOKUP(A2599,[3]soaBnafar!$A:$G,6,FALSE),0)</f>
        <v>54662</v>
      </c>
      <c r="S2599">
        <f>IFERROR(VLOOKUP(A2599,[3]soaBnafar!$A:$G,7,FALSE),0)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47597</v>
      </c>
      <c r="E2600">
        <f>IFERROR(VLOOKUP(A2600,[1]Monitoramento_Base_somente_disp!$A:$J,8,FALSE),0)</f>
        <v>4882275</v>
      </c>
      <c r="F2600">
        <f>IFERROR(VLOOKUP(A2600,[1]Monitoramento_Base_somente_disp!$A:$J,9,FALSE),0)</f>
        <v>21059</v>
      </c>
      <c r="G2600">
        <f>IFERROR(VLOOKUP(A2600,[1]Monitoramento_Base_somente_disp!$A:$J,10,FALSE),0)</f>
        <v>2226360</v>
      </c>
      <c r="H2600">
        <f>IFERROR(VLOOKUP(A2600,'[2]Exportar Planilha'!$A:$I,4,FALSE),0)</f>
        <v>0</v>
      </c>
      <c r="I2600">
        <f>IFERROR(VLOOKUP(A2600,'[2]Exportar Planilha'!$A:$I,5,FALSE),0)</f>
        <v>0</v>
      </c>
      <c r="J2600">
        <f>IFERROR(VLOOKUP(A2600,'[2]Exportar Planilha'!$A:$I,6,FALSE),0)</f>
        <v>0</v>
      </c>
      <c r="K2600">
        <f>IFERROR(VLOOKUP(A2600,'[2]Exportar Planilha'!$A:$I,7,FALSE),0)</f>
        <v>0</v>
      </c>
      <c r="L2600">
        <f>IFERROR(VLOOKUP(A2600,'[2]Exportar Planilha'!$A:$I,8,FALSE),0)</f>
        <v>0</v>
      </c>
      <c r="M2600">
        <f>IFERROR(VLOOKUP(A2600,'[2]Exportar Planilha'!$A:$I,9,FALSE),0)</f>
        <v>0</v>
      </c>
      <c r="N2600">
        <f>IFERROR(VLOOKUP(A2600,[3]soaBnafar!$A:$G,2,FALSE),0)</f>
        <v>0</v>
      </c>
      <c r="O2600">
        <f>IFERROR(VLOOKUP(A2600,[3]soaBnafar!$A:$G,3,FALSE),0)</f>
        <v>0</v>
      </c>
      <c r="P2600">
        <f>IFERROR(VLOOKUP(A2600,[3]soaBnafar!$A:$G,4,FALSE),0)</f>
        <v>0</v>
      </c>
      <c r="Q2600">
        <f>IFERROR(VLOOKUP(A2600,[3]soaBnafar!$A:$G,5,FALSE),0)</f>
        <v>0</v>
      </c>
      <c r="R2600">
        <f>IFERROR(VLOOKUP(A2600,[3]soaBnafar!$A:$G,6,FALSE),0)</f>
        <v>0</v>
      </c>
      <c r="S2600">
        <f>IFERROR(VLOOKUP(A2600,[3]soaBnafar!$A:$G,7,FALSE),0)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6334887</v>
      </c>
      <c r="H2601">
        <f>IFERROR(VLOOKUP(A2601,'[2]Exportar Planilha'!$A:$I,4,FALSE),0)</f>
        <v>0</v>
      </c>
      <c r="I2601">
        <f>IFERROR(VLOOKUP(A2601,'[2]Exportar Planilha'!$A:$I,5,FALSE),0)</f>
        <v>0</v>
      </c>
      <c r="J2601">
        <f>IFERROR(VLOOKUP(A2601,'[2]Exportar Planilha'!$A:$I,6,FALSE),0)</f>
        <v>0</v>
      </c>
      <c r="K2601">
        <f>IFERROR(VLOOKUP(A2601,'[2]Exportar Planilha'!$A:$I,7,FALSE),0)</f>
        <v>0</v>
      </c>
      <c r="L2601">
        <f>IFERROR(VLOOKUP(A2601,'[2]Exportar Planilha'!$A:$I,8,FALSE),0)</f>
        <v>0</v>
      </c>
      <c r="M2601">
        <f>IFERROR(VLOOKUP(A2601,'[2]Exportar Planilha'!$A:$I,9,FALSE),0)</f>
        <v>0</v>
      </c>
      <c r="N2601">
        <f>IFERROR(VLOOKUP(A2601,[3]soaBnafar!$A:$G,2,FALSE),0)</f>
        <v>0</v>
      </c>
      <c r="O2601">
        <f>IFERROR(VLOOKUP(A2601,[3]soaBnafar!$A:$G,3,FALSE),0)</f>
        <v>0</v>
      </c>
      <c r="P2601">
        <f>IFERROR(VLOOKUP(A2601,[3]soaBnafar!$A:$G,4,FALSE),0)</f>
        <v>0</v>
      </c>
      <c r="Q2601">
        <f>IFERROR(VLOOKUP(A2601,[3]soaBnafar!$A:$G,5,FALSE),0)</f>
        <v>0</v>
      </c>
      <c r="R2601">
        <f>IFERROR(VLOOKUP(A2601,[3]soaBnafar!$A:$G,6,FALSE),0)</f>
        <v>0</v>
      </c>
      <c r="S2601">
        <f>IFERROR(VLOOKUP(A2601,[3]soaBnafar!$A:$G,7,FALSE),0)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7411014</v>
      </c>
      <c r="H2602">
        <f>IFERROR(VLOOKUP(A2602,'[2]Exportar Planilha'!$A:$I,4,FALSE),0)</f>
        <v>0</v>
      </c>
      <c r="I2602">
        <f>IFERROR(VLOOKUP(A2602,'[2]Exportar Planilha'!$A:$I,5,FALSE),0)</f>
        <v>0</v>
      </c>
      <c r="J2602">
        <f>IFERROR(VLOOKUP(A2602,'[2]Exportar Planilha'!$A:$I,6,FALSE),0)</f>
        <v>0</v>
      </c>
      <c r="K2602">
        <f>IFERROR(VLOOKUP(A2602,'[2]Exportar Planilha'!$A:$I,7,FALSE),0)</f>
        <v>0</v>
      </c>
      <c r="L2602">
        <f>IFERROR(VLOOKUP(A2602,'[2]Exportar Planilha'!$A:$I,8,FALSE),0)</f>
        <v>0</v>
      </c>
      <c r="M2602">
        <f>IFERROR(VLOOKUP(A2602,'[2]Exportar Planilha'!$A:$I,9,FALSE),0)</f>
        <v>0</v>
      </c>
      <c r="N2602">
        <f>IFERROR(VLOOKUP(A2602,[3]soaBnafar!$A:$G,2,FALSE),0)</f>
        <v>0</v>
      </c>
      <c r="O2602">
        <f>IFERROR(VLOOKUP(A2602,[3]soaBnafar!$A:$G,3,FALSE),0)</f>
        <v>0</v>
      </c>
      <c r="P2602">
        <f>IFERROR(VLOOKUP(A2602,[3]soaBnafar!$A:$G,4,FALSE),0)</f>
        <v>0</v>
      </c>
      <c r="Q2602">
        <f>IFERROR(VLOOKUP(A2602,[3]soaBnafar!$A:$G,5,FALSE),0)</f>
        <v>0</v>
      </c>
      <c r="R2602">
        <f>IFERROR(VLOOKUP(A2602,[3]soaBnafar!$A:$G,6,FALSE),0)</f>
        <v>0</v>
      </c>
      <c r="S2602">
        <f>IFERROR(VLOOKUP(A2602,[3]soaBnafar!$A:$G,7,FALSE),0)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IFERROR(VLOOKUP(A2603,'[2]Exportar Planilha'!$A:$I,4,FALSE),0)</f>
        <v>0</v>
      </c>
      <c r="I2603">
        <f>IFERROR(VLOOKUP(A2603,'[2]Exportar Planilha'!$A:$I,5,FALSE),0)</f>
        <v>0</v>
      </c>
      <c r="J2603">
        <f>IFERROR(VLOOKUP(A2603,'[2]Exportar Planilha'!$A:$I,6,FALSE),0)</f>
        <v>0</v>
      </c>
      <c r="K2603">
        <f>IFERROR(VLOOKUP(A2603,'[2]Exportar Planilha'!$A:$I,7,FALSE),0)</f>
        <v>0</v>
      </c>
      <c r="L2603">
        <f>IFERROR(VLOOKUP(A2603,'[2]Exportar Planilha'!$A:$I,8,FALSE),0)</f>
        <v>0</v>
      </c>
      <c r="M2603">
        <f>IFERROR(VLOOKUP(A2603,'[2]Exportar Planilha'!$A:$I,9,FALSE),0)</f>
        <v>0</v>
      </c>
      <c r="N2603">
        <f>IFERROR(VLOOKUP(A2603,[3]soaBnafar!$A:$G,2,FALSE),0)</f>
        <v>0</v>
      </c>
      <c r="O2603">
        <f>IFERROR(VLOOKUP(A2603,[3]soaBnafar!$A:$G,3,FALSE),0)</f>
        <v>0</v>
      </c>
      <c r="P2603">
        <f>IFERROR(VLOOKUP(A2603,[3]soaBnafar!$A:$G,4,FALSE),0)</f>
        <v>0</v>
      </c>
      <c r="Q2603">
        <f>IFERROR(VLOOKUP(A2603,[3]soaBnafar!$A:$G,5,FALSE),0)</f>
        <v>0</v>
      </c>
      <c r="R2603">
        <f>IFERROR(VLOOKUP(A2603,[3]soaBnafar!$A:$G,6,FALSE),0)</f>
        <v>0</v>
      </c>
      <c r="S2603">
        <f>IFERROR(VLOOKUP(A2603,[3]soaBnafar!$A:$G,7,FALSE),0)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IFERROR(VLOOKUP(A2604,'[2]Exportar Planilha'!$A:$I,4,FALSE),0)</f>
        <v>0</v>
      </c>
      <c r="I2604">
        <f>IFERROR(VLOOKUP(A2604,'[2]Exportar Planilha'!$A:$I,5,FALSE),0)</f>
        <v>0</v>
      </c>
      <c r="J2604">
        <f>IFERROR(VLOOKUP(A2604,'[2]Exportar Planilha'!$A:$I,6,FALSE),0)</f>
        <v>0</v>
      </c>
      <c r="K2604">
        <f>IFERROR(VLOOKUP(A2604,'[2]Exportar Planilha'!$A:$I,7,FALSE),0)</f>
        <v>0</v>
      </c>
      <c r="L2604">
        <f>IFERROR(VLOOKUP(A2604,'[2]Exportar Planilha'!$A:$I,8,FALSE),0)</f>
        <v>0</v>
      </c>
      <c r="M2604">
        <f>IFERROR(VLOOKUP(A2604,'[2]Exportar Planilha'!$A:$I,9,FALSE),0)</f>
        <v>0</v>
      </c>
      <c r="N2604">
        <f>IFERROR(VLOOKUP(A2604,[3]soaBnafar!$A:$G,2,FALSE),0)</f>
        <v>0</v>
      </c>
      <c r="O2604">
        <f>IFERROR(VLOOKUP(A2604,[3]soaBnafar!$A:$G,3,FALSE),0)</f>
        <v>0</v>
      </c>
      <c r="P2604">
        <f>IFERROR(VLOOKUP(A2604,[3]soaBnafar!$A:$G,4,FALSE),0)</f>
        <v>0</v>
      </c>
      <c r="Q2604">
        <f>IFERROR(VLOOKUP(A2604,[3]soaBnafar!$A:$G,5,FALSE),0)</f>
        <v>0</v>
      </c>
      <c r="R2604">
        <f>IFERROR(VLOOKUP(A2604,[3]soaBnafar!$A:$G,6,FALSE),0)</f>
        <v>0</v>
      </c>
      <c r="S2604">
        <f>IFERROR(VLOOKUP(A2604,[3]soaBnafar!$A:$G,7,FALSE),0)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IFERROR(VLOOKUP(A2605,'[2]Exportar Planilha'!$A:$I,4,FALSE),0)</f>
        <v>0</v>
      </c>
      <c r="I2605">
        <f>IFERROR(VLOOKUP(A2605,'[2]Exportar Planilha'!$A:$I,5,FALSE),0)</f>
        <v>0</v>
      </c>
      <c r="J2605">
        <f>IFERROR(VLOOKUP(A2605,'[2]Exportar Planilha'!$A:$I,6,FALSE),0)</f>
        <v>0</v>
      </c>
      <c r="K2605">
        <f>IFERROR(VLOOKUP(A2605,'[2]Exportar Planilha'!$A:$I,7,FALSE),0)</f>
        <v>0</v>
      </c>
      <c r="L2605">
        <f>IFERROR(VLOOKUP(A2605,'[2]Exportar Planilha'!$A:$I,8,FALSE),0)</f>
        <v>0</v>
      </c>
      <c r="M2605">
        <f>IFERROR(VLOOKUP(A2605,'[2]Exportar Planilha'!$A:$I,9,FALSE),0)</f>
        <v>0</v>
      </c>
      <c r="N2605">
        <f>IFERROR(VLOOKUP(A2605,[3]soaBnafar!$A:$G,2,FALSE),0)</f>
        <v>0</v>
      </c>
      <c r="O2605">
        <f>IFERROR(VLOOKUP(A2605,[3]soaBnafar!$A:$G,3,FALSE),0)</f>
        <v>0</v>
      </c>
      <c r="P2605">
        <f>IFERROR(VLOOKUP(A2605,[3]soaBnafar!$A:$G,4,FALSE),0)</f>
        <v>0</v>
      </c>
      <c r="Q2605">
        <f>IFERROR(VLOOKUP(A2605,[3]soaBnafar!$A:$G,5,FALSE),0)</f>
        <v>0</v>
      </c>
      <c r="R2605">
        <f>IFERROR(VLOOKUP(A2605,[3]soaBnafar!$A:$G,6,FALSE),0)</f>
        <v>0</v>
      </c>
      <c r="S2605">
        <f>IFERROR(VLOOKUP(A2605,[3]soaBnafar!$A:$G,7,FALSE),0)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IFERROR(VLOOKUP(A2606,'[2]Exportar Planilha'!$A:$I,4,FALSE),0)</f>
        <v>0</v>
      </c>
      <c r="I2606">
        <f>IFERROR(VLOOKUP(A2606,'[2]Exportar Planilha'!$A:$I,5,FALSE),0)</f>
        <v>0</v>
      </c>
      <c r="J2606">
        <f>IFERROR(VLOOKUP(A2606,'[2]Exportar Planilha'!$A:$I,6,FALSE),0)</f>
        <v>0</v>
      </c>
      <c r="K2606">
        <f>IFERROR(VLOOKUP(A2606,'[2]Exportar Planilha'!$A:$I,7,FALSE),0)</f>
        <v>0</v>
      </c>
      <c r="L2606">
        <f>IFERROR(VLOOKUP(A2606,'[2]Exportar Planilha'!$A:$I,8,FALSE),0)</f>
        <v>0</v>
      </c>
      <c r="M2606">
        <f>IFERROR(VLOOKUP(A2606,'[2]Exportar Planilha'!$A:$I,9,FALSE),0)</f>
        <v>0</v>
      </c>
      <c r="N2606">
        <f>IFERROR(VLOOKUP(A2606,[3]soaBnafar!$A:$G,2,FALSE),0)</f>
        <v>489965</v>
      </c>
      <c r="O2606">
        <f>IFERROR(VLOOKUP(A2606,[3]soaBnafar!$A:$G,3,FALSE),0)</f>
        <v>1052299</v>
      </c>
      <c r="P2606">
        <f>IFERROR(VLOOKUP(A2606,[3]soaBnafar!$A:$G,4,FALSE),0)</f>
        <v>0</v>
      </c>
      <c r="Q2606">
        <f>IFERROR(VLOOKUP(A2606,[3]soaBnafar!$A:$G,5,FALSE),0)</f>
        <v>0</v>
      </c>
      <c r="R2606">
        <f>IFERROR(VLOOKUP(A2606,[3]soaBnafar!$A:$G,6,FALSE),0)</f>
        <v>0</v>
      </c>
      <c r="S2606">
        <f>IFERROR(VLOOKUP(A2606,[3]soaBnafar!$A:$G,7,FALSE),0)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5267158</v>
      </c>
      <c r="H2607">
        <f>IFERROR(VLOOKUP(A2607,'[2]Exportar Planilha'!$A:$I,4,FALSE),0)</f>
        <v>0</v>
      </c>
      <c r="I2607">
        <f>IFERROR(VLOOKUP(A2607,'[2]Exportar Planilha'!$A:$I,5,FALSE),0)</f>
        <v>0</v>
      </c>
      <c r="J2607">
        <f>IFERROR(VLOOKUP(A2607,'[2]Exportar Planilha'!$A:$I,6,FALSE),0)</f>
        <v>0</v>
      </c>
      <c r="K2607">
        <f>IFERROR(VLOOKUP(A2607,'[2]Exportar Planilha'!$A:$I,7,FALSE),0)</f>
        <v>0</v>
      </c>
      <c r="L2607">
        <f>IFERROR(VLOOKUP(A2607,'[2]Exportar Planilha'!$A:$I,8,FALSE),0)</f>
        <v>0</v>
      </c>
      <c r="M2607">
        <f>IFERROR(VLOOKUP(A2607,'[2]Exportar Planilha'!$A:$I,9,FALSE),0)</f>
        <v>0</v>
      </c>
      <c r="N2607">
        <f>IFERROR(VLOOKUP(A2607,[3]soaBnafar!$A:$G,2,FALSE),0)</f>
        <v>0</v>
      </c>
      <c r="O2607">
        <f>IFERROR(VLOOKUP(A2607,[3]soaBnafar!$A:$G,3,FALSE),0)</f>
        <v>0</v>
      </c>
      <c r="P2607">
        <f>IFERROR(VLOOKUP(A2607,[3]soaBnafar!$A:$G,4,FALSE),0)</f>
        <v>0</v>
      </c>
      <c r="Q2607">
        <f>IFERROR(VLOOKUP(A2607,[3]soaBnafar!$A:$G,5,FALSE),0)</f>
        <v>0</v>
      </c>
      <c r="R2607">
        <f>IFERROR(VLOOKUP(A2607,[3]soaBnafar!$A:$G,6,FALSE),0)</f>
        <v>0</v>
      </c>
      <c r="S2607">
        <f>IFERROR(VLOOKUP(A2607,[3]soaBnafar!$A:$G,7,FALSE),0)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32891326</v>
      </c>
      <c r="H2608">
        <f>IFERROR(VLOOKUP(A2608,'[2]Exportar Planilha'!$A:$I,4,FALSE),0)</f>
        <v>0</v>
      </c>
      <c r="I2608">
        <f>IFERROR(VLOOKUP(A2608,'[2]Exportar Planilha'!$A:$I,5,FALSE),0)</f>
        <v>0</v>
      </c>
      <c r="J2608">
        <f>IFERROR(VLOOKUP(A2608,'[2]Exportar Planilha'!$A:$I,6,FALSE),0)</f>
        <v>0</v>
      </c>
      <c r="K2608">
        <f>IFERROR(VLOOKUP(A2608,'[2]Exportar Planilha'!$A:$I,7,FALSE),0)</f>
        <v>0</v>
      </c>
      <c r="L2608">
        <f>IFERROR(VLOOKUP(A2608,'[2]Exportar Planilha'!$A:$I,8,FALSE),0)</f>
        <v>0</v>
      </c>
      <c r="M2608">
        <f>IFERROR(VLOOKUP(A2608,'[2]Exportar Planilha'!$A:$I,9,FALSE),0)</f>
        <v>0</v>
      </c>
      <c r="N2608">
        <f>IFERROR(VLOOKUP(A2608,[3]soaBnafar!$A:$G,2,FALSE),0)</f>
        <v>0</v>
      </c>
      <c r="O2608">
        <f>IFERROR(VLOOKUP(A2608,[3]soaBnafar!$A:$G,3,FALSE),0)</f>
        <v>0</v>
      </c>
      <c r="P2608">
        <f>IFERROR(VLOOKUP(A2608,[3]soaBnafar!$A:$G,4,FALSE),0)</f>
        <v>0</v>
      </c>
      <c r="Q2608">
        <f>IFERROR(VLOOKUP(A2608,[3]soaBnafar!$A:$G,5,FALSE),0)</f>
        <v>0</v>
      </c>
      <c r="R2608">
        <f>IFERROR(VLOOKUP(A2608,[3]soaBnafar!$A:$G,6,FALSE),0)</f>
        <v>0</v>
      </c>
      <c r="S2608">
        <f>IFERROR(VLOOKUP(A2608,[3]soaBnafar!$A:$G,7,FALSE),0)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85774</v>
      </c>
      <c r="E2609">
        <f>IFERROR(VLOOKUP(A2609,[1]Monitoramento_Base_somente_disp!$A:$J,8,FALSE),0)</f>
        <v>16267827</v>
      </c>
      <c r="F2609">
        <f>IFERROR(VLOOKUP(A2609,[1]Monitoramento_Base_somente_disp!$A:$J,9,FALSE),0)</f>
        <v>41346</v>
      </c>
      <c r="G2609">
        <f>IFERROR(VLOOKUP(A2609,[1]Monitoramento_Base_somente_disp!$A:$J,10,FALSE),0)</f>
        <v>6539846</v>
      </c>
      <c r="H2609">
        <f>IFERROR(VLOOKUP(A2609,'[2]Exportar Planilha'!$A:$I,4,FALSE),0)</f>
        <v>0</v>
      </c>
      <c r="I2609">
        <f>IFERROR(VLOOKUP(A2609,'[2]Exportar Planilha'!$A:$I,5,FALSE),0)</f>
        <v>0</v>
      </c>
      <c r="J2609">
        <f>IFERROR(VLOOKUP(A2609,'[2]Exportar Planilha'!$A:$I,6,FALSE),0)</f>
        <v>0</v>
      </c>
      <c r="K2609">
        <f>IFERROR(VLOOKUP(A2609,'[2]Exportar Planilha'!$A:$I,7,FALSE),0)</f>
        <v>0</v>
      </c>
      <c r="L2609">
        <f>IFERROR(VLOOKUP(A2609,'[2]Exportar Planilha'!$A:$I,8,FALSE),0)</f>
        <v>0</v>
      </c>
      <c r="M2609">
        <f>IFERROR(VLOOKUP(A2609,'[2]Exportar Planilha'!$A:$I,9,FALSE),0)</f>
        <v>0</v>
      </c>
      <c r="N2609">
        <f>IFERROR(VLOOKUP(A2609,[3]soaBnafar!$A:$G,2,FALSE),0)</f>
        <v>0</v>
      </c>
      <c r="O2609">
        <f>IFERROR(VLOOKUP(A2609,[3]soaBnafar!$A:$G,3,FALSE),0)</f>
        <v>0</v>
      </c>
      <c r="P2609">
        <f>IFERROR(VLOOKUP(A2609,[3]soaBnafar!$A:$G,4,FALSE),0)</f>
        <v>0</v>
      </c>
      <c r="Q2609">
        <f>IFERROR(VLOOKUP(A2609,[3]soaBnafar!$A:$G,5,FALSE),0)</f>
        <v>0</v>
      </c>
      <c r="R2609">
        <f>IFERROR(VLOOKUP(A2609,[3]soaBnafar!$A:$G,6,FALSE),0)</f>
        <v>0</v>
      </c>
      <c r="S2609">
        <f>IFERROR(VLOOKUP(A2609,[3]soaBnafar!$A:$G,7,FALSE),0)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IFERROR(VLOOKUP(A2610,'[2]Exportar Planilha'!$A:$I,4,FALSE),0)</f>
        <v>0</v>
      </c>
      <c r="I2610">
        <f>IFERROR(VLOOKUP(A2610,'[2]Exportar Planilha'!$A:$I,5,FALSE),0)</f>
        <v>0</v>
      </c>
      <c r="J2610">
        <f>IFERROR(VLOOKUP(A2610,'[2]Exportar Planilha'!$A:$I,6,FALSE),0)</f>
        <v>0</v>
      </c>
      <c r="K2610">
        <f>IFERROR(VLOOKUP(A2610,'[2]Exportar Planilha'!$A:$I,7,FALSE),0)</f>
        <v>0</v>
      </c>
      <c r="L2610">
        <f>IFERROR(VLOOKUP(A2610,'[2]Exportar Planilha'!$A:$I,8,FALSE),0)</f>
        <v>0</v>
      </c>
      <c r="M2610">
        <f>IFERROR(VLOOKUP(A2610,'[2]Exportar Planilha'!$A:$I,9,FALSE),0)</f>
        <v>0</v>
      </c>
      <c r="N2610">
        <f>IFERROR(VLOOKUP(A2610,[3]soaBnafar!$A:$G,2,FALSE),0)</f>
        <v>0</v>
      </c>
      <c r="O2610">
        <f>IFERROR(VLOOKUP(A2610,[3]soaBnafar!$A:$G,3,FALSE),0)</f>
        <v>0</v>
      </c>
      <c r="P2610">
        <f>IFERROR(VLOOKUP(A2610,[3]soaBnafar!$A:$G,4,FALSE),0)</f>
        <v>988</v>
      </c>
      <c r="Q2610">
        <f>IFERROR(VLOOKUP(A2610,[3]soaBnafar!$A:$G,5,FALSE),0)</f>
        <v>0</v>
      </c>
      <c r="R2610">
        <f>IFERROR(VLOOKUP(A2610,[3]soaBnafar!$A:$G,6,FALSE),0)</f>
        <v>60</v>
      </c>
      <c r="S2610">
        <f>IFERROR(VLOOKUP(A2610,[3]soaBnafar!$A:$G,7,FALSE),0)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Sim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IFERROR(VLOOKUP(A2611,'[2]Exportar Planilha'!$A:$I,4,FALSE),0)</f>
        <v>0</v>
      </c>
      <c r="I2611">
        <f>IFERROR(VLOOKUP(A2611,'[2]Exportar Planilha'!$A:$I,5,FALSE),0)</f>
        <v>0</v>
      </c>
      <c r="J2611">
        <f>IFERROR(VLOOKUP(A2611,'[2]Exportar Planilha'!$A:$I,6,FALSE),0)</f>
        <v>0</v>
      </c>
      <c r="K2611">
        <f>IFERROR(VLOOKUP(A2611,'[2]Exportar Planilha'!$A:$I,7,FALSE),0)</f>
        <v>0</v>
      </c>
      <c r="L2611">
        <f>IFERROR(VLOOKUP(A2611,'[2]Exportar Planilha'!$A:$I,8,FALSE),0)</f>
        <v>0</v>
      </c>
      <c r="M2611">
        <f>IFERROR(VLOOKUP(A2611,'[2]Exportar Planilha'!$A:$I,9,FALSE),0)</f>
        <v>0</v>
      </c>
      <c r="N2611">
        <f>IFERROR(VLOOKUP(A2611,[3]soaBnafar!$A:$G,2,FALSE),0)</f>
        <v>0</v>
      </c>
      <c r="O2611">
        <f>IFERROR(VLOOKUP(A2611,[3]soaBnafar!$A:$G,3,FALSE),0)</f>
        <v>0</v>
      </c>
      <c r="P2611">
        <f>IFERROR(VLOOKUP(A2611,[3]soaBnafar!$A:$G,4,FALSE),0)</f>
        <v>0</v>
      </c>
      <c r="Q2611">
        <f>IFERROR(VLOOKUP(A2611,[3]soaBnafar!$A:$G,5,FALSE),0)</f>
        <v>0</v>
      </c>
      <c r="R2611">
        <f>IFERROR(VLOOKUP(A2611,[3]soaBnafar!$A:$G,6,FALSE),0)</f>
        <v>0</v>
      </c>
      <c r="S2611">
        <f>IFERROR(VLOOKUP(A2611,[3]soaBnafar!$A:$G,7,FALSE),0)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IFERROR(VLOOKUP(A2612,'[2]Exportar Planilha'!$A:$I,4,FALSE),0)</f>
        <v>0</v>
      </c>
      <c r="I2612">
        <f>IFERROR(VLOOKUP(A2612,'[2]Exportar Planilha'!$A:$I,5,FALSE),0)</f>
        <v>0</v>
      </c>
      <c r="J2612">
        <f>IFERROR(VLOOKUP(A2612,'[2]Exportar Planilha'!$A:$I,6,FALSE),0)</f>
        <v>0</v>
      </c>
      <c r="K2612">
        <f>IFERROR(VLOOKUP(A2612,'[2]Exportar Planilha'!$A:$I,7,FALSE),0)</f>
        <v>0</v>
      </c>
      <c r="L2612">
        <f>IFERROR(VLOOKUP(A2612,'[2]Exportar Planilha'!$A:$I,8,FALSE),0)</f>
        <v>0</v>
      </c>
      <c r="M2612">
        <f>IFERROR(VLOOKUP(A2612,'[2]Exportar Planilha'!$A:$I,9,FALSE),0)</f>
        <v>0</v>
      </c>
      <c r="N2612">
        <f>IFERROR(VLOOKUP(A2612,[3]soaBnafar!$A:$G,2,FALSE),0)</f>
        <v>153004</v>
      </c>
      <c r="O2612">
        <f>IFERROR(VLOOKUP(A2612,[3]soaBnafar!$A:$G,3,FALSE),0)</f>
        <v>1449495</v>
      </c>
      <c r="P2612">
        <f>IFERROR(VLOOKUP(A2612,[3]soaBnafar!$A:$G,4,FALSE),0)</f>
        <v>143848</v>
      </c>
      <c r="Q2612">
        <f>IFERROR(VLOOKUP(A2612,[3]soaBnafar!$A:$G,5,FALSE),0)</f>
        <v>1546466</v>
      </c>
      <c r="R2612">
        <f>IFERROR(VLOOKUP(A2612,[3]soaBnafar!$A:$G,6,FALSE),0)</f>
        <v>0</v>
      </c>
      <c r="S2612">
        <f>IFERROR(VLOOKUP(A2612,[3]soaBnafar!$A:$G,7,FALSE),0)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397020</v>
      </c>
      <c r="H2613">
        <f>IFERROR(VLOOKUP(A2613,'[2]Exportar Planilha'!$A:$I,4,FALSE),0)</f>
        <v>0</v>
      </c>
      <c r="I2613">
        <f>IFERROR(VLOOKUP(A2613,'[2]Exportar Planilha'!$A:$I,5,FALSE),0)</f>
        <v>0</v>
      </c>
      <c r="J2613">
        <f>IFERROR(VLOOKUP(A2613,'[2]Exportar Planilha'!$A:$I,6,FALSE),0)</f>
        <v>0</v>
      </c>
      <c r="K2613">
        <f>IFERROR(VLOOKUP(A2613,'[2]Exportar Planilha'!$A:$I,7,FALSE),0)</f>
        <v>0</v>
      </c>
      <c r="L2613">
        <f>IFERROR(VLOOKUP(A2613,'[2]Exportar Planilha'!$A:$I,8,FALSE),0)</f>
        <v>0</v>
      </c>
      <c r="M2613">
        <f>IFERROR(VLOOKUP(A2613,'[2]Exportar Planilha'!$A:$I,9,FALSE),0)</f>
        <v>0</v>
      </c>
      <c r="N2613">
        <f>IFERROR(VLOOKUP(A2613,[3]soaBnafar!$A:$G,2,FALSE),0)</f>
        <v>0</v>
      </c>
      <c r="O2613">
        <f>IFERROR(VLOOKUP(A2613,[3]soaBnafar!$A:$G,3,FALSE),0)</f>
        <v>0</v>
      </c>
      <c r="P2613">
        <f>IFERROR(VLOOKUP(A2613,[3]soaBnafar!$A:$G,4,FALSE),0)</f>
        <v>0</v>
      </c>
      <c r="Q2613">
        <f>IFERROR(VLOOKUP(A2613,[3]soaBnafar!$A:$G,5,FALSE),0)</f>
        <v>0</v>
      </c>
      <c r="R2613">
        <f>IFERROR(VLOOKUP(A2613,[3]soaBnafar!$A:$G,6,FALSE),0)</f>
        <v>0</v>
      </c>
      <c r="S2613">
        <f>IFERROR(VLOOKUP(A2613,[3]soaBnafar!$A:$G,7,FALSE),0)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IFERROR(VLOOKUP(A2614,'[2]Exportar Planilha'!$A:$I,4,FALSE),0)</f>
        <v>0</v>
      </c>
      <c r="I2614">
        <f>IFERROR(VLOOKUP(A2614,'[2]Exportar Planilha'!$A:$I,5,FALSE),0)</f>
        <v>0</v>
      </c>
      <c r="J2614">
        <f>IFERROR(VLOOKUP(A2614,'[2]Exportar Planilha'!$A:$I,6,FALSE),0)</f>
        <v>0</v>
      </c>
      <c r="K2614">
        <f>IFERROR(VLOOKUP(A2614,'[2]Exportar Planilha'!$A:$I,7,FALSE),0)</f>
        <v>0</v>
      </c>
      <c r="L2614">
        <f>IFERROR(VLOOKUP(A2614,'[2]Exportar Planilha'!$A:$I,8,FALSE),0)</f>
        <v>0</v>
      </c>
      <c r="M2614">
        <f>IFERROR(VLOOKUP(A2614,'[2]Exportar Planilha'!$A:$I,9,FALSE),0)</f>
        <v>0</v>
      </c>
      <c r="N2614">
        <f>IFERROR(VLOOKUP(A2614,[3]soaBnafar!$A:$G,2,FALSE),0)</f>
        <v>0</v>
      </c>
      <c r="O2614">
        <f>IFERROR(VLOOKUP(A2614,[3]soaBnafar!$A:$G,3,FALSE),0)</f>
        <v>0</v>
      </c>
      <c r="P2614">
        <f>IFERROR(VLOOKUP(A2614,[3]soaBnafar!$A:$G,4,FALSE),0)</f>
        <v>0</v>
      </c>
      <c r="Q2614">
        <f>IFERROR(VLOOKUP(A2614,[3]soaBnafar!$A:$G,5,FALSE),0)</f>
        <v>0</v>
      </c>
      <c r="R2614">
        <f>IFERROR(VLOOKUP(A2614,[3]soaBnafar!$A:$G,6,FALSE),0)</f>
        <v>0</v>
      </c>
      <c r="S2614">
        <f>IFERROR(VLOOKUP(A2614,[3]soaBnafar!$A:$G,7,FALSE),0)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650</v>
      </c>
      <c r="H2615">
        <f>IFERROR(VLOOKUP(A2615,'[2]Exportar Planilha'!$A:$I,4,FALSE),0)</f>
        <v>0</v>
      </c>
      <c r="I2615">
        <f>IFERROR(VLOOKUP(A2615,'[2]Exportar Planilha'!$A:$I,5,FALSE),0)</f>
        <v>0</v>
      </c>
      <c r="J2615">
        <f>IFERROR(VLOOKUP(A2615,'[2]Exportar Planilha'!$A:$I,6,FALSE),0)</f>
        <v>0</v>
      </c>
      <c r="K2615">
        <f>IFERROR(VLOOKUP(A2615,'[2]Exportar Planilha'!$A:$I,7,FALSE),0)</f>
        <v>0</v>
      </c>
      <c r="L2615">
        <f>IFERROR(VLOOKUP(A2615,'[2]Exportar Planilha'!$A:$I,8,FALSE),0)</f>
        <v>0</v>
      </c>
      <c r="M2615">
        <f>IFERROR(VLOOKUP(A2615,'[2]Exportar Planilha'!$A:$I,9,FALSE),0)</f>
        <v>0</v>
      </c>
      <c r="N2615">
        <f>IFERROR(VLOOKUP(A2615,[3]soaBnafar!$A:$G,2,FALSE),0)</f>
        <v>0</v>
      </c>
      <c r="O2615">
        <f>IFERROR(VLOOKUP(A2615,[3]soaBnafar!$A:$G,3,FALSE),0)</f>
        <v>0</v>
      </c>
      <c r="P2615">
        <f>IFERROR(VLOOKUP(A2615,[3]soaBnafar!$A:$G,4,FALSE),0)</f>
        <v>0</v>
      </c>
      <c r="Q2615">
        <f>IFERROR(VLOOKUP(A2615,[3]soaBnafar!$A:$G,5,FALSE),0)</f>
        <v>0</v>
      </c>
      <c r="R2615">
        <f>IFERROR(VLOOKUP(A2615,[3]soaBnafar!$A:$G,6,FALSE),0)</f>
        <v>0</v>
      </c>
      <c r="S2615">
        <f>IFERROR(VLOOKUP(A2615,[3]soaBnafar!$A:$G,7,FALSE),0)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99102</v>
      </c>
      <c r="E2616">
        <f>IFERROR(VLOOKUP(A2616,[1]Monitoramento_Base_somente_disp!$A:$J,8,FALSE),0)</f>
        <v>20579033</v>
      </c>
      <c r="F2616">
        <f>IFERROR(VLOOKUP(A2616,[1]Monitoramento_Base_somente_disp!$A:$J,9,FALSE),0)</f>
        <v>49241</v>
      </c>
      <c r="G2616">
        <f>IFERROR(VLOOKUP(A2616,[1]Monitoramento_Base_somente_disp!$A:$J,10,FALSE),0)</f>
        <v>8508272</v>
      </c>
      <c r="H2616">
        <f>IFERROR(VLOOKUP(A2616,'[2]Exportar Planilha'!$A:$I,4,FALSE),0)</f>
        <v>0</v>
      </c>
      <c r="I2616">
        <f>IFERROR(VLOOKUP(A2616,'[2]Exportar Planilha'!$A:$I,5,FALSE),0)</f>
        <v>0</v>
      </c>
      <c r="J2616">
        <f>IFERROR(VLOOKUP(A2616,'[2]Exportar Planilha'!$A:$I,6,FALSE),0)</f>
        <v>0</v>
      </c>
      <c r="K2616">
        <f>IFERROR(VLOOKUP(A2616,'[2]Exportar Planilha'!$A:$I,7,FALSE),0)</f>
        <v>0</v>
      </c>
      <c r="L2616">
        <f>IFERROR(VLOOKUP(A2616,'[2]Exportar Planilha'!$A:$I,8,FALSE),0)</f>
        <v>0</v>
      </c>
      <c r="M2616">
        <f>IFERROR(VLOOKUP(A2616,'[2]Exportar Planilha'!$A:$I,9,FALSE),0)</f>
        <v>0</v>
      </c>
      <c r="N2616">
        <f>IFERROR(VLOOKUP(A2616,[3]soaBnafar!$A:$G,2,FALSE),0)</f>
        <v>0</v>
      </c>
      <c r="O2616">
        <f>IFERROR(VLOOKUP(A2616,[3]soaBnafar!$A:$G,3,FALSE),0)</f>
        <v>0</v>
      </c>
      <c r="P2616">
        <f>IFERROR(VLOOKUP(A2616,[3]soaBnafar!$A:$G,4,FALSE),0)</f>
        <v>0</v>
      </c>
      <c r="Q2616">
        <f>IFERROR(VLOOKUP(A2616,[3]soaBnafar!$A:$G,5,FALSE),0)</f>
        <v>0</v>
      </c>
      <c r="R2616">
        <f>IFERROR(VLOOKUP(A2616,[3]soaBnafar!$A:$G,6,FALSE),0)</f>
        <v>0</v>
      </c>
      <c r="S2616">
        <f>IFERROR(VLOOKUP(A2616,[3]soaBnafar!$A:$G,7,FALSE),0)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IFERROR(VLOOKUP(A2617,'[2]Exportar Planilha'!$A:$I,4,FALSE),0)</f>
        <v>0</v>
      </c>
      <c r="I2617">
        <f>IFERROR(VLOOKUP(A2617,'[2]Exportar Planilha'!$A:$I,5,FALSE),0)</f>
        <v>0</v>
      </c>
      <c r="J2617">
        <f>IFERROR(VLOOKUP(A2617,'[2]Exportar Planilha'!$A:$I,6,FALSE),0)</f>
        <v>0</v>
      </c>
      <c r="K2617">
        <f>IFERROR(VLOOKUP(A2617,'[2]Exportar Planilha'!$A:$I,7,FALSE),0)</f>
        <v>0</v>
      </c>
      <c r="L2617">
        <f>IFERROR(VLOOKUP(A2617,'[2]Exportar Planilha'!$A:$I,8,FALSE),0)</f>
        <v>0</v>
      </c>
      <c r="M2617">
        <f>IFERROR(VLOOKUP(A2617,'[2]Exportar Planilha'!$A:$I,9,FALSE),0)</f>
        <v>0</v>
      </c>
      <c r="N2617">
        <f>IFERROR(VLOOKUP(A2617,[3]soaBnafar!$A:$G,2,FALSE),0)</f>
        <v>0</v>
      </c>
      <c r="O2617">
        <f>IFERROR(VLOOKUP(A2617,[3]soaBnafar!$A:$G,3,FALSE),0)</f>
        <v>0</v>
      </c>
      <c r="P2617">
        <f>IFERROR(VLOOKUP(A2617,[3]soaBnafar!$A:$G,4,FALSE),0)</f>
        <v>61768</v>
      </c>
      <c r="Q2617">
        <f>IFERROR(VLOOKUP(A2617,[3]soaBnafar!$A:$G,5,FALSE),0)</f>
        <v>648788</v>
      </c>
      <c r="R2617">
        <f>IFERROR(VLOOKUP(A2617,[3]soaBnafar!$A:$G,6,FALSE),0)</f>
        <v>0</v>
      </c>
      <c r="S2617">
        <f>IFERROR(VLOOKUP(A2617,[3]soaBnafar!$A:$G,7,FALSE),0)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IFERROR(VLOOKUP(A2618,'[2]Exportar Planilha'!$A:$I,4,FALSE),0)</f>
        <v>0</v>
      </c>
      <c r="I2618">
        <f>IFERROR(VLOOKUP(A2618,'[2]Exportar Planilha'!$A:$I,5,FALSE),0)</f>
        <v>0</v>
      </c>
      <c r="J2618">
        <f>IFERROR(VLOOKUP(A2618,'[2]Exportar Planilha'!$A:$I,6,FALSE),0)</f>
        <v>0</v>
      </c>
      <c r="K2618">
        <f>IFERROR(VLOOKUP(A2618,'[2]Exportar Planilha'!$A:$I,7,FALSE),0)</f>
        <v>0</v>
      </c>
      <c r="L2618">
        <f>IFERROR(VLOOKUP(A2618,'[2]Exportar Planilha'!$A:$I,8,FALSE),0)</f>
        <v>0</v>
      </c>
      <c r="M2618">
        <f>IFERROR(VLOOKUP(A2618,'[2]Exportar Planilha'!$A:$I,9,FALSE),0)</f>
        <v>0</v>
      </c>
      <c r="N2618">
        <f>IFERROR(VLOOKUP(A2618,[3]soaBnafar!$A:$G,2,FALSE),0)</f>
        <v>0</v>
      </c>
      <c r="O2618">
        <f>IFERROR(VLOOKUP(A2618,[3]soaBnafar!$A:$G,3,FALSE),0)</f>
        <v>0</v>
      </c>
      <c r="P2618">
        <f>IFERROR(VLOOKUP(A2618,[3]soaBnafar!$A:$G,4,FALSE),0)</f>
        <v>0</v>
      </c>
      <c r="Q2618">
        <f>IFERROR(VLOOKUP(A2618,[3]soaBnafar!$A:$G,5,FALSE),0)</f>
        <v>0</v>
      </c>
      <c r="R2618">
        <f>IFERROR(VLOOKUP(A2618,[3]soaBnafar!$A:$G,6,FALSE),0)</f>
        <v>0</v>
      </c>
      <c r="S2618">
        <f>IFERROR(VLOOKUP(A2618,[3]soaBnafar!$A:$G,7,FALSE),0)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IFERROR(VLOOKUP(A2619,'[2]Exportar Planilha'!$A:$I,4,FALSE),0)</f>
        <v>0</v>
      </c>
      <c r="I2619">
        <f>IFERROR(VLOOKUP(A2619,'[2]Exportar Planilha'!$A:$I,5,FALSE),0)</f>
        <v>0</v>
      </c>
      <c r="J2619">
        <f>IFERROR(VLOOKUP(A2619,'[2]Exportar Planilha'!$A:$I,6,FALSE),0)</f>
        <v>0</v>
      </c>
      <c r="K2619">
        <f>IFERROR(VLOOKUP(A2619,'[2]Exportar Planilha'!$A:$I,7,FALSE),0)</f>
        <v>0</v>
      </c>
      <c r="L2619">
        <f>IFERROR(VLOOKUP(A2619,'[2]Exportar Planilha'!$A:$I,8,FALSE),0)</f>
        <v>0</v>
      </c>
      <c r="M2619">
        <f>IFERROR(VLOOKUP(A2619,'[2]Exportar Planilha'!$A:$I,9,FALSE),0)</f>
        <v>0</v>
      </c>
      <c r="N2619">
        <f>IFERROR(VLOOKUP(A2619,[3]soaBnafar!$A:$G,2,FALSE),0)</f>
        <v>75015</v>
      </c>
      <c r="O2619">
        <f>IFERROR(VLOOKUP(A2619,[3]soaBnafar!$A:$G,3,FALSE),0)</f>
        <v>498244</v>
      </c>
      <c r="P2619">
        <f>IFERROR(VLOOKUP(A2619,[3]soaBnafar!$A:$G,4,FALSE),0)</f>
        <v>0</v>
      </c>
      <c r="Q2619">
        <f>IFERROR(VLOOKUP(A2619,[3]soaBnafar!$A:$G,5,FALSE),0)</f>
        <v>465932</v>
      </c>
      <c r="R2619">
        <f>IFERROR(VLOOKUP(A2619,[3]soaBnafar!$A:$G,6,FALSE),0)</f>
        <v>0</v>
      </c>
      <c r="S2619">
        <f>IFERROR(VLOOKUP(A2619,[3]soaBnafar!$A:$G,7,FALSE),0)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379366</v>
      </c>
      <c r="H2620">
        <f>IFERROR(VLOOKUP(A2620,'[2]Exportar Planilha'!$A:$I,4,FALSE),0)</f>
        <v>0</v>
      </c>
      <c r="I2620">
        <f>IFERROR(VLOOKUP(A2620,'[2]Exportar Planilha'!$A:$I,5,FALSE),0)</f>
        <v>0</v>
      </c>
      <c r="J2620">
        <f>IFERROR(VLOOKUP(A2620,'[2]Exportar Planilha'!$A:$I,6,FALSE),0)</f>
        <v>0</v>
      </c>
      <c r="K2620">
        <f>IFERROR(VLOOKUP(A2620,'[2]Exportar Planilha'!$A:$I,7,FALSE),0)</f>
        <v>0</v>
      </c>
      <c r="L2620">
        <f>IFERROR(VLOOKUP(A2620,'[2]Exportar Planilha'!$A:$I,8,FALSE),0)</f>
        <v>0</v>
      </c>
      <c r="M2620">
        <f>IFERROR(VLOOKUP(A2620,'[2]Exportar Planilha'!$A:$I,9,FALSE),0)</f>
        <v>0</v>
      </c>
      <c r="N2620">
        <f>IFERROR(VLOOKUP(A2620,[3]soaBnafar!$A:$G,2,FALSE),0)</f>
        <v>0</v>
      </c>
      <c r="O2620">
        <f>IFERROR(VLOOKUP(A2620,[3]soaBnafar!$A:$G,3,FALSE),0)</f>
        <v>0</v>
      </c>
      <c r="P2620">
        <f>IFERROR(VLOOKUP(A2620,[3]soaBnafar!$A:$G,4,FALSE),0)</f>
        <v>0</v>
      </c>
      <c r="Q2620">
        <f>IFERROR(VLOOKUP(A2620,[3]soaBnafar!$A:$G,5,FALSE),0)</f>
        <v>0</v>
      </c>
      <c r="R2620">
        <f>IFERROR(VLOOKUP(A2620,[3]soaBnafar!$A:$G,6,FALSE),0)</f>
        <v>0</v>
      </c>
      <c r="S2620">
        <f>IFERROR(VLOOKUP(A2620,[3]soaBnafar!$A:$G,7,FALSE),0)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IFERROR(VLOOKUP(A2621,'[2]Exportar Planilha'!$A:$I,4,FALSE),0)</f>
        <v>0</v>
      </c>
      <c r="I2621">
        <f>IFERROR(VLOOKUP(A2621,'[2]Exportar Planilha'!$A:$I,5,FALSE),0)</f>
        <v>0</v>
      </c>
      <c r="J2621">
        <f>IFERROR(VLOOKUP(A2621,'[2]Exportar Planilha'!$A:$I,6,FALSE),0)</f>
        <v>0</v>
      </c>
      <c r="K2621">
        <f>IFERROR(VLOOKUP(A2621,'[2]Exportar Planilha'!$A:$I,7,FALSE),0)</f>
        <v>0</v>
      </c>
      <c r="L2621">
        <f>IFERROR(VLOOKUP(A2621,'[2]Exportar Planilha'!$A:$I,8,FALSE),0)</f>
        <v>0</v>
      </c>
      <c r="M2621">
        <f>IFERROR(VLOOKUP(A2621,'[2]Exportar Planilha'!$A:$I,9,FALSE),0)</f>
        <v>0</v>
      </c>
      <c r="N2621">
        <f>IFERROR(VLOOKUP(A2621,[3]soaBnafar!$A:$G,2,FALSE),0)</f>
        <v>53854</v>
      </c>
      <c r="O2621">
        <f>IFERROR(VLOOKUP(A2621,[3]soaBnafar!$A:$G,3,FALSE),0)</f>
        <v>103897</v>
      </c>
      <c r="P2621">
        <f>IFERROR(VLOOKUP(A2621,[3]soaBnafar!$A:$G,4,FALSE),0)</f>
        <v>0</v>
      </c>
      <c r="Q2621">
        <f>IFERROR(VLOOKUP(A2621,[3]soaBnafar!$A:$G,5,FALSE),0)</f>
        <v>0</v>
      </c>
      <c r="R2621">
        <f>IFERROR(VLOOKUP(A2621,[3]soaBnafar!$A:$G,6,FALSE),0)</f>
        <v>0</v>
      </c>
      <c r="S2621">
        <f>IFERROR(VLOOKUP(A2621,[3]soaBnafar!$A:$G,7,FALSE),0)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IFERROR(VLOOKUP(A2622,'[2]Exportar Planilha'!$A:$I,4,FALSE),0)</f>
        <v>0</v>
      </c>
      <c r="I2622">
        <f>IFERROR(VLOOKUP(A2622,'[2]Exportar Planilha'!$A:$I,5,FALSE),0)</f>
        <v>0</v>
      </c>
      <c r="J2622">
        <f>IFERROR(VLOOKUP(A2622,'[2]Exportar Planilha'!$A:$I,6,FALSE),0)</f>
        <v>0</v>
      </c>
      <c r="K2622">
        <f>IFERROR(VLOOKUP(A2622,'[2]Exportar Planilha'!$A:$I,7,FALSE),0)</f>
        <v>0</v>
      </c>
      <c r="L2622">
        <f>IFERROR(VLOOKUP(A2622,'[2]Exportar Planilha'!$A:$I,8,FALSE),0)</f>
        <v>0</v>
      </c>
      <c r="M2622">
        <f>IFERROR(VLOOKUP(A2622,'[2]Exportar Planilha'!$A:$I,9,FALSE),0)</f>
        <v>0</v>
      </c>
      <c r="N2622">
        <f>IFERROR(VLOOKUP(A2622,[3]soaBnafar!$A:$G,2,FALSE),0)</f>
        <v>40224</v>
      </c>
      <c r="O2622">
        <f>IFERROR(VLOOKUP(A2622,[3]soaBnafar!$A:$G,3,FALSE),0)</f>
        <v>208359</v>
      </c>
      <c r="P2622">
        <f>IFERROR(VLOOKUP(A2622,[3]soaBnafar!$A:$G,4,FALSE),0)</f>
        <v>41528</v>
      </c>
      <c r="Q2622">
        <f>IFERROR(VLOOKUP(A2622,[3]soaBnafar!$A:$G,5,FALSE),0)</f>
        <v>192825</v>
      </c>
      <c r="R2622">
        <f>IFERROR(VLOOKUP(A2622,[3]soaBnafar!$A:$G,6,FALSE),0)</f>
        <v>0</v>
      </c>
      <c r="S2622">
        <f>IFERROR(VLOOKUP(A2622,[3]soaBnafar!$A:$G,7,FALSE),0)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14365</v>
      </c>
      <c r="E2623">
        <f>IFERROR(VLOOKUP(A2623,[1]Monitoramento_Base_somente_disp!$A:$J,8,FALSE),0)</f>
        <v>41436976</v>
      </c>
      <c r="F2623">
        <f>IFERROR(VLOOKUP(A2623,[1]Monitoramento_Base_somente_disp!$A:$J,9,FALSE),0)</f>
        <v>5841</v>
      </c>
      <c r="G2623">
        <f>IFERROR(VLOOKUP(A2623,[1]Monitoramento_Base_somente_disp!$A:$J,10,FALSE),0)</f>
        <v>18717397</v>
      </c>
      <c r="H2623">
        <f>IFERROR(VLOOKUP(A2623,'[2]Exportar Planilha'!$A:$I,4,FALSE),0)</f>
        <v>0</v>
      </c>
      <c r="I2623">
        <f>IFERROR(VLOOKUP(A2623,'[2]Exportar Planilha'!$A:$I,5,FALSE),0)</f>
        <v>0</v>
      </c>
      <c r="J2623">
        <f>IFERROR(VLOOKUP(A2623,'[2]Exportar Planilha'!$A:$I,6,FALSE),0)</f>
        <v>0</v>
      </c>
      <c r="K2623">
        <f>IFERROR(VLOOKUP(A2623,'[2]Exportar Planilha'!$A:$I,7,FALSE),0)</f>
        <v>0</v>
      </c>
      <c r="L2623">
        <f>IFERROR(VLOOKUP(A2623,'[2]Exportar Planilha'!$A:$I,8,FALSE),0)</f>
        <v>0</v>
      </c>
      <c r="M2623">
        <f>IFERROR(VLOOKUP(A2623,'[2]Exportar Planilha'!$A:$I,9,FALSE),0)</f>
        <v>0</v>
      </c>
      <c r="N2623">
        <f>IFERROR(VLOOKUP(A2623,[3]soaBnafar!$A:$G,2,FALSE),0)</f>
        <v>0</v>
      </c>
      <c r="O2623">
        <f>IFERROR(VLOOKUP(A2623,[3]soaBnafar!$A:$G,3,FALSE),0)</f>
        <v>0</v>
      </c>
      <c r="P2623">
        <f>IFERROR(VLOOKUP(A2623,[3]soaBnafar!$A:$G,4,FALSE),0)</f>
        <v>0</v>
      </c>
      <c r="Q2623">
        <f>IFERROR(VLOOKUP(A2623,[3]soaBnafar!$A:$G,5,FALSE),0)</f>
        <v>0</v>
      </c>
      <c r="R2623">
        <f>IFERROR(VLOOKUP(A2623,[3]soaBnafar!$A:$G,6,FALSE),0)</f>
        <v>0</v>
      </c>
      <c r="S2623">
        <f>IFERROR(VLOOKUP(A2623,[3]soaBnafar!$A:$G,7,FALSE),0)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100041968</v>
      </c>
      <c r="H2624">
        <f>IFERROR(VLOOKUP(A2624,'[2]Exportar Planilha'!$A:$I,4,FALSE),0)</f>
        <v>0</v>
      </c>
      <c r="I2624">
        <f>IFERROR(VLOOKUP(A2624,'[2]Exportar Planilha'!$A:$I,5,FALSE),0)</f>
        <v>0</v>
      </c>
      <c r="J2624">
        <f>IFERROR(VLOOKUP(A2624,'[2]Exportar Planilha'!$A:$I,6,FALSE),0)</f>
        <v>0</v>
      </c>
      <c r="K2624">
        <f>IFERROR(VLOOKUP(A2624,'[2]Exportar Planilha'!$A:$I,7,FALSE),0)</f>
        <v>0</v>
      </c>
      <c r="L2624">
        <f>IFERROR(VLOOKUP(A2624,'[2]Exportar Planilha'!$A:$I,8,FALSE),0)</f>
        <v>0</v>
      </c>
      <c r="M2624">
        <f>IFERROR(VLOOKUP(A2624,'[2]Exportar Planilha'!$A:$I,9,FALSE),0)</f>
        <v>0</v>
      </c>
      <c r="N2624">
        <f>IFERROR(VLOOKUP(A2624,[3]soaBnafar!$A:$G,2,FALSE),0)</f>
        <v>0</v>
      </c>
      <c r="O2624">
        <f>IFERROR(VLOOKUP(A2624,[3]soaBnafar!$A:$G,3,FALSE),0)</f>
        <v>0</v>
      </c>
      <c r="P2624">
        <f>IFERROR(VLOOKUP(A2624,[3]soaBnafar!$A:$G,4,FALSE),0)</f>
        <v>0</v>
      </c>
      <c r="Q2624">
        <f>IFERROR(VLOOKUP(A2624,[3]soaBnafar!$A:$G,5,FALSE),0)</f>
        <v>0</v>
      </c>
      <c r="R2624">
        <f>IFERROR(VLOOKUP(A2624,[3]soaBnafar!$A:$G,6,FALSE),0)</f>
        <v>0</v>
      </c>
      <c r="S2624">
        <f>IFERROR(VLOOKUP(A2624,[3]soaBnafar!$A:$G,7,FALSE),0)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90710</v>
      </c>
      <c r="E2625">
        <f>IFERROR(VLOOKUP(A2625,[1]Monitoramento_Base_somente_disp!$A:$J,8,FALSE),0)</f>
        <v>44801823</v>
      </c>
      <c r="F2625">
        <f>IFERROR(VLOOKUP(A2625,[1]Monitoramento_Base_somente_disp!$A:$J,9,FALSE),0)</f>
        <v>49564</v>
      </c>
      <c r="G2625">
        <f>IFERROR(VLOOKUP(A2625,[1]Monitoramento_Base_somente_disp!$A:$J,10,FALSE),0)</f>
        <v>18544866</v>
      </c>
      <c r="H2625">
        <f>IFERROR(VLOOKUP(A2625,'[2]Exportar Planilha'!$A:$I,4,FALSE),0)</f>
        <v>0</v>
      </c>
      <c r="I2625">
        <f>IFERROR(VLOOKUP(A2625,'[2]Exportar Planilha'!$A:$I,5,FALSE),0)</f>
        <v>0</v>
      </c>
      <c r="J2625">
        <f>IFERROR(VLOOKUP(A2625,'[2]Exportar Planilha'!$A:$I,6,FALSE),0)</f>
        <v>0</v>
      </c>
      <c r="K2625">
        <f>IFERROR(VLOOKUP(A2625,'[2]Exportar Planilha'!$A:$I,7,FALSE),0)</f>
        <v>0</v>
      </c>
      <c r="L2625">
        <f>IFERROR(VLOOKUP(A2625,'[2]Exportar Planilha'!$A:$I,8,FALSE),0)</f>
        <v>0</v>
      </c>
      <c r="M2625">
        <f>IFERROR(VLOOKUP(A2625,'[2]Exportar Planilha'!$A:$I,9,FALSE),0)</f>
        <v>0</v>
      </c>
      <c r="N2625">
        <f>IFERROR(VLOOKUP(A2625,[3]soaBnafar!$A:$G,2,FALSE),0)</f>
        <v>0</v>
      </c>
      <c r="O2625">
        <f>IFERROR(VLOOKUP(A2625,[3]soaBnafar!$A:$G,3,FALSE),0)</f>
        <v>0</v>
      </c>
      <c r="P2625">
        <f>IFERROR(VLOOKUP(A2625,[3]soaBnafar!$A:$G,4,FALSE),0)</f>
        <v>0</v>
      </c>
      <c r="Q2625">
        <f>IFERROR(VLOOKUP(A2625,[3]soaBnafar!$A:$G,5,FALSE),0)</f>
        <v>0</v>
      </c>
      <c r="R2625">
        <f>IFERROR(VLOOKUP(A2625,[3]soaBnafar!$A:$G,6,FALSE),0)</f>
        <v>0</v>
      </c>
      <c r="S2625">
        <f>IFERROR(VLOOKUP(A2625,[3]soaBnafar!$A:$G,7,FALSE),0)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29300089</v>
      </c>
      <c r="H2626">
        <f>IFERROR(VLOOKUP(A2626,'[2]Exportar Planilha'!$A:$I,4,FALSE),0)</f>
        <v>0</v>
      </c>
      <c r="I2626">
        <f>IFERROR(VLOOKUP(A2626,'[2]Exportar Planilha'!$A:$I,5,FALSE),0)</f>
        <v>0</v>
      </c>
      <c r="J2626">
        <f>IFERROR(VLOOKUP(A2626,'[2]Exportar Planilha'!$A:$I,6,FALSE),0)</f>
        <v>0</v>
      </c>
      <c r="K2626">
        <f>IFERROR(VLOOKUP(A2626,'[2]Exportar Planilha'!$A:$I,7,FALSE),0)</f>
        <v>0</v>
      </c>
      <c r="L2626">
        <f>IFERROR(VLOOKUP(A2626,'[2]Exportar Planilha'!$A:$I,8,FALSE),0)</f>
        <v>0</v>
      </c>
      <c r="M2626">
        <f>IFERROR(VLOOKUP(A2626,'[2]Exportar Planilha'!$A:$I,9,FALSE),0)</f>
        <v>0</v>
      </c>
      <c r="N2626">
        <f>IFERROR(VLOOKUP(A2626,[3]soaBnafar!$A:$G,2,FALSE),0)</f>
        <v>0</v>
      </c>
      <c r="O2626">
        <f>IFERROR(VLOOKUP(A2626,[3]soaBnafar!$A:$G,3,FALSE),0)</f>
        <v>0</v>
      </c>
      <c r="P2626">
        <f>IFERROR(VLOOKUP(A2626,[3]soaBnafar!$A:$G,4,FALSE),0)</f>
        <v>0</v>
      </c>
      <c r="Q2626">
        <f>IFERROR(VLOOKUP(A2626,[3]soaBnafar!$A:$G,5,FALSE),0)</f>
        <v>0</v>
      </c>
      <c r="R2626">
        <f>IFERROR(VLOOKUP(A2626,[3]soaBnafar!$A:$G,6,FALSE),0)</f>
        <v>0</v>
      </c>
      <c r="S2626">
        <f>IFERROR(VLOOKUP(A2626,[3]soaBnafar!$A:$G,7,FALSE),0)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IFERROR(VLOOKUP(A2627,'[2]Exportar Planilha'!$A:$I,4,FALSE),0)</f>
        <v>0</v>
      </c>
      <c r="I2627">
        <f>IFERROR(VLOOKUP(A2627,'[2]Exportar Planilha'!$A:$I,5,FALSE),0)</f>
        <v>0</v>
      </c>
      <c r="J2627">
        <f>IFERROR(VLOOKUP(A2627,'[2]Exportar Planilha'!$A:$I,6,FALSE),0)</f>
        <v>0</v>
      </c>
      <c r="K2627">
        <f>IFERROR(VLOOKUP(A2627,'[2]Exportar Planilha'!$A:$I,7,FALSE),0)</f>
        <v>0</v>
      </c>
      <c r="L2627">
        <f>IFERROR(VLOOKUP(A2627,'[2]Exportar Planilha'!$A:$I,8,FALSE),0)</f>
        <v>0</v>
      </c>
      <c r="M2627">
        <f>IFERROR(VLOOKUP(A2627,'[2]Exportar Planilha'!$A:$I,9,FALSE),0)</f>
        <v>0</v>
      </c>
      <c r="N2627">
        <f>IFERROR(VLOOKUP(A2627,[3]soaBnafar!$A:$G,2,FALSE),0)</f>
        <v>0</v>
      </c>
      <c r="O2627">
        <f>IFERROR(VLOOKUP(A2627,[3]soaBnafar!$A:$G,3,FALSE),0)</f>
        <v>334337</v>
      </c>
      <c r="P2627">
        <f>IFERROR(VLOOKUP(A2627,[3]soaBnafar!$A:$G,4,FALSE),0)</f>
        <v>0</v>
      </c>
      <c r="Q2627">
        <f>IFERROR(VLOOKUP(A2627,[3]soaBnafar!$A:$G,5,FALSE),0)</f>
        <v>0</v>
      </c>
      <c r="R2627">
        <f>IFERROR(VLOOKUP(A2627,[3]soaBnafar!$A:$G,6,FALSE),0)</f>
        <v>0</v>
      </c>
      <c r="S2627">
        <f>IFERROR(VLOOKUP(A2627,[3]soaBnafar!$A:$G,7,FALSE),0)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9624355</v>
      </c>
      <c r="H2628">
        <f>IFERROR(VLOOKUP(A2628,'[2]Exportar Planilha'!$A:$I,4,FALSE),0)</f>
        <v>0</v>
      </c>
      <c r="I2628">
        <f>IFERROR(VLOOKUP(A2628,'[2]Exportar Planilha'!$A:$I,5,FALSE),0)</f>
        <v>0</v>
      </c>
      <c r="J2628">
        <f>IFERROR(VLOOKUP(A2628,'[2]Exportar Planilha'!$A:$I,6,FALSE),0)</f>
        <v>0</v>
      </c>
      <c r="K2628">
        <f>IFERROR(VLOOKUP(A2628,'[2]Exportar Planilha'!$A:$I,7,FALSE),0)</f>
        <v>0</v>
      </c>
      <c r="L2628">
        <f>IFERROR(VLOOKUP(A2628,'[2]Exportar Planilha'!$A:$I,8,FALSE),0)</f>
        <v>0</v>
      </c>
      <c r="M2628">
        <f>IFERROR(VLOOKUP(A2628,'[2]Exportar Planilha'!$A:$I,9,FALSE),0)</f>
        <v>0</v>
      </c>
      <c r="N2628">
        <f>IFERROR(VLOOKUP(A2628,[3]soaBnafar!$A:$G,2,FALSE),0)</f>
        <v>0</v>
      </c>
      <c r="O2628">
        <f>IFERROR(VLOOKUP(A2628,[3]soaBnafar!$A:$G,3,FALSE),0)</f>
        <v>0</v>
      </c>
      <c r="P2628">
        <f>IFERROR(VLOOKUP(A2628,[3]soaBnafar!$A:$G,4,FALSE),0)</f>
        <v>0</v>
      </c>
      <c r="Q2628">
        <f>IFERROR(VLOOKUP(A2628,[3]soaBnafar!$A:$G,5,FALSE),0)</f>
        <v>0</v>
      </c>
      <c r="R2628">
        <f>IFERROR(VLOOKUP(A2628,[3]soaBnafar!$A:$G,6,FALSE),0)</f>
        <v>0</v>
      </c>
      <c r="S2628">
        <f>IFERROR(VLOOKUP(A2628,[3]soaBnafar!$A:$G,7,FALSE),0)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IFERROR(VLOOKUP(A2629,'[2]Exportar Planilha'!$A:$I,4,FALSE),0)</f>
        <v>0</v>
      </c>
      <c r="I2629">
        <f>IFERROR(VLOOKUP(A2629,'[2]Exportar Planilha'!$A:$I,5,FALSE),0)</f>
        <v>0</v>
      </c>
      <c r="J2629">
        <f>IFERROR(VLOOKUP(A2629,'[2]Exportar Planilha'!$A:$I,6,FALSE),0)</f>
        <v>0</v>
      </c>
      <c r="K2629">
        <f>IFERROR(VLOOKUP(A2629,'[2]Exportar Planilha'!$A:$I,7,FALSE),0)</f>
        <v>0</v>
      </c>
      <c r="L2629">
        <f>IFERROR(VLOOKUP(A2629,'[2]Exportar Planilha'!$A:$I,8,FALSE),0)</f>
        <v>0</v>
      </c>
      <c r="M2629">
        <f>IFERROR(VLOOKUP(A2629,'[2]Exportar Planilha'!$A:$I,9,FALSE),0)</f>
        <v>0</v>
      </c>
      <c r="N2629">
        <f>IFERROR(VLOOKUP(A2629,[3]soaBnafar!$A:$G,2,FALSE),0)</f>
        <v>0</v>
      </c>
      <c r="O2629">
        <f>IFERROR(VLOOKUP(A2629,[3]soaBnafar!$A:$G,3,FALSE),0)</f>
        <v>0</v>
      </c>
      <c r="P2629">
        <f>IFERROR(VLOOKUP(A2629,[3]soaBnafar!$A:$G,4,FALSE),0)</f>
        <v>0</v>
      </c>
      <c r="Q2629">
        <f>IFERROR(VLOOKUP(A2629,[3]soaBnafar!$A:$G,5,FALSE),0)</f>
        <v>0</v>
      </c>
      <c r="R2629">
        <f>IFERROR(VLOOKUP(A2629,[3]soaBnafar!$A:$G,6,FALSE),0)</f>
        <v>0</v>
      </c>
      <c r="S2629">
        <f>IFERROR(VLOOKUP(A2629,[3]soaBnafar!$A:$G,7,FALSE),0)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IFERROR(VLOOKUP(A2630,'[2]Exportar Planilha'!$A:$I,4,FALSE),0)</f>
        <v>0</v>
      </c>
      <c r="I2630">
        <f>IFERROR(VLOOKUP(A2630,'[2]Exportar Planilha'!$A:$I,5,FALSE),0)</f>
        <v>0</v>
      </c>
      <c r="J2630">
        <f>IFERROR(VLOOKUP(A2630,'[2]Exportar Planilha'!$A:$I,6,FALSE),0)</f>
        <v>0</v>
      </c>
      <c r="K2630">
        <f>IFERROR(VLOOKUP(A2630,'[2]Exportar Planilha'!$A:$I,7,FALSE),0)</f>
        <v>0</v>
      </c>
      <c r="L2630">
        <f>IFERROR(VLOOKUP(A2630,'[2]Exportar Planilha'!$A:$I,8,FALSE),0)</f>
        <v>0</v>
      </c>
      <c r="M2630">
        <f>IFERROR(VLOOKUP(A2630,'[2]Exportar Planilha'!$A:$I,9,FALSE),0)</f>
        <v>0</v>
      </c>
      <c r="N2630">
        <f>IFERROR(VLOOKUP(A2630,[3]soaBnafar!$A:$G,2,FALSE),0)</f>
        <v>0</v>
      </c>
      <c r="O2630">
        <f>IFERROR(VLOOKUP(A2630,[3]soaBnafar!$A:$G,3,FALSE),0)</f>
        <v>0</v>
      </c>
      <c r="P2630">
        <f>IFERROR(VLOOKUP(A2630,[3]soaBnafar!$A:$G,4,FALSE),0)</f>
        <v>0</v>
      </c>
      <c r="Q2630">
        <f>IFERROR(VLOOKUP(A2630,[3]soaBnafar!$A:$G,5,FALSE),0)</f>
        <v>0</v>
      </c>
      <c r="R2630">
        <f>IFERROR(VLOOKUP(A2630,[3]soaBnafar!$A:$G,6,FALSE),0)</f>
        <v>0</v>
      </c>
      <c r="S2630">
        <f>IFERROR(VLOOKUP(A2630,[3]soaBnafar!$A:$G,7,FALSE),0)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15362295</v>
      </c>
      <c r="H2631">
        <f>IFERROR(VLOOKUP(A2631,'[2]Exportar Planilha'!$A:$I,4,FALSE),0)</f>
        <v>0</v>
      </c>
      <c r="I2631">
        <f>IFERROR(VLOOKUP(A2631,'[2]Exportar Planilha'!$A:$I,5,FALSE),0)</f>
        <v>0</v>
      </c>
      <c r="J2631">
        <f>IFERROR(VLOOKUP(A2631,'[2]Exportar Planilha'!$A:$I,6,FALSE),0)</f>
        <v>0</v>
      </c>
      <c r="K2631">
        <f>IFERROR(VLOOKUP(A2631,'[2]Exportar Planilha'!$A:$I,7,FALSE),0)</f>
        <v>0</v>
      </c>
      <c r="L2631">
        <f>IFERROR(VLOOKUP(A2631,'[2]Exportar Planilha'!$A:$I,8,FALSE),0)</f>
        <v>0</v>
      </c>
      <c r="M2631">
        <f>IFERROR(VLOOKUP(A2631,'[2]Exportar Planilha'!$A:$I,9,FALSE),0)</f>
        <v>0</v>
      </c>
      <c r="N2631">
        <f>IFERROR(VLOOKUP(A2631,[3]soaBnafar!$A:$G,2,FALSE),0)</f>
        <v>209157</v>
      </c>
      <c r="O2631">
        <f>IFERROR(VLOOKUP(A2631,[3]soaBnafar!$A:$G,3,FALSE),0)</f>
        <v>1765133</v>
      </c>
      <c r="P2631">
        <f>IFERROR(VLOOKUP(A2631,[3]soaBnafar!$A:$G,4,FALSE),0)</f>
        <v>212652</v>
      </c>
      <c r="Q2631">
        <f>IFERROR(VLOOKUP(A2631,[3]soaBnafar!$A:$G,5,FALSE),0)</f>
        <v>1662884</v>
      </c>
      <c r="R2631">
        <f>IFERROR(VLOOKUP(A2631,[3]soaBnafar!$A:$G,6,FALSE),0)</f>
        <v>0</v>
      </c>
      <c r="S2631">
        <f>IFERROR(VLOOKUP(A2631,[3]soaBnafar!$A:$G,7,FALSE),0)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IFERROR(VLOOKUP(A2632,'[2]Exportar Planilha'!$A:$I,4,FALSE),0)</f>
        <v>0</v>
      </c>
      <c r="I2632">
        <f>IFERROR(VLOOKUP(A2632,'[2]Exportar Planilha'!$A:$I,5,FALSE),0)</f>
        <v>0</v>
      </c>
      <c r="J2632">
        <f>IFERROR(VLOOKUP(A2632,'[2]Exportar Planilha'!$A:$I,6,FALSE),0)</f>
        <v>0</v>
      </c>
      <c r="K2632">
        <f>IFERROR(VLOOKUP(A2632,'[2]Exportar Planilha'!$A:$I,7,FALSE),0)</f>
        <v>0</v>
      </c>
      <c r="L2632">
        <f>IFERROR(VLOOKUP(A2632,'[2]Exportar Planilha'!$A:$I,8,FALSE),0)</f>
        <v>0</v>
      </c>
      <c r="M2632">
        <f>IFERROR(VLOOKUP(A2632,'[2]Exportar Planilha'!$A:$I,9,FALSE),0)</f>
        <v>0</v>
      </c>
      <c r="N2632">
        <f>IFERROR(VLOOKUP(A2632,[3]soaBnafar!$A:$G,2,FALSE),0)</f>
        <v>0</v>
      </c>
      <c r="O2632">
        <f>IFERROR(VLOOKUP(A2632,[3]soaBnafar!$A:$G,3,FALSE),0)</f>
        <v>0</v>
      </c>
      <c r="P2632">
        <f>IFERROR(VLOOKUP(A2632,[3]soaBnafar!$A:$G,4,FALSE),0)</f>
        <v>0</v>
      </c>
      <c r="Q2632">
        <f>IFERROR(VLOOKUP(A2632,[3]soaBnafar!$A:$G,5,FALSE),0)</f>
        <v>0</v>
      </c>
      <c r="R2632">
        <f>IFERROR(VLOOKUP(A2632,[3]soaBnafar!$A:$G,6,FALSE),0)</f>
        <v>0</v>
      </c>
      <c r="S2632">
        <f>IFERROR(VLOOKUP(A2632,[3]soaBnafar!$A:$G,7,FALSE),0)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17558788</v>
      </c>
      <c r="H2633">
        <f>IFERROR(VLOOKUP(A2633,'[2]Exportar Planilha'!$A:$I,4,FALSE),0)</f>
        <v>0</v>
      </c>
      <c r="I2633">
        <f>IFERROR(VLOOKUP(A2633,'[2]Exportar Planilha'!$A:$I,5,FALSE),0)</f>
        <v>0</v>
      </c>
      <c r="J2633">
        <f>IFERROR(VLOOKUP(A2633,'[2]Exportar Planilha'!$A:$I,6,FALSE),0)</f>
        <v>0</v>
      </c>
      <c r="K2633">
        <f>IFERROR(VLOOKUP(A2633,'[2]Exportar Planilha'!$A:$I,7,FALSE),0)</f>
        <v>0</v>
      </c>
      <c r="L2633">
        <f>IFERROR(VLOOKUP(A2633,'[2]Exportar Planilha'!$A:$I,8,FALSE),0)</f>
        <v>0</v>
      </c>
      <c r="M2633">
        <f>IFERROR(VLOOKUP(A2633,'[2]Exportar Planilha'!$A:$I,9,FALSE),0)</f>
        <v>0</v>
      </c>
      <c r="N2633">
        <f>IFERROR(VLOOKUP(A2633,[3]soaBnafar!$A:$G,2,FALSE),0)</f>
        <v>0</v>
      </c>
      <c r="O2633">
        <f>IFERROR(VLOOKUP(A2633,[3]soaBnafar!$A:$G,3,FALSE),0)</f>
        <v>0</v>
      </c>
      <c r="P2633">
        <f>IFERROR(VLOOKUP(A2633,[3]soaBnafar!$A:$G,4,FALSE),0)</f>
        <v>0</v>
      </c>
      <c r="Q2633">
        <f>IFERROR(VLOOKUP(A2633,[3]soaBnafar!$A:$G,5,FALSE),0)</f>
        <v>0</v>
      </c>
      <c r="R2633">
        <f>IFERROR(VLOOKUP(A2633,[3]soaBnafar!$A:$G,6,FALSE),0)</f>
        <v>0</v>
      </c>
      <c r="S2633">
        <f>IFERROR(VLOOKUP(A2633,[3]soaBnafar!$A:$G,7,FALSE),0)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IFERROR(VLOOKUP(A2634,'[2]Exportar Planilha'!$A:$I,4,FALSE),0)</f>
        <v>0</v>
      </c>
      <c r="I2634">
        <f>IFERROR(VLOOKUP(A2634,'[2]Exportar Planilha'!$A:$I,5,FALSE),0)</f>
        <v>0</v>
      </c>
      <c r="J2634">
        <f>IFERROR(VLOOKUP(A2634,'[2]Exportar Planilha'!$A:$I,6,FALSE),0)</f>
        <v>0</v>
      </c>
      <c r="K2634">
        <f>IFERROR(VLOOKUP(A2634,'[2]Exportar Planilha'!$A:$I,7,FALSE),0)</f>
        <v>0</v>
      </c>
      <c r="L2634">
        <f>IFERROR(VLOOKUP(A2634,'[2]Exportar Planilha'!$A:$I,8,FALSE),0)</f>
        <v>0</v>
      </c>
      <c r="M2634">
        <f>IFERROR(VLOOKUP(A2634,'[2]Exportar Planilha'!$A:$I,9,FALSE),0)</f>
        <v>0</v>
      </c>
      <c r="N2634">
        <f>IFERROR(VLOOKUP(A2634,[3]soaBnafar!$A:$G,2,FALSE),0)</f>
        <v>0</v>
      </c>
      <c r="O2634">
        <f>IFERROR(VLOOKUP(A2634,[3]soaBnafar!$A:$G,3,FALSE),0)</f>
        <v>0</v>
      </c>
      <c r="P2634">
        <f>IFERROR(VLOOKUP(A2634,[3]soaBnafar!$A:$G,4,FALSE),0)</f>
        <v>0</v>
      </c>
      <c r="Q2634">
        <f>IFERROR(VLOOKUP(A2634,[3]soaBnafar!$A:$G,5,FALSE),0)</f>
        <v>0</v>
      </c>
      <c r="R2634">
        <f>IFERROR(VLOOKUP(A2634,[3]soaBnafar!$A:$G,6,FALSE),0)</f>
        <v>0</v>
      </c>
      <c r="S2634">
        <f>IFERROR(VLOOKUP(A2634,[3]soaBnafar!$A:$G,7,FALSE),0)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4160</v>
      </c>
      <c r="H2635">
        <f>IFERROR(VLOOKUP(A2635,'[2]Exportar Planilha'!$A:$I,4,FALSE),0)</f>
        <v>0</v>
      </c>
      <c r="I2635">
        <f>IFERROR(VLOOKUP(A2635,'[2]Exportar Planilha'!$A:$I,5,FALSE),0)</f>
        <v>0</v>
      </c>
      <c r="J2635">
        <f>IFERROR(VLOOKUP(A2635,'[2]Exportar Planilha'!$A:$I,6,FALSE),0)</f>
        <v>0</v>
      </c>
      <c r="K2635">
        <f>IFERROR(VLOOKUP(A2635,'[2]Exportar Planilha'!$A:$I,7,FALSE),0)</f>
        <v>0</v>
      </c>
      <c r="L2635">
        <f>IFERROR(VLOOKUP(A2635,'[2]Exportar Planilha'!$A:$I,8,FALSE),0)</f>
        <v>0</v>
      </c>
      <c r="M2635">
        <f>IFERROR(VLOOKUP(A2635,'[2]Exportar Planilha'!$A:$I,9,FALSE),0)</f>
        <v>0</v>
      </c>
      <c r="N2635">
        <f>IFERROR(VLOOKUP(A2635,[3]soaBnafar!$A:$G,2,FALSE),0)</f>
        <v>0</v>
      </c>
      <c r="O2635">
        <f>IFERROR(VLOOKUP(A2635,[3]soaBnafar!$A:$G,3,FALSE),0)</f>
        <v>0</v>
      </c>
      <c r="P2635">
        <f>IFERROR(VLOOKUP(A2635,[3]soaBnafar!$A:$G,4,FALSE),0)</f>
        <v>0</v>
      </c>
      <c r="Q2635">
        <f>IFERROR(VLOOKUP(A2635,[3]soaBnafar!$A:$G,5,FALSE),0)</f>
        <v>0</v>
      </c>
      <c r="R2635">
        <f>IFERROR(VLOOKUP(A2635,[3]soaBnafar!$A:$G,6,FALSE),0)</f>
        <v>0</v>
      </c>
      <c r="S2635">
        <f>IFERROR(VLOOKUP(A2635,[3]soaBnafar!$A:$G,7,FALSE),0)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IFERROR(VLOOKUP(A2636,'[2]Exportar Planilha'!$A:$I,4,FALSE),0)</f>
        <v>0</v>
      </c>
      <c r="I2636">
        <f>IFERROR(VLOOKUP(A2636,'[2]Exportar Planilha'!$A:$I,5,FALSE),0)</f>
        <v>0</v>
      </c>
      <c r="J2636">
        <f>IFERROR(VLOOKUP(A2636,'[2]Exportar Planilha'!$A:$I,6,FALSE),0)</f>
        <v>0</v>
      </c>
      <c r="K2636">
        <f>IFERROR(VLOOKUP(A2636,'[2]Exportar Planilha'!$A:$I,7,FALSE),0)</f>
        <v>0</v>
      </c>
      <c r="L2636">
        <f>IFERROR(VLOOKUP(A2636,'[2]Exportar Planilha'!$A:$I,8,FALSE),0)</f>
        <v>0</v>
      </c>
      <c r="M2636">
        <f>IFERROR(VLOOKUP(A2636,'[2]Exportar Planilha'!$A:$I,9,FALSE),0)</f>
        <v>0</v>
      </c>
      <c r="N2636">
        <f>IFERROR(VLOOKUP(A2636,[3]soaBnafar!$A:$G,2,FALSE),0)</f>
        <v>281545</v>
      </c>
      <c r="O2636">
        <f>IFERROR(VLOOKUP(A2636,[3]soaBnafar!$A:$G,3,FALSE),0)</f>
        <v>8039406</v>
      </c>
      <c r="P2636">
        <f>IFERROR(VLOOKUP(A2636,[3]soaBnafar!$A:$G,4,FALSE),0)</f>
        <v>0</v>
      </c>
      <c r="Q2636">
        <f>IFERROR(VLOOKUP(A2636,[3]soaBnafar!$A:$G,5,FALSE),0)</f>
        <v>7705746</v>
      </c>
      <c r="R2636">
        <f>IFERROR(VLOOKUP(A2636,[3]soaBnafar!$A:$G,6,FALSE),0)</f>
        <v>0</v>
      </c>
      <c r="S2636">
        <f>IFERROR(VLOOKUP(A2636,[3]soaBnafar!$A:$G,7,FALSE),0)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650</v>
      </c>
      <c r="H2637">
        <f>IFERROR(VLOOKUP(A2637,'[2]Exportar Planilha'!$A:$I,4,FALSE),0)</f>
        <v>0</v>
      </c>
      <c r="I2637">
        <f>IFERROR(VLOOKUP(A2637,'[2]Exportar Planilha'!$A:$I,5,FALSE),0)</f>
        <v>0</v>
      </c>
      <c r="J2637">
        <f>IFERROR(VLOOKUP(A2637,'[2]Exportar Planilha'!$A:$I,6,FALSE),0)</f>
        <v>0</v>
      </c>
      <c r="K2637">
        <f>IFERROR(VLOOKUP(A2637,'[2]Exportar Planilha'!$A:$I,7,FALSE),0)</f>
        <v>0</v>
      </c>
      <c r="L2637">
        <f>IFERROR(VLOOKUP(A2637,'[2]Exportar Planilha'!$A:$I,8,FALSE),0)</f>
        <v>0</v>
      </c>
      <c r="M2637">
        <f>IFERROR(VLOOKUP(A2637,'[2]Exportar Planilha'!$A:$I,9,FALSE),0)</f>
        <v>0</v>
      </c>
      <c r="N2637">
        <f>IFERROR(VLOOKUP(A2637,[3]soaBnafar!$A:$G,2,FALSE),0)</f>
        <v>0</v>
      </c>
      <c r="O2637">
        <f>IFERROR(VLOOKUP(A2637,[3]soaBnafar!$A:$G,3,FALSE),0)</f>
        <v>0</v>
      </c>
      <c r="P2637">
        <f>IFERROR(VLOOKUP(A2637,[3]soaBnafar!$A:$G,4,FALSE),0)</f>
        <v>0</v>
      </c>
      <c r="Q2637">
        <f>IFERROR(VLOOKUP(A2637,[3]soaBnafar!$A:$G,5,FALSE),0)</f>
        <v>0</v>
      </c>
      <c r="R2637">
        <f>IFERROR(VLOOKUP(A2637,[3]soaBnafar!$A:$G,6,FALSE),0)</f>
        <v>0</v>
      </c>
      <c r="S2637">
        <f>IFERROR(VLOOKUP(A2637,[3]soaBnafar!$A:$G,7,FALSE),0)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IFERROR(VLOOKUP(A2638,'[2]Exportar Planilha'!$A:$I,4,FALSE),0)</f>
        <v>0</v>
      </c>
      <c r="I2638">
        <f>IFERROR(VLOOKUP(A2638,'[2]Exportar Planilha'!$A:$I,5,FALSE),0)</f>
        <v>0</v>
      </c>
      <c r="J2638">
        <f>IFERROR(VLOOKUP(A2638,'[2]Exportar Planilha'!$A:$I,6,FALSE),0)</f>
        <v>0</v>
      </c>
      <c r="K2638">
        <f>IFERROR(VLOOKUP(A2638,'[2]Exportar Planilha'!$A:$I,7,FALSE),0)</f>
        <v>0</v>
      </c>
      <c r="L2638">
        <f>IFERROR(VLOOKUP(A2638,'[2]Exportar Planilha'!$A:$I,8,FALSE),0)</f>
        <v>0</v>
      </c>
      <c r="M2638">
        <f>IFERROR(VLOOKUP(A2638,'[2]Exportar Planilha'!$A:$I,9,FALSE),0)</f>
        <v>0</v>
      </c>
      <c r="N2638">
        <f>IFERROR(VLOOKUP(A2638,[3]soaBnafar!$A:$G,2,FALSE),0)</f>
        <v>42835</v>
      </c>
      <c r="O2638">
        <f>IFERROR(VLOOKUP(A2638,[3]soaBnafar!$A:$G,3,FALSE),0)</f>
        <v>127188</v>
      </c>
      <c r="P2638">
        <f>IFERROR(VLOOKUP(A2638,[3]soaBnafar!$A:$G,4,FALSE),0)</f>
        <v>72853</v>
      </c>
      <c r="Q2638">
        <f>IFERROR(VLOOKUP(A2638,[3]soaBnafar!$A:$G,5,FALSE),0)</f>
        <v>160506</v>
      </c>
      <c r="R2638">
        <f>IFERROR(VLOOKUP(A2638,[3]soaBnafar!$A:$G,6,FALSE),0)</f>
        <v>0</v>
      </c>
      <c r="S2638">
        <f>IFERROR(VLOOKUP(A2638,[3]soaBnafar!$A:$G,7,FALSE),0)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4544189</v>
      </c>
      <c r="H2639">
        <f>IFERROR(VLOOKUP(A2639,'[2]Exportar Planilha'!$A:$I,4,FALSE),0)</f>
        <v>0</v>
      </c>
      <c r="I2639">
        <f>IFERROR(VLOOKUP(A2639,'[2]Exportar Planilha'!$A:$I,5,FALSE),0)</f>
        <v>0</v>
      </c>
      <c r="J2639">
        <f>IFERROR(VLOOKUP(A2639,'[2]Exportar Planilha'!$A:$I,6,FALSE),0)</f>
        <v>0</v>
      </c>
      <c r="K2639">
        <f>IFERROR(VLOOKUP(A2639,'[2]Exportar Planilha'!$A:$I,7,FALSE),0)</f>
        <v>0</v>
      </c>
      <c r="L2639">
        <f>IFERROR(VLOOKUP(A2639,'[2]Exportar Planilha'!$A:$I,8,FALSE),0)</f>
        <v>0</v>
      </c>
      <c r="M2639">
        <f>IFERROR(VLOOKUP(A2639,'[2]Exportar Planilha'!$A:$I,9,FALSE),0)</f>
        <v>0</v>
      </c>
      <c r="N2639">
        <f>IFERROR(VLOOKUP(A2639,[3]soaBnafar!$A:$G,2,FALSE),0)</f>
        <v>246665</v>
      </c>
      <c r="O2639">
        <f>IFERROR(VLOOKUP(A2639,[3]soaBnafar!$A:$G,3,FALSE),0)</f>
        <v>877727</v>
      </c>
      <c r="P2639">
        <f>IFERROR(VLOOKUP(A2639,[3]soaBnafar!$A:$G,4,FALSE),0)</f>
        <v>220710</v>
      </c>
      <c r="Q2639">
        <f>IFERROR(VLOOKUP(A2639,[3]soaBnafar!$A:$G,5,FALSE),0)</f>
        <v>660560</v>
      </c>
      <c r="R2639">
        <f>IFERROR(VLOOKUP(A2639,[3]soaBnafar!$A:$G,6,FALSE),0)</f>
        <v>108005</v>
      </c>
      <c r="S2639">
        <f>IFERROR(VLOOKUP(A2639,[3]soaBnafar!$A:$G,7,FALSE),0)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IFERROR(VLOOKUP(A2640,'[2]Exportar Planilha'!$A:$I,4,FALSE),0)</f>
        <v>0</v>
      </c>
      <c r="I2640">
        <f>IFERROR(VLOOKUP(A2640,'[2]Exportar Planilha'!$A:$I,5,FALSE),0)</f>
        <v>0</v>
      </c>
      <c r="J2640">
        <f>IFERROR(VLOOKUP(A2640,'[2]Exportar Planilha'!$A:$I,6,FALSE),0)</f>
        <v>0</v>
      </c>
      <c r="K2640">
        <f>IFERROR(VLOOKUP(A2640,'[2]Exportar Planilha'!$A:$I,7,FALSE),0)</f>
        <v>0</v>
      </c>
      <c r="L2640">
        <f>IFERROR(VLOOKUP(A2640,'[2]Exportar Planilha'!$A:$I,8,FALSE),0)</f>
        <v>0</v>
      </c>
      <c r="M2640">
        <f>IFERROR(VLOOKUP(A2640,'[2]Exportar Planilha'!$A:$I,9,FALSE),0)</f>
        <v>0</v>
      </c>
      <c r="N2640">
        <f>IFERROR(VLOOKUP(A2640,[3]soaBnafar!$A:$G,2,FALSE),0)</f>
        <v>0</v>
      </c>
      <c r="O2640">
        <f>IFERROR(VLOOKUP(A2640,[3]soaBnafar!$A:$G,3,FALSE),0)</f>
        <v>0</v>
      </c>
      <c r="P2640">
        <f>IFERROR(VLOOKUP(A2640,[3]soaBnafar!$A:$G,4,FALSE),0)</f>
        <v>0</v>
      </c>
      <c r="Q2640">
        <f>IFERROR(VLOOKUP(A2640,[3]soaBnafar!$A:$G,5,FALSE),0)</f>
        <v>0</v>
      </c>
      <c r="R2640">
        <f>IFERROR(VLOOKUP(A2640,[3]soaBnafar!$A:$G,6,FALSE),0)</f>
        <v>0</v>
      </c>
      <c r="S2640">
        <f>IFERROR(VLOOKUP(A2640,[3]soaBnafar!$A:$G,7,FALSE),0)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31731258</v>
      </c>
      <c r="H2641">
        <f>IFERROR(VLOOKUP(A2641,'[2]Exportar Planilha'!$A:$I,4,FALSE),0)</f>
        <v>0</v>
      </c>
      <c r="I2641">
        <f>IFERROR(VLOOKUP(A2641,'[2]Exportar Planilha'!$A:$I,5,FALSE),0)</f>
        <v>0</v>
      </c>
      <c r="J2641">
        <f>IFERROR(VLOOKUP(A2641,'[2]Exportar Planilha'!$A:$I,6,FALSE),0)</f>
        <v>0</v>
      </c>
      <c r="K2641">
        <f>IFERROR(VLOOKUP(A2641,'[2]Exportar Planilha'!$A:$I,7,FALSE),0)</f>
        <v>0</v>
      </c>
      <c r="L2641">
        <f>IFERROR(VLOOKUP(A2641,'[2]Exportar Planilha'!$A:$I,8,FALSE),0)</f>
        <v>0</v>
      </c>
      <c r="M2641">
        <f>IFERROR(VLOOKUP(A2641,'[2]Exportar Planilha'!$A:$I,9,FALSE),0)</f>
        <v>0</v>
      </c>
      <c r="N2641">
        <f>IFERROR(VLOOKUP(A2641,[3]soaBnafar!$A:$G,2,FALSE),0)</f>
        <v>0</v>
      </c>
      <c r="O2641">
        <f>IFERROR(VLOOKUP(A2641,[3]soaBnafar!$A:$G,3,FALSE),0)</f>
        <v>0</v>
      </c>
      <c r="P2641">
        <f>IFERROR(VLOOKUP(A2641,[3]soaBnafar!$A:$G,4,FALSE),0)</f>
        <v>0</v>
      </c>
      <c r="Q2641">
        <f>IFERROR(VLOOKUP(A2641,[3]soaBnafar!$A:$G,5,FALSE),0)</f>
        <v>0</v>
      </c>
      <c r="R2641">
        <f>IFERROR(VLOOKUP(A2641,[3]soaBnafar!$A:$G,6,FALSE),0)</f>
        <v>0</v>
      </c>
      <c r="S2641">
        <f>IFERROR(VLOOKUP(A2641,[3]soaBnafar!$A:$G,7,FALSE),0)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7071155</v>
      </c>
      <c r="H2642">
        <f>IFERROR(VLOOKUP(A2642,'[2]Exportar Planilha'!$A:$I,4,FALSE),0)</f>
        <v>0</v>
      </c>
      <c r="I2642">
        <f>IFERROR(VLOOKUP(A2642,'[2]Exportar Planilha'!$A:$I,5,FALSE),0)</f>
        <v>0</v>
      </c>
      <c r="J2642">
        <f>IFERROR(VLOOKUP(A2642,'[2]Exportar Planilha'!$A:$I,6,FALSE),0)</f>
        <v>0</v>
      </c>
      <c r="K2642">
        <f>IFERROR(VLOOKUP(A2642,'[2]Exportar Planilha'!$A:$I,7,FALSE),0)</f>
        <v>0</v>
      </c>
      <c r="L2642">
        <f>IFERROR(VLOOKUP(A2642,'[2]Exportar Planilha'!$A:$I,8,FALSE),0)</f>
        <v>0</v>
      </c>
      <c r="M2642">
        <f>IFERROR(VLOOKUP(A2642,'[2]Exportar Planilha'!$A:$I,9,FALSE),0)</f>
        <v>0</v>
      </c>
      <c r="N2642">
        <f>IFERROR(VLOOKUP(A2642,[3]soaBnafar!$A:$G,2,FALSE),0)</f>
        <v>0</v>
      </c>
      <c r="O2642">
        <f>IFERROR(VLOOKUP(A2642,[3]soaBnafar!$A:$G,3,FALSE),0)</f>
        <v>0</v>
      </c>
      <c r="P2642">
        <f>IFERROR(VLOOKUP(A2642,[3]soaBnafar!$A:$G,4,FALSE),0)</f>
        <v>0</v>
      </c>
      <c r="Q2642">
        <f>IFERROR(VLOOKUP(A2642,[3]soaBnafar!$A:$G,5,FALSE),0)</f>
        <v>0</v>
      </c>
      <c r="R2642">
        <f>IFERROR(VLOOKUP(A2642,[3]soaBnafar!$A:$G,6,FALSE),0)</f>
        <v>0</v>
      </c>
      <c r="S2642">
        <f>IFERROR(VLOOKUP(A2642,[3]soaBnafar!$A:$G,7,FALSE),0)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25099958</v>
      </c>
      <c r="H2643">
        <f>IFERROR(VLOOKUP(A2643,'[2]Exportar Planilha'!$A:$I,4,FALSE),0)</f>
        <v>0</v>
      </c>
      <c r="I2643">
        <f>IFERROR(VLOOKUP(A2643,'[2]Exportar Planilha'!$A:$I,5,FALSE),0)</f>
        <v>0</v>
      </c>
      <c r="J2643">
        <f>IFERROR(VLOOKUP(A2643,'[2]Exportar Planilha'!$A:$I,6,FALSE),0)</f>
        <v>0</v>
      </c>
      <c r="K2643">
        <f>IFERROR(VLOOKUP(A2643,'[2]Exportar Planilha'!$A:$I,7,FALSE),0)</f>
        <v>0</v>
      </c>
      <c r="L2643">
        <f>IFERROR(VLOOKUP(A2643,'[2]Exportar Planilha'!$A:$I,8,FALSE),0)</f>
        <v>0</v>
      </c>
      <c r="M2643">
        <f>IFERROR(VLOOKUP(A2643,'[2]Exportar Planilha'!$A:$I,9,FALSE),0)</f>
        <v>0</v>
      </c>
      <c r="N2643">
        <f>IFERROR(VLOOKUP(A2643,[3]soaBnafar!$A:$G,2,FALSE),0)</f>
        <v>0</v>
      </c>
      <c r="O2643">
        <f>IFERROR(VLOOKUP(A2643,[3]soaBnafar!$A:$G,3,FALSE),0)</f>
        <v>0</v>
      </c>
      <c r="P2643">
        <f>IFERROR(VLOOKUP(A2643,[3]soaBnafar!$A:$G,4,FALSE),0)</f>
        <v>0</v>
      </c>
      <c r="Q2643">
        <f>IFERROR(VLOOKUP(A2643,[3]soaBnafar!$A:$G,5,FALSE),0)</f>
        <v>0</v>
      </c>
      <c r="R2643">
        <f>IFERROR(VLOOKUP(A2643,[3]soaBnafar!$A:$G,6,FALSE),0)</f>
        <v>0</v>
      </c>
      <c r="S2643">
        <f>IFERROR(VLOOKUP(A2643,[3]soaBnafar!$A:$G,7,FALSE),0)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IFERROR(VLOOKUP(A2644,'[2]Exportar Planilha'!$A:$I,4,FALSE),0)</f>
        <v>0</v>
      </c>
      <c r="I2644">
        <f>IFERROR(VLOOKUP(A2644,'[2]Exportar Planilha'!$A:$I,5,FALSE),0)</f>
        <v>0</v>
      </c>
      <c r="J2644">
        <f>IFERROR(VLOOKUP(A2644,'[2]Exportar Planilha'!$A:$I,6,FALSE),0)</f>
        <v>0</v>
      </c>
      <c r="K2644">
        <f>IFERROR(VLOOKUP(A2644,'[2]Exportar Planilha'!$A:$I,7,FALSE),0)</f>
        <v>0</v>
      </c>
      <c r="L2644">
        <f>IFERROR(VLOOKUP(A2644,'[2]Exportar Planilha'!$A:$I,8,FALSE),0)</f>
        <v>0</v>
      </c>
      <c r="M2644">
        <f>IFERROR(VLOOKUP(A2644,'[2]Exportar Planilha'!$A:$I,9,FALSE),0)</f>
        <v>0</v>
      </c>
      <c r="N2644">
        <f>IFERROR(VLOOKUP(A2644,[3]soaBnafar!$A:$G,2,FALSE),0)</f>
        <v>0</v>
      </c>
      <c r="O2644">
        <f>IFERROR(VLOOKUP(A2644,[3]soaBnafar!$A:$G,3,FALSE),0)</f>
        <v>0</v>
      </c>
      <c r="P2644">
        <f>IFERROR(VLOOKUP(A2644,[3]soaBnafar!$A:$G,4,FALSE),0)</f>
        <v>0</v>
      </c>
      <c r="Q2644">
        <f>IFERROR(VLOOKUP(A2644,[3]soaBnafar!$A:$G,5,FALSE),0)</f>
        <v>0</v>
      </c>
      <c r="R2644">
        <f>IFERROR(VLOOKUP(A2644,[3]soaBnafar!$A:$G,6,FALSE),0)</f>
        <v>0</v>
      </c>
      <c r="S2644">
        <f>IFERROR(VLOOKUP(A2644,[3]soaBnafar!$A:$G,7,FALSE),0)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IFERROR(VLOOKUP(A2645,'[2]Exportar Planilha'!$A:$I,4,FALSE),0)</f>
        <v>0</v>
      </c>
      <c r="I2645">
        <f>IFERROR(VLOOKUP(A2645,'[2]Exportar Planilha'!$A:$I,5,FALSE),0)</f>
        <v>0</v>
      </c>
      <c r="J2645">
        <f>IFERROR(VLOOKUP(A2645,'[2]Exportar Planilha'!$A:$I,6,FALSE),0)</f>
        <v>0</v>
      </c>
      <c r="K2645">
        <f>IFERROR(VLOOKUP(A2645,'[2]Exportar Planilha'!$A:$I,7,FALSE),0)</f>
        <v>0</v>
      </c>
      <c r="L2645">
        <f>IFERROR(VLOOKUP(A2645,'[2]Exportar Planilha'!$A:$I,8,FALSE),0)</f>
        <v>0</v>
      </c>
      <c r="M2645">
        <f>IFERROR(VLOOKUP(A2645,'[2]Exportar Planilha'!$A:$I,9,FALSE),0)</f>
        <v>0</v>
      </c>
      <c r="N2645">
        <f>IFERROR(VLOOKUP(A2645,[3]soaBnafar!$A:$G,2,FALSE),0)</f>
        <v>81043</v>
      </c>
      <c r="O2645">
        <f>IFERROR(VLOOKUP(A2645,[3]soaBnafar!$A:$G,3,FALSE),0)</f>
        <v>561390</v>
      </c>
      <c r="P2645">
        <f>IFERROR(VLOOKUP(A2645,[3]soaBnafar!$A:$G,4,FALSE),0)</f>
        <v>73375</v>
      </c>
      <c r="Q2645">
        <f>IFERROR(VLOOKUP(A2645,[3]soaBnafar!$A:$G,5,FALSE),0)</f>
        <v>540018</v>
      </c>
      <c r="R2645">
        <f>IFERROR(VLOOKUP(A2645,[3]soaBnafar!$A:$G,6,FALSE),0)</f>
        <v>0</v>
      </c>
      <c r="S2645">
        <f>IFERROR(VLOOKUP(A2645,[3]soaBnafar!$A:$G,7,FALSE),0)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61048</v>
      </c>
      <c r="H2646">
        <f>IFERROR(VLOOKUP(A2646,'[2]Exportar Planilha'!$A:$I,4,FALSE),0)</f>
        <v>0</v>
      </c>
      <c r="I2646">
        <f>IFERROR(VLOOKUP(A2646,'[2]Exportar Planilha'!$A:$I,5,FALSE),0)</f>
        <v>0</v>
      </c>
      <c r="J2646">
        <f>IFERROR(VLOOKUP(A2646,'[2]Exportar Planilha'!$A:$I,6,FALSE),0)</f>
        <v>0</v>
      </c>
      <c r="K2646">
        <f>IFERROR(VLOOKUP(A2646,'[2]Exportar Planilha'!$A:$I,7,FALSE),0)</f>
        <v>0</v>
      </c>
      <c r="L2646">
        <f>IFERROR(VLOOKUP(A2646,'[2]Exportar Planilha'!$A:$I,8,FALSE),0)</f>
        <v>0</v>
      </c>
      <c r="M2646">
        <f>IFERROR(VLOOKUP(A2646,'[2]Exportar Planilha'!$A:$I,9,FALSE),0)</f>
        <v>0</v>
      </c>
      <c r="N2646">
        <f>IFERROR(VLOOKUP(A2646,[3]soaBnafar!$A:$G,2,FALSE),0)</f>
        <v>0</v>
      </c>
      <c r="O2646">
        <f>IFERROR(VLOOKUP(A2646,[3]soaBnafar!$A:$G,3,FALSE),0)</f>
        <v>0</v>
      </c>
      <c r="P2646">
        <f>IFERROR(VLOOKUP(A2646,[3]soaBnafar!$A:$G,4,FALSE),0)</f>
        <v>0</v>
      </c>
      <c r="Q2646">
        <f>IFERROR(VLOOKUP(A2646,[3]soaBnafar!$A:$G,5,FALSE),0)</f>
        <v>0</v>
      </c>
      <c r="R2646">
        <f>IFERROR(VLOOKUP(A2646,[3]soaBnafar!$A:$G,6,FALSE),0)</f>
        <v>0</v>
      </c>
      <c r="S2646">
        <f>IFERROR(VLOOKUP(A2646,[3]soaBnafar!$A:$G,7,FALSE),0)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923</v>
      </c>
      <c r="H2647">
        <f>IFERROR(VLOOKUP(A2647,'[2]Exportar Planilha'!$A:$I,4,FALSE),0)</f>
        <v>0</v>
      </c>
      <c r="I2647">
        <f>IFERROR(VLOOKUP(A2647,'[2]Exportar Planilha'!$A:$I,5,FALSE),0)</f>
        <v>0</v>
      </c>
      <c r="J2647">
        <f>IFERROR(VLOOKUP(A2647,'[2]Exportar Planilha'!$A:$I,6,FALSE),0)</f>
        <v>0</v>
      </c>
      <c r="K2647">
        <f>IFERROR(VLOOKUP(A2647,'[2]Exportar Planilha'!$A:$I,7,FALSE),0)</f>
        <v>0</v>
      </c>
      <c r="L2647">
        <f>IFERROR(VLOOKUP(A2647,'[2]Exportar Planilha'!$A:$I,8,FALSE),0)</f>
        <v>0</v>
      </c>
      <c r="M2647">
        <f>IFERROR(VLOOKUP(A2647,'[2]Exportar Planilha'!$A:$I,9,FALSE),0)</f>
        <v>0</v>
      </c>
      <c r="N2647">
        <f>IFERROR(VLOOKUP(A2647,[3]soaBnafar!$A:$G,2,FALSE),0)</f>
        <v>0</v>
      </c>
      <c r="O2647">
        <f>IFERROR(VLOOKUP(A2647,[3]soaBnafar!$A:$G,3,FALSE),0)</f>
        <v>0</v>
      </c>
      <c r="P2647">
        <f>IFERROR(VLOOKUP(A2647,[3]soaBnafar!$A:$G,4,FALSE),0)</f>
        <v>0</v>
      </c>
      <c r="Q2647">
        <f>IFERROR(VLOOKUP(A2647,[3]soaBnafar!$A:$G,5,FALSE),0)</f>
        <v>472364</v>
      </c>
      <c r="R2647">
        <f>IFERROR(VLOOKUP(A2647,[3]soaBnafar!$A:$G,6,FALSE),0)</f>
        <v>0</v>
      </c>
      <c r="S2647">
        <f>IFERROR(VLOOKUP(A2647,[3]soaBnafar!$A:$G,7,FALSE),0)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IFERROR(VLOOKUP(A2648,'[2]Exportar Planilha'!$A:$I,4,FALSE),0)</f>
        <v>0</v>
      </c>
      <c r="I2648">
        <f>IFERROR(VLOOKUP(A2648,'[2]Exportar Planilha'!$A:$I,5,FALSE),0)</f>
        <v>0</v>
      </c>
      <c r="J2648">
        <f>IFERROR(VLOOKUP(A2648,'[2]Exportar Planilha'!$A:$I,6,FALSE),0)</f>
        <v>0</v>
      </c>
      <c r="K2648">
        <f>IFERROR(VLOOKUP(A2648,'[2]Exportar Planilha'!$A:$I,7,FALSE),0)</f>
        <v>0</v>
      </c>
      <c r="L2648">
        <f>IFERROR(VLOOKUP(A2648,'[2]Exportar Planilha'!$A:$I,8,FALSE),0)</f>
        <v>0</v>
      </c>
      <c r="M2648">
        <f>IFERROR(VLOOKUP(A2648,'[2]Exportar Planilha'!$A:$I,9,FALSE),0)</f>
        <v>0</v>
      </c>
      <c r="N2648">
        <f>IFERROR(VLOOKUP(A2648,[3]soaBnafar!$A:$G,2,FALSE),0)</f>
        <v>0</v>
      </c>
      <c r="O2648">
        <f>IFERROR(VLOOKUP(A2648,[3]soaBnafar!$A:$G,3,FALSE),0)</f>
        <v>0</v>
      </c>
      <c r="P2648">
        <f>IFERROR(VLOOKUP(A2648,[3]soaBnafar!$A:$G,4,FALSE),0)</f>
        <v>138787</v>
      </c>
      <c r="Q2648">
        <f>IFERROR(VLOOKUP(A2648,[3]soaBnafar!$A:$G,5,FALSE),0)</f>
        <v>2323891</v>
      </c>
      <c r="R2648">
        <f>IFERROR(VLOOKUP(A2648,[3]soaBnafar!$A:$G,6,FALSE),0)</f>
        <v>0</v>
      </c>
      <c r="S2648">
        <f>IFERROR(VLOOKUP(A2648,[3]soaBnafar!$A:$G,7,FALSE),0)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IFERROR(VLOOKUP(A2649,'[2]Exportar Planilha'!$A:$I,4,FALSE),0)</f>
        <v>0</v>
      </c>
      <c r="I2649">
        <f>IFERROR(VLOOKUP(A2649,'[2]Exportar Planilha'!$A:$I,5,FALSE),0)</f>
        <v>0</v>
      </c>
      <c r="J2649">
        <f>IFERROR(VLOOKUP(A2649,'[2]Exportar Planilha'!$A:$I,6,FALSE),0)</f>
        <v>0</v>
      </c>
      <c r="K2649">
        <f>IFERROR(VLOOKUP(A2649,'[2]Exportar Planilha'!$A:$I,7,FALSE),0)</f>
        <v>0</v>
      </c>
      <c r="L2649">
        <f>IFERROR(VLOOKUP(A2649,'[2]Exportar Planilha'!$A:$I,8,FALSE),0)</f>
        <v>0</v>
      </c>
      <c r="M2649">
        <f>IFERROR(VLOOKUP(A2649,'[2]Exportar Planilha'!$A:$I,9,FALSE),0)</f>
        <v>0</v>
      </c>
      <c r="N2649">
        <f>IFERROR(VLOOKUP(A2649,[3]soaBnafar!$A:$G,2,FALSE),0)</f>
        <v>0</v>
      </c>
      <c r="O2649">
        <f>IFERROR(VLOOKUP(A2649,[3]soaBnafar!$A:$G,3,FALSE),0)</f>
        <v>0</v>
      </c>
      <c r="P2649">
        <f>IFERROR(VLOOKUP(A2649,[3]soaBnafar!$A:$G,4,FALSE),0)</f>
        <v>0</v>
      </c>
      <c r="Q2649">
        <f>IFERROR(VLOOKUP(A2649,[3]soaBnafar!$A:$G,5,FALSE),0)</f>
        <v>0</v>
      </c>
      <c r="R2649">
        <f>IFERROR(VLOOKUP(A2649,[3]soaBnafar!$A:$G,6,FALSE),0)</f>
        <v>0</v>
      </c>
      <c r="S2649">
        <f>IFERROR(VLOOKUP(A2649,[3]soaBnafar!$A:$G,7,FALSE),0)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12321439</v>
      </c>
      <c r="H2650">
        <f>IFERROR(VLOOKUP(A2650,'[2]Exportar Planilha'!$A:$I,4,FALSE),0)</f>
        <v>0</v>
      </c>
      <c r="I2650">
        <f>IFERROR(VLOOKUP(A2650,'[2]Exportar Planilha'!$A:$I,5,FALSE),0)</f>
        <v>0</v>
      </c>
      <c r="J2650">
        <f>IFERROR(VLOOKUP(A2650,'[2]Exportar Planilha'!$A:$I,6,FALSE),0)</f>
        <v>0</v>
      </c>
      <c r="K2650">
        <f>IFERROR(VLOOKUP(A2650,'[2]Exportar Planilha'!$A:$I,7,FALSE),0)</f>
        <v>0</v>
      </c>
      <c r="L2650">
        <f>IFERROR(VLOOKUP(A2650,'[2]Exportar Planilha'!$A:$I,8,FALSE),0)</f>
        <v>0</v>
      </c>
      <c r="M2650">
        <f>IFERROR(VLOOKUP(A2650,'[2]Exportar Planilha'!$A:$I,9,FALSE),0)</f>
        <v>0</v>
      </c>
      <c r="N2650">
        <f>IFERROR(VLOOKUP(A2650,[3]soaBnafar!$A:$G,2,FALSE),0)</f>
        <v>0</v>
      </c>
      <c r="O2650">
        <f>IFERROR(VLOOKUP(A2650,[3]soaBnafar!$A:$G,3,FALSE),0)</f>
        <v>0</v>
      </c>
      <c r="P2650">
        <f>IFERROR(VLOOKUP(A2650,[3]soaBnafar!$A:$G,4,FALSE),0)</f>
        <v>79166</v>
      </c>
      <c r="Q2650">
        <f>IFERROR(VLOOKUP(A2650,[3]soaBnafar!$A:$G,5,FALSE),0)</f>
        <v>4568</v>
      </c>
      <c r="R2650">
        <f>IFERROR(VLOOKUP(A2650,[3]soaBnafar!$A:$G,6,FALSE),0)</f>
        <v>0</v>
      </c>
      <c r="S2650">
        <f>IFERROR(VLOOKUP(A2650,[3]soaBnafar!$A:$G,7,FALSE),0)</f>
        <v>450359</v>
      </c>
      <c r="T2650" t="str">
        <f t="shared" si="247"/>
        <v>Não</v>
      </c>
      <c r="U2650" t="str">
        <f t="shared" si="248"/>
        <v>Sim</v>
      </c>
      <c r="V2650" t="str">
        <f t="shared" si="249"/>
        <v>Sim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37860</v>
      </c>
      <c r="E2651">
        <f>IFERROR(VLOOKUP(A2651,[1]Monitoramento_Base_somente_disp!$A:$J,8,FALSE),0)</f>
        <v>11818800</v>
      </c>
      <c r="F2651">
        <f>IFERROR(VLOOKUP(A2651,[1]Monitoramento_Base_somente_disp!$A:$J,9,FALSE),0)</f>
        <v>18753</v>
      </c>
      <c r="G2651">
        <f>IFERROR(VLOOKUP(A2651,[1]Monitoramento_Base_somente_disp!$A:$J,10,FALSE),0)</f>
        <v>4075184</v>
      </c>
      <c r="H2651">
        <f>IFERROR(VLOOKUP(A2651,'[2]Exportar Planilha'!$A:$I,4,FALSE),0)</f>
        <v>0</v>
      </c>
      <c r="I2651">
        <f>IFERROR(VLOOKUP(A2651,'[2]Exportar Planilha'!$A:$I,5,FALSE),0)</f>
        <v>0</v>
      </c>
      <c r="J2651">
        <f>IFERROR(VLOOKUP(A2651,'[2]Exportar Planilha'!$A:$I,6,FALSE),0)</f>
        <v>0</v>
      </c>
      <c r="K2651">
        <f>IFERROR(VLOOKUP(A2651,'[2]Exportar Planilha'!$A:$I,7,FALSE),0)</f>
        <v>0</v>
      </c>
      <c r="L2651">
        <f>IFERROR(VLOOKUP(A2651,'[2]Exportar Planilha'!$A:$I,8,FALSE),0)</f>
        <v>0</v>
      </c>
      <c r="M2651">
        <f>IFERROR(VLOOKUP(A2651,'[2]Exportar Planilha'!$A:$I,9,FALSE),0)</f>
        <v>0</v>
      </c>
      <c r="N2651">
        <f>IFERROR(VLOOKUP(A2651,[3]soaBnafar!$A:$G,2,FALSE),0)</f>
        <v>0</v>
      </c>
      <c r="O2651">
        <f>IFERROR(VLOOKUP(A2651,[3]soaBnafar!$A:$G,3,FALSE),0)</f>
        <v>0</v>
      </c>
      <c r="P2651">
        <f>IFERROR(VLOOKUP(A2651,[3]soaBnafar!$A:$G,4,FALSE),0)</f>
        <v>0</v>
      </c>
      <c r="Q2651">
        <f>IFERROR(VLOOKUP(A2651,[3]soaBnafar!$A:$G,5,FALSE),0)</f>
        <v>0</v>
      </c>
      <c r="R2651">
        <f>IFERROR(VLOOKUP(A2651,[3]soaBnafar!$A:$G,6,FALSE),0)</f>
        <v>0</v>
      </c>
      <c r="S2651">
        <f>IFERROR(VLOOKUP(A2651,[3]soaBnafar!$A:$G,7,FALSE),0)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28377401</v>
      </c>
      <c r="H2652">
        <f>IFERROR(VLOOKUP(A2652,'[2]Exportar Planilha'!$A:$I,4,FALSE),0)</f>
        <v>0</v>
      </c>
      <c r="I2652">
        <f>IFERROR(VLOOKUP(A2652,'[2]Exportar Planilha'!$A:$I,5,FALSE),0)</f>
        <v>0</v>
      </c>
      <c r="J2652">
        <f>IFERROR(VLOOKUP(A2652,'[2]Exportar Planilha'!$A:$I,6,FALSE),0)</f>
        <v>0</v>
      </c>
      <c r="K2652">
        <f>IFERROR(VLOOKUP(A2652,'[2]Exportar Planilha'!$A:$I,7,FALSE),0)</f>
        <v>0</v>
      </c>
      <c r="L2652">
        <f>IFERROR(VLOOKUP(A2652,'[2]Exportar Planilha'!$A:$I,8,FALSE),0)</f>
        <v>0</v>
      </c>
      <c r="M2652">
        <f>IFERROR(VLOOKUP(A2652,'[2]Exportar Planilha'!$A:$I,9,FALSE),0)</f>
        <v>0</v>
      </c>
      <c r="N2652">
        <f>IFERROR(VLOOKUP(A2652,[3]soaBnafar!$A:$G,2,FALSE),0)</f>
        <v>441976</v>
      </c>
      <c r="O2652">
        <f>IFERROR(VLOOKUP(A2652,[3]soaBnafar!$A:$G,3,FALSE),0)</f>
        <v>1518565</v>
      </c>
      <c r="P2652">
        <f>IFERROR(VLOOKUP(A2652,[3]soaBnafar!$A:$G,4,FALSE),0)</f>
        <v>375952</v>
      </c>
      <c r="Q2652">
        <f>IFERROR(VLOOKUP(A2652,[3]soaBnafar!$A:$G,5,FALSE),0)</f>
        <v>1699957</v>
      </c>
      <c r="R2652">
        <f>IFERROR(VLOOKUP(A2652,[3]soaBnafar!$A:$G,6,FALSE),0)</f>
        <v>0</v>
      </c>
      <c r="S2652">
        <f>IFERROR(VLOOKUP(A2652,[3]soaBnafar!$A:$G,7,FALSE),0)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427011</v>
      </c>
      <c r="H2653">
        <f>IFERROR(VLOOKUP(A2653,'[2]Exportar Planilha'!$A:$I,4,FALSE),0)</f>
        <v>0</v>
      </c>
      <c r="I2653">
        <f>IFERROR(VLOOKUP(A2653,'[2]Exportar Planilha'!$A:$I,5,FALSE),0)</f>
        <v>0</v>
      </c>
      <c r="J2653">
        <f>IFERROR(VLOOKUP(A2653,'[2]Exportar Planilha'!$A:$I,6,FALSE),0)</f>
        <v>0</v>
      </c>
      <c r="K2653">
        <f>IFERROR(VLOOKUP(A2653,'[2]Exportar Planilha'!$A:$I,7,FALSE),0)</f>
        <v>0</v>
      </c>
      <c r="L2653">
        <f>IFERROR(VLOOKUP(A2653,'[2]Exportar Planilha'!$A:$I,8,FALSE),0)</f>
        <v>0</v>
      </c>
      <c r="M2653">
        <f>IFERROR(VLOOKUP(A2653,'[2]Exportar Planilha'!$A:$I,9,FALSE),0)</f>
        <v>0</v>
      </c>
      <c r="N2653">
        <f>IFERROR(VLOOKUP(A2653,[3]soaBnafar!$A:$G,2,FALSE),0)</f>
        <v>0</v>
      </c>
      <c r="O2653">
        <f>IFERROR(VLOOKUP(A2653,[3]soaBnafar!$A:$G,3,FALSE),0)</f>
        <v>11914</v>
      </c>
      <c r="P2653">
        <f>IFERROR(VLOOKUP(A2653,[3]soaBnafar!$A:$G,4,FALSE),0)</f>
        <v>30058</v>
      </c>
      <c r="Q2653">
        <f>IFERROR(VLOOKUP(A2653,[3]soaBnafar!$A:$G,5,FALSE),0)</f>
        <v>86551</v>
      </c>
      <c r="R2653">
        <f>IFERROR(VLOOKUP(A2653,[3]soaBnafar!$A:$G,6,FALSE),0)</f>
        <v>6842</v>
      </c>
      <c r="S2653">
        <f>IFERROR(VLOOKUP(A2653,[3]soaBnafar!$A:$G,7,FALSE),0)</f>
        <v>636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2421029</v>
      </c>
      <c r="H2654">
        <f>IFERROR(VLOOKUP(A2654,'[2]Exportar Planilha'!$A:$I,4,FALSE),0)</f>
        <v>0</v>
      </c>
      <c r="I2654">
        <f>IFERROR(VLOOKUP(A2654,'[2]Exportar Planilha'!$A:$I,5,FALSE),0)</f>
        <v>0</v>
      </c>
      <c r="J2654">
        <f>IFERROR(VLOOKUP(A2654,'[2]Exportar Planilha'!$A:$I,6,FALSE),0)</f>
        <v>0</v>
      </c>
      <c r="K2654">
        <f>IFERROR(VLOOKUP(A2654,'[2]Exportar Planilha'!$A:$I,7,FALSE),0)</f>
        <v>0</v>
      </c>
      <c r="L2654">
        <f>IFERROR(VLOOKUP(A2654,'[2]Exportar Planilha'!$A:$I,8,FALSE),0)</f>
        <v>0</v>
      </c>
      <c r="M2654">
        <f>IFERROR(VLOOKUP(A2654,'[2]Exportar Planilha'!$A:$I,9,FALSE),0)</f>
        <v>0</v>
      </c>
      <c r="N2654">
        <f>IFERROR(VLOOKUP(A2654,[3]soaBnafar!$A:$G,2,FALSE),0)</f>
        <v>0</v>
      </c>
      <c r="O2654">
        <f>IFERROR(VLOOKUP(A2654,[3]soaBnafar!$A:$G,3,FALSE),0)</f>
        <v>0</v>
      </c>
      <c r="P2654">
        <f>IFERROR(VLOOKUP(A2654,[3]soaBnafar!$A:$G,4,FALSE),0)</f>
        <v>0</v>
      </c>
      <c r="Q2654">
        <f>IFERROR(VLOOKUP(A2654,[3]soaBnafar!$A:$G,5,FALSE),0)</f>
        <v>0</v>
      </c>
      <c r="R2654">
        <f>IFERROR(VLOOKUP(A2654,[3]soaBnafar!$A:$G,6,FALSE),0)</f>
        <v>0</v>
      </c>
      <c r="S2654">
        <f>IFERROR(VLOOKUP(A2654,[3]soaBnafar!$A:$G,7,FALSE),0)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32899</v>
      </c>
      <c r="E2655">
        <f>IFERROR(VLOOKUP(A2655,[1]Monitoramento_Base_somente_disp!$A:$J,8,FALSE),0)</f>
        <v>5950107</v>
      </c>
      <c r="F2655">
        <f>IFERROR(VLOOKUP(A2655,[1]Monitoramento_Base_somente_disp!$A:$J,9,FALSE),0)</f>
        <v>17935</v>
      </c>
      <c r="G2655">
        <f>IFERROR(VLOOKUP(A2655,[1]Monitoramento_Base_somente_disp!$A:$J,10,FALSE),0)</f>
        <v>2527430</v>
      </c>
      <c r="H2655">
        <f>IFERROR(VLOOKUP(A2655,'[2]Exportar Planilha'!$A:$I,4,FALSE),0)</f>
        <v>0</v>
      </c>
      <c r="I2655">
        <f>IFERROR(VLOOKUP(A2655,'[2]Exportar Planilha'!$A:$I,5,FALSE),0)</f>
        <v>0</v>
      </c>
      <c r="J2655">
        <f>IFERROR(VLOOKUP(A2655,'[2]Exportar Planilha'!$A:$I,6,FALSE),0)</f>
        <v>0</v>
      </c>
      <c r="K2655">
        <f>IFERROR(VLOOKUP(A2655,'[2]Exportar Planilha'!$A:$I,7,FALSE),0)</f>
        <v>0</v>
      </c>
      <c r="L2655">
        <f>IFERROR(VLOOKUP(A2655,'[2]Exportar Planilha'!$A:$I,8,FALSE),0)</f>
        <v>0</v>
      </c>
      <c r="M2655">
        <f>IFERROR(VLOOKUP(A2655,'[2]Exportar Planilha'!$A:$I,9,FALSE),0)</f>
        <v>0</v>
      </c>
      <c r="N2655">
        <f>IFERROR(VLOOKUP(A2655,[3]soaBnafar!$A:$G,2,FALSE),0)</f>
        <v>0</v>
      </c>
      <c r="O2655">
        <f>IFERROR(VLOOKUP(A2655,[3]soaBnafar!$A:$G,3,FALSE),0)</f>
        <v>0</v>
      </c>
      <c r="P2655">
        <f>IFERROR(VLOOKUP(A2655,[3]soaBnafar!$A:$G,4,FALSE),0)</f>
        <v>0</v>
      </c>
      <c r="Q2655">
        <f>IFERROR(VLOOKUP(A2655,[3]soaBnafar!$A:$G,5,FALSE),0)</f>
        <v>0</v>
      </c>
      <c r="R2655">
        <f>IFERROR(VLOOKUP(A2655,[3]soaBnafar!$A:$G,6,FALSE),0)</f>
        <v>0</v>
      </c>
      <c r="S2655">
        <f>IFERROR(VLOOKUP(A2655,[3]soaBnafar!$A:$G,7,FALSE),0)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6227221</v>
      </c>
      <c r="H2656">
        <f>IFERROR(VLOOKUP(A2656,'[2]Exportar Planilha'!$A:$I,4,FALSE),0)</f>
        <v>0</v>
      </c>
      <c r="I2656">
        <f>IFERROR(VLOOKUP(A2656,'[2]Exportar Planilha'!$A:$I,5,FALSE),0)</f>
        <v>0</v>
      </c>
      <c r="J2656">
        <f>IFERROR(VLOOKUP(A2656,'[2]Exportar Planilha'!$A:$I,6,FALSE),0)</f>
        <v>0</v>
      </c>
      <c r="K2656">
        <f>IFERROR(VLOOKUP(A2656,'[2]Exportar Planilha'!$A:$I,7,FALSE),0)</f>
        <v>0</v>
      </c>
      <c r="L2656">
        <f>IFERROR(VLOOKUP(A2656,'[2]Exportar Planilha'!$A:$I,8,FALSE),0)</f>
        <v>0</v>
      </c>
      <c r="M2656">
        <f>IFERROR(VLOOKUP(A2656,'[2]Exportar Planilha'!$A:$I,9,FALSE),0)</f>
        <v>0</v>
      </c>
      <c r="N2656">
        <f>IFERROR(VLOOKUP(A2656,[3]soaBnafar!$A:$G,2,FALSE),0)</f>
        <v>32711</v>
      </c>
      <c r="O2656">
        <f>IFERROR(VLOOKUP(A2656,[3]soaBnafar!$A:$G,3,FALSE),0)</f>
        <v>177258</v>
      </c>
      <c r="P2656">
        <f>IFERROR(VLOOKUP(A2656,[3]soaBnafar!$A:$G,4,FALSE),0)</f>
        <v>0</v>
      </c>
      <c r="Q2656">
        <f>IFERROR(VLOOKUP(A2656,[3]soaBnafar!$A:$G,5,FALSE),0)</f>
        <v>0</v>
      </c>
      <c r="R2656">
        <f>IFERROR(VLOOKUP(A2656,[3]soaBnafar!$A:$G,6,FALSE),0)</f>
        <v>0</v>
      </c>
      <c r="S2656">
        <f>IFERROR(VLOOKUP(A2656,[3]soaBnafar!$A:$G,7,FALSE),0)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IFERROR(VLOOKUP(A2657,'[2]Exportar Planilha'!$A:$I,4,FALSE),0)</f>
        <v>0</v>
      </c>
      <c r="I2657">
        <f>IFERROR(VLOOKUP(A2657,'[2]Exportar Planilha'!$A:$I,5,FALSE),0)</f>
        <v>0</v>
      </c>
      <c r="J2657">
        <f>IFERROR(VLOOKUP(A2657,'[2]Exportar Planilha'!$A:$I,6,FALSE),0)</f>
        <v>0</v>
      </c>
      <c r="K2657">
        <f>IFERROR(VLOOKUP(A2657,'[2]Exportar Planilha'!$A:$I,7,FALSE),0)</f>
        <v>0</v>
      </c>
      <c r="L2657">
        <f>IFERROR(VLOOKUP(A2657,'[2]Exportar Planilha'!$A:$I,8,FALSE),0)</f>
        <v>0</v>
      </c>
      <c r="M2657">
        <f>IFERROR(VLOOKUP(A2657,'[2]Exportar Planilha'!$A:$I,9,FALSE),0)</f>
        <v>0</v>
      </c>
      <c r="N2657">
        <f>IFERROR(VLOOKUP(A2657,[3]soaBnafar!$A:$G,2,FALSE),0)</f>
        <v>0</v>
      </c>
      <c r="O2657">
        <f>IFERROR(VLOOKUP(A2657,[3]soaBnafar!$A:$G,3,FALSE),0)</f>
        <v>0</v>
      </c>
      <c r="P2657">
        <f>IFERROR(VLOOKUP(A2657,[3]soaBnafar!$A:$G,4,FALSE),0)</f>
        <v>0</v>
      </c>
      <c r="Q2657">
        <f>IFERROR(VLOOKUP(A2657,[3]soaBnafar!$A:$G,5,FALSE),0)</f>
        <v>0</v>
      </c>
      <c r="R2657">
        <f>IFERROR(VLOOKUP(A2657,[3]soaBnafar!$A:$G,6,FALSE),0)</f>
        <v>0</v>
      </c>
      <c r="S2657">
        <f>IFERROR(VLOOKUP(A2657,[3]soaBnafar!$A:$G,7,FALSE),0)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IFERROR(VLOOKUP(A2658,'[2]Exportar Planilha'!$A:$I,4,FALSE),0)</f>
        <v>0</v>
      </c>
      <c r="I2658">
        <f>IFERROR(VLOOKUP(A2658,'[2]Exportar Planilha'!$A:$I,5,FALSE),0)</f>
        <v>0</v>
      </c>
      <c r="J2658">
        <f>IFERROR(VLOOKUP(A2658,'[2]Exportar Planilha'!$A:$I,6,FALSE),0)</f>
        <v>0</v>
      </c>
      <c r="K2658">
        <f>IFERROR(VLOOKUP(A2658,'[2]Exportar Planilha'!$A:$I,7,FALSE),0)</f>
        <v>0</v>
      </c>
      <c r="L2658">
        <f>IFERROR(VLOOKUP(A2658,'[2]Exportar Planilha'!$A:$I,8,FALSE),0)</f>
        <v>0</v>
      </c>
      <c r="M2658">
        <f>IFERROR(VLOOKUP(A2658,'[2]Exportar Planilha'!$A:$I,9,FALSE),0)</f>
        <v>0</v>
      </c>
      <c r="N2658">
        <f>IFERROR(VLOOKUP(A2658,[3]soaBnafar!$A:$G,2,FALSE),0)</f>
        <v>0</v>
      </c>
      <c r="O2658">
        <f>IFERROR(VLOOKUP(A2658,[3]soaBnafar!$A:$G,3,FALSE),0)</f>
        <v>0</v>
      </c>
      <c r="P2658">
        <f>IFERROR(VLOOKUP(A2658,[3]soaBnafar!$A:$G,4,FALSE),0)</f>
        <v>0</v>
      </c>
      <c r="Q2658">
        <f>IFERROR(VLOOKUP(A2658,[3]soaBnafar!$A:$G,5,FALSE),0)</f>
        <v>0</v>
      </c>
      <c r="R2658">
        <f>IFERROR(VLOOKUP(A2658,[3]soaBnafar!$A:$G,6,FALSE),0)</f>
        <v>0</v>
      </c>
      <c r="S2658">
        <f>IFERROR(VLOOKUP(A2658,[3]soaBnafar!$A:$G,7,FALSE),0)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9893481</v>
      </c>
      <c r="H2659">
        <f>IFERROR(VLOOKUP(A2659,'[2]Exportar Planilha'!$A:$I,4,FALSE),0)</f>
        <v>0</v>
      </c>
      <c r="I2659">
        <f>IFERROR(VLOOKUP(A2659,'[2]Exportar Planilha'!$A:$I,5,FALSE),0)</f>
        <v>0</v>
      </c>
      <c r="J2659">
        <f>IFERROR(VLOOKUP(A2659,'[2]Exportar Planilha'!$A:$I,6,FALSE),0)</f>
        <v>0</v>
      </c>
      <c r="K2659">
        <f>IFERROR(VLOOKUP(A2659,'[2]Exportar Planilha'!$A:$I,7,FALSE),0)</f>
        <v>0</v>
      </c>
      <c r="L2659">
        <f>IFERROR(VLOOKUP(A2659,'[2]Exportar Planilha'!$A:$I,8,FALSE),0)</f>
        <v>0</v>
      </c>
      <c r="M2659">
        <f>IFERROR(VLOOKUP(A2659,'[2]Exportar Planilha'!$A:$I,9,FALSE),0)</f>
        <v>0</v>
      </c>
      <c r="N2659">
        <f>IFERROR(VLOOKUP(A2659,[3]soaBnafar!$A:$G,2,FALSE),0)</f>
        <v>142430</v>
      </c>
      <c r="O2659">
        <f>IFERROR(VLOOKUP(A2659,[3]soaBnafar!$A:$G,3,FALSE),0)</f>
        <v>5315</v>
      </c>
      <c r="P2659">
        <f>IFERROR(VLOOKUP(A2659,[3]soaBnafar!$A:$G,4,FALSE),0)</f>
        <v>0</v>
      </c>
      <c r="Q2659">
        <f>IFERROR(VLOOKUP(A2659,[3]soaBnafar!$A:$G,5,FALSE),0)</f>
        <v>0</v>
      </c>
      <c r="R2659">
        <f>IFERROR(VLOOKUP(A2659,[3]soaBnafar!$A:$G,6,FALSE),0)</f>
        <v>0</v>
      </c>
      <c r="S2659">
        <f>IFERROR(VLOOKUP(A2659,[3]soaBnafar!$A:$G,7,FALSE),0)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IFERROR(VLOOKUP(A2660,'[2]Exportar Planilha'!$A:$I,4,FALSE),0)</f>
        <v>0</v>
      </c>
      <c r="I2660">
        <f>IFERROR(VLOOKUP(A2660,'[2]Exportar Planilha'!$A:$I,5,FALSE),0)</f>
        <v>0</v>
      </c>
      <c r="J2660">
        <f>IFERROR(VLOOKUP(A2660,'[2]Exportar Planilha'!$A:$I,6,FALSE),0)</f>
        <v>0</v>
      </c>
      <c r="K2660">
        <f>IFERROR(VLOOKUP(A2660,'[2]Exportar Planilha'!$A:$I,7,FALSE),0)</f>
        <v>0</v>
      </c>
      <c r="L2660">
        <f>IFERROR(VLOOKUP(A2660,'[2]Exportar Planilha'!$A:$I,8,FALSE),0)</f>
        <v>0</v>
      </c>
      <c r="M2660">
        <f>IFERROR(VLOOKUP(A2660,'[2]Exportar Planilha'!$A:$I,9,FALSE),0)</f>
        <v>0</v>
      </c>
      <c r="N2660">
        <f>IFERROR(VLOOKUP(A2660,[3]soaBnafar!$A:$G,2,FALSE),0)</f>
        <v>0</v>
      </c>
      <c r="O2660">
        <f>IFERROR(VLOOKUP(A2660,[3]soaBnafar!$A:$G,3,FALSE),0)</f>
        <v>0</v>
      </c>
      <c r="P2660">
        <f>IFERROR(VLOOKUP(A2660,[3]soaBnafar!$A:$G,4,FALSE),0)</f>
        <v>0</v>
      </c>
      <c r="Q2660">
        <f>IFERROR(VLOOKUP(A2660,[3]soaBnafar!$A:$G,5,FALSE),0)</f>
        <v>0</v>
      </c>
      <c r="R2660">
        <f>IFERROR(VLOOKUP(A2660,[3]soaBnafar!$A:$G,6,FALSE),0)</f>
        <v>0</v>
      </c>
      <c r="S2660">
        <f>IFERROR(VLOOKUP(A2660,[3]soaBnafar!$A:$G,7,FALSE),0)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650</v>
      </c>
      <c r="H2661">
        <f>IFERROR(VLOOKUP(A2661,'[2]Exportar Planilha'!$A:$I,4,FALSE),0)</f>
        <v>0</v>
      </c>
      <c r="I2661">
        <f>IFERROR(VLOOKUP(A2661,'[2]Exportar Planilha'!$A:$I,5,FALSE),0)</f>
        <v>0</v>
      </c>
      <c r="J2661">
        <f>IFERROR(VLOOKUP(A2661,'[2]Exportar Planilha'!$A:$I,6,FALSE),0)</f>
        <v>0</v>
      </c>
      <c r="K2661">
        <f>IFERROR(VLOOKUP(A2661,'[2]Exportar Planilha'!$A:$I,7,FALSE),0)</f>
        <v>0</v>
      </c>
      <c r="L2661">
        <f>IFERROR(VLOOKUP(A2661,'[2]Exportar Planilha'!$A:$I,8,FALSE),0)</f>
        <v>0</v>
      </c>
      <c r="M2661">
        <f>IFERROR(VLOOKUP(A2661,'[2]Exportar Planilha'!$A:$I,9,FALSE),0)</f>
        <v>0</v>
      </c>
      <c r="N2661">
        <f>IFERROR(VLOOKUP(A2661,[3]soaBnafar!$A:$G,2,FALSE),0)</f>
        <v>0</v>
      </c>
      <c r="O2661">
        <f>IFERROR(VLOOKUP(A2661,[3]soaBnafar!$A:$G,3,FALSE),0)</f>
        <v>0</v>
      </c>
      <c r="P2661">
        <f>IFERROR(VLOOKUP(A2661,[3]soaBnafar!$A:$G,4,FALSE),0)</f>
        <v>0</v>
      </c>
      <c r="Q2661">
        <f>IFERROR(VLOOKUP(A2661,[3]soaBnafar!$A:$G,5,FALSE),0)</f>
        <v>0</v>
      </c>
      <c r="R2661">
        <f>IFERROR(VLOOKUP(A2661,[3]soaBnafar!$A:$G,6,FALSE),0)</f>
        <v>0</v>
      </c>
      <c r="S2661">
        <f>IFERROR(VLOOKUP(A2661,[3]soaBnafar!$A:$G,7,FALSE),0)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IFERROR(VLOOKUP(A2662,'[2]Exportar Planilha'!$A:$I,4,FALSE),0)</f>
        <v>0</v>
      </c>
      <c r="I2662">
        <f>IFERROR(VLOOKUP(A2662,'[2]Exportar Planilha'!$A:$I,5,FALSE),0)</f>
        <v>0</v>
      </c>
      <c r="J2662">
        <f>IFERROR(VLOOKUP(A2662,'[2]Exportar Planilha'!$A:$I,6,FALSE),0)</f>
        <v>0</v>
      </c>
      <c r="K2662">
        <f>IFERROR(VLOOKUP(A2662,'[2]Exportar Planilha'!$A:$I,7,FALSE),0)</f>
        <v>0</v>
      </c>
      <c r="L2662">
        <f>IFERROR(VLOOKUP(A2662,'[2]Exportar Planilha'!$A:$I,8,FALSE),0)</f>
        <v>0</v>
      </c>
      <c r="M2662">
        <f>IFERROR(VLOOKUP(A2662,'[2]Exportar Planilha'!$A:$I,9,FALSE),0)</f>
        <v>0</v>
      </c>
      <c r="N2662">
        <f>IFERROR(VLOOKUP(A2662,[3]soaBnafar!$A:$G,2,FALSE),0)</f>
        <v>0</v>
      </c>
      <c r="O2662">
        <f>IFERROR(VLOOKUP(A2662,[3]soaBnafar!$A:$G,3,FALSE),0)</f>
        <v>0</v>
      </c>
      <c r="P2662">
        <f>IFERROR(VLOOKUP(A2662,[3]soaBnafar!$A:$G,4,FALSE),0)</f>
        <v>0</v>
      </c>
      <c r="Q2662">
        <f>IFERROR(VLOOKUP(A2662,[3]soaBnafar!$A:$G,5,FALSE),0)</f>
        <v>0</v>
      </c>
      <c r="R2662">
        <f>IFERROR(VLOOKUP(A2662,[3]soaBnafar!$A:$G,6,FALSE),0)</f>
        <v>0</v>
      </c>
      <c r="S2662">
        <f>IFERROR(VLOOKUP(A2662,[3]soaBnafar!$A:$G,7,FALSE),0)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IFERROR(VLOOKUP(A2663,'[2]Exportar Planilha'!$A:$I,4,FALSE),0)</f>
        <v>0</v>
      </c>
      <c r="I2663">
        <f>IFERROR(VLOOKUP(A2663,'[2]Exportar Planilha'!$A:$I,5,FALSE),0)</f>
        <v>0</v>
      </c>
      <c r="J2663">
        <f>IFERROR(VLOOKUP(A2663,'[2]Exportar Planilha'!$A:$I,6,FALSE),0)</f>
        <v>0</v>
      </c>
      <c r="K2663">
        <f>IFERROR(VLOOKUP(A2663,'[2]Exportar Planilha'!$A:$I,7,FALSE),0)</f>
        <v>0</v>
      </c>
      <c r="L2663">
        <f>IFERROR(VLOOKUP(A2663,'[2]Exportar Planilha'!$A:$I,8,FALSE),0)</f>
        <v>0</v>
      </c>
      <c r="M2663">
        <f>IFERROR(VLOOKUP(A2663,'[2]Exportar Planilha'!$A:$I,9,FALSE),0)</f>
        <v>0</v>
      </c>
      <c r="N2663">
        <f>IFERROR(VLOOKUP(A2663,[3]soaBnafar!$A:$G,2,FALSE),0)</f>
        <v>0</v>
      </c>
      <c r="O2663">
        <f>IFERROR(VLOOKUP(A2663,[3]soaBnafar!$A:$G,3,FALSE),0)</f>
        <v>0</v>
      </c>
      <c r="P2663">
        <f>IFERROR(VLOOKUP(A2663,[3]soaBnafar!$A:$G,4,FALSE),0)</f>
        <v>0</v>
      </c>
      <c r="Q2663">
        <f>IFERROR(VLOOKUP(A2663,[3]soaBnafar!$A:$G,5,FALSE),0)</f>
        <v>0</v>
      </c>
      <c r="R2663">
        <f>IFERROR(VLOOKUP(A2663,[3]soaBnafar!$A:$G,6,FALSE),0)</f>
        <v>0</v>
      </c>
      <c r="S2663">
        <f>IFERROR(VLOOKUP(A2663,[3]soaBnafar!$A:$G,7,FALSE),0)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IFERROR(VLOOKUP(A2664,'[2]Exportar Planilha'!$A:$I,4,FALSE),0)</f>
        <v>0</v>
      </c>
      <c r="I2664">
        <f>IFERROR(VLOOKUP(A2664,'[2]Exportar Planilha'!$A:$I,5,FALSE),0)</f>
        <v>0</v>
      </c>
      <c r="J2664">
        <f>IFERROR(VLOOKUP(A2664,'[2]Exportar Planilha'!$A:$I,6,FALSE),0)</f>
        <v>0</v>
      </c>
      <c r="K2664">
        <f>IFERROR(VLOOKUP(A2664,'[2]Exportar Planilha'!$A:$I,7,FALSE),0)</f>
        <v>0</v>
      </c>
      <c r="L2664">
        <f>IFERROR(VLOOKUP(A2664,'[2]Exportar Planilha'!$A:$I,8,FALSE),0)</f>
        <v>0</v>
      </c>
      <c r="M2664">
        <f>IFERROR(VLOOKUP(A2664,'[2]Exportar Planilha'!$A:$I,9,FALSE),0)</f>
        <v>0</v>
      </c>
      <c r="N2664">
        <f>IFERROR(VLOOKUP(A2664,[3]soaBnafar!$A:$G,2,FALSE),0)</f>
        <v>75499</v>
      </c>
      <c r="O2664">
        <f>IFERROR(VLOOKUP(A2664,[3]soaBnafar!$A:$G,3,FALSE),0)</f>
        <v>239335</v>
      </c>
      <c r="P2664">
        <f>IFERROR(VLOOKUP(A2664,[3]soaBnafar!$A:$G,4,FALSE),0)</f>
        <v>67229</v>
      </c>
      <c r="Q2664">
        <f>IFERROR(VLOOKUP(A2664,[3]soaBnafar!$A:$G,5,FALSE),0)</f>
        <v>238001</v>
      </c>
      <c r="R2664">
        <f>IFERROR(VLOOKUP(A2664,[3]soaBnafar!$A:$G,6,FALSE),0)</f>
        <v>0</v>
      </c>
      <c r="S2664">
        <f>IFERROR(VLOOKUP(A2664,[3]soaBnafar!$A:$G,7,FALSE),0)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IFERROR(VLOOKUP(A2665,'[2]Exportar Planilha'!$A:$I,4,FALSE),0)</f>
        <v>0</v>
      </c>
      <c r="I2665">
        <f>IFERROR(VLOOKUP(A2665,'[2]Exportar Planilha'!$A:$I,5,FALSE),0)</f>
        <v>0</v>
      </c>
      <c r="J2665">
        <f>IFERROR(VLOOKUP(A2665,'[2]Exportar Planilha'!$A:$I,6,FALSE),0)</f>
        <v>0</v>
      </c>
      <c r="K2665">
        <f>IFERROR(VLOOKUP(A2665,'[2]Exportar Planilha'!$A:$I,7,FALSE),0)</f>
        <v>0</v>
      </c>
      <c r="L2665">
        <f>IFERROR(VLOOKUP(A2665,'[2]Exportar Planilha'!$A:$I,8,FALSE),0)</f>
        <v>0</v>
      </c>
      <c r="M2665">
        <f>IFERROR(VLOOKUP(A2665,'[2]Exportar Planilha'!$A:$I,9,FALSE),0)</f>
        <v>0</v>
      </c>
      <c r="N2665">
        <f>IFERROR(VLOOKUP(A2665,[3]soaBnafar!$A:$G,2,FALSE),0)</f>
        <v>53597</v>
      </c>
      <c r="O2665">
        <f>IFERROR(VLOOKUP(A2665,[3]soaBnafar!$A:$G,3,FALSE),0)</f>
        <v>281166</v>
      </c>
      <c r="P2665">
        <f>IFERROR(VLOOKUP(A2665,[3]soaBnafar!$A:$G,4,FALSE),0)</f>
        <v>53667</v>
      </c>
      <c r="Q2665">
        <f>IFERROR(VLOOKUP(A2665,[3]soaBnafar!$A:$G,5,FALSE),0)</f>
        <v>272210</v>
      </c>
      <c r="R2665">
        <f>IFERROR(VLOOKUP(A2665,[3]soaBnafar!$A:$G,6,FALSE),0)</f>
        <v>0</v>
      </c>
      <c r="S2665">
        <f>IFERROR(VLOOKUP(A2665,[3]soaBnafar!$A:$G,7,FALSE),0)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6895499</v>
      </c>
      <c r="H2666">
        <f>IFERROR(VLOOKUP(A2666,'[2]Exportar Planilha'!$A:$I,4,FALSE),0)</f>
        <v>0</v>
      </c>
      <c r="I2666">
        <f>IFERROR(VLOOKUP(A2666,'[2]Exportar Planilha'!$A:$I,5,FALSE),0)</f>
        <v>0</v>
      </c>
      <c r="J2666">
        <f>IFERROR(VLOOKUP(A2666,'[2]Exportar Planilha'!$A:$I,6,FALSE),0)</f>
        <v>0</v>
      </c>
      <c r="K2666">
        <f>IFERROR(VLOOKUP(A2666,'[2]Exportar Planilha'!$A:$I,7,FALSE),0)</f>
        <v>0</v>
      </c>
      <c r="L2666">
        <f>IFERROR(VLOOKUP(A2666,'[2]Exportar Planilha'!$A:$I,8,FALSE),0)</f>
        <v>0</v>
      </c>
      <c r="M2666">
        <f>IFERROR(VLOOKUP(A2666,'[2]Exportar Planilha'!$A:$I,9,FALSE),0)</f>
        <v>0</v>
      </c>
      <c r="N2666">
        <f>IFERROR(VLOOKUP(A2666,[3]soaBnafar!$A:$G,2,FALSE),0)</f>
        <v>0</v>
      </c>
      <c r="O2666">
        <f>IFERROR(VLOOKUP(A2666,[3]soaBnafar!$A:$G,3,FALSE),0)</f>
        <v>0</v>
      </c>
      <c r="P2666">
        <f>IFERROR(VLOOKUP(A2666,[3]soaBnafar!$A:$G,4,FALSE),0)</f>
        <v>0</v>
      </c>
      <c r="Q2666">
        <f>IFERROR(VLOOKUP(A2666,[3]soaBnafar!$A:$G,5,FALSE),0)</f>
        <v>0</v>
      </c>
      <c r="R2666">
        <f>IFERROR(VLOOKUP(A2666,[3]soaBnafar!$A:$G,6,FALSE),0)</f>
        <v>0</v>
      </c>
      <c r="S2666">
        <f>IFERROR(VLOOKUP(A2666,[3]soaBnafar!$A:$G,7,FALSE),0)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17206</v>
      </c>
      <c r="E2667">
        <f>IFERROR(VLOOKUP(A2667,[1]Monitoramento_Base_somente_disp!$A:$J,8,FALSE),0)</f>
        <v>3466404</v>
      </c>
      <c r="F2667">
        <f>IFERROR(VLOOKUP(A2667,[1]Monitoramento_Base_somente_disp!$A:$J,9,FALSE),0)</f>
        <v>7519</v>
      </c>
      <c r="G2667">
        <f>IFERROR(VLOOKUP(A2667,[1]Monitoramento_Base_somente_disp!$A:$J,10,FALSE),0)</f>
        <v>1473453</v>
      </c>
      <c r="H2667">
        <f>IFERROR(VLOOKUP(A2667,'[2]Exportar Planilha'!$A:$I,4,FALSE),0)</f>
        <v>0</v>
      </c>
      <c r="I2667">
        <f>IFERROR(VLOOKUP(A2667,'[2]Exportar Planilha'!$A:$I,5,FALSE),0)</f>
        <v>0</v>
      </c>
      <c r="J2667">
        <f>IFERROR(VLOOKUP(A2667,'[2]Exportar Planilha'!$A:$I,6,FALSE),0)</f>
        <v>0</v>
      </c>
      <c r="K2667">
        <f>IFERROR(VLOOKUP(A2667,'[2]Exportar Planilha'!$A:$I,7,FALSE),0)</f>
        <v>0</v>
      </c>
      <c r="L2667">
        <f>IFERROR(VLOOKUP(A2667,'[2]Exportar Planilha'!$A:$I,8,FALSE),0)</f>
        <v>0</v>
      </c>
      <c r="M2667">
        <f>IFERROR(VLOOKUP(A2667,'[2]Exportar Planilha'!$A:$I,9,FALSE),0)</f>
        <v>0</v>
      </c>
      <c r="N2667">
        <f>IFERROR(VLOOKUP(A2667,[3]soaBnafar!$A:$G,2,FALSE),0)</f>
        <v>0</v>
      </c>
      <c r="O2667">
        <f>IFERROR(VLOOKUP(A2667,[3]soaBnafar!$A:$G,3,FALSE),0)</f>
        <v>0</v>
      </c>
      <c r="P2667">
        <f>IFERROR(VLOOKUP(A2667,[3]soaBnafar!$A:$G,4,FALSE),0)</f>
        <v>0</v>
      </c>
      <c r="Q2667">
        <f>IFERROR(VLOOKUP(A2667,[3]soaBnafar!$A:$G,5,FALSE),0)</f>
        <v>0</v>
      </c>
      <c r="R2667">
        <f>IFERROR(VLOOKUP(A2667,[3]soaBnafar!$A:$G,6,FALSE),0)</f>
        <v>0</v>
      </c>
      <c r="S2667">
        <f>IFERROR(VLOOKUP(A2667,[3]soaBnafar!$A:$G,7,FALSE),0)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IFERROR(VLOOKUP(A2668,'[2]Exportar Planilha'!$A:$I,4,FALSE),0)</f>
        <v>0</v>
      </c>
      <c r="I2668">
        <f>IFERROR(VLOOKUP(A2668,'[2]Exportar Planilha'!$A:$I,5,FALSE),0)</f>
        <v>0</v>
      </c>
      <c r="J2668">
        <f>IFERROR(VLOOKUP(A2668,'[2]Exportar Planilha'!$A:$I,6,FALSE),0)</f>
        <v>0</v>
      </c>
      <c r="K2668">
        <f>IFERROR(VLOOKUP(A2668,'[2]Exportar Planilha'!$A:$I,7,FALSE),0)</f>
        <v>0</v>
      </c>
      <c r="L2668">
        <f>IFERROR(VLOOKUP(A2668,'[2]Exportar Planilha'!$A:$I,8,FALSE),0)</f>
        <v>0</v>
      </c>
      <c r="M2668">
        <f>IFERROR(VLOOKUP(A2668,'[2]Exportar Planilha'!$A:$I,9,FALSE),0)</f>
        <v>0</v>
      </c>
      <c r="N2668">
        <f>IFERROR(VLOOKUP(A2668,[3]soaBnafar!$A:$G,2,FALSE),0)</f>
        <v>0</v>
      </c>
      <c r="O2668">
        <f>IFERROR(VLOOKUP(A2668,[3]soaBnafar!$A:$G,3,FALSE),0)</f>
        <v>0</v>
      </c>
      <c r="P2668">
        <f>IFERROR(VLOOKUP(A2668,[3]soaBnafar!$A:$G,4,FALSE),0)</f>
        <v>0</v>
      </c>
      <c r="Q2668">
        <f>IFERROR(VLOOKUP(A2668,[3]soaBnafar!$A:$G,5,FALSE),0)</f>
        <v>0</v>
      </c>
      <c r="R2668">
        <f>IFERROR(VLOOKUP(A2668,[3]soaBnafar!$A:$G,6,FALSE),0)</f>
        <v>0</v>
      </c>
      <c r="S2668">
        <f>IFERROR(VLOOKUP(A2668,[3]soaBnafar!$A:$G,7,FALSE),0)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14170</v>
      </c>
      <c r="H2669">
        <f>IFERROR(VLOOKUP(A2669,'[2]Exportar Planilha'!$A:$I,4,FALSE),0)</f>
        <v>0</v>
      </c>
      <c r="I2669">
        <f>IFERROR(VLOOKUP(A2669,'[2]Exportar Planilha'!$A:$I,5,FALSE),0)</f>
        <v>0</v>
      </c>
      <c r="J2669">
        <f>IFERROR(VLOOKUP(A2669,'[2]Exportar Planilha'!$A:$I,6,FALSE),0)</f>
        <v>0</v>
      </c>
      <c r="K2669">
        <f>IFERROR(VLOOKUP(A2669,'[2]Exportar Planilha'!$A:$I,7,FALSE),0)</f>
        <v>0</v>
      </c>
      <c r="L2669">
        <f>IFERROR(VLOOKUP(A2669,'[2]Exportar Planilha'!$A:$I,8,FALSE),0)</f>
        <v>0</v>
      </c>
      <c r="M2669">
        <f>IFERROR(VLOOKUP(A2669,'[2]Exportar Planilha'!$A:$I,9,FALSE),0)</f>
        <v>0</v>
      </c>
      <c r="N2669">
        <f>IFERROR(VLOOKUP(A2669,[3]soaBnafar!$A:$G,2,FALSE),0)</f>
        <v>0</v>
      </c>
      <c r="O2669">
        <f>IFERROR(VLOOKUP(A2669,[3]soaBnafar!$A:$G,3,FALSE),0)</f>
        <v>0</v>
      </c>
      <c r="P2669">
        <f>IFERROR(VLOOKUP(A2669,[3]soaBnafar!$A:$G,4,FALSE),0)</f>
        <v>0</v>
      </c>
      <c r="Q2669">
        <f>IFERROR(VLOOKUP(A2669,[3]soaBnafar!$A:$G,5,FALSE),0)</f>
        <v>0</v>
      </c>
      <c r="R2669">
        <f>IFERROR(VLOOKUP(A2669,[3]soaBnafar!$A:$G,6,FALSE),0)</f>
        <v>0</v>
      </c>
      <c r="S2669">
        <f>IFERROR(VLOOKUP(A2669,[3]soaBnafar!$A:$G,7,FALSE),0)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IFERROR(VLOOKUP(A2670,'[2]Exportar Planilha'!$A:$I,4,FALSE),0)</f>
        <v>0</v>
      </c>
      <c r="I2670">
        <f>IFERROR(VLOOKUP(A2670,'[2]Exportar Planilha'!$A:$I,5,FALSE),0)</f>
        <v>0</v>
      </c>
      <c r="J2670">
        <f>IFERROR(VLOOKUP(A2670,'[2]Exportar Planilha'!$A:$I,6,FALSE),0)</f>
        <v>0</v>
      </c>
      <c r="K2670">
        <f>IFERROR(VLOOKUP(A2670,'[2]Exportar Planilha'!$A:$I,7,FALSE),0)</f>
        <v>0</v>
      </c>
      <c r="L2670">
        <f>IFERROR(VLOOKUP(A2670,'[2]Exportar Planilha'!$A:$I,8,FALSE),0)</f>
        <v>0</v>
      </c>
      <c r="M2670">
        <f>IFERROR(VLOOKUP(A2670,'[2]Exportar Planilha'!$A:$I,9,FALSE),0)</f>
        <v>0</v>
      </c>
      <c r="N2670">
        <f>IFERROR(VLOOKUP(A2670,[3]soaBnafar!$A:$G,2,FALSE),0)</f>
        <v>81203</v>
      </c>
      <c r="O2670">
        <f>IFERROR(VLOOKUP(A2670,[3]soaBnafar!$A:$G,3,FALSE),0)</f>
        <v>211254</v>
      </c>
      <c r="P2670">
        <f>IFERROR(VLOOKUP(A2670,[3]soaBnafar!$A:$G,4,FALSE),0)</f>
        <v>78303</v>
      </c>
      <c r="Q2670">
        <f>IFERROR(VLOOKUP(A2670,[3]soaBnafar!$A:$G,5,FALSE),0)</f>
        <v>170903</v>
      </c>
      <c r="R2670">
        <f>IFERROR(VLOOKUP(A2670,[3]soaBnafar!$A:$G,6,FALSE),0)</f>
        <v>0</v>
      </c>
      <c r="S2670">
        <f>IFERROR(VLOOKUP(A2670,[3]soaBnafar!$A:$G,7,FALSE),0)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18115253</v>
      </c>
      <c r="H2671">
        <f>IFERROR(VLOOKUP(A2671,'[2]Exportar Planilha'!$A:$I,4,FALSE),0)</f>
        <v>0</v>
      </c>
      <c r="I2671">
        <f>IFERROR(VLOOKUP(A2671,'[2]Exportar Planilha'!$A:$I,5,FALSE),0)</f>
        <v>0</v>
      </c>
      <c r="J2671">
        <f>IFERROR(VLOOKUP(A2671,'[2]Exportar Planilha'!$A:$I,6,FALSE),0)</f>
        <v>0</v>
      </c>
      <c r="K2671">
        <f>IFERROR(VLOOKUP(A2671,'[2]Exportar Planilha'!$A:$I,7,FALSE),0)</f>
        <v>0</v>
      </c>
      <c r="L2671">
        <f>IFERROR(VLOOKUP(A2671,'[2]Exportar Planilha'!$A:$I,8,FALSE),0)</f>
        <v>0</v>
      </c>
      <c r="M2671">
        <f>IFERROR(VLOOKUP(A2671,'[2]Exportar Planilha'!$A:$I,9,FALSE),0)</f>
        <v>0</v>
      </c>
      <c r="N2671">
        <f>IFERROR(VLOOKUP(A2671,[3]soaBnafar!$A:$G,2,FALSE),0)</f>
        <v>0</v>
      </c>
      <c r="O2671">
        <f>IFERROR(VLOOKUP(A2671,[3]soaBnafar!$A:$G,3,FALSE),0)</f>
        <v>0</v>
      </c>
      <c r="P2671">
        <f>IFERROR(VLOOKUP(A2671,[3]soaBnafar!$A:$G,4,FALSE),0)</f>
        <v>34263</v>
      </c>
      <c r="Q2671">
        <f>IFERROR(VLOOKUP(A2671,[3]soaBnafar!$A:$G,5,FALSE),0)</f>
        <v>2107170</v>
      </c>
      <c r="R2671">
        <f>IFERROR(VLOOKUP(A2671,[3]soaBnafar!$A:$G,6,FALSE),0)</f>
        <v>0</v>
      </c>
      <c r="S2671">
        <f>IFERROR(VLOOKUP(A2671,[3]soaBnafar!$A:$G,7,FALSE),0)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3068013</v>
      </c>
      <c r="H2672">
        <f>IFERROR(VLOOKUP(A2672,'[2]Exportar Planilha'!$A:$I,4,FALSE),0)</f>
        <v>0</v>
      </c>
      <c r="I2672">
        <f>IFERROR(VLOOKUP(A2672,'[2]Exportar Planilha'!$A:$I,5,FALSE),0)</f>
        <v>0</v>
      </c>
      <c r="J2672">
        <f>IFERROR(VLOOKUP(A2672,'[2]Exportar Planilha'!$A:$I,6,FALSE),0)</f>
        <v>0</v>
      </c>
      <c r="K2672">
        <f>IFERROR(VLOOKUP(A2672,'[2]Exportar Planilha'!$A:$I,7,FALSE),0)</f>
        <v>0</v>
      </c>
      <c r="L2672">
        <f>IFERROR(VLOOKUP(A2672,'[2]Exportar Planilha'!$A:$I,8,FALSE),0)</f>
        <v>0</v>
      </c>
      <c r="M2672">
        <f>IFERROR(VLOOKUP(A2672,'[2]Exportar Planilha'!$A:$I,9,FALSE),0)</f>
        <v>0</v>
      </c>
      <c r="N2672">
        <f>IFERROR(VLOOKUP(A2672,[3]soaBnafar!$A:$G,2,FALSE),0)</f>
        <v>0</v>
      </c>
      <c r="O2672">
        <f>IFERROR(VLOOKUP(A2672,[3]soaBnafar!$A:$G,3,FALSE),0)</f>
        <v>0</v>
      </c>
      <c r="P2672">
        <f>IFERROR(VLOOKUP(A2672,[3]soaBnafar!$A:$G,4,FALSE),0)</f>
        <v>0</v>
      </c>
      <c r="Q2672">
        <f>IFERROR(VLOOKUP(A2672,[3]soaBnafar!$A:$G,5,FALSE),0)</f>
        <v>0</v>
      </c>
      <c r="R2672">
        <f>IFERROR(VLOOKUP(A2672,[3]soaBnafar!$A:$G,6,FALSE),0)</f>
        <v>0</v>
      </c>
      <c r="S2672">
        <f>IFERROR(VLOOKUP(A2672,[3]soaBnafar!$A:$G,7,FALSE),0)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1260480</v>
      </c>
      <c r="H2673">
        <f>IFERROR(VLOOKUP(A2673,'[2]Exportar Planilha'!$A:$I,4,FALSE),0)</f>
        <v>0</v>
      </c>
      <c r="I2673">
        <f>IFERROR(VLOOKUP(A2673,'[2]Exportar Planilha'!$A:$I,5,FALSE),0)</f>
        <v>0</v>
      </c>
      <c r="J2673">
        <f>IFERROR(VLOOKUP(A2673,'[2]Exportar Planilha'!$A:$I,6,FALSE),0)</f>
        <v>0</v>
      </c>
      <c r="K2673">
        <f>IFERROR(VLOOKUP(A2673,'[2]Exportar Planilha'!$A:$I,7,FALSE),0)</f>
        <v>0</v>
      </c>
      <c r="L2673">
        <f>IFERROR(VLOOKUP(A2673,'[2]Exportar Planilha'!$A:$I,8,FALSE),0)</f>
        <v>0</v>
      </c>
      <c r="M2673">
        <f>IFERROR(VLOOKUP(A2673,'[2]Exportar Planilha'!$A:$I,9,FALSE),0)</f>
        <v>0</v>
      </c>
      <c r="N2673">
        <f>IFERROR(VLOOKUP(A2673,[3]soaBnafar!$A:$G,2,FALSE),0)</f>
        <v>31388</v>
      </c>
      <c r="O2673">
        <f>IFERROR(VLOOKUP(A2673,[3]soaBnafar!$A:$G,3,FALSE),0)</f>
        <v>159381</v>
      </c>
      <c r="P2673">
        <f>IFERROR(VLOOKUP(A2673,[3]soaBnafar!$A:$G,4,FALSE),0)</f>
        <v>34530</v>
      </c>
      <c r="Q2673">
        <f>IFERROR(VLOOKUP(A2673,[3]soaBnafar!$A:$G,5,FALSE),0)</f>
        <v>163233</v>
      </c>
      <c r="R2673">
        <f>IFERROR(VLOOKUP(A2673,[3]soaBnafar!$A:$G,6,FALSE),0)</f>
        <v>0</v>
      </c>
      <c r="S2673">
        <f>IFERROR(VLOOKUP(A2673,[3]soaBnafar!$A:$G,7,FALSE),0)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2473926</v>
      </c>
      <c r="H2674">
        <f>IFERROR(VLOOKUP(A2674,'[2]Exportar Planilha'!$A:$I,4,FALSE),0)</f>
        <v>0</v>
      </c>
      <c r="I2674">
        <f>IFERROR(VLOOKUP(A2674,'[2]Exportar Planilha'!$A:$I,5,FALSE),0)</f>
        <v>0</v>
      </c>
      <c r="J2674">
        <f>IFERROR(VLOOKUP(A2674,'[2]Exportar Planilha'!$A:$I,6,FALSE),0)</f>
        <v>0</v>
      </c>
      <c r="K2674">
        <f>IFERROR(VLOOKUP(A2674,'[2]Exportar Planilha'!$A:$I,7,FALSE),0)</f>
        <v>0</v>
      </c>
      <c r="L2674">
        <f>IFERROR(VLOOKUP(A2674,'[2]Exportar Planilha'!$A:$I,8,FALSE),0)</f>
        <v>0</v>
      </c>
      <c r="M2674">
        <f>IFERROR(VLOOKUP(A2674,'[2]Exportar Planilha'!$A:$I,9,FALSE),0)</f>
        <v>0</v>
      </c>
      <c r="N2674">
        <f>IFERROR(VLOOKUP(A2674,[3]soaBnafar!$A:$G,2,FALSE),0)</f>
        <v>0</v>
      </c>
      <c r="O2674">
        <f>IFERROR(VLOOKUP(A2674,[3]soaBnafar!$A:$G,3,FALSE),0)</f>
        <v>0</v>
      </c>
      <c r="P2674">
        <f>IFERROR(VLOOKUP(A2674,[3]soaBnafar!$A:$G,4,FALSE),0)</f>
        <v>0</v>
      </c>
      <c r="Q2674">
        <f>IFERROR(VLOOKUP(A2674,[3]soaBnafar!$A:$G,5,FALSE),0)</f>
        <v>0</v>
      </c>
      <c r="R2674">
        <f>IFERROR(VLOOKUP(A2674,[3]soaBnafar!$A:$G,6,FALSE),0)</f>
        <v>0</v>
      </c>
      <c r="S2674">
        <f>IFERROR(VLOOKUP(A2674,[3]soaBnafar!$A:$G,7,FALSE),0)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1066</v>
      </c>
      <c r="H2675">
        <f>IFERROR(VLOOKUP(A2675,'[2]Exportar Planilha'!$A:$I,4,FALSE),0)</f>
        <v>0</v>
      </c>
      <c r="I2675">
        <f>IFERROR(VLOOKUP(A2675,'[2]Exportar Planilha'!$A:$I,5,FALSE),0)</f>
        <v>0</v>
      </c>
      <c r="J2675">
        <f>IFERROR(VLOOKUP(A2675,'[2]Exportar Planilha'!$A:$I,6,FALSE),0)</f>
        <v>0</v>
      </c>
      <c r="K2675">
        <f>IFERROR(VLOOKUP(A2675,'[2]Exportar Planilha'!$A:$I,7,FALSE),0)</f>
        <v>0</v>
      </c>
      <c r="L2675">
        <f>IFERROR(VLOOKUP(A2675,'[2]Exportar Planilha'!$A:$I,8,FALSE),0)</f>
        <v>0</v>
      </c>
      <c r="M2675">
        <f>IFERROR(VLOOKUP(A2675,'[2]Exportar Planilha'!$A:$I,9,FALSE),0)</f>
        <v>0</v>
      </c>
      <c r="N2675">
        <f>IFERROR(VLOOKUP(A2675,[3]soaBnafar!$A:$G,2,FALSE),0)</f>
        <v>0</v>
      </c>
      <c r="O2675">
        <f>IFERROR(VLOOKUP(A2675,[3]soaBnafar!$A:$G,3,FALSE),0)</f>
        <v>0</v>
      </c>
      <c r="P2675">
        <f>IFERROR(VLOOKUP(A2675,[3]soaBnafar!$A:$G,4,FALSE),0)</f>
        <v>0</v>
      </c>
      <c r="Q2675">
        <f>IFERROR(VLOOKUP(A2675,[3]soaBnafar!$A:$G,5,FALSE),0)</f>
        <v>0</v>
      </c>
      <c r="R2675">
        <f>IFERROR(VLOOKUP(A2675,[3]soaBnafar!$A:$G,6,FALSE),0)</f>
        <v>0</v>
      </c>
      <c r="S2675">
        <f>IFERROR(VLOOKUP(A2675,[3]soaBnafar!$A:$G,7,FALSE),0)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IFERROR(VLOOKUP(A2676,'[2]Exportar Planilha'!$A:$I,4,FALSE),0)</f>
        <v>0</v>
      </c>
      <c r="I2676">
        <f>IFERROR(VLOOKUP(A2676,'[2]Exportar Planilha'!$A:$I,5,FALSE),0)</f>
        <v>0</v>
      </c>
      <c r="J2676">
        <f>IFERROR(VLOOKUP(A2676,'[2]Exportar Planilha'!$A:$I,6,FALSE),0)</f>
        <v>0</v>
      </c>
      <c r="K2676">
        <f>IFERROR(VLOOKUP(A2676,'[2]Exportar Planilha'!$A:$I,7,FALSE),0)</f>
        <v>0</v>
      </c>
      <c r="L2676">
        <f>IFERROR(VLOOKUP(A2676,'[2]Exportar Planilha'!$A:$I,8,FALSE),0)</f>
        <v>0</v>
      </c>
      <c r="M2676">
        <f>IFERROR(VLOOKUP(A2676,'[2]Exportar Planilha'!$A:$I,9,FALSE),0)</f>
        <v>0</v>
      </c>
      <c r="N2676">
        <f>IFERROR(VLOOKUP(A2676,[3]soaBnafar!$A:$G,2,FALSE),0)</f>
        <v>0</v>
      </c>
      <c r="O2676">
        <f>IFERROR(VLOOKUP(A2676,[3]soaBnafar!$A:$G,3,FALSE),0)</f>
        <v>0</v>
      </c>
      <c r="P2676">
        <f>IFERROR(VLOOKUP(A2676,[3]soaBnafar!$A:$G,4,FALSE),0)</f>
        <v>0</v>
      </c>
      <c r="Q2676">
        <f>IFERROR(VLOOKUP(A2676,[3]soaBnafar!$A:$G,5,FALSE),0)</f>
        <v>0</v>
      </c>
      <c r="R2676">
        <f>IFERROR(VLOOKUP(A2676,[3]soaBnafar!$A:$G,6,FALSE),0)</f>
        <v>0</v>
      </c>
      <c r="S2676">
        <f>IFERROR(VLOOKUP(A2676,[3]soaBnafar!$A:$G,7,FALSE),0)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20755</v>
      </c>
      <c r="E2677">
        <f>IFERROR(VLOOKUP(A2677,[1]Monitoramento_Base_somente_disp!$A:$J,8,FALSE),0)</f>
        <v>4202642</v>
      </c>
      <c r="F2677">
        <f>IFERROR(VLOOKUP(A2677,[1]Monitoramento_Base_somente_disp!$A:$J,9,FALSE),0)</f>
        <v>9417</v>
      </c>
      <c r="G2677">
        <f>IFERROR(VLOOKUP(A2677,[1]Monitoramento_Base_somente_disp!$A:$J,10,FALSE),0)</f>
        <v>1804533</v>
      </c>
      <c r="H2677">
        <f>IFERROR(VLOOKUP(A2677,'[2]Exportar Planilha'!$A:$I,4,FALSE),0)</f>
        <v>0</v>
      </c>
      <c r="I2677">
        <f>IFERROR(VLOOKUP(A2677,'[2]Exportar Planilha'!$A:$I,5,FALSE),0)</f>
        <v>0</v>
      </c>
      <c r="J2677">
        <f>IFERROR(VLOOKUP(A2677,'[2]Exportar Planilha'!$A:$I,6,FALSE),0)</f>
        <v>0</v>
      </c>
      <c r="K2677">
        <f>IFERROR(VLOOKUP(A2677,'[2]Exportar Planilha'!$A:$I,7,FALSE),0)</f>
        <v>0</v>
      </c>
      <c r="L2677">
        <f>IFERROR(VLOOKUP(A2677,'[2]Exportar Planilha'!$A:$I,8,FALSE),0)</f>
        <v>0</v>
      </c>
      <c r="M2677">
        <f>IFERROR(VLOOKUP(A2677,'[2]Exportar Planilha'!$A:$I,9,FALSE),0)</f>
        <v>0</v>
      </c>
      <c r="N2677">
        <f>IFERROR(VLOOKUP(A2677,[3]soaBnafar!$A:$G,2,FALSE),0)</f>
        <v>0</v>
      </c>
      <c r="O2677">
        <f>IFERROR(VLOOKUP(A2677,[3]soaBnafar!$A:$G,3,FALSE),0)</f>
        <v>0</v>
      </c>
      <c r="P2677">
        <f>IFERROR(VLOOKUP(A2677,[3]soaBnafar!$A:$G,4,FALSE),0)</f>
        <v>0</v>
      </c>
      <c r="Q2677">
        <f>IFERROR(VLOOKUP(A2677,[3]soaBnafar!$A:$G,5,FALSE),0)</f>
        <v>0</v>
      </c>
      <c r="R2677">
        <f>IFERROR(VLOOKUP(A2677,[3]soaBnafar!$A:$G,6,FALSE),0)</f>
        <v>0</v>
      </c>
      <c r="S2677">
        <f>IFERROR(VLOOKUP(A2677,[3]soaBnafar!$A:$G,7,FALSE),0)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47276489</v>
      </c>
      <c r="H2678">
        <f>IFERROR(VLOOKUP(A2678,'[2]Exportar Planilha'!$A:$I,4,FALSE),0)</f>
        <v>0</v>
      </c>
      <c r="I2678">
        <f>IFERROR(VLOOKUP(A2678,'[2]Exportar Planilha'!$A:$I,5,FALSE),0)</f>
        <v>0</v>
      </c>
      <c r="J2678">
        <f>IFERROR(VLOOKUP(A2678,'[2]Exportar Planilha'!$A:$I,6,FALSE),0)</f>
        <v>0</v>
      </c>
      <c r="K2678">
        <f>IFERROR(VLOOKUP(A2678,'[2]Exportar Planilha'!$A:$I,7,FALSE),0)</f>
        <v>0</v>
      </c>
      <c r="L2678">
        <f>IFERROR(VLOOKUP(A2678,'[2]Exportar Planilha'!$A:$I,8,FALSE),0)</f>
        <v>0</v>
      </c>
      <c r="M2678">
        <f>IFERROR(VLOOKUP(A2678,'[2]Exportar Planilha'!$A:$I,9,FALSE),0)</f>
        <v>0</v>
      </c>
      <c r="N2678">
        <f>IFERROR(VLOOKUP(A2678,[3]soaBnafar!$A:$G,2,FALSE),0)</f>
        <v>0</v>
      </c>
      <c r="O2678">
        <f>IFERROR(VLOOKUP(A2678,[3]soaBnafar!$A:$G,3,FALSE),0)</f>
        <v>0</v>
      </c>
      <c r="P2678">
        <f>IFERROR(VLOOKUP(A2678,[3]soaBnafar!$A:$G,4,FALSE),0)</f>
        <v>0</v>
      </c>
      <c r="Q2678">
        <f>IFERROR(VLOOKUP(A2678,[3]soaBnafar!$A:$G,5,FALSE),0)</f>
        <v>0</v>
      </c>
      <c r="R2678">
        <f>IFERROR(VLOOKUP(A2678,[3]soaBnafar!$A:$G,6,FALSE),0)</f>
        <v>0</v>
      </c>
      <c r="S2678">
        <f>IFERROR(VLOOKUP(A2678,[3]soaBnafar!$A:$G,7,FALSE),0)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IFERROR(VLOOKUP(A2679,'[2]Exportar Planilha'!$A:$I,4,FALSE),0)</f>
        <v>0</v>
      </c>
      <c r="I2679">
        <f>IFERROR(VLOOKUP(A2679,'[2]Exportar Planilha'!$A:$I,5,FALSE),0)</f>
        <v>0</v>
      </c>
      <c r="J2679">
        <f>IFERROR(VLOOKUP(A2679,'[2]Exportar Planilha'!$A:$I,6,FALSE),0)</f>
        <v>0</v>
      </c>
      <c r="K2679">
        <f>IFERROR(VLOOKUP(A2679,'[2]Exportar Planilha'!$A:$I,7,FALSE),0)</f>
        <v>0</v>
      </c>
      <c r="L2679">
        <f>IFERROR(VLOOKUP(A2679,'[2]Exportar Planilha'!$A:$I,8,FALSE),0)</f>
        <v>0</v>
      </c>
      <c r="M2679">
        <f>IFERROR(VLOOKUP(A2679,'[2]Exportar Planilha'!$A:$I,9,FALSE),0)</f>
        <v>0</v>
      </c>
      <c r="N2679">
        <f>IFERROR(VLOOKUP(A2679,[3]soaBnafar!$A:$G,2,FALSE),0)</f>
        <v>13961</v>
      </c>
      <c r="O2679">
        <f>IFERROR(VLOOKUP(A2679,[3]soaBnafar!$A:$G,3,FALSE),0)</f>
        <v>135343</v>
      </c>
      <c r="P2679">
        <f>IFERROR(VLOOKUP(A2679,[3]soaBnafar!$A:$G,4,FALSE),0)</f>
        <v>13634</v>
      </c>
      <c r="Q2679">
        <f>IFERROR(VLOOKUP(A2679,[3]soaBnafar!$A:$G,5,FALSE),0)</f>
        <v>0</v>
      </c>
      <c r="R2679">
        <f>IFERROR(VLOOKUP(A2679,[3]soaBnafar!$A:$G,6,FALSE),0)</f>
        <v>0</v>
      </c>
      <c r="S2679">
        <f>IFERROR(VLOOKUP(A2679,[3]soaBnafar!$A:$G,7,FALSE),0)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282228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286521</v>
      </c>
      <c r="E2680">
        <f>IFERROR(VLOOKUP(A2680,[1]Monitoramento_Base_somente_disp!$A:$J,8,FALSE),0)</f>
        <v>36852660</v>
      </c>
      <c r="F2680">
        <f>IFERROR(VLOOKUP(A2680,[1]Monitoramento_Base_somente_disp!$A:$J,9,FALSE),0)</f>
        <v>162557</v>
      </c>
      <c r="G2680">
        <f>IFERROR(VLOOKUP(A2680,[1]Monitoramento_Base_somente_disp!$A:$J,10,FALSE),0)</f>
        <v>14745104</v>
      </c>
      <c r="H2680">
        <f>IFERROR(VLOOKUP(A2680,'[2]Exportar Planilha'!$A:$I,4,FALSE),0)</f>
        <v>0</v>
      </c>
      <c r="I2680">
        <f>IFERROR(VLOOKUP(A2680,'[2]Exportar Planilha'!$A:$I,5,FALSE),0)</f>
        <v>0</v>
      </c>
      <c r="J2680">
        <f>IFERROR(VLOOKUP(A2680,'[2]Exportar Planilha'!$A:$I,6,FALSE),0)</f>
        <v>0</v>
      </c>
      <c r="K2680">
        <f>IFERROR(VLOOKUP(A2680,'[2]Exportar Planilha'!$A:$I,7,FALSE),0)</f>
        <v>0</v>
      </c>
      <c r="L2680">
        <f>IFERROR(VLOOKUP(A2680,'[2]Exportar Planilha'!$A:$I,8,FALSE),0)</f>
        <v>0</v>
      </c>
      <c r="M2680">
        <f>IFERROR(VLOOKUP(A2680,'[2]Exportar Planilha'!$A:$I,9,FALSE),0)</f>
        <v>0</v>
      </c>
      <c r="N2680">
        <f>IFERROR(VLOOKUP(A2680,[3]soaBnafar!$A:$G,2,FALSE),0)</f>
        <v>0</v>
      </c>
      <c r="O2680">
        <f>IFERROR(VLOOKUP(A2680,[3]soaBnafar!$A:$G,3,FALSE),0)</f>
        <v>0</v>
      </c>
      <c r="P2680">
        <f>IFERROR(VLOOKUP(A2680,[3]soaBnafar!$A:$G,4,FALSE),0)</f>
        <v>0</v>
      </c>
      <c r="Q2680">
        <f>IFERROR(VLOOKUP(A2680,[3]soaBnafar!$A:$G,5,FALSE),0)</f>
        <v>0</v>
      </c>
      <c r="R2680">
        <f>IFERROR(VLOOKUP(A2680,[3]soaBnafar!$A:$G,6,FALSE),0)</f>
        <v>0</v>
      </c>
      <c r="S2680">
        <f>IFERROR(VLOOKUP(A2680,[3]soaBnafar!$A:$G,7,FALSE),0)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13</v>
      </c>
      <c r="H2681">
        <f>IFERROR(VLOOKUP(A2681,'[2]Exportar Planilha'!$A:$I,4,FALSE),0)</f>
        <v>0</v>
      </c>
      <c r="I2681">
        <f>IFERROR(VLOOKUP(A2681,'[2]Exportar Planilha'!$A:$I,5,FALSE),0)</f>
        <v>0</v>
      </c>
      <c r="J2681">
        <f>IFERROR(VLOOKUP(A2681,'[2]Exportar Planilha'!$A:$I,6,FALSE),0)</f>
        <v>0</v>
      </c>
      <c r="K2681">
        <f>IFERROR(VLOOKUP(A2681,'[2]Exportar Planilha'!$A:$I,7,FALSE),0)</f>
        <v>0</v>
      </c>
      <c r="L2681">
        <f>IFERROR(VLOOKUP(A2681,'[2]Exportar Planilha'!$A:$I,8,FALSE),0)</f>
        <v>0</v>
      </c>
      <c r="M2681">
        <f>IFERROR(VLOOKUP(A2681,'[2]Exportar Planilha'!$A:$I,9,FALSE),0)</f>
        <v>0</v>
      </c>
      <c r="N2681">
        <f>IFERROR(VLOOKUP(A2681,[3]soaBnafar!$A:$G,2,FALSE),0)</f>
        <v>0</v>
      </c>
      <c r="O2681">
        <f>IFERROR(VLOOKUP(A2681,[3]soaBnafar!$A:$G,3,FALSE),0)</f>
        <v>0</v>
      </c>
      <c r="P2681">
        <f>IFERROR(VLOOKUP(A2681,[3]soaBnafar!$A:$G,4,FALSE),0)</f>
        <v>0</v>
      </c>
      <c r="Q2681">
        <f>IFERROR(VLOOKUP(A2681,[3]soaBnafar!$A:$G,5,FALSE),0)</f>
        <v>0</v>
      </c>
      <c r="R2681">
        <f>IFERROR(VLOOKUP(A2681,[3]soaBnafar!$A:$G,6,FALSE),0)</f>
        <v>0</v>
      </c>
      <c r="S2681">
        <f>IFERROR(VLOOKUP(A2681,[3]soaBnafar!$A:$G,7,FALSE),0)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IFERROR(VLOOKUP(A2682,'[2]Exportar Planilha'!$A:$I,4,FALSE),0)</f>
        <v>0</v>
      </c>
      <c r="I2682">
        <f>IFERROR(VLOOKUP(A2682,'[2]Exportar Planilha'!$A:$I,5,FALSE),0)</f>
        <v>0</v>
      </c>
      <c r="J2682">
        <f>IFERROR(VLOOKUP(A2682,'[2]Exportar Planilha'!$A:$I,6,FALSE),0)</f>
        <v>0</v>
      </c>
      <c r="K2682">
        <f>IFERROR(VLOOKUP(A2682,'[2]Exportar Planilha'!$A:$I,7,FALSE),0)</f>
        <v>0</v>
      </c>
      <c r="L2682">
        <f>IFERROR(VLOOKUP(A2682,'[2]Exportar Planilha'!$A:$I,8,FALSE),0)</f>
        <v>0</v>
      </c>
      <c r="M2682">
        <f>IFERROR(VLOOKUP(A2682,'[2]Exportar Planilha'!$A:$I,9,FALSE),0)</f>
        <v>0</v>
      </c>
      <c r="N2682">
        <f>IFERROR(VLOOKUP(A2682,[3]soaBnafar!$A:$G,2,FALSE),0)</f>
        <v>0</v>
      </c>
      <c r="O2682">
        <f>IFERROR(VLOOKUP(A2682,[3]soaBnafar!$A:$G,3,FALSE),0)</f>
        <v>0</v>
      </c>
      <c r="P2682">
        <f>IFERROR(VLOOKUP(A2682,[3]soaBnafar!$A:$G,4,FALSE),0)</f>
        <v>0</v>
      </c>
      <c r="Q2682">
        <f>IFERROR(VLOOKUP(A2682,[3]soaBnafar!$A:$G,5,FALSE),0)</f>
        <v>0</v>
      </c>
      <c r="R2682">
        <f>IFERROR(VLOOKUP(A2682,[3]soaBnafar!$A:$G,6,FALSE),0)</f>
        <v>0</v>
      </c>
      <c r="S2682">
        <f>IFERROR(VLOOKUP(A2682,[3]soaBnafar!$A:$G,7,FALSE),0)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IFERROR(VLOOKUP(A2683,'[2]Exportar Planilha'!$A:$I,4,FALSE),0)</f>
        <v>0</v>
      </c>
      <c r="I2683">
        <f>IFERROR(VLOOKUP(A2683,'[2]Exportar Planilha'!$A:$I,5,FALSE),0)</f>
        <v>0</v>
      </c>
      <c r="J2683">
        <f>IFERROR(VLOOKUP(A2683,'[2]Exportar Planilha'!$A:$I,6,FALSE),0)</f>
        <v>0</v>
      </c>
      <c r="K2683">
        <f>IFERROR(VLOOKUP(A2683,'[2]Exportar Planilha'!$A:$I,7,FALSE),0)</f>
        <v>0</v>
      </c>
      <c r="L2683">
        <f>IFERROR(VLOOKUP(A2683,'[2]Exportar Planilha'!$A:$I,8,FALSE),0)</f>
        <v>0</v>
      </c>
      <c r="M2683">
        <f>IFERROR(VLOOKUP(A2683,'[2]Exportar Planilha'!$A:$I,9,FALSE),0)</f>
        <v>0</v>
      </c>
      <c r="N2683">
        <f>IFERROR(VLOOKUP(A2683,[3]soaBnafar!$A:$G,2,FALSE),0)</f>
        <v>0</v>
      </c>
      <c r="O2683">
        <f>IFERROR(VLOOKUP(A2683,[3]soaBnafar!$A:$G,3,FALSE),0)</f>
        <v>0</v>
      </c>
      <c r="P2683">
        <f>IFERROR(VLOOKUP(A2683,[3]soaBnafar!$A:$G,4,FALSE),0)</f>
        <v>0</v>
      </c>
      <c r="Q2683">
        <f>IFERROR(VLOOKUP(A2683,[3]soaBnafar!$A:$G,5,FALSE),0)</f>
        <v>0</v>
      </c>
      <c r="R2683">
        <f>IFERROR(VLOOKUP(A2683,[3]soaBnafar!$A:$G,6,FALSE),0)</f>
        <v>0</v>
      </c>
      <c r="S2683">
        <f>IFERROR(VLOOKUP(A2683,[3]soaBnafar!$A:$G,7,FALSE),0)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91629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90189</v>
      </c>
      <c r="E2684">
        <f>IFERROR(VLOOKUP(A2684,[1]Monitoramento_Base_somente_disp!$A:$J,8,FALSE),0)</f>
        <v>11766673</v>
      </c>
      <c r="F2684">
        <f>IFERROR(VLOOKUP(A2684,[1]Monitoramento_Base_somente_disp!$A:$J,9,FALSE),0)</f>
        <v>42605</v>
      </c>
      <c r="G2684">
        <f>IFERROR(VLOOKUP(A2684,[1]Monitoramento_Base_somente_disp!$A:$J,10,FALSE),0)</f>
        <v>4748075</v>
      </c>
      <c r="H2684">
        <f>IFERROR(VLOOKUP(A2684,'[2]Exportar Planilha'!$A:$I,4,FALSE),0)</f>
        <v>0</v>
      </c>
      <c r="I2684">
        <f>IFERROR(VLOOKUP(A2684,'[2]Exportar Planilha'!$A:$I,5,FALSE),0)</f>
        <v>0</v>
      </c>
      <c r="J2684">
        <f>IFERROR(VLOOKUP(A2684,'[2]Exportar Planilha'!$A:$I,6,FALSE),0)</f>
        <v>0</v>
      </c>
      <c r="K2684">
        <f>IFERROR(VLOOKUP(A2684,'[2]Exportar Planilha'!$A:$I,7,FALSE),0)</f>
        <v>0</v>
      </c>
      <c r="L2684">
        <f>IFERROR(VLOOKUP(A2684,'[2]Exportar Planilha'!$A:$I,8,FALSE),0)</f>
        <v>0</v>
      </c>
      <c r="M2684">
        <f>IFERROR(VLOOKUP(A2684,'[2]Exportar Planilha'!$A:$I,9,FALSE),0)</f>
        <v>0</v>
      </c>
      <c r="N2684">
        <f>IFERROR(VLOOKUP(A2684,[3]soaBnafar!$A:$G,2,FALSE),0)</f>
        <v>0</v>
      </c>
      <c r="O2684">
        <f>IFERROR(VLOOKUP(A2684,[3]soaBnafar!$A:$G,3,FALSE),0)</f>
        <v>0</v>
      </c>
      <c r="P2684">
        <f>IFERROR(VLOOKUP(A2684,[3]soaBnafar!$A:$G,4,FALSE),0)</f>
        <v>0</v>
      </c>
      <c r="Q2684">
        <f>IFERROR(VLOOKUP(A2684,[3]soaBnafar!$A:$G,5,FALSE),0)</f>
        <v>0</v>
      </c>
      <c r="R2684">
        <f>IFERROR(VLOOKUP(A2684,[3]soaBnafar!$A:$G,6,FALSE),0)</f>
        <v>0</v>
      </c>
      <c r="S2684">
        <f>IFERROR(VLOOKUP(A2684,[3]soaBnafar!$A:$G,7,FALSE),0)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IFERROR(VLOOKUP(A2685,'[2]Exportar Planilha'!$A:$I,4,FALSE),0)</f>
        <v>0</v>
      </c>
      <c r="I2685">
        <f>IFERROR(VLOOKUP(A2685,'[2]Exportar Planilha'!$A:$I,5,FALSE),0)</f>
        <v>0</v>
      </c>
      <c r="J2685">
        <f>IFERROR(VLOOKUP(A2685,'[2]Exportar Planilha'!$A:$I,6,FALSE),0)</f>
        <v>0</v>
      </c>
      <c r="K2685">
        <f>IFERROR(VLOOKUP(A2685,'[2]Exportar Planilha'!$A:$I,7,FALSE),0)</f>
        <v>0</v>
      </c>
      <c r="L2685">
        <f>IFERROR(VLOOKUP(A2685,'[2]Exportar Planilha'!$A:$I,8,FALSE),0)</f>
        <v>0</v>
      </c>
      <c r="M2685">
        <f>IFERROR(VLOOKUP(A2685,'[2]Exportar Planilha'!$A:$I,9,FALSE),0)</f>
        <v>0</v>
      </c>
      <c r="N2685">
        <f>IFERROR(VLOOKUP(A2685,[3]soaBnafar!$A:$G,2,FALSE),0)</f>
        <v>0</v>
      </c>
      <c r="O2685">
        <f>IFERROR(VLOOKUP(A2685,[3]soaBnafar!$A:$G,3,FALSE),0)</f>
        <v>0</v>
      </c>
      <c r="P2685">
        <f>IFERROR(VLOOKUP(A2685,[3]soaBnafar!$A:$G,4,FALSE),0)</f>
        <v>0</v>
      </c>
      <c r="Q2685">
        <f>IFERROR(VLOOKUP(A2685,[3]soaBnafar!$A:$G,5,FALSE),0)</f>
        <v>0</v>
      </c>
      <c r="R2685">
        <f>IFERROR(VLOOKUP(A2685,[3]soaBnafar!$A:$G,6,FALSE),0)</f>
        <v>0</v>
      </c>
      <c r="S2685">
        <f>IFERROR(VLOOKUP(A2685,[3]soaBnafar!$A:$G,7,FALSE),0)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IFERROR(VLOOKUP(A2686,'[2]Exportar Planilha'!$A:$I,4,FALSE),0)</f>
        <v>0</v>
      </c>
      <c r="I2686">
        <f>IFERROR(VLOOKUP(A2686,'[2]Exportar Planilha'!$A:$I,5,FALSE),0)</f>
        <v>0</v>
      </c>
      <c r="J2686">
        <f>IFERROR(VLOOKUP(A2686,'[2]Exportar Planilha'!$A:$I,6,FALSE),0)</f>
        <v>0</v>
      </c>
      <c r="K2686">
        <f>IFERROR(VLOOKUP(A2686,'[2]Exportar Planilha'!$A:$I,7,FALSE),0)</f>
        <v>0</v>
      </c>
      <c r="L2686">
        <f>IFERROR(VLOOKUP(A2686,'[2]Exportar Planilha'!$A:$I,8,FALSE),0)</f>
        <v>0</v>
      </c>
      <c r="M2686">
        <f>IFERROR(VLOOKUP(A2686,'[2]Exportar Planilha'!$A:$I,9,FALSE),0)</f>
        <v>0</v>
      </c>
      <c r="N2686">
        <f>IFERROR(VLOOKUP(A2686,[3]soaBnafar!$A:$G,2,FALSE),0)</f>
        <v>765850</v>
      </c>
      <c r="O2686">
        <f>IFERROR(VLOOKUP(A2686,[3]soaBnafar!$A:$G,3,FALSE),0)</f>
        <v>3924201</v>
      </c>
      <c r="P2686">
        <f>IFERROR(VLOOKUP(A2686,[3]soaBnafar!$A:$G,4,FALSE),0)</f>
        <v>684964</v>
      </c>
      <c r="Q2686">
        <f>IFERROR(VLOOKUP(A2686,[3]soaBnafar!$A:$G,5,FALSE),0)</f>
        <v>3752542</v>
      </c>
      <c r="R2686">
        <f>IFERROR(VLOOKUP(A2686,[3]soaBnafar!$A:$G,6,FALSE),0)</f>
        <v>0</v>
      </c>
      <c r="S2686">
        <f>IFERROR(VLOOKUP(A2686,[3]soaBnafar!$A:$G,7,FALSE),0)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8185060</v>
      </c>
      <c r="H2687">
        <f>IFERROR(VLOOKUP(A2687,'[2]Exportar Planilha'!$A:$I,4,FALSE),0)</f>
        <v>0</v>
      </c>
      <c r="I2687">
        <f>IFERROR(VLOOKUP(A2687,'[2]Exportar Planilha'!$A:$I,5,FALSE),0)</f>
        <v>0</v>
      </c>
      <c r="J2687">
        <f>IFERROR(VLOOKUP(A2687,'[2]Exportar Planilha'!$A:$I,6,FALSE),0)</f>
        <v>0</v>
      </c>
      <c r="K2687">
        <f>IFERROR(VLOOKUP(A2687,'[2]Exportar Planilha'!$A:$I,7,FALSE),0)</f>
        <v>0</v>
      </c>
      <c r="L2687">
        <f>IFERROR(VLOOKUP(A2687,'[2]Exportar Planilha'!$A:$I,8,FALSE),0)</f>
        <v>0</v>
      </c>
      <c r="M2687">
        <f>IFERROR(VLOOKUP(A2687,'[2]Exportar Planilha'!$A:$I,9,FALSE),0)</f>
        <v>0</v>
      </c>
      <c r="N2687">
        <f>IFERROR(VLOOKUP(A2687,[3]soaBnafar!$A:$G,2,FALSE),0)</f>
        <v>0</v>
      </c>
      <c r="O2687">
        <f>IFERROR(VLOOKUP(A2687,[3]soaBnafar!$A:$G,3,FALSE),0)</f>
        <v>0</v>
      </c>
      <c r="P2687">
        <f>IFERROR(VLOOKUP(A2687,[3]soaBnafar!$A:$G,4,FALSE),0)</f>
        <v>123715</v>
      </c>
      <c r="Q2687">
        <f>IFERROR(VLOOKUP(A2687,[3]soaBnafar!$A:$G,5,FALSE),0)</f>
        <v>496650</v>
      </c>
      <c r="R2687">
        <f>IFERROR(VLOOKUP(A2687,[3]soaBnafar!$A:$G,6,FALSE),0)</f>
        <v>0</v>
      </c>
      <c r="S2687">
        <f>IFERROR(VLOOKUP(A2687,[3]soaBnafar!$A:$G,7,FALSE),0)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10885</v>
      </c>
      <c r="E2688">
        <f>IFERROR(VLOOKUP(A2688,[1]Monitoramento_Base_somente_disp!$A:$J,8,FALSE),0)</f>
        <v>11157679</v>
      </c>
      <c r="F2688">
        <f>IFERROR(VLOOKUP(A2688,[1]Monitoramento_Base_somente_disp!$A:$J,9,FALSE),0)</f>
        <v>4612</v>
      </c>
      <c r="G2688">
        <f>IFERROR(VLOOKUP(A2688,[1]Monitoramento_Base_somente_disp!$A:$J,10,FALSE),0)</f>
        <v>4395167</v>
      </c>
      <c r="H2688">
        <f>IFERROR(VLOOKUP(A2688,'[2]Exportar Planilha'!$A:$I,4,FALSE),0)</f>
        <v>0</v>
      </c>
      <c r="I2688">
        <f>IFERROR(VLOOKUP(A2688,'[2]Exportar Planilha'!$A:$I,5,FALSE),0)</f>
        <v>0</v>
      </c>
      <c r="J2688">
        <f>IFERROR(VLOOKUP(A2688,'[2]Exportar Planilha'!$A:$I,6,FALSE),0)</f>
        <v>0</v>
      </c>
      <c r="K2688">
        <f>IFERROR(VLOOKUP(A2688,'[2]Exportar Planilha'!$A:$I,7,FALSE),0)</f>
        <v>0</v>
      </c>
      <c r="L2688">
        <f>IFERROR(VLOOKUP(A2688,'[2]Exportar Planilha'!$A:$I,8,FALSE),0)</f>
        <v>0</v>
      </c>
      <c r="M2688">
        <f>IFERROR(VLOOKUP(A2688,'[2]Exportar Planilha'!$A:$I,9,FALSE),0)</f>
        <v>0</v>
      </c>
      <c r="N2688">
        <f>IFERROR(VLOOKUP(A2688,[3]soaBnafar!$A:$G,2,FALSE),0)</f>
        <v>0</v>
      </c>
      <c r="O2688">
        <f>IFERROR(VLOOKUP(A2688,[3]soaBnafar!$A:$G,3,FALSE),0)</f>
        <v>0</v>
      </c>
      <c r="P2688">
        <f>IFERROR(VLOOKUP(A2688,[3]soaBnafar!$A:$G,4,FALSE),0)</f>
        <v>0</v>
      </c>
      <c r="Q2688">
        <f>IFERROR(VLOOKUP(A2688,[3]soaBnafar!$A:$G,5,FALSE),0)</f>
        <v>0</v>
      </c>
      <c r="R2688">
        <f>IFERROR(VLOOKUP(A2688,[3]soaBnafar!$A:$G,6,FALSE),0)</f>
        <v>0</v>
      </c>
      <c r="S2688">
        <f>IFERROR(VLOOKUP(A2688,[3]soaBnafar!$A:$G,7,FALSE),0)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IFERROR(VLOOKUP(A2689,'[2]Exportar Planilha'!$A:$I,4,FALSE),0)</f>
        <v>0</v>
      </c>
      <c r="I2689">
        <f>IFERROR(VLOOKUP(A2689,'[2]Exportar Planilha'!$A:$I,5,FALSE),0)</f>
        <v>0</v>
      </c>
      <c r="J2689">
        <f>IFERROR(VLOOKUP(A2689,'[2]Exportar Planilha'!$A:$I,6,FALSE),0)</f>
        <v>0</v>
      </c>
      <c r="K2689">
        <f>IFERROR(VLOOKUP(A2689,'[2]Exportar Planilha'!$A:$I,7,FALSE),0)</f>
        <v>0</v>
      </c>
      <c r="L2689">
        <f>IFERROR(VLOOKUP(A2689,'[2]Exportar Planilha'!$A:$I,8,FALSE),0)</f>
        <v>0</v>
      </c>
      <c r="M2689">
        <f>IFERROR(VLOOKUP(A2689,'[2]Exportar Planilha'!$A:$I,9,FALSE),0)</f>
        <v>0</v>
      </c>
      <c r="N2689">
        <f>IFERROR(VLOOKUP(A2689,[3]soaBnafar!$A:$G,2,FALSE),0)</f>
        <v>0</v>
      </c>
      <c r="O2689">
        <f>IFERROR(VLOOKUP(A2689,[3]soaBnafar!$A:$G,3,FALSE),0)</f>
        <v>0</v>
      </c>
      <c r="P2689">
        <f>IFERROR(VLOOKUP(A2689,[3]soaBnafar!$A:$G,4,FALSE),0)</f>
        <v>0</v>
      </c>
      <c r="Q2689">
        <f>IFERROR(VLOOKUP(A2689,[3]soaBnafar!$A:$G,5,FALSE),0)</f>
        <v>0</v>
      </c>
      <c r="R2689">
        <f>IFERROR(VLOOKUP(A2689,[3]soaBnafar!$A:$G,6,FALSE),0)</f>
        <v>0</v>
      </c>
      <c r="S2689">
        <f>IFERROR(VLOOKUP(A2689,[3]soaBnafar!$A:$G,7,FALSE),0)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IFERROR(VLOOKUP(A2690,'[2]Exportar Planilha'!$A:$I,4,FALSE),0)</f>
        <v>0</v>
      </c>
      <c r="I2690">
        <f>IFERROR(VLOOKUP(A2690,'[2]Exportar Planilha'!$A:$I,5,FALSE),0)</f>
        <v>0</v>
      </c>
      <c r="J2690">
        <f>IFERROR(VLOOKUP(A2690,'[2]Exportar Planilha'!$A:$I,6,FALSE),0)</f>
        <v>0</v>
      </c>
      <c r="K2690">
        <f>IFERROR(VLOOKUP(A2690,'[2]Exportar Planilha'!$A:$I,7,FALSE),0)</f>
        <v>0</v>
      </c>
      <c r="L2690">
        <f>IFERROR(VLOOKUP(A2690,'[2]Exportar Planilha'!$A:$I,8,FALSE),0)</f>
        <v>0</v>
      </c>
      <c r="M2690">
        <f>IFERROR(VLOOKUP(A2690,'[2]Exportar Planilha'!$A:$I,9,FALSE),0)</f>
        <v>0</v>
      </c>
      <c r="N2690">
        <f>IFERROR(VLOOKUP(A2690,[3]soaBnafar!$A:$G,2,FALSE),0)</f>
        <v>0</v>
      </c>
      <c r="O2690">
        <f>IFERROR(VLOOKUP(A2690,[3]soaBnafar!$A:$G,3,FALSE),0)</f>
        <v>0</v>
      </c>
      <c r="P2690">
        <f>IFERROR(VLOOKUP(A2690,[3]soaBnafar!$A:$G,4,FALSE),0)</f>
        <v>0</v>
      </c>
      <c r="Q2690">
        <f>IFERROR(VLOOKUP(A2690,[3]soaBnafar!$A:$G,5,FALSE),0)</f>
        <v>0</v>
      </c>
      <c r="R2690">
        <f>IFERROR(VLOOKUP(A2690,[3]soaBnafar!$A:$G,6,FALSE),0)</f>
        <v>0</v>
      </c>
      <c r="S2690">
        <f>IFERROR(VLOOKUP(A2690,[3]soaBnafar!$A:$G,7,FALSE),0)</f>
        <v>0</v>
      </c>
      <c r="T2690" t="str">
        <f t="shared" si="247"/>
        <v>Não</v>
      </c>
      <c r="U2690" t="str">
        <f t="shared" si="248"/>
        <v>Não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IFERROR(VLOOKUP(A2691,'[2]Exportar Planilha'!$A:$I,4,FALSE),0)</f>
        <v>0</v>
      </c>
      <c r="I2691">
        <f>IFERROR(VLOOKUP(A2691,'[2]Exportar Planilha'!$A:$I,5,FALSE),0)</f>
        <v>0</v>
      </c>
      <c r="J2691">
        <f>IFERROR(VLOOKUP(A2691,'[2]Exportar Planilha'!$A:$I,6,FALSE),0)</f>
        <v>0</v>
      </c>
      <c r="K2691">
        <f>IFERROR(VLOOKUP(A2691,'[2]Exportar Planilha'!$A:$I,7,FALSE),0)</f>
        <v>0</v>
      </c>
      <c r="L2691">
        <f>IFERROR(VLOOKUP(A2691,'[2]Exportar Planilha'!$A:$I,8,FALSE),0)</f>
        <v>0</v>
      </c>
      <c r="M2691">
        <f>IFERROR(VLOOKUP(A2691,'[2]Exportar Planilha'!$A:$I,9,FALSE),0)</f>
        <v>0</v>
      </c>
      <c r="N2691">
        <f>IFERROR(VLOOKUP(A2691,[3]soaBnafar!$A:$G,2,FALSE),0)</f>
        <v>0</v>
      </c>
      <c r="O2691">
        <f>IFERROR(VLOOKUP(A2691,[3]soaBnafar!$A:$G,3,FALSE),0)</f>
        <v>0</v>
      </c>
      <c r="P2691">
        <f>IFERROR(VLOOKUP(A2691,[3]soaBnafar!$A:$G,4,FALSE),0)</f>
        <v>0</v>
      </c>
      <c r="Q2691">
        <f>IFERROR(VLOOKUP(A2691,[3]soaBnafar!$A:$G,5,FALSE),0)</f>
        <v>0</v>
      </c>
      <c r="R2691">
        <f>IFERROR(VLOOKUP(A2691,[3]soaBnafar!$A:$G,6,FALSE),0)</f>
        <v>0</v>
      </c>
      <c r="S2691">
        <f>IFERROR(VLOOKUP(A2691,[3]soaBnafar!$A:$G,7,FALSE),0)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IFERROR(VLOOKUP(A2692,'[2]Exportar Planilha'!$A:$I,4,FALSE),0)</f>
        <v>0</v>
      </c>
      <c r="I2692">
        <f>IFERROR(VLOOKUP(A2692,'[2]Exportar Planilha'!$A:$I,5,FALSE),0)</f>
        <v>0</v>
      </c>
      <c r="J2692">
        <f>IFERROR(VLOOKUP(A2692,'[2]Exportar Planilha'!$A:$I,6,FALSE),0)</f>
        <v>0</v>
      </c>
      <c r="K2692">
        <f>IFERROR(VLOOKUP(A2692,'[2]Exportar Planilha'!$A:$I,7,FALSE),0)</f>
        <v>0</v>
      </c>
      <c r="L2692">
        <f>IFERROR(VLOOKUP(A2692,'[2]Exportar Planilha'!$A:$I,8,FALSE),0)</f>
        <v>0</v>
      </c>
      <c r="M2692">
        <f>IFERROR(VLOOKUP(A2692,'[2]Exportar Planilha'!$A:$I,9,FALSE),0)</f>
        <v>0</v>
      </c>
      <c r="N2692">
        <f>IFERROR(VLOOKUP(A2692,[3]soaBnafar!$A:$G,2,FALSE),0)</f>
        <v>0</v>
      </c>
      <c r="O2692">
        <f>IFERROR(VLOOKUP(A2692,[3]soaBnafar!$A:$G,3,FALSE),0)</f>
        <v>0</v>
      </c>
      <c r="P2692">
        <f>IFERROR(VLOOKUP(A2692,[3]soaBnafar!$A:$G,4,FALSE),0)</f>
        <v>0</v>
      </c>
      <c r="Q2692">
        <f>IFERROR(VLOOKUP(A2692,[3]soaBnafar!$A:$G,5,FALSE),0)</f>
        <v>0</v>
      </c>
      <c r="R2692">
        <f>IFERROR(VLOOKUP(A2692,[3]soaBnafar!$A:$G,6,FALSE),0)</f>
        <v>0</v>
      </c>
      <c r="S2692">
        <f>IFERROR(VLOOKUP(A2692,[3]soaBnafar!$A:$G,7,FALSE),0)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4296383</v>
      </c>
      <c r="H2693">
        <f>IFERROR(VLOOKUP(A2693,'[2]Exportar Planilha'!$A:$I,4,FALSE),0)</f>
        <v>0</v>
      </c>
      <c r="I2693">
        <f>IFERROR(VLOOKUP(A2693,'[2]Exportar Planilha'!$A:$I,5,FALSE),0)</f>
        <v>0</v>
      </c>
      <c r="J2693">
        <f>IFERROR(VLOOKUP(A2693,'[2]Exportar Planilha'!$A:$I,6,FALSE),0)</f>
        <v>0</v>
      </c>
      <c r="K2693">
        <f>IFERROR(VLOOKUP(A2693,'[2]Exportar Planilha'!$A:$I,7,FALSE),0)</f>
        <v>0</v>
      </c>
      <c r="L2693">
        <f>IFERROR(VLOOKUP(A2693,'[2]Exportar Planilha'!$A:$I,8,FALSE),0)</f>
        <v>0</v>
      </c>
      <c r="M2693">
        <f>IFERROR(VLOOKUP(A2693,'[2]Exportar Planilha'!$A:$I,9,FALSE),0)</f>
        <v>0</v>
      </c>
      <c r="N2693">
        <f>IFERROR(VLOOKUP(A2693,[3]soaBnafar!$A:$G,2,FALSE),0)</f>
        <v>27</v>
      </c>
      <c r="O2693">
        <f>IFERROR(VLOOKUP(A2693,[3]soaBnafar!$A:$G,3,FALSE),0)</f>
        <v>1061138</v>
      </c>
      <c r="P2693">
        <f>IFERROR(VLOOKUP(A2693,[3]soaBnafar!$A:$G,4,FALSE),0)</f>
        <v>154537</v>
      </c>
      <c r="Q2693">
        <f>IFERROR(VLOOKUP(A2693,[3]soaBnafar!$A:$G,5,FALSE),0)</f>
        <v>0</v>
      </c>
      <c r="R2693">
        <f>IFERROR(VLOOKUP(A2693,[3]soaBnafar!$A:$G,6,FALSE),0)</f>
        <v>0</v>
      </c>
      <c r="S2693">
        <f>IFERROR(VLOOKUP(A2693,[3]soaBnafar!$A:$G,7,FALSE),0)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IFERROR(VLOOKUP(A2694,'[2]Exportar Planilha'!$A:$I,4,FALSE),0)</f>
        <v>0</v>
      </c>
      <c r="I2694">
        <f>IFERROR(VLOOKUP(A2694,'[2]Exportar Planilha'!$A:$I,5,FALSE),0)</f>
        <v>0</v>
      </c>
      <c r="J2694">
        <f>IFERROR(VLOOKUP(A2694,'[2]Exportar Planilha'!$A:$I,6,FALSE),0)</f>
        <v>0</v>
      </c>
      <c r="K2694">
        <f>IFERROR(VLOOKUP(A2694,'[2]Exportar Planilha'!$A:$I,7,FALSE),0)</f>
        <v>0</v>
      </c>
      <c r="L2694">
        <f>IFERROR(VLOOKUP(A2694,'[2]Exportar Planilha'!$A:$I,8,FALSE),0)</f>
        <v>0</v>
      </c>
      <c r="M2694">
        <f>IFERROR(VLOOKUP(A2694,'[2]Exportar Planilha'!$A:$I,9,FALSE),0)</f>
        <v>0</v>
      </c>
      <c r="N2694">
        <f>IFERROR(VLOOKUP(A2694,[3]soaBnafar!$A:$G,2,FALSE),0)</f>
        <v>0</v>
      </c>
      <c r="O2694">
        <f>IFERROR(VLOOKUP(A2694,[3]soaBnafar!$A:$G,3,FALSE),0)</f>
        <v>0</v>
      </c>
      <c r="P2694">
        <f>IFERROR(VLOOKUP(A2694,[3]soaBnafar!$A:$G,4,FALSE),0)</f>
        <v>0</v>
      </c>
      <c r="Q2694">
        <f>IFERROR(VLOOKUP(A2694,[3]soaBnafar!$A:$G,5,FALSE),0)</f>
        <v>0</v>
      </c>
      <c r="R2694">
        <f>IFERROR(VLOOKUP(A2694,[3]soaBnafar!$A:$G,6,FALSE),0)</f>
        <v>0</v>
      </c>
      <c r="S2694">
        <f>IFERROR(VLOOKUP(A2694,[3]soaBnafar!$A:$G,7,FALSE),0)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IFERROR(VLOOKUP(A2695,'[2]Exportar Planilha'!$A:$I,4,FALSE),0)</f>
        <v>0</v>
      </c>
      <c r="I2695">
        <f>IFERROR(VLOOKUP(A2695,'[2]Exportar Planilha'!$A:$I,5,FALSE),0)</f>
        <v>0</v>
      </c>
      <c r="J2695">
        <f>IFERROR(VLOOKUP(A2695,'[2]Exportar Planilha'!$A:$I,6,FALSE),0)</f>
        <v>0</v>
      </c>
      <c r="K2695">
        <f>IFERROR(VLOOKUP(A2695,'[2]Exportar Planilha'!$A:$I,7,FALSE),0)</f>
        <v>0</v>
      </c>
      <c r="L2695">
        <f>IFERROR(VLOOKUP(A2695,'[2]Exportar Planilha'!$A:$I,8,FALSE),0)</f>
        <v>0</v>
      </c>
      <c r="M2695">
        <f>IFERROR(VLOOKUP(A2695,'[2]Exportar Planilha'!$A:$I,9,FALSE),0)</f>
        <v>0</v>
      </c>
      <c r="N2695">
        <f>IFERROR(VLOOKUP(A2695,[3]soaBnafar!$A:$G,2,FALSE),0)</f>
        <v>0</v>
      </c>
      <c r="O2695">
        <f>IFERROR(VLOOKUP(A2695,[3]soaBnafar!$A:$G,3,FALSE),0)</f>
        <v>0</v>
      </c>
      <c r="P2695">
        <f>IFERROR(VLOOKUP(A2695,[3]soaBnafar!$A:$G,4,FALSE),0)</f>
        <v>0</v>
      </c>
      <c r="Q2695">
        <f>IFERROR(VLOOKUP(A2695,[3]soaBnafar!$A:$G,5,FALSE),0)</f>
        <v>0</v>
      </c>
      <c r="R2695">
        <f>IFERROR(VLOOKUP(A2695,[3]soaBnafar!$A:$G,6,FALSE),0)</f>
        <v>0</v>
      </c>
      <c r="S2695">
        <f>IFERROR(VLOOKUP(A2695,[3]soaBnafar!$A:$G,7,FALSE),0)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IFERROR(VLOOKUP(A2696,'[2]Exportar Planilha'!$A:$I,4,FALSE),0)</f>
        <v>0</v>
      </c>
      <c r="I2696">
        <f>IFERROR(VLOOKUP(A2696,'[2]Exportar Planilha'!$A:$I,5,FALSE),0)</f>
        <v>0</v>
      </c>
      <c r="J2696">
        <f>IFERROR(VLOOKUP(A2696,'[2]Exportar Planilha'!$A:$I,6,FALSE),0)</f>
        <v>0</v>
      </c>
      <c r="K2696">
        <f>IFERROR(VLOOKUP(A2696,'[2]Exportar Planilha'!$A:$I,7,FALSE),0)</f>
        <v>0</v>
      </c>
      <c r="L2696">
        <f>IFERROR(VLOOKUP(A2696,'[2]Exportar Planilha'!$A:$I,8,FALSE),0)</f>
        <v>0</v>
      </c>
      <c r="M2696">
        <f>IFERROR(VLOOKUP(A2696,'[2]Exportar Planilha'!$A:$I,9,FALSE),0)</f>
        <v>0</v>
      </c>
      <c r="N2696">
        <f>IFERROR(VLOOKUP(A2696,[3]soaBnafar!$A:$G,2,FALSE),0)</f>
        <v>101921</v>
      </c>
      <c r="O2696">
        <f>IFERROR(VLOOKUP(A2696,[3]soaBnafar!$A:$G,3,FALSE),0)</f>
        <v>287037</v>
      </c>
      <c r="P2696">
        <f>IFERROR(VLOOKUP(A2696,[3]soaBnafar!$A:$G,4,FALSE),0)</f>
        <v>89480</v>
      </c>
      <c r="Q2696">
        <f>IFERROR(VLOOKUP(A2696,[3]soaBnafar!$A:$G,5,FALSE),0)</f>
        <v>205943</v>
      </c>
      <c r="R2696">
        <f>IFERROR(VLOOKUP(A2696,[3]soaBnafar!$A:$G,6,FALSE),0)</f>
        <v>0</v>
      </c>
      <c r="S2696">
        <f>IFERROR(VLOOKUP(A2696,[3]soaBnafar!$A:$G,7,FALSE),0)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19489119</v>
      </c>
      <c r="H2697">
        <f>IFERROR(VLOOKUP(A2697,'[2]Exportar Planilha'!$A:$I,4,FALSE),0)</f>
        <v>0</v>
      </c>
      <c r="I2697">
        <f>IFERROR(VLOOKUP(A2697,'[2]Exportar Planilha'!$A:$I,5,FALSE),0)</f>
        <v>0</v>
      </c>
      <c r="J2697">
        <f>IFERROR(VLOOKUP(A2697,'[2]Exportar Planilha'!$A:$I,6,FALSE),0)</f>
        <v>0</v>
      </c>
      <c r="K2697">
        <f>IFERROR(VLOOKUP(A2697,'[2]Exportar Planilha'!$A:$I,7,FALSE),0)</f>
        <v>0</v>
      </c>
      <c r="L2697">
        <f>IFERROR(VLOOKUP(A2697,'[2]Exportar Planilha'!$A:$I,8,FALSE),0)</f>
        <v>0</v>
      </c>
      <c r="M2697">
        <f>IFERROR(VLOOKUP(A2697,'[2]Exportar Planilha'!$A:$I,9,FALSE),0)</f>
        <v>0</v>
      </c>
      <c r="N2697">
        <f>IFERROR(VLOOKUP(A2697,[3]soaBnafar!$A:$G,2,FALSE),0)</f>
        <v>188702</v>
      </c>
      <c r="O2697">
        <f>IFERROR(VLOOKUP(A2697,[3]soaBnafar!$A:$G,3,FALSE),0)</f>
        <v>1564742</v>
      </c>
      <c r="P2697">
        <f>IFERROR(VLOOKUP(A2697,[3]soaBnafar!$A:$G,4,FALSE),0)</f>
        <v>208606</v>
      </c>
      <c r="Q2697">
        <f>IFERROR(VLOOKUP(A2697,[3]soaBnafar!$A:$G,5,FALSE),0)</f>
        <v>1509367</v>
      </c>
      <c r="R2697">
        <f>IFERROR(VLOOKUP(A2697,[3]soaBnafar!$A:$G,6,FALSE),0)</f>
        <v>0</v>
      </c>
      <c r="S2697">
        <f>IFERROR(VLOOKUP(A2697,[3]soaBnafar!$A:$G,7,FALSE),0)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77047</v>
      </c>
      <c r="E2698">
        <f>IFERROR(VLOOKUP(A2698,[1]Monitoramento_Base_somente_disp!$A:$J,8,FALSE),0)</f>
        <v>11603625</v>
      </c>
      <c r="F2698">
        <f>IFERROR(VLOOKUP(A2698,[1]Monitoramento_Base_somente_disp!$A:$J,9,FALSE),0)</f>
        <v>37380</v>
      </c>
      <c r="G2698">
        <f>IFERROR(VLOOKUP(A2698,[1]Monitoramento_Base_somente_disp!$A:$J,10,FALSE),0)</f>
        <v>5085979</v>
      </c>
      <c r="H2698">
        <f>IFERROR(VLOOKUP(A2698,'[2]Exportar Planilha'!$A:$I,4,FALSE),0)</f>
        <v>0</v>
      </c>
      <c r="I2698">
        <f>IFERROR(VLOOKUP(A2698,'[2]Exportar Planilha'!$A:$I,5,FALSE),0)</f>
        <v>0</v>
      </c>
      <c r="J2698">
        <f>IFERROR(VLOOKUP(A2698,'[2]Exportar Planilha'!$A:$I,6,FALSE),0)</f>
        <v>0</v>
      </c>
      <c r="K2698">
        <f>IFERROR(VLOOKUP(A2698,'[2]Exportar Planilha'!$A:$I,7,FALSE),0)</f>
        <v>0</v>
      </c>
      <c r="L2698">
        <f>IFERROR(VLOOKUP(A2698,'[2]Exportar Planilha'!$A:$I,8,FALSE),0)</f>
        <v>0</v>
      </c>
      <c r="M2698">
        <f>IFERROR(VLOOKUP(A2698,'[2]Exportar Planilha'!$A:$I,9,FALSE),0)</f>
        <v>0</v>
      </c>
      <c r="N2698">
        <f>IFERROR(VLOOKUP(A2698,[3]soaBnafar!$A:$G,2,FALSE),0)</f>
        <v>0</v>
      </c>
      <c r="O2698">
        <f>IFERROR(VLOOKUP(A2698,[3]soaBnafar!$A:$G,3,FALSE),0)</f>
        <v>0</v>
      </c>
      <c r="P2698">
        <f>IFERROR(VLOOKUP(A2698,[3]soaBnafar!$A:$G,4,FALSE),0)</f>
        <v>0</v>
      </c>
      <c r="Q2698">
        <f>IFERROR(VLOOKUP(A2698,[3]soaBnafar!$A:$G,5,FALSE),0)</f>
        <v>0</v>
      </c>
      <c r="R2698">
        <f>IFERROR(VLOOKUP(A2698,[3]soaBnafar!$A:$G,6,FALSE),0)</f>
        <v>0</v>
      </c>
      <c r="S2698">
        <f>IFERROR(VLOOKUP(A2698,[3]soaBnafar!$A:$G,7,FALSE),0)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1733082</v>
      </c>
      <c r="H2699">
        <f>IFERROR(VLOOKUP(A2699,'[2]Exportar Planilha'!$A:$I,4,FALSE),0)</f>
        <v>0</v>
      </c>
      <c r="I2699">
        <f>IFERROR(VLOOKUP(A2699,'[2]Exportar Planilha'!$A:$I,5,FALSE),0)</f>
        <v>0</v>
      </c>
      <c r="J2699">
        <f>IFERROR(VLOOKUP(A2699,'[2]Exportar Planilha'!$A:$I,6,FALSE),0)</f>
        <v>0</v>
      </c>
      <c r="K2699">
        <f>IFERROR(VLOOKUP(A2699,'[2]Exportar Planilha'!$A:$I,7,FALSE),0)</f>
        <v>0</v>
      </c>
      <c r="L2699">
        <f>IFERROR(VLOOKUP(A2699,'[2]Exportar Planilha'!$A:$I,8,FALSE),0)</f>
        <v>0</v>
      </c>
      <c r="M2699">
        <f>IFERROR(VLOOKUP(A2699,'[2]Exportar Planilha'!$A:$I,9,FALSE),0)</f>
        <v>0</v>
      </c>
      <c r="N2699">
        <f>IFERROR(VLOOKUP(A2699,[3]soaBnafar!$A:$G,2,FALSE),0)</f>
        <v>0</v>
      </c>
      <c r="O2699">
        <f>IFERROR(VLOOKUP(A2699,[3]soaBnafar!$A:$G,3,FALSE),0)</f>
        <v>0</v>
      </c>
      <c r="P2699">
        <f>IFERROR(VLOOKUP(A2699,[3]soaBnafar!$A:$G,4,FALSE),0)</f>
        <v>0</v>
      </c>
      <c r="Q2699">
        <f>IFERROR(VLOOKUP(A2699,[3]soaBnafar!$A:$G,5,FALSE),0)</f>
        <v>0</v>
      </c>
      <c r="R2699">
        <f>IFERROR(VLOOKUP(A2699,[3]soaBnafar!$A:$G,6,FALSE),0)</f>
        <v>0</v>
      </c>
      <c r="S2699">
        <f>IFERROR(VLOOKUP(A2699,[3]soaBnafar!$A:$G,7,FALSE),0)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2472001298</v>
      </c>
      <c r="H2700">
        <f>IFERROR(VLOOKUP(A2700,'[2]Exportar Planilha'!$A:$I,4,FALSE),0)</f>
        <v>0</v>
      </c>
      <c r="I2700">
        <f>IFERROR(VLOOKUP(A2700,'[2]Exportar Planilha'!$A:$I,5,FALSE),0)</f>
        <v>0</v>
      </c>
      <c r="J2700">
        <f>IFERROR(VLOOKUP(A2700,'[2]Exportar Planilha'!$A:$I,6,FALSE),0)</f>
        <v>0</v>
      </c>
      <c r="K2700">
        <f>IFERROR(VLOOKUP(A2700,'[2]Exportar Planilha'!$A:$I,7,FALSE),0)</f>
        <v>0</v>
      </c>
      <c r="L2700">
        <f>IFERROR(VLOOKUP(A2700,'[2]Exportar Planilha'!$A:$I,8,FALSE),0)</f>
        <v>0</v>
      </c>
      <c r="M2700">
        <f>IFERROR(VLOOKUP(A2700,'[2]Exportar Planilha'!$A:$I,9,FALSE),0)</f>
        <v>0</v>
      </c>
      <c r="N2700">
        <f>IFERROR(VLOOKUP(A2700,[3]soaBnafar!$A:$G,2,FALSE),0)</f>
        <v>65898</v>
      </c>
      <c r="O2700">
        <f>IFERROR(VLOOKUP(A2700,[3]soaBnafar!$A:$G,3,FALSE),0)</f>
        <v>323166</v>
      </c>
      <c r="P2700">
        <f>IFERROR(VLOOKUP(A2700,[3]soaBnafar!$A:$G,4,FALSE),0)</f>
        <v>44003</v>
      </c>
      <c r="Q2700">
        <f>IFERROR(VLOOKUP(A2700,[3]soaBnafar!$A:$G,5,FALSE),0)</f>
        <v>309101</v>
      </c>
      <c r="R2700">
        <f>IFERROR(VLOOKUP(A2700,[3]soaBnafar!$A:$G,6,FALSE),0)</f>
        <v>0</v>
      </c>
      <c r="S2700">
        <f>IFERROR(VLOOKUP(A2700,[3]soaBnafar!$A:$G,7,FALSE),0)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IFERROR(VLOOKUP(A2701,'[2]Exportar Planilha'!$A:$I,4,FALSE),0)</f>
        <v>0</v>
      </c>
      <c r="I2701">
        <f>IFERROR(VLOOKUP(A2701,'[2]Exportar Planilha'!$A:$I,5,FALSE),0)</f>
        <v>0</v>
      </c>
      <c r="J2701">
        <f>IFERROR(VLOOKUP(A2701,'[2]Exportar Planilha'!$A:$I,6,FALSE),0)</f>
        <v>0</v>
      </c>
      <c r="K2701">
        <f>IFERROR(VLOOKUP(A2701,'[2]Exportar Planilha'!$A:$I,7,FALSE),0)</f>
        <v>0</v>
      </c>
      <c r="L2701">
        <f>IFERROR(VLOOKUP(A2701,'[2]Exportar Planilha'!$A:$I,8,FALSE),0)</f>
        <v>0</v>
      </c>
      <c r="M2701">
        <f>IFERROR(VLOOKUP(A2701,'[2]Exportar Planilha'!$A:$I,9,FALSE),0)</f>
        <v>0</v>
      </c>
      <c r="N2701">
        <f>IFERROR(VLOOKUP(A2701,[3]soaBnafar!$A:$G,2,FALSE),0)</f>
        <v>0</v>
      </c>
      <c r="O2701">
        <f>IFERROR(VLOOKUP(A2701,[3]soaBnafar!$A:$G,3,FALSE),0)</f>
        <v>0</v>
      </c>
      <c r="P2701">
        <f>IFERROR(VLOOKUP(A2701,[3]soaBnafar!$A:$G,4,FALSE),0)</f>
        <v>0</v>
      </c>
      <c r="Q2701">
        <f>IFERROR(VLOOKUP(A2701,[3]soaBnafar!$A:$G,5,FALSE),0)</f>
        <v>0</v>
      </c>
      <c r="R2701">
        <f>IFERROR(VLOOKUP(A2701,[3]soaBnafar!$A:$G,6,FALSE),0)</f>
        <v>0</v>
      </c>
      <c r="S2701">
        <f>IFERROR(VLOOKUP(A2701,[3]soaBnafar!$A:$G,7,FALSE),0)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IFERROR(VLOOKUP(A2702,'[2]Exportar Planilha'!$A:$I,4,FALSE),0)</f>
        <v>0</v>
      </c>
      <c r="I2702">
        <f>IFERROR(VLOOKUP(A2702,'[2]Exportar Planilha'!$A:$I,5,FALSE),0)</f>
        <v>0</v>
      </c>
      <c r="J2702">
        <f>IFERROR(VLOOKUP(A2702,'[2]Exportar Planilha'!$A:$I,6,FALSE),0)</f>
        <v>0</v>
      </c>
      <c r="K2702">
        <f>IFERROR(VLOOKUP(A2702,'[2]Exportar Planilha'!$A:$I,7,FALSE),0)</f>
        <v>0</v>
      </c>
      <c r="L2702">
        <f>IFERROR(VLOOKUP(A2702,'[2]Exportar Planilha'!$A:$I,8,FALSE),0)</f>
        <v>0</v>
      </c>
      <c r="M2702">
        <f>IFERROR(VLOOKUP(A2702,'[2]Exportar Planilha'!$A:$I,9,FALSE),0)</f>
        <v>0</v>
      </c>
      <c r="N2702">
        <f>IFERROR(VLOOKUP(A2702,[3]soaBnafar!$A:$G,2,FALSE),0)</f>
        <v>94125</v>
      </c>
      <c r="O2702">
        <f>IFERROR(VLOOKUP(A2702,[3]soaBnafar!$A:$G,3,FALSE),0)</f>
        <v>399366</v>
      </c>
      <c r="P2702">
        <f>IFERROR(VLOOKUP(A2702,[3]soaBnafar!$A:$G,4,FALSE),0)</f>
        <v>104419</v>
      </c>
      <c r="Q2702">
        <f>IFERROR(VLOOKUP(A2702,[3]soaBnafar!$A:$G,5,FALSE),0)</f>
        <v>331046</v>
      </c>
      <c r="R2702">
        <f>IFERROR(VLOOKUP(A2702,[3]soaBnafar!$A:$G,6,FALSE),0)</f>
        <v>0</v>
      </c>
      <c r="S2702">
        <f>IFERROR(VLOOKUP(A2702,[3]soaBnafar!$A:$G,7,FALSE),0)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9189336</v>
      </c>
      <c r="H2703">
        <f>IFERROR(VLOOKUP(A2703,'[2]Exportar Planilha'!$A:$I,4,FALSE),0)</f>
        <v>0</v>
      </c>
      <c r="I2703">
        <f>IFERROR(VLOOKUP(A2703,'[2]Exportar Planilha'!$A:$I,5,FALSE),0)</f>
        <v>0</v>
      </c>
      <c r="J2703">
        <f>IFERROR(VLOOKUP(A2703,'[2]Exportar Planilha'!$A:$I,6,FALSE),0)</f>
        <v>0</v>
      </c>
      <c r="K2703">
        <f>IFERROR(VLOOKUP(A2703,'[2]Exportar Planilha'!$A:$I,7,FALSE),0)</f>
        <v>0</v>
      </c>
      <c r="L2703">
        <f>IFERROR(VLOOKUP(A2703,'[2]Exportar Planilha'!$A:$I,8,FALSE),0)</f>
        <v>0</v>
      </c>
      <c r="M2703">
        <f>IFERROR(VLOOKUP(A2703,'[2]Exportar Planilha'!$A:$I,9,FALSE),0)</f>
        <v>0</v>
      </c>
      <c r="N2703">
        <f>IFERROR(VLOOKUP(A2703,[3]soaBnafar!$A:$G,2,FALSE),0)</f>
        <v>0</v>
      </c>
      <c r="O2703">
        <f>IFERROR(VLOOKUP(A2703,[3]soaBnafar!$A:$G,3,FALSE),0)</f>
        <v>0</v>
      </c>
      <c r="P2703">
        <f>IFERROR(VLOOKUP(A2703,[3]soaBnafar!$A:$G,4,FALSE),0)</f>
        <v>0</v>
      </c>
      <c r="Q2703">
        <f>IFERROR(VLOOKUP(A2703,[3]soaBnafar!$A:$G,5,FALSE),0)</f>
        <v>0</v>
      </c>
      <c r="R2703">
        <f>IFERROR(VLOOKUP(A2703,[3]soaBnafar!$A:$G,6,FALSE),0)</f>
        <v>0</v>
      </c>
      <c r="S2703">
        <f>IFERROR(VLOOKUP(A2703,[3]soaBnafar!$A:$G,7,FALSE),0)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IFERROR(VLOOKUP(A2704,'[2]Exportar Planilha'!$A:$I,4,FALSE),0)</f>
        <v>0</v>
      </c>
      <c r="I2704">
        <f>IFERROR(VLOOKUP(A2704,'[2]Exportar Planilha'!$A:$I,5,FALSE),0)</f>
        <v>0</v>
      </c>
      <c r="J2704">
        <f>IFERROR(VLOOKUP(A2704,'[2]Exportar Planilha'!$A:$I,6,FALSE),0)</f>
        <v>0</v>
      </c>
      <c r="K2704">
        <f>IFERROR(VLOOKUP(A2704,'[2]Exportar Planilha'!$A:$I,7,FALSE),0)</f>
        <v>0</v>
      </c>
      <c r="L2704">
        <f>IFERROR(VLOOKUP(A2704,'[2]Exportar Planilha'!$A:$I,8,FALSE),0)</f>
        <v>0</v>
      </c>
      <c r="M2704">
        <f>IFERROR(VLOOKUP(A2704,'[2]Exportar Planilha'!$A:$I,9,FALSE),0)</f>
        <v>0</v>
      </c>
      <c r="N2704">
        <f>IFERROR(VLOOKUP(A2704,[3]soaBnafar!$A:$G,2,FALSE),0)</f>
        <v>0</v>
      </c>
      <c r="O2704">
        <f>IFERROR(VLOOKUP(A2704,[3]soaBnafar!$A:$G,3,FALSE),0)</f>
        <v>0</v>
      </c>
      <c r="P2704">
        <f>IFERROR(VLOOKUP(A2704,[3]soaBnafar!$A:$G,4,FALSE),0)</f>
        <v>0</v>
      </c>
      <c r="Q2704">
        <f>IFERROR(VLOOKUP(A2704,[3]soaBnafar!$A:$G,5,FALSE),0)</f>
        <v>0</v>
      </c>
      <c r="R2704">
        <f>IFERROR(VLOOKUP(A2704,[3]soaBnafar!$A:$G,6,FALSE),0)</f>
        <v>0</v>
      </c>
      <c r="S2704">
        <f>IFERROR(VLOOKUP(A2704,[3]soaBnafar!$A:$G,7,FALSE),0)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IFERROR(VLOOKUP(A2705,'[2]Exportar Planilha'!$A:$I,4,FALSE),0)</f>
        <v>0</v>
      </c>
      <c r="I2705">
        <f>IFERROR(VLOOKUP(A2705,'[2]Exportar Planilha'!$A:$I,5,FALSE),0)</f>
        <v>0</v>
      </c>
      <c r="J2705">
        <f>IFERROR(VLOOKUP(A2705,'[2]Exportar Planilha'!$A:$I,6,FALSE),0)</f>
        <v>0</v>
      </c>
      <c r="K2705">
        <f>IFERROR(VLOOKUP(A2705,'[2]Exportar Planilha'!$A:$I,7,FALSE),0)</f>
        <v>0</v>
      </c>
      <c r="L2705">
        <f>IFERROR(VLOOKUP(A2705,'[2]Exportar Planilha'!$A:$I,8,FALSE),0)</f>
        <v>0</v>
      </c>
      <c r="M2705">
        <f>IFERROR(VLOOKUP(A2705,'[2]Exportar Planilha'!$A:$I,9,FALSE),0)</f>
        <v>0</v>
      </c>
      <c r="N2705">
        <f>IFERROR(VLOOKUP(A2705,[3]soaBnafar!$A:$G,2,FALSE),0)</f>
        <v>9501</v>
      </c>
      <c r="O2705">
        <f>IFERROR(VLOOKUP(A2705,[3]soaBnafar!$A:$G,3,FALSE),0)</f>
        <v>68856</v>
      </c>
      <c r="P2705">
        <f>IFERROR(VLOOKUP(A2705,[3]soaBnafar!$A:$G,4,FALSE),0)</f>
        <v>12306</v>
      </c>
      <c r="Q2705">
        <f>IFERROR(VLOOKUP(A2705,[3]soaBnafar!$A:$G,5,FALSE),0)</f>
        <v>57864</v>
      </c>
      <c r="R2705">
        <f>IFERROR(VLOOKUP(A2705,[3]soaBnafar!$A:$G,6,FALSE),0)</f>
        <v>4397</v>
      </c>
      <c r="S2705">
        <f>IFERROR(VLOOKUP(A2705,[3]soaBnafar!$A:$G,7,FALSE),0)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189839</v>
      </c>
      <c r="H2706">
        <f>IFERROR(VLOOKUP(A2706,'[2]Exportar Planilha'!$A:$I,4,FALSE),0)</f>
        <v>0</v>
      </c>
      <c r="I2706">
        <f>IFERROR(VLOOKUP(A2706,'[2]Exportar Planilha'!$A:$I,5,FALSE),0)</f>
        <v>0</v>
      </c>
      <c r="J2706">
        <f>IFERROR(VLOOKUP(A2706,'[2]Exportar Planilha'!$A:$I,6,FALSE),0)</f>
        <v>0</v>
      </c>
      <c r="K2706">
        <f>IFERROR(VLOOKUP(A2706,'[2]Exportar Planilha'!$A:$I,7,FALSE),0)</f>
        <v>0</v>
      </c>
      <c r="L2706">
        <f>IFERROR(VLOOKUP(A2706,'[2]Exportar Planilha'!$A:$I,8,FALSE),0)</f>
        <v>0</v>
      </c>
      <c r="M2706">
        <f>IFERROR(VLOOKUP(A2706,'[2]Exportar Planilha'!$A:$I,9,FALSE),0)</f>
        <v>0</v>
      </c>
      <c r="N2706">
        <f>IFERROR(VLOOKUP(A2706,[3]soaBnafar!$A:$G,2,FALSE),0)</f>
        <v>0</v>
      </c>
      <c r="O2706">
        <f>IFERROR(VLOOKUP(A2706,[3]soaBnafar!$A:$G,3,FALSE),0)</f>
        <v>0</v>
      </c>
      <c r="P2706">
        <f>IFERROR(VLOOKUP(A2706,[3]soaBnafar!$A:$G,4,FALSE),0)</f>
        <v>0</v>
      </c>
      <c r="Q2706">
        <f>IFERROR(VLOOKUP(A2706,[3]soaBnafar!$A:$G,5,FALSE),0)</f>
        <v>0</v>
      </c>
      <c r="R2706">
        <f>IFERROR(VLOOKUP(A2706,[3]soaBnafar!$A:$G,6,FALSE),0)</f>
        <v>0</v>
      </c>
      <c r="S2706">
        <f>IFERROR(VLOOKUP(A2706,[3]soaBnafar!$A:$G,7,FALSE),0)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10189062</v>
      </c>
      <c r="H2707">
        <f>IFERROR(VLOOKUP(A2707,'[2]Exportar Planilha'!$A:$I,4,FALSE),0)</f>
        <v>0</v>
      </c>
      <c r="I2707">
        <f>IFERROR(VLOOKUP(A2707,'[2]Exportar Planilha'!$A:$I,5,FALSE),0)</f>
        <v>0</v>
      </c>
      <c r="J2707">
        <f>IFERROR(VLOOKUP(A2707,'[2]Exportar Planilha'!$A:$I,6,FALSE),0)</f>
        <v>0</v>
      </c>
      <c r="K2707">
        <f>IFERROR(VLOOKUP(A2707,'[2]Exportar Planilha'!$A:$I,7,FALSE),0)</f>
        <v>0</v>
      </c>
      <c r="L2707">
        <f>IFERROR(VLOOKUP(A2707,'[2]Exportar Planilha'!$A:$I,8,FALSE),0)</f>
        <v>0</v>
      </c>
      <c r="M2707">
        <f>IFERROR(VLOOKUP(A2707,'[2]Exportar Planilha'!$A:$I,9,FALSE),0)</f>
        <v>0</v>
      </c>
      <c r="N2707">
        <f>IFERROR(VLOOKUP(A2707,[3]soaBnafar!$A:$G,2,FALSE),0)</f>
        <v>0</v>
      </c>
      <c r="O2707">
        <f>IFERROR(VLOOKUP(A2707,[3]soaBnafar!$A:$G,3,FALSE),0)</f>
        <v>0</v>
      </c>
      <c r="P2707">
        <f>IFERROR(VLOOKUP(A2707,[3]soaBnafar!$A:$G,4,FALSE),0)</f>
        <v>0</v>
      </c>
      <c r="Q2707">
        <f>IFERROR(VLOOKUP(A2707,[3]soaBnafar!$A:$G,5,FALSE),0)</f>
        <v>0</v>
      </c>
      <c r="R2707">
        <f>IFERROR(VLOOKUP(A2707,[3]soaBnafar!$A:$G,6,FALSE),0)</f>
        <v>0</v>
      </c>
      <c r="S2707">
        <f>IFERROR(VLOOKUP(A2707,[3]soaBnafar!$A:$G,7,FALSE),0)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122355</v>
      </c>
      <c r="E2708">
        <f>IFERROR(VLOOKUP(A2708,[1]Monitoramento_Base_somente_disp!$A:$J,8,FALSE),0)</f>
        <v>19839197</v>
      </c>
      <c r="F2708">
        <f>IFERROR(VLOOKUP(A2708,[1]Monitoramento_Base_somente_disp!$A:$J,9,FALSE),0)</f>
        <v>48037</v>
      </c>
      <c r="G2708">
        <f>IFERROR(VLOOKUP(A2708,[1]Monitoramento_Base_somente_disp!$A:$J,10,FALSE),0)</f>
        <v>8127009</v>
      </c>
      <c r="H2708">
        <f>IFERROR(VLOOKUP(A2708,'[2]Exportar Planilha'!$A:$I,4,FALSE),0)</f>
        <v>0</v>
      </c>
      <c r="I2708">
        <f>IFERROR(VLOOKUP(A2708,'[2]Exportar Planilha'!$A:$I,5,FALSE),0)</f>
        <v>0</v>
      </c>
      <c r="J2708">
        <f>IFERROR(VLOOKUP(A2708,'[2]Exportar Planilha'!$A:$I,6,FALSE),0)</f>
        <v>0</v>
      </c>
      <c r="K2708">
        <f>IFERROR(VLOOKUP(A2708,'[2]Exportar Planilha'!$A:$I,7,FALSE),0)</f>
        <v>0</v>
      </c>
      <c r="L2708">
        <f>IFERROR(VLOOKUP(A2708,'[2]Exportar Planilha'!$A:$I,8,FALSE),0)</f>
        <v>0</v>
      </c>
      <c r="M2708">
        <f>IFERROR(VLOOKUP(A2708,'[2]Exportar Planilha'!$A:$I,9,FALSE),0)</f>
        <v>0</v>
      </c>
      <c r="N2708">
        <f>IFERROR(VLOOKUP(A2708,[3]soaBnafar!$A:$G,2,FALSE),0)</f>
        <v>0</v>
      </c>
      <c r="O2708">
        <f>IFERROR(VLOOKUP(A2708,[3]soaBnafar!$A:$G,3,FALSE),0)</f>
        <v>0</v>
      </c>
      <c r="P2708">
        <f>IFERROR(VLOOKUP(A2708,[3]soaBnafar!$A:$G,4,FALSE),0)</f>
        <v>0</v>
      </c>
      <c r="Q2708">
        <f>IFERROR(VLOOKUP(A2708,[3]soaBnafar!$A:$G,5,FALSE),0)</f>
        <v>0</v>
      </c>
      <c r="R2708">
        <f>IFERROR(VLOOKUP(A2708,[3]soaBnafar!$A:$G,6,FALSE),0)</f>
        <v>0</v>
      </c>
      <c r="S2708">
        <f>IFERROR(VLOOKUP(A2708,[3]soaBnafar!$A:$G,7,FALSE),0)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2838524</v>
      </c>
      <c r="H2709">
        <f>IFERROR(VLOOKUP(A2709,'[2]Exportar Planilha'!$A:$I,4,FALSE),0)</f>
        <v>0</v>
      </c>
      <c r="I2709">
        <f>IFERROR(VLOOKUP(A2709,'[2]Exportar Planilha'!$A:$I,5,FALSE),0)</f>
        <v>0</v>
      </c>
      <c r="J2709">
        <f>IFERROR(VLOOKUP(A2709,'[2]Exportar Planilha'!$A:$I,6,FALSE),0)</f>
        <v>0</v>
      </c>
      <c r="K2709">
        <f>IFERROR(VLOOKUP(A2709,'[2]Exportar Planilha'!$A:$I,7,FALSE),0)</f>
        <v>0</v>
      </c>
      <c r="L2709">
        <f>IFERROR(VLOOKUP(A2709,'[2]Exportar Planilha'!$A:$I,8,FALSE),0)</f>
        <v>0</v>
      </c>
      <c r="M2709">
        <f>IFERROR(VLOOKUP(A2709,'[2]Exportar Planilha'!$A:$I,9,FALSE),0)</f>
        <v>0</v>
      </c>
      <c r="N2709">
        <f>IFERROR(VLOOKUP(A2709,[3]soaBnafar!$A:$G,2,FALSE),0)</f>
        <v>0</v>
      </c>
      <c r="O2709">
        <f>IFERROR(VLOOKUP(A2709,[3]soaBnafar!$A:$G,3,FALSE),0)</f>
        <v>0</v>
      </c>
      <c r="P2709">
        <f>IFERROR(VLOOKUP(A2709,[3]soaBnafar!$A:$G,4,FALSE),0)</f>
        <v>0</v>
      </c>
      <c r="Q2709">
        <f>IFERROR(VLOOKUP(A2709,[3]soaBnafar!$A:$G,5,FALSE),0)</f>
        <v>0</v>
      </c>
      <c r="R2709">
        <f>IFERROR(VLOOKUP(A2709,[3]soaBnafar!$A:$G,6,FALSE),0)</f>
        <v>0</v>
      </c>
      <c r="S2709">
        <f>IFERROR(VLOOKUP(A2709,[3]soaBnafar!$A:$G,7,FALSE),0)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2767102</v>
      </c>
      <c r="H2710">
        <f>IFERROR(VLOOKUP(A2710,'[2]Exportar Planilha'!$A:$I,4,FALSE),0)</f>
        <v>0</v>
      </c>
      <c r="I2710">
        <f>IFERROR(VLOOKUP(A2710,'[2]Exportar Planilha'!$A:$I,5,FALSE),0)</f>
        <v>0</v>
      </c>
      <c r="J2710">
        <f>IFERROR(VLOOKUP(A2710,'[2]Exportar Planilha'!$A:$I,6,FALSE),0)</f>
        <v>0</v>
      </c>
      <c r="K2710">
        <f>IFERROR(VLOOKUP(A2710,'[2]Exportar Planilha'!$A:$I,7,FALSE),0)</f>
        <v>0</v>
      </c>
      <c r="L2710">
        <f>IFERROR(VLOOKUP(A2710,'[2]Exportar Planilha'!$A:$I,8,FALSE),0)</f>
        <v>0</v>
      </c>
      <c r="M2710">
        <f>IFERROR(VLOOKUP(A2710,'[2]Exportar Planilha'!$A:$I,9,FALSE),0)</f>
        <v>0</v>
      </c>
      <c r="N2710">
        <f>IFERROR(VLOOKUP(A2710,[3]soaBnafar!$A:$G,2,FALSE),0)</f>
        <v>0</v>
      </c>
      <c r="O2710">
        <f>IFERROR(VLOOKUP(A2710,[3]soaBnafar!$A:$G,3,FALSE),0)</f>
        <v>0</v>
      </c>
      <c r="P2710">
        <f>IFERROR(VLOOKUP(A2710,[3]soaBnafar!$A:$G,4,FALSE),0)</f>
        <v>0</v>
      </c>
      <c r="Q2710">
        <f>IFERROR(VLOOKUP(A2710,[3]soaBnafar!$A:$G,5,FALSE),0)</f>
        <v>0</v>
      </c>
      <c r="R2710">
        <f>IFERROR(VLOOKUP(A2710,[3]soaBnafar!$A:$G,6,FALSE),0)</f>
        <v>0</v>
      </c>
      <c r="S2710">
        <f>IFERROR(VLOOKUP(A2710,[3]soaBnafar!$A:$G,7,FALSE),0)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321217520</v>
      </c>
      <c r="H2711">
        <f>IFERROR(VLOOKUP(A2711,'[2]Exportar Planilha'!$A:$I,4,FALSE),0)</f>
        <v>0</v>
      </c>
      <c r="I2711">
        <f>IFERROR(VLOOKUP(A2711,'[2]Exportar Planilha'!$A:$I,5,FALSE),0)</f>
        <v>0</v>
      </c>
      <c r="J2711">
        <f>IFERROR(VLOOKUP(A2711,'[2]Exportar Planilha'!$A:$I,6,FALSE),0)</f>
        <v>0</v>
      </c>
      <c r="K2711">
        <f>IFERROR(VLOOKUP(A2711,'[2]Exportar Planilha'!$A:$I,7,FALSE),0)</f>
        <v>0</v>
      </c>
      <c r="L2711">
        <f>IFERROR(VLOOKUP(A2711,'[2]Exportar Planilha'!$A:$I,8,FALSE),0)</f>
        <v>0</v>
      </c>
      <c r="M2711">
        <f>IFERROR(VLOOKUP(A2711,'[2]Exportar Planilha'!$A:$I,9,FALSE),0)</f>
        <v>0</v>
      </c>
      <c r="N2711">
        <f>IFERROR(VLOOKUP(A2711,[3]soaBnafar!$A:$G,2,FALSE),0)</f>
        <v>0</v>
      </c>
      <c r="O2711">
        <f>IFERROR(VLOOKUP(A2711,[3]soaBnafar!$A:$G,3,FALSE),0)</f>
        <v>0</v>
      </c>
      <c r="P2711">
        <f>IFERROR(VLOOKUP(A2711,[3]soaBnafar!$A:$G,4,FALSE),0)</f>
        <v>0</v>
      </c>
      <c r="Q2711">
        <f>IFERROR(VLOOKUP(A2711,[3]soaBnafar!$A:$G,5,FALSE),0)</f>
        <v>0</v>
      </c>
      <c r="R2711">
        <f>IFERROR(VLOOKUP(A2711,[3]soaBnafar!$A:$G,6,FALSE),0)</f>
        <v>0</v>
      </c>
      <c r="S2711">
        <f>IFERROR(VLOOKUP(A2711,[3]soaBnafar!$A:$G,7,FALSE),0)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42695</v>
      </c>
      <c r="E2712">
        <f>IFERROR(VLOOKUP(A2712,[1]Monitoramento_Base_somente_disp!$A:$J,8,FALSE),0)</f>
        <v>19212002</v>
      </c>
      <c r="F2712">
        <f>IFERROR(VLOOKUP(A2712,[1]Monitoramento_Base_somente_disp!$A:$J,9,FALSE),0)</f>
        <v>14948</v>
      </c>
      <c r="G2712">
        <f>IFERROR(VLOOKUP(A2712,[1]Monitoramento_Base_somente_disp!$A:$J,10,FALSE),0)</f>
        <v>8107253</v>
      </c>
      <c r="H2712">
        <f>IFERROR(VLOOKUP(A2712,'[2]Exportar Planilha'!$A:$I,4,FALSE),0)</f>
        <v>0</v>
      </c>
      <c r="I2712">
        <f>IFERROR(VLOOKUP(A2712,'[2]Exportar Planilha'!$A:$I,5,FALSE),0)</f>
        <v>0</v>
      </c>
      <c r="J2712">
        <f>IFERROR(VLOOKUP(A2712,'[2]Exportar Planilha'!$A:$I,6,FALSE),0)</f>
        <v>0</v>
      </c>
      <c r="K2712">
        <f>IFERROR(VLOOKUP(A2712,'[2]Exportar Planilha'!$A:$I,7,FALSE),0)</f>
        <v>0</v>
      </c>
      <c r="L2712">
        <f>IFERROR(VLOOKUP(A2712,'[2]Exportar Planilha'!$A:$I,8,FALSE),0)</f>
        <v>0</v>
      </c>
      <c r="M2712">
        <f>IFERROR(VLOOKUP(A2712,'[2]Exportar Planilha'!$A:$I,9,FALSE),0)</f>
        <v>0</v>
      </c>
      <c r="N2712">
        <f>IFERROR(VLOOKUP(A2712,[3]soaBnafar!$A:$G,2,FALSE),0)</f>
        <v>0</v>
      </c>
      <c r="O2712">
        <f>IFERROR(VLOOKUP(A2712,[3]soaBnafar!$A:$G,3,FALSE),0)</f>
        <v>0</v>
      </c>
      <c r="P2712">
        <f>IFERROR(VLOOKUP(A2712,[3]soaBnafar!$A:$G,4,FALSE),0)</f>
        <v>0</v>
      </c>
      <c r="Q2712">
        <f>IFERROR(VLOOKUP(A2712,[3]soaBnafar!$A:$G,5,FALSE),0)</f>
        <v>0</v>
      </c>
      <c r="R2712">
        <f>IFERROR(VLOOKUP(A2712,[3]soaBnafar!$A:$G,6,FALSE),0)</f>
        <v>0</v>
      </c>
      <c r="S2712">
        <f>IFERROR(VLOOKUP(A2712,[3]soaBnafar!$A:$G,7,FALSE),0)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68012</v>
      </c>
      <c r="E2713">
        <f>IFERROR(VLOOKUP(A2713,[1]Monitoramento_Base_somente_disp!$A:$J,8,FALSE),0)</f>
        <v>8213857</v>
      </c>
      <c r="F2713">
        <f>IFERROR(VLOOKUP(A2713,[1]Monitoramento_Base_somente_disp!$A:$J,9,FALSE),0)</f>
        <v>38160</v>
      </c>
      <c r="G2713">
        <f>IFERROR(VLOOKUP(A2713,[1]Monitoramento_Base_somente_disp!$A:$J,10,FALSE),0)</f>
        <v>3573577</v>
      </c>
      <c r="H2713">
        <f>IFERROR(VLOOKUP(A2713,'[2]Exportar Planilha'!$A:$I,4,FALSE),0)</f>
        <v>0</v>
      </c>
      <c r="I2713">
        <f>IFERROR(VLOOKUP(A2713,'[2]Exportar Planilha'!$A:$I,5,FALSE),0)</f>
        <v>0</v>
      </c>
      <c r="J2713">
        <f>IFERROR(VLOOKUP(A2713,'[2]Exportar Planilha'!$A:$I,6,FALSE),0)</f>
        <v>0</v>
      </c>
      <c r="K2713">
        <f>IFERROR(VLOOKUP(A2713,'[2]Exportar Planilha'!$A:$I,7,FALSE),0)</f>
        <v>0</v>
      </c>
      <c r="L2713">
        <f>IFERROR(VLOOKUP(A2713,'[2]Exportar Planilha'!$A:$I,8,FALSE),0)</f>
        <v>0</v>
      </c>
      <c r="M2713">
        <f>IFERROR(VLOOKUP(A2713,'[2]Exportar Planilha'!$A:$I,9,FALSE),0)</f>
        <v>0</v>
      </c>
      <c r="N2713">
        <f>IFERROR(VLOOKUP(A2713,[3]soaBnafar!$A:$G,2,FALSE),0)</f>
        <v>0</v>
      </c>
      <c r="O2713">
        <f>IFERROR(VLOOKUP(A2713,[3]soaBnafar!$A:$G,3,FALSE),0)</f>
        <v>0</v>
      </c>
      <c r="P2713">
        <f>IFERROR(VLOOKUP(A2713,[3]soaBnafar!$A:$G,4,FALSE),0)</f>
        <v>0</v>
      </c>
      <c r="Q2713">
        <f>IFERROR(VLOOKUP(A2713,[3]soaBnafar!$A:$G,5,FALSE),0)</f>
        <v>0</v>
      </c>
      <c r="R2713">
        <f>IFERROR(VLOOKUP(A2713,[3]soaBnafar!$A:$G,6,FALSE),0)</f>
        <v>0</v>
      </c>
      <c r="S2713">
        <f>IFERROR(VLOOKUP(A2713,[3]soaBnafar!$A:$G,7,FALSE),0)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IFERROR(VLOOKUP(A2714,'[2]Exportar Planilha'!$A:$I,4,FALSE),0)</f>
        <v>0</v>
      </c>
      <c r="I2714">
        <f>IFERROR(VLOOKUP(A2714,'[2]Exportar Planilha'!$A:$I,5,FALSE),0)</f>
        <v>0</v>
      </c>
      <c r="J2714">
        <f>IFERROR(VLOOKUP(A2714,'[2]Exportar Planilha'!$A:$I,6,FALSE),0)</f>
        <v>0</v>
      </c>
      <c r="K2714">
        <f>IFERROR(VLOOKUP(A2714,'[2]Exportar Planilha'!$A:$I,7,FALSE),0)</f>
        <v>0</v>
      </c>
      <c r="L2714">
        <f>IFERROR(VLOOKUP(A2714,'[2]Exportar Planilha'!$A:$I,8,FALSE),0)</f>
        <v>0</v>
      </c>
      <c r="M2714">
        <f>IFERROR(VLOOKUP(A2714,'[2]Exportar Planilha'!$A:$I,9,FALSE),0)</f>
        <v>0</v>
      </c>
      <c r="N2714">
        <f>IFERROR(VLOOKUP(A2714,[3]soaBnafar!$A:$G,2,FALSE),0)</f>
        <v>0</v>
      </c>
      <c r="O2714">
        <f>IFERROR(VLOOKUP(A2714,[3]soaBnafar!$A:$G,3,FALSE),0)</f>
        <v>0</v>
      </c>
      <c r="P2714">
        <f>IFERROR(VLOOKUP(A2714,[3]soaBnafar!$A:$G,4,FALSE),0)</f>
        <v>0</v>
      </c>
      <c r="Q2714">
        <f>IFERROR(VLOOKUP(A2714,[3]soaBnafar!$A:$G,5,FALSE),0)</f>
        <v>0</v>
      </c>
      <c r="R2714">
        <f>IFERROR(VLOOKUP(A2714,[3]soaBnafar!$A:$G,6,FALSE),0)</f>
        <v>0</v>
      </c>
      <c r="S2714">
        <f>IFERROR(VLOOKUP(A2714,[3]soaBnafar!$A:$G,7,FALSE),0)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IFERROR(VLOOKUP(A2715,'[2]Exportar Planilha'!$A:$I,4,FALSE),0)</f>
        <v>0</v>
      </c>
      <c r="I2715">
        <f>IFERROR(VLOOKUP(A2715,'[2]Exportar Planilha'!$A:$I,5,FALSE),0)</f>
        <v>0</v>
      </c>
      <c r="J2715">
        <f>IFERROR(VLOOKUP(A2715,'[2]Exportar Planilha'!$A:$I,6,FALSE),0)</f>
        <v>0</v>
      </c>
      <c r="K2715">
        <f>IFERROR(VLOOKUP(A2715,'[2]Exportar Planilha'!$A:$I,7,FALSE),0)</f>
        <v>0</v>
      </c>
      <c r="L2715">
        <f>IFERROR(VLOOKUP(A2715,'[2]Exportar Planilha'!$A:$I,8,FALSE),0)</f>
        <v>0</v>
      </c>
      <c r="M2715">
        <f>IFERROR(VLOOKUP(A2715,'[2]Exportar Planilha'!$A:$I,9,FALSE),0)</f>
        <v>0</v>
      </c>
      <c r="N2715">
        <f>IFERROR(VLOOKUP(A2715,[3]soaBnafar!$A:$G,2,FALSE),0)</f>
        <v>0</v>
      </c>
      <c r="O2715">
        <f>IFERROR(VLOOKUP(A2715,[3]soaBnafar!$A:$G,3,FALSE),0)</f>
        <v>0</v>
      </c>
      <c r="P2715">
        <f>IFERROR(VLOOKUP(A2715,[3]soaBnafar!$A:$G,4,FALSE),0)</f>
        <v>0</v>
      </c>
      <c r="Q2715">
        <f>IFERROR(VLOOKUP(A2715,[3]soaBnafar!$A:$G,5,FALSE),0)</f>
        <v>0</v>
      </c>
      <c r="R2715">
        <f>IFERROR(VLOOKUP(A2715,[3]soaBnafar!$A:$G,6,FALSE),0)</f>
        <v>0</v>
      </c>
      <c r="S2715">
        <f>IFERROR(VLOOKUP(A2715,[3]soaBnafar!$A:$G,7,FALSE),0)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448545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453417</v>
      </c>
      <c r="E2716">
        <f>IFERROR(VLOOKUP(A2716,[1]Monitoramento_Base_somente_disp!$A:$J,8,FALSE),0)</f>
        <v>47748437</v>
      </c>
      <c r="F2716">
        <f>IFERROR(VLOOKUP(A2716,[1]Monitoramento_Base_somente_disp!$A:$J,9,FALSE),0)</f>
        <v>196963</v>
      </c>
      <c r="G2716">
        <f>IFERROR(VLOOKUP(A2716,[1]Monitoramento_Base_somente_disp!$A:$J,10,FALSE),0)</f>
        <v>19894350</v>
      </c>
      <c r="H2716">
        <f>IFERROR(VLOOKUP(A2716,'[2]Exportar Planilha'!$A:$I,4,FALSE),0)</f>
        <v>0</v>
      </c>
      <c r="I2716">
        <f>IFERROR(VLOOKUP(A2716,'[2]Exportar Planilha'!$A:$I,5,FALSE),0)</f>
        <v>0</v>
      </c>
      <c r="J2716">
        <f>IFERROR(VLOOKUP(A2716,'[2]Exportar Planilha'!$A:$I,6,FALSE),0)</f>
        <v>0</v>
      </c>
      <c r="K2716">
        <f>IFERROR(VLOOKUP(A2716,'[2]Exportar Planilha'!$A:$I,7,FALSE),0)</f>
        <v>0</v>
      </c>
      <c r="L2716">
        <f>IFERROR(VLOOKUP(A2716,'[2]Exportar Planilha'!$A:$I,8,FALSE),0)</f>
        <v>0</v>
      </c>
      <c r="M2716">
        <f>IFERROR(VLOOKUP(A2716,'[2]Exportar Planilha'!$A:$I,9,FALSE),0)</f>
        <v>0</v>
      </c>
      <c r="N2716">
        <f>IFERROR(VLOOKUP(A2716,[3]soaBnafar!$A:$G,2,FALSE),0)</f>
        <v>0</v>
      </c>
      <c r="O2716">
        <f>IFERROR(VLOOKUP(A2716,[3]soaBnafar!$A:$G,3,FALSE),0)</f>
        <v>0</v>
      </c>
      <c r="P2716">
        <f>IFERROR(VLOOKUP(A2716,[3]soaBnafar!$A:$G,4,FALSE),0)</f>
        <v>0</v>
      </c>
      <c r="Q2716">
        <f>IFERROR(VLOOKUP(A2716,[3]soaBnafar!$A:$G,5,FALSE),0)</f>
        <v>0</v>
      </c>
      <c r="R2716">
        <f>IFERROR(VLOOKUP(A2716,[3]soaBnafar!$A:$G,6,FALSE),0)</f>
        <v>0</v>
      </c>
      <c r="S2716">
        <f>IFERROR(VLOOKUP(A2716,[3]soaBnafar!$A:$G,7,FALSE),0)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IFERROR(VLOOKUP(A2717,'[2]Exportar Planilha'!$A:$I,4,FALSE),0)</f>
        <v>0</v>
      </c>
      <c r="I2717">
        <f>IFERROR(VLOOKUP(A2717,'[2]Exportar Planilha'!$A:$I,5,FALSE),0)</f>
        <v>0</v>
      </c>
      <c r="J2717">
        <f>IFERROR(VLOOKUP(A2717,'[2]Exportar Planilha'!$A:$I,6,FALSE),0)</f>
        <v>0</v>
      </c>
      <c r="K2717">
        <f>IFERROR(VLOOKUP(A2717,'[2]Exportar Planilha'!$A:$I,7,FALSE),0)</f>
        <v>0</v>
      </c>
      <c r="L2717">
        <f>IFERROR(VLOOKUP(A2717,'[2]Exportar Planilha'!$A:$I,8,FALSE),0)</f>
        <v>0</v>
      </c>
      <c r="M2717">
        <f>IFERROR(VLOOKUP(A2717,'[2]Exportar Planilha'!$A:$I,9,FALSE),0)</f>
        <v>0</v>
      </c>
      <c r="N2717">
        <f>IFERROR(VLOOKUP(A2717,[3]soaBnafar!$A:$G,2,FALSE),0)</f>
        <v>0</v>
      </c>
      <c r="O2717">
        <f>IFERROR(VLOOKUP(A2717,[3]soaBnafar!$A:$G,3,FALSE),0)</f>
        <v>0</v>
      </c>
      <c r="P2717">
        <f>IFERROR(VLOOKUP(A2717,[3]soaBnafar!$A:$G,4,FALSE),0)</f>
        <v>0</v>
      </c>
      <c r="Q2717">
        <f>IFERROR(VLOOKUP(A2717,[3]soaBnafar!$A:$G,5,FALSE),0)</f>
        <v>0</v>
      </c>
      <c r="R2717">
        <f>IFERROR(VLOOKUP(A2717,[3]soaBnafar!$A:$G,6,FALSE),0)</f>
        <v>0</v>
      </c>
      <c r="S2717">
        <f>IFERROR(VLOOKUP(A2717,[3]soaBnafar!$A:$G,7,FALSE),0)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1321814</v>
      </c>
      <c r="H2718">
        <f>IFERROR(VLOOKUP(A2718,'[2]Exportar Planilha'!$A:$I,4,FALSE),0)</f>
        <v>0</v>
      </c>
      <c r="I2718">
        <f>IFERROR(VLOOKUP(A2718,'[2]Exportar Planilha'!$A:$I,5,FALSE),0)</f>
        <v>0</v>
      </c>
      <c r="J2718">
        <f>IFERROR(VLOOKUP(A2718,'[2]Exportar Planilha'!$A:$I,6,FALSE),0)</f>
        <v>0</v>
      </c>
      <c r="K2718">
        <f>IFERROR(VLOOKUP(A2718,'[2]Exportar Planilha'!$A:$I,7,FALSE),0)</f>
        <v>0</v>
      </c>
      <c r="L2718">
        <f>IFERROR(VLOOKUP(A2718,'[2]Exportar Planilha'!$A:$I,8,FALSE),0)</f>
        <v>0</v>
      </c>
      <c r="M2718">
        <f>IFERROR(VLOOKUP(A2718,'[2]Exportar Planilha'!$A:$I,9,FALSE),0)</f>
        <v>0</v>
      </c>
      <c r="N2718">
        <f>IFERROR(VLOOKUP(A2718,[3]soaBnafar!$A:$G,2,FALSE),0)</f>
        <v>47951</v>
      </c>
      <c r="O2718">
        <f>IFERROR(VLOOKUP(A2718,[3]soaBnafar!$A:$G,3,FALSE),0)</f>
        <v>414300</v>
      </c>
      <c r="P2718">
        <f>IFERROR(VLOOKUP(A2718,[3]soaBnafar!$A:$G,4,FALSE),0)</f>
        <v>45335</v>
      </c>
      <c r="Q2718">
        <f>IFERROR(VLOOKUP(A2718,[3]soaBnafar!$A:$G,5,FALSE),0)</f>
        <v>392449</v>
      </c>
      <c r="R2718">
        <f>IFERROR(VLOOKUP(A2718,[3]soaBnafar!$A:$G,6,FALSE),0)</f>
        <v>0</v>
      </c>
      <c r="S2718">
        <f>IFERROR(VLOOKUP(A2718,[3]soaBnafar!$A:$G,7,FALSE),0)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IFERROR(VLOOKUP(A2719,'[2]Exportar Planilha'!$A:$I,4,FALSE),0)</f>
        <v>0</v>
      </c>
      <c r="I2719">
        <f>IFERROR(VLOOKUP(A2719,'[2]Exportar Planilha'!$A:$I,5,FALSE),0)</f>
        <v>0</v>
      </c>
      <c r="J2719">
        <f>IFERROR(VLOOKUP(A2719,'[2]Exportar Planilha'!$A:$I,6,FALSE),0)</f>
        <v>0</v>
      </c>
      <c r="K2719">
        <f>IFERROR(VLOOKUP(A2719,'[2]Exportar Planilha'!$A:$I,7,FALSE),0)</f>
        <v>0</v>
      </c>
      <c r="L2719">
        <f>IFERROR(VLOOKUP(A2719,'[2]Exportar Planilha'!$A:$I,8,FALSE),0)</f>
        <v>0</v>
      </c>
      <c r="M2719">
        <f>IFERROR(VLOOKUP(A2719,'[2]Exportar Planilha'!$A:$I,9,FALSE),0)</f>
        <v>0</v>
      </c>
      <c r="N2719">
        <f>IFERROR(VLOOKUP(A2719,[3]soaBnafar!$A:$G,2,FALSE),0)</f>
        <v>0</v>
      </c>
      <c r="O2719">
        <f>IFERROR(VLOOKUP(A2719,[3]soaBnafar!$A:$G,3,FALSE),0)</f>
        <v>0</v>
      </c>
      <c r="P2719">
        <f>IFERROR(VLOOKUP(A2719,[3]soaBnafar!$A:$G,4,FALSE),0)</f>
        <v>51372</v>
      </c>
      <c r="Q2719">
        <f>IFERROR(VLOOKUP(A2719,[3]soaBnafar!$A:$G,5,FALSE),0)</f>
        <v>0</v>
      </c>
      <c r="R2719">
        <f>IFERROR(VLOOKUP(A2719,[3]soaBnafar!$A:$G,6,FALSE),0)</f>
        <v>0</v>
      </c>
      <c r="S2719">
        <f>IFERROR(VLOOKUP(A2719,[3]soaBnafar!$A:$G,7,FALSE),0)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Sim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18618899</v>
      </c>
      <c r="H2720">
        <f>IFERROR(VLOOKUP(A2720,'[2]Exportar Planilha'!$A:$I,4,FALSE),0)</f>
        <v>0</v>
      </c>
      <c r="I2720">
        <f>IFERROR(VLOOKUP(A2720,'[2]Exportar Planilha'!$A:$I,5,FALSE),0)</f>
        <v>0</v>
      </c>
      <c r="J2720">
        <f>IFERROR(VLOOKUP(A2720,'[2]Exportar Planilha'!$A:$I,6,FALSE),0)</f>
        <v>0</v>
      </c>
      <c r="K2720">
        <f>IFERROR(VLOOKUP(A2720,'[2]Exportar Planilha'!$A:$I,7,FALSE),0)</f>
        <v>0</v>
      </c>
      <c r="L2720">
        <f>IFERROR(VLOOKUP(A2720,'[2]Exportar Planilha'!$A:$I,8,FALSE),0)</f>
        <v>0</v>
      </c>
      <c r="M2720">
        <f>IFERROR(VLOOKUP(A2720,'[2]Exportar Planilha'!$A:$I,9,FALSE),0)</f>
        <v>0</v>
      </c>
      <c r="N2720">
        <f>IFERROR(VLOOKUP(A2720,[3]soaBnafar!$A:$G,2,FALSE),0)</f>
        <v>0</v>
      </c>
      <c r="O2720">
        <f>IFERROR(VLOOKUP(A2720,[3]soaBnafar!$A:$G,3,FALSE),0)</f>
        <v>0</v>
      </c>
      <c r="P2720">
        <f>IFERROR(VLOOKUP(A2720,[3]soaBnafar!$A:$G,4,FALSE),0)</f>
        <v>0</v>
      </c>
      <c r="Q2720">
        <f>IFERROR(VLOOKUP(A2720,[3]soaBnafar!$A:$G,5,FALSE),0)</f>
        <v>0</v>
      </c>
      <c r="R2720">
        <f>IFERROR(VLOOKUP(A2720,[3]soaBnafar!$A:$G,6,FALSE),0)</f>
        <v>0</v>
      </c>
      <c r="S2720">
        <f>IFERROR(VLOOKUP(A2720,[3]soaBnafar!$A:$G,7,FALSE),0)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327782</v>
      </c>
      <c r="H2721">
        <f>IFERROR(VLOOKUP(A2721,'[2]Exportar Planilha'!$A:$I,4,FALSE),0)</f>
        <v>0</v>
      </c>
      <c r="I2721">
        <f>IFERROR(VLOOKUP(A2721,'[2]Exportar Planilha'!$A:$I,5,FALSE),0)</f>
        <v>0</v>
      </c>
      <c r="J2721">
        <f>IFERROR(VLOOKUP(A2721,'[2]Exportar Planilha'!$A:$I,6,FALSE),0)</f>
        <v>0</v>
      </c>
      <c r="K2721">
        <f>IFERROR(VLOOKUP(A2721,'[2]Exportar Planilha'!$A:$I,7,FALSE),0)</f>
        <v>0</v>
      </c>
      <c r="L2721">
        <f>IFERROR(VLOOKUP(A2721,'[2]Exportar Planilha'!$A:$I,8,FALSE),0)</f>
        <v>0</v>
      </c>
      <c r="M2721">
        <f>IFERROR(VLOOKUP(A2721,'[2]Exportar Planilha'!$A:$I,9,FALSE),0)</f>
        <v>0</v>
      </c>
      <c r="N2721">
        <f>IFERROR(VLOOKUP(A2721,[3]soaBnafar!$A:$G,2,FALSE),0)</f>
        <v>0</v>
      </c>
      <c r="O2721">
        <f>IFERROR(VLOOKUP(A2721,[3]soaBnafar!$A:$G,3,FALSE),0)</f>
        <v>0</v>
      </c>
      <c r="P2721">
        <f>IFERROR(VLOOKUP(A2721,[3]soaBnafar!$A:$G,4,FALSE),0)</f>
        <v>0</v>
      </c>
      <c r="Q2721">
        <f>IFERROR(VLOOKUP(A2721,[3]soaBnafar!$A:$G,5,FALSE),0)</f>
        <v>0</v>
      </c>
      <c r="R2721">
        <f>IFERROR(VLOOKUP(A2721,[3]soaBnafar!$A:$G,6,FALSE),0)</f>
        <v>0</v>
      </c>
      <c r="S2721">
        <f>IFERROR(VLOOKUP(A2721,[3]soaBnafar!$A:$G,7,FALSE),0)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IFERROR(VLOOKUP(A2722,'[2]Exportar Planilha'!$A:$I,4,FALSE),0)</f>
        <v>0</v>
      </c>
      <c r="I2722">
        <f>IFERROR(VLOOKUP(A2722,'[2]Exportar Planilha'!$A:$I,5,FALSE),0)</f>
        <v>0</v>
      </c>
      <c r="J2722">
        <f>IFERROR(VLOOKUP(A2722,'[2]Exportar Planilha'!$A:$I,6,FALSE),0)</f>
        <v>0</v>
      </c>
      <c r="K2722">
        <f>IFERROR(VLOOKUP(A2722,'[2]Exportar Planilha'!$A:$I,7,FALSE),0)</f>
        <v>0</v>
      </c>
      <c r="L2722">
        <f>IFERROR(VLOOKUP(A2722,'[2]Exportar Planilha'!$A:$I,8,FALSE),0)</f>
        <v>0</v>
      </c>
      <c r="M2722">
        <f>IFERROR(VLOOKUP(A2722,'[2]Exportar Planilha'!$A:$I,9,FALSE),0)</f>
        <v>0</v>
      </c>
      <c r="N2722">
        <f>IFERROR(VLOOKUP(A2722,[3]soaBnafar!$A:$G,2,FALSE),0)</f>
        <v>0</v>
      </c>
      <c r="O2722">
        <f>IFERROR(VLOOKUP(A2722,[3]soaBnafar!$A:$G,3,FALSE),0)</f>
        <v>0</v>
      </c>
      <c r="P2722">
        <f>IFERROR(VLOOKUP(A2722,[3]soaBnafar!$A:$G,4,FALSE),0)</f>
        <v>0</v>
      </c>
      <c r="Q2722">
        <f>IFERROR(VLOOKUP(A2722,[3]soaBnafar!$A:$G,5,FALSE),0)</f>
        <v>0</v>
      </c>
      <c r="R2722">
        <f>IFERROR(VLOOKUP(A2722,[3]soaBnafar!$A:$G,6,FALSE),0)</f>
        <v>0</v>
      </c>
      <c r="S2722">
        <f>IFERROR(VLOOKUP(A2722,[3]soaBnafar!$A:$G,7,FALSE),0)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4454632</v>
      </c>
      <c r="H2723">
        <f>IFERROR(VLOOKUP(A2723,'[2]Exportar Planilha'!$A:$I,4,FALSE),0)</f>
        <v>0</v>
      </c>
      <c r="I2723">
        <f>IFERROR(VLOOKUP(A2723,'[2]Exportar Planilha'!$A:$I,5,FALSE),0)</f>
        <v>0</v>
      </c>
      <c r="J2723">
        <f>IFERROR(VLOOKUP(A2723,'[2]Exportar Planilha'!$A:$I,6,FALSE),0)</f>
        <v>0</v>
      </c>
      <c r="K2723">
        <f>IFERROR(VLOOKUP(A2723,'[2]Exportar Planilha'!$A:$I,7,FALSE),0)</f>
        <v>0</v>
      </c>
      <c r="L2723">
        <f>IFERROR(VLOOKUP(A2723,'[2]Exportar Planilha'!$A:$I,8,FALSE),0)</f>
        <v>0</v>
      </c>
      <c r="M2723">
        <f>IFERROR(VLOOKUP(A2723,'[2]Exportar Planilha'!$A:$I,9,FALSE),0)</f>
        <v>0</v>
      </c>
      <c r="N2723">
        <f>IFERROR(VLOOKUP(A2723,[3]soaBnafar!$A:$G,2,FALSE),0)</f>
        <v>0</v>
      </c>
      <c r="O2723">
        <f>IFERROR(VLOOKUP(A2723,[3]soaBnafar!$A:$G,3,FALSE),0)</f>
        <v>0</v>
      </c>
      <c r="P2723">
        <f>IFERROR(VLOOKUP(A2723,[3]soaBnafar!$A:$G,4,FALSE),0)</f>
        <v>0</v>
      </c>
      <c r="Q2723">
        <f>IFERROR(VLOOKUP(A2723,[3]soaBnafar!$A:$G,5,FALSE),0)</f>
        <v>0</v>
      </c>
      <c r="R2723">
        <f>IFERROR(VLOOKUP(A2723,[3]soaBnafar!$A:$G,6,FALSE),0)</f>
        <v>0</v>
      </c>
      <c r="S2723">
        <f>IFERROR(VLOOKUP(A2723,[3]soaBnafar!$A:$G,7,FALSE),0)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77063</v>
      </c>
      <c r="E2724">
        <f>IFERROR(VLOOKUP(A2724,[1]Monitoramento_Base_somente_disp!$A:$J,8,FALSE),0)</f>
        <v>26431921</v>
      </c>
      <c r="F2724">
        <f>IFERROR(VLOOKUP(A2724,[1]Monitoramento_Base_somente_disp!$A:$J,9,FALSE),0)</f>
        <v>43691</v>
      </c>
      <c r="G2724">
        <f>IFERROR(VLOOKUP(A2724,[1]Monitoramento_Base_somente_disp!$A:$J,10,FALSE),0)</f>
        <v>11759243</v>
      </c>
      <c r="H2724">
        <f>IFERROR(VLOOKUP(A2724,'[2]Exportar Planilha'!$A:$I,4,FALSE),0)</f>
        <v>0</v>
      </c>
      <c r="I2724">
        <f>IFERROR(VLOOKUP(A2724,'[2]Exportar Planilha'!$A:$I,5,FALSE),0)</f>
        <v>0</v>
      </c>
      <c r="J2724">
        <f>IFERROR(VLOOKUP(A2724,'[2]Exportar Planilha'!$A:$I,6,FALSE),0)</f>
        <v>0</v>
      </c>
      <c r="K2724">
        <f>IFERROR(VLOOKUP(A2724,'[2]Exportar Planilha'!$A:$I,7,FALSE),0)</f>
        <v>0</v>
      </c>
      <c r="L2724">
        <f>IFERROR(VLOOKUP(A2724,'[2]Exportar Planilha'!$A:$I,8,FALSE),0)</f>
        <v>0</v>
      </c>
      <c r="M2724">
        <f>IFERROR(VLOOKUP(A2724,'[2]Exportar Planilha'!$A:$I,9,FALSE),0)</f>
        <v>0</v>
      </c>
      <c r="N2724">
        <f>IFERROR(VLOOKUP(A2724,[3]soaBnafar!$A:$G,2,FALSE),0)</f>
        <v>0</v>
      </c>
      <c r="O2724">
        <f>IFERROR(VLOOKUP(A2724,[3]soaBnafar!$A:$G,3,FALSE),0)</f>
        <v>0</v>
      </c>
      <c r="P2724">
        <f>IFERROR(VLOOKUP(A2724,[3]soaBnafar!$A:$G,4,FALSE),0)</f>
        <v>0</v>
      </c>
      <c r="Q2724">
        <f>IFERROR(VLOOKUP(A2724,[3]soaBnafar!$A:$G,5,FALSE),0)</f>
        <v>0</v>
      </c>
      <c r="R2724">
        <f>IFERROR(VLOOKUP(A2724,[3]soaBnafar!$A:$G,6,FALSE),0)</f>
        <v>0</v>
      </c>
      <c r="S2724">
        <f>IFERROR(VLOOKUP(A2724,[3]soaBnafar!$A:$G,7,FALSE),0)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46103</v>
      </c>
      <c r="E2725">
        <f>IFERROR(VLOOKUP(A2725,[1]Monitoramento_Base_somente_disp!$A:$J,8,FALSE),0)</f>
        <v>12704701</v>
      </c>
      <c r="F2725">
        <f>IFERROR(VLOOKUP(A2725,[1]Monitoramento_Base_somente_disp!$A:$J,9,FALSE),0)</f>
        <v>30423</v>
      </c>
      <c r="G2725">
        <f>IFERROR(VLOOKUP(A2725,[1]Monitoramento_Base_somente_disp!$A:$J,10,FALSE),0)</f>
        <v>3917171</v>
      </c>
      <c r="H2725">
        <f>IFERROR(VLOOKUP(A2725,'[2]Exportar Planilha'!$A:$I,4,FALSE),0)</f>
        <v>0</v>
      </c>
      <c r="I2725">
        <f>IFERROR(VLOOKUP(A2725,'[2]Exportar Planilha'!$A:$I,5,FALSE),0)</f>
        <v>0</v>
      </c>
      <c r="J2725">
        <f>IFERROR(VLOOKUP(A2725,'[2]Exportar Planilha'!$A:$I,6,FALSE),0)</f>
        <v>0</v>
      </c>
      <c r="K2725">
        <f>IFERROR(VLOOKUP(A2725,'[2]Exportar Planilha'!$A:$I,7,FALSE),0)</f>
        <v>0</v>
      </c>
      <c r="L2725">
        <f>IFERROR(VLOOKUP(A2725,'[2]Exportar Planilha'!$A:$I,8,FALSE),0)</f>
        <v>0</v>
      </c>
      <c r="M2725">
        <f>IFERROR(VLOOKUP(A2725,'[2]Exportar Planilha'!$A:$I,9,FALSE),0)</f>
        <v>0</v>
      </c>
      <c r="N2725">
        <f>IFERROR(VLOOKUP(A2725,[3]soaBnafar!$A:$G,2,FALSE),0)</f>
        <v>0</v>
      </c>
      <c r="O2725">
        <f>IFERROR(VLOOKUP(A2725,[3]soaBnafar!$A:$G,3,FALSE),0)</f>
        <v>0</v>
      </c>
      <c r="P2725">
        <f>IFERROR(VLOOKUP(A2725,[3]soaBnafar!$A:$G,4,FALSE),0)</f>
        <v>0</v>
      </c>
      <c r="Q2725">
        <f>IFERROR(VLOOKUP(A2725,[3]soaBnafar!$A:$G,5,FALSE),0)</f>
        <v>0</v>
      </c>
      <c r="R2725">
        <f>IFERROR(VLOOKUP(A2725,[3]soaBnafar!$A:$G,6,FALSE),0)</f>
        <v>0</v>
      </c>
      <c r="S2725">
        <f>IFERROR(VLOOKUP(A2725,[3]soaBnafar!$A:$G,7,FALSE),0)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25927</v>
      </c>
      <c r="E2726">
        <f>IFERROR(VLOOKUP(A2726,[1]Monitoramento_Base_somente_disp!$A:$J,8,FALSE),0)</f>
        <v>43472422</v>
      </c>
      <c r="F2726">
        <f>IFERROR(VLOOKUP(A2726,[1]Monitoramento_Base_somente_disp!$A:$J,9,FALSE),0)</f>
        <v>25175</v>
      </c>
      <c r="G2726">
        <f>IFERROR(VLOOKUP(A2726,[1]Monitoramento_Base_somente_disp!$A:$J,10,FALSE),0)</f>
        <v>19239609</v>
      </c>
      <c r="H2726">
        <f>IFERROR(VLOOKUP(A2726,'[2]Exportar Planilha'!$A:$I,4,FALSE),0)</f>
        <v>0</v>
      </c>
      <c r="I2726">
        <f>IFERROR(VLOOKUP(A2726,'[2]Exportar Planilha'!$A:$I,5,FALSE),0)</f>
        <v>0</v>
      </c>
      <c r="J2726">
        <f>IFERROR(VLOOKUP(A2726,'[2]Exportar Planilha'!$A:$I,6,FALSE),0)</f>
        <v>0</v>
      </c>
      <c r="K2726">
        <f>IFERROR(VLOOKUP(A2726,'[2]Exportar Planilha'!$A:$I,7,FALSE),0)</f>
        <v>0</v>
      </c>
      <c r="L2726">
        <f>IFERROR(VLOOKUP(A2726,'[2]Exportar Planilha'!$A:$I,8,FALSE),0)</f>
        <v>0</v>
      </c>
      <c r="M2726">
        <f>IFERROR(VLOOKUP(A2726,'[2]Exportar Planilha'!$A:$I,9,FALSE),0)</f>
        <v>0</v>
      </c>
      <c r="N2726">
        <f>IFERROR(VLOOKUP(A2726,[3]soaBnafar!$A:$G,2,FALSE),0)</f>
        <v>0</v>
      </c>
      <c r="O2726">
        <f>IFERROR(VLOOKUP(A2726,[3]soaBnafar!$A:$G,3,FALSE),0)</f>
        <v>0</v>
      </c>
      <c r="P2726">
        <f>IFERROR(VLOOKUP(A2726,[3]soaBnafar!$A:$G,4,FALSE),0)</f>
        <v>0</v>
      </c>
      <c r="Q2726">
        <f>IFERROR(VLOOKUP(A2726,[3]soaBnafar!$A:$G,5,FALSE),0)</f>
        <v>0</v>
      </c>
      <c r="R2726">
        <f>IFERROR(VLOOKUP(A2726,[3]soaBnafar!$A:$G,6,FALSE),0)</f>
        <v>0</v>
      </c>
      <c r="S2726">
        <f>IFERROR(VLOOKUP(A2726,[3]soaBnafar!$A:$G,7,FALSE),0)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IFERROR(VLOOKUP(A2727,'[2]Exportar Planilha'!$A:$I,4,FALSE),0)</f>
        <v>0</v>
      </c>
      <c r="I2727">
        <f>IFERROR(VLOOKUP(A2727,'[2]Exportar Planilha'!$A:$I,5,FALSE),0)</f>
        <v>0</v>
      </c>
      <c r="J2727">
        <f>IFERROR(VLOOKUP(A2727,'[2]Exportar Planilha'!$A:$I,6,FALSE),0)</f>
        <v>0</v>
      </c>
      <c r="K2727">
        <f>IFERROR(VLOOKUP(A2727,'[2]Exportar Planilha'!$A:$I,7,FALSE),0)</f>
        <v>0</v>
      </c>
      <c r="L2727">
        <f>IFERROR(VLOOKUP(A2727,'[2]Exportar Planilha'!$A:$I,8,FALSE),0)</f>
        <v>0</v>
      </c>
      <c r="M2727">
        <f>IFERROR(VLOOKUP(A2727,'[2]Exportar Planilha'!$A:$I,9,FALSE),0)</f>
        <v>0</v>
      </c>
      <c r="N2727">
        <f>IFERROR(VLOOKUP(A2727,[3]soaBnafar!$A:$G,2,FALSE),0)</f>
        <v>109328</v>
      </c>
      <c r="O2727">
        <f>IFERROR(VLOOKUP(A2727,[3]soaBnafar!$A:$G,3,FALSE),0)</f>
        <v>583193</v>
      </c>
      <c r="P2727">
        <f>IFERROR(VLOOKUP(A2727,[3]soaBnafar!$A:$G,4,FALSE),0)</f>
        <v>114151</v>
      </c>
      <c r="Q2727">
        <f>IFERROR(VLOOKUP(A2727,[3]soaBnafar!$A:$G,5,FALSE),0)</f>
        <v>736544</v>
      </c>
      <c r="R2727">
        <f>IFERROR(VLOOKUP(A2727,[3]soaBnafar!$A:$G,6,FALSE),0)</f>
        <v>0</v>
      </c>
      <c r="S2727">
        <f>IFERROR(VLOOKUP(A2727,[3]soaBnafar!$A:$G,7,FALSE),0)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IFERROR(VLOOKUP(A2728,'[2]Exportar Planilha'!$A:$I,4,FALSE),0)</f>
        <v>0</v>
      </c>
      <c r="I2728">
        <f>IFERROR(VLOOKUP(A2728,'[2]Exportar Planilha'!$A:$I,5,FALSE),0)</f>
        <v>0</v>
      </c>
      <c r="J2728">
        <f>IFERROR(VLOOKUP(A2728,'[2]Exportar Planilha'!$A:$I,6,FALSE),0)</f>
        <v>0</v>
      </c>
      <c r="K2728">
        <f>IFERROR(VLOOKUP(A2728,'[2]Exportar Planilha'!$A:$I,7,FALSE),0)</f>
        <v>0</v>
      </c>
      <c r="L2728">
        <f>IFERROR(VLOOKUP(A2728,'[2]Exportar Planilha'!$A:$I,8,FALSE),0)</f>
        <v>0</v>
      </c>
      <c r="M2728">
        <f>IFERROR(VLOOKUP(A2728,'[2]Exportar Planilha'!$A:$I,9,FALSE),0)</f>
        <v>0</v>
      </c>
      <c r="N2728">
        <f>IFERROR(VLOOKUP(A2728,[3]soaBnafar!$A:$G,2,FALSE),0)</f>
        <v>0</v>
      </c>
      <c r="O2728">
        <f>IFERROR(VLOOKUP(A2728,[3]soaBnafar!$A:$G,3,FALSE),0)</f>
        <v>0</v>
      </c>
      <c r="P2728">
        <f>IFERROR(VLOOKUP(A2728,[3]soaBnafar!$A:$G,4,FALSE),0)</f>
        <v>0</v>
      </c>
      <c r="Q2728">
        <f>IFERROR(VLOOKUP(A2728,[3]soaBnafar!$A:$G,5,FALSE),0)</f>
        <v>0</v>
      </c>
      <c r="R2728">
        <f>IFERROR(VLOOKUP(A2728,[3]soaBnafar!$A:$G,6,FALSE),0)</f>
        <v>0</v>
      </c>
      <c r="S2728">
        <f>IFERROR(VLOOKUP(A2728,[3]soaBnafar!$A:$G,7,FALSE),0)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IFERROR(VLOOKUP(A2729,'[2]Exportar Planilha'!$A:$I,4,FALSE),0)</f>
        <v>0</v>
      </c>
      <c r="I2729">
        <f>IFERROR(VLOOKUP(A2729,'[2]Exportar Planilha'!$A:$I,5,FALSE),0)</f>
        <v>0</v>
      </c>
      <c r="J2729">
        <f>IFERROR(VLOOKUP(A2729,'[2]Exportar Planilha'!$A:$I,6,FALSE),0)</f>
        <v>0</v>
      </c>
      <c r="K2729">
        <f>IFERROR(VLOOKUP(A2729,'[2]Exportar Planilha'!$A:$I,7,FALSE),0)</f>
        <v>0</v>
      </c>
      <c r="L2729">
        <f>IFERROR(VLOOKUP(A2729,'[2]Exportar Planilha'!$A:$I,8,FALSE),0)</f>
        <v>0</v>
      </c>
      <c r="M2729">
        <f>IFERROR(VLOOKUP(A2729,'[2]Exportar Planilha'!$A:$I,9,FALSE),0)</f>
        <v>0</v>
      </c>
      <c r="N2729">
        <f>IFERROR(VLOOKUP(A2729,[3]soaBnafar!$A:$G,2,FALSE),0)</f>
        <v>10793</v>
      </c>
      <c r="O2729">
        <f>IFERROR(VLOOKUP(A2729,[3]soaBnafar!$A:$G,3,FALSE),0)</f>
        <v>16000</v>
      </c>
      <c r="P2729">
        <f>IFERROR(VLOOKUP(A2729,[3]soaBnafar!$A:$G,4,FALSE),0)</f>
        <v>0</v>
      </c>
      <c r="Q2729">
        <f>IFERROR(VLOOKUP(A2729,[3]soaBnafar!$A:$G,5,FALSE),0)</f>
        <v>25647</v>
      </c>
      <c r="R2729">
        <f>IFERROR(VLOOKUP(A2729,[3]soaBnafar!$A:$G,6,FALSE),0)</f>
        <v>0</v>
      </c>
      <c r="S2729">
        <f>IFERROR(VLOOKUP(A2729,[3]soaBnafar!$A:$G,7,FALSE),0)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IFERROR(VLOOKUP(A2730,'[2]Exportar Planilha'!$A:$I,4,FALSE),0)</f>
        <v>0</v>
      </c>
      <c r="I2730">
        <f>IFERROR(VLOOKUP(A2730,'[2]Exportar Planilha'!$A:$I,5,FALSE),0)</f>
        <v>0</v>
      </c>
      <c r="J2730">
        <f>IFERROR(VLOOKUP(A2730,'[2]Exportar Planilha'!$A:$I,6,FALSE),0)</f>
        <v>0</v>
      </c>
      <c r="K2730">
        <f>IFERROR(VLOOKUP(A2730,'[2]Exportar Planilha'!$A:$I,7,FALSE),0)</f>
        <v>0</v>
      </c>
      <c r="L2730">
        <f>IFERROR(VLOOKUP(A2730,'[2]Exportar Planilha'!$A:$I,8,FALSE),0)</f>
        <v>0</v>
      </c>
      <c r="M2730">
        <f>IFERROR(VLOOKUP(A2730,'[2]Exportar Planilha'!$A:$I,9,FALSE),0)</f>
        <v>0</v>
      </c>
      <c r="N2730">
        <f>IFERROR(VLOOKUP(A2730,[3]soaBnafar!$A:$G,2,FALSE),0)</f>
        <v>0</v>
      </c>
      <c r="O2730">
        <f>IFERROR(VLOOKUP(A2730,[3]soaBnafar!$A:$G,3,FALSE),0)</f>
        <v>0</v>
      </c>
      <c r="P2730">
        <f>IFERROR(VLOOKUP(A2730,[3]soaBnafar!$A:$G,4,FALSE),0)</f>
        <v>0</v>
      </c>
      <c r="Q2730">
        <f>IFERROR(VLOOKUP(A2730,[3]soaBnafar!$A:$G,5,FALSE),0)</f>
        <v>0</v>
      </c>
      <c r="R2730">
        <f>IFERROR(VLOOKUP(A2730,[3]soaBnafar!$A:$G,6,FALSE),0)</f>
        <v>0</v>
      </c>
      <c r="S2730">
        <f>IFERROR(VLOOKUP(A2730,[3]soaBnafar!$A:$G,7,FALSE),0)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IFERROR(VLOOKUP(A2731,'[2]Exportar Planilha'!$A:$I,4,FALSE),0)</f>
        <v>0</v>
      </c>
      <c r="I2731">
        <f>IFERROR(VLOOKUP(A2731,'[2]Exportar Planilha'!$A:$I,5,FALSE),0)</f>
        <v>0</v>
      </c>
      <c r="J2731">
        <f>IFERROR(VLOOKUP(A2731,'[2]Exportar Planilha'!$A:$I,6,FALSE),0)</f>
        <v>0</v>
      </c>
      <c r="K2731">
        <f>IFERROR(VLOOKUP(A2731,'[2]Exportar Planilha'!$A:$I,7,FALSE),0)</f>
        <v>0</v>
      </c>
      <c r="L2731">
        <f>IFERROR(VLOOKUP(A2731,'[2]Exportar Planilha'!$A:$I,8,FALSE),0)</f>
        <v>0</v>
      </c>
      <c r="M2731">
        <f>IFERROR(VLOOKUP(A2731,'[2]Exportar Planilha'!$A:$I,9,FALSE),0)</f>
        <v>0</v>
      </c>
      <c r="N2731">
        <f>IFERROR(VLOOKUP(A2731,[3]soaBnafar!$A:$G,2,FALSE),0)</f>
        <v>0</v>
      </c>
      <c r="O2731">
        <f>IFERROR(VLOOKUP(A2731,[3]soaBnafar!$A:$G,3,FALSE),0)</f>
        <v>0</v>
      </c>
      <c r="P2731">
        <f>IFERROR(VLOOKUP(A2731,[3]soaBnafar!$A:$G,4,FALSE),0)</f>
        <v>0</v>
      </c>
      <c r="Q2731">
        <f>IFERROR(VLOOKUP(A2731,[3]soaBnafar!$A:$G,5,FALSE),0)</f>
        <v>0</v>
      </c>
      <c r="R2731">
        <f>IFERROR(VLOOKUP(A2731,[3]soaBnafar!$A:$G,6,FALSE),0)</f>
        <v>0</v>
      </c>
      <c r="S2731">
        <f>IFERROR(VLOOKUP(A2731,[3]soaBnafar!$A:$G,7,FALSE),0)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IFERROR(VLOOKUP(A2732,'[2]Exportar Planilha'!$A:$I,4,FALSE),0)</f>
        <v>0</v>
      </c>
      <c r="I2732">
        <f>IFERROR(VLOOKUP(A2732,'[2]Exportar Planilha'!$A:$I,5,FALSE),0)</f>
        <v>0</v>
      </c>
      <c r="J2732">
        <f>IFERROR(VLOOKUP(A2732,'[2]Exportar Planilha'!$A:$I,6,FALSE),0)</f>
        <v>0</v>
      </c>
      <c r="K2732">
        <f>IFERROR(VLOOKUP(A2732,'[2]Exportar Planilha'!$A:$I,7,FALSE),0)</f>
        <v>0</v>
      </c>
      <c r="L2732">
        <f>IFERROR(VLOOKUP(A2732,'[2]Exportar Planilha'!$A:$I,8,FALSE),0)</f>
        <v>0</v>
      </c>
      <c r="M2732">
        <f>IFERROR(VLOOKUP(A2732,'[2]Exportar Planilha'!$A:$I,9,FALSE),0)</f>
        <v>0</v>
      </c>
      <c r="N2732">
        <f>IFERROR(VLOOKUP(A2732,[3]soaBnafar!$A:$G,2,FALSE),0)</f>
        <v>50016</v>
      </c>
      <c r="O2732">
        <f>IFERROR(VLOOKUP(A2732,[3]soaBnafar!$A:$G,3,FALSE),0)</f>
        <v>229218</v>
      </c>
      <c r="P2732">
        <f>IFERROR(VLOOKUP(A2732,[3]soaBnafar!$A:$G,4,FALSE),0)</f>
        <v>0</v>
      </c>
      <c r="Q2732">
        <f>IFERROR(VLOOKUP(A2732,[3]soaBnafar!$A:$G,5,FALSE),0)</f>
        <v>0</v>
      </c>
      <c r="R2732">
        <f>IFERROR(VLOOKUP(A2732,[3]soaBnafar!$A:$G,6,FALSE),0)</f>
        <v>0</v>
      </c>
      <c r="S2732">
        <f>IFERROR(VLOOKUP(A2732,[3]soaBnafar!$A:$G,7,FALSE),0)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IFERROR(VLOOKUP(A2733,'[2]Exportar Planilha'!$A:$I,4,FALSE),0)</f>
        <v>0</v>
      </c>
      <c r="I2733">
        <f>IFERROR(VLOOKUP(A2733,'[2]Exportar Planilha'!$A:$I,5,FALSE),0)</f>
        <v>0</v>
      </c>
      <c r="J2733">
        <f>IFERROR(VLOOKUP(A2733,'[2]Exportar Planilha'!$A:$I,6,FALSE),0)</f>
        <v>0</v>
      </c>
      <c r="K2733">
        <f>IFERROR(VLOOKUP(A2733,'[2]Exportar Planilha'!$A:$I,7,FALSE),0)</f>
        <v>0</v>
      </c>
      <c r="L2733">
        <f>IFERROR(VLOOKUP(A2733,'[2]Exportar Planilha'!$A:$I,8,FALSE),0)</f>
        <v>0</v>
      </c>
      <c r="M2733">
        <f>IFERROR(VLOOKUP(A2733,'[2]Exportar Planilha'!$A:$I,9,FALSE),0)</f>
        <v>0</v>
      </c>
      <c r="N2733">
        <f>IFERROR(VLOOKUP(A2733,[3]soaBnafar!$A:$G,2,FALSE),0)</f>
        <v>53884</v>
      </c>
      <c r="O2733">
        <f>IFERROR(VLOOKUP(A2733,[3]soaBnafar!$A:$G,3,FALSE),0)</f>
        <v>0</v>
      </c>
      <c r="P2733">
        <f>IFERROR(VLOOKUP(A2733,[3]soaBnafar!$A:$G,4,FALSE),0)</f>
        <v>55296</v>
      </c>
      <c r="Q2733">
        <f>IFERROR(VLOOKUP(A2733,[3]soaBnafar!$A:$G,5,FALSE),0)</f>
        <v>0</v>
      </c>
      <c r="R2733">
        <f>IFERROR(VLOOKUP(A2733,[3]soaBnafar!$A:$G,6,FALSE),0)</f>
        <v>22851</v>
      </c>
      <c r="S2733">
        <f>IFERROR(VLOOKUP(A2733,[3]soaBnafar!$A:$G,7,FALSE),0)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307190</v>
      </c>
      <c r="H2734">
        <f>IFERROR(VLOOKUP(A2734,'[2]Exportar Planilha'!$A:$I,4,FALSE),0)</f>
        <v>0</v>
      </c>
      <c r="I2734">
        <f>IFERROR(VLOOKUP(A2734,'[2]Exportar Planilha'!$A:$I,5,FALSE),0)</f>
        <v>0</v>
      </c>
      <c r="J2734">
        <f>IFERROR(VLOOKUP(A2734,'[2]Exportar Planilha'!$A:$I,6,FALSE),0)</f>
        <v>0</v>
      </c>
      <c r="K2734">
        <f>IFERROR(VLOOKUP(A2734,'[2]Exportar Planilha'!$A:$I,7,FALSE),0)</f>
        <v>0</v>
      </c>
      <c r="L2734">
        <f>IFERROR(VLOOKUP(A2734,'[2]Exportar Planilha'!$A:$I,8,FALSE),0)</f>
        <v>0</v>
      </c>
      <c r="M2734">
        <f>IFERROR(VLOOKUP(A2734,'[2]Exportar Planilha'!$A:$I,9,FALSE),0)</f>
        <v>0</v>
      </c>
      <c r="N2734">
        <f>IFERROR(VLOOKUP(A2734,[3]soaBnafar!$A:$G,2,FALSE),0)</f>
        <v>135729</v>
      </c>
      <c r="O2734">
        <f>IFERROR(VLOOKUP(A2734,[3]soaBnafar!$A:$G,3,FALSE),0)</f>
        <v>32778</v>
      </c>
      <c r="P2734">
        <f>IFERROR(VLOOKUP(A2734,[3]soaBnafar!$A:$G,4,FALSE),0)</f>
        <v>160472</v>
      </c>
      <c r="Q2734">
        <f>IFERROR(VLOOKUP(A2734,[3]soaBnafar!$A:$G,5,FALSE),0)</f>
        <v>34246</v>
      </c>
      <c r="R2734">
        <f>IFERROR(VLOOKUP(A2734,[3]soaBnafar!$A:$G,6,FALSE),0)</f>
        <v>0</v>
      </c>
      <c r="S2734">
        <f>IFERROR(VLOOKUP(A2734,[3]soaBnafar!$A:$G,7,FALSE),0)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31850</v>
      </c>
      <c r="H2735">
        <f>IFERROR(VLOOKUP(A2735,'[2]Exportar Planilha'!$A:$I,4,FALSE),0)</f>
        <v>0</v>
      </c>
      <c r="I2735">
        <f>IFERROR(VLOOKUP(A2735,'[2]Exportar Planilha'!$A:$I,5,FALSE),0)</f>
        <v>0</v>
      </c>
      <c r="J2735">
        <f>IFERROR(VLOOKUP(A2735,'[2]Exportar Planilha'!$A:$I,6,FALSE),0)</f>
        <v>0</v>
      </c>
      <c r="K2735">
        <f>IFERROR(VLOOKUP(A2735,'[2]Exportar Planilha'!$A:$I,7,FALSE),0)</f>
        <v>0</v>
      </c>
      <c r="L2735">
        <f>IFERROR(VLOOKUP(A2735,'[2]Exportar Planilha'!$A:$I,8,FALSE),0)</f>
        <v>0</v>
      </c>
      <c r="M2735">
        <f>IFERROR(VLOOKUP(A2735,'[2]Exportar Planilha'!$A:$I,9,FALSE),0)</f>
        <v>0</v>
      </c>
      <c r="N2735">
        <f>IFERROR(VLOOKUP(A2735,[3]soaBnafar!$A:$G,2,FALSE),0)</f>
        <v>0</v>
      </c>
      <c r="O2735">
        <f>IFERROR(VLOOKUP(A2735,[3]soaBnafar!$A:$G,3,FALSE),0)</f>
        <v>0</v>
      </c>
      <c r="P2735">
        <f>IFERROR(VLOOKUP(A2735,[3]soaBnafar!$A:$G,4,FALSE),0)</f>
        <v>0</v>
      </c>
      <c r="Q2735">
        <f>IFERROR(VLOOKUP(A2735,[3]soaBnafar!$A:$G,5,FALSE),0)</f>
        <v>0</v>
      </c>
      <c r="R2735">
        <f>IFERROR(VLOOKUP(A2735,[3]soaBnafar!$A:$G,6,FALSE),0)</f>
        <v>0</v>
      </c>
      <c r="S2735">
        <f>IFERROR(VLOOKUP(A2735,[3]soaBnafar!$A:$G,7,FALSE),0)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IFERROR(VLOOKUP(A2736,'[2]Exportar Planilha'!$A:$I,4,FALSE),0)</f>
        <v>0</v>
      </c>
      <c r="I2736">
        <f>IFERROR(VLOOKUP(A2736,'[2]Exportar Planilha'!$A:$I,5,FALSE),0)</f>
        <v>0</v>
      </c>
      <c r="J2736">
        <f>IFERROR(VLOOKUP(A2736,'[2]Exportar Planilha'!$A:$I,6,FALSE),0)</f>
        <v>0</v>
      </c>
      <c r="K2736">
        <f>IFERROR(VLOOKUP(A2736,'[2]Exportar Planilha'!$A:$I,7,FALSE),0)</f>
        <v>0</v>
      </c>
      <c r="L2736">
        <f>IFERROR(VLOOKUP(A2736,'[2]Exportar Planilha'!$A:$I,8,FALSE),0)</f>
        <v>0</v>
      </c>
      <c r="M2736">
        <f>IFERROR(VLOOKUP(A2736,'[2]Exportar Planilha'!$A:$I,9,FALSE),0)</f>
        <v>0</v>
      </c>
      <c r="N2736">
        <f>IFERROR(VLOOKUP(A2736,[3]soaBnafar!$A:$G,2,FALSE),0)</f>
        <v>0</v>
      </c>
      <c r="O2736">
        <f>IFERROR(VLOOKUP(A2736,[3]soaBnafar!$A:$G,3,FALSE),0)</f>
        <v>0</v>
      </c>
      <c r="P2736">
        <f>IFERROR(VLOOKUP(A2736,[3]soaBnafar!$A:$G,4,FALSE),0)</f>
        <v>0</v>
      </c>
      <c r="Q2736">
        <f>IFERROR(VLOOKUP(A2736,[3]soaBnafar!$A:$G,5,FALSE),0)</f>
        <v>0</v>
      </c>
      <c r="R2736">
        <f>IFERROR(VLOOKUP(A2736,[3]soaBnafar!$A:$G,6,FALSE),0)</f>
        <v>0</v>
      </c>
      <c r="S2736">
        <f>IFERROR(VLOOKUP(A2736,[3]soaBnafar!$A:$G,7,FALSE),0)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IFERROR(VLOOKUP(A2737,'[2]Exportar Planilha'!$A:$I,4,FALSE),0)</f>
        <v>0</v>
      </c>
      <c r="I2737">
        <f>IFERROR(VLOOKUP(A2737,'[2]Exportar Planilha'!$A:$I,5,FALSE),0)</f>
        <v>0</v>
      </c>
      <c r="J2737">
        <f>IFERROR(VLOOKUP(A2737,'[2]Exportar Planilha'!$A:$I,6,FALSE),0)</f>
        <v>0</v>
      </c>
      <c r="K2737">
        <f>IFERROR(VLOOKUP(A2737,'[2]Exportar Planilha'!$A:$I,7,FALSE),0)</f>
        <v>0</v>
      </c>
      <c r="L2737">
        <f>IFERROR(VLOOKUP(A2737,'[2]Exportar Planilha'!$A:$I,8,FALSE),0)</f>
        <v>0</v>
      </c>
      <c r="M2737">
        <f>IFERROR(VLOOKUP(A2737,'[2]Exportar Planilha'!$A:$I,9,FALSE),0)</f>
        <v>0</v>
      </c>
      <c r="N2737">
        <f>IFERROR(VLOOKUP(A2737,[3]soaBnafar!$A:$G,2,FALSE),0)</f>
        <v>0</v>
      </c>
      <c r="O2737">
        <f>IFERROR(VLOOKUP(A2737,[3]soaBnafar!$A:$G,3,FALSE),0)</f>
        <v>0</v>
      </c>
      <c r="P2737">
        <f>IFERROR(VLOOKUP(A2737,[3]soaBnafar!$A:$G,4,FALSE),0)</f>
        <v>0</v>
      </c>
      <c r="Q2737">
        <f>IFERROR(VLOOKUP(A2737,[3]soaBnafar!$A:$G,5,FALSE),0)</f>
        <v>0</v>
      </c>
      <c r="R2737">
        <f>IFERROR(VLOOKUP(A2737,[3]soaBnafar!$A:$G,6,FALSE),0)</f>
        <v>0</v>
      </c>
      <c r="S2737">
        <f>IFERROR(VLOOKUP(A2737,[3]soaBnafar!$A:$G,7,FALSE),0)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103248</v>
      </c>
      <c r="E2738">
        <f>IFERROR(VLOOKUP(A2738,[1]Monitoramento_Base_somente_disp!$A:$J,8,FALSE),0)</f>
        <v>37506813</v>
      </c>
      <c r="F2738">
        <f>IFERROR(VLOOKUP(A2738,[1]Monitoramento_Base_somente_disp!$A:$J,9,FALSE),0)</f>
        <v>51532</v>
      </c>
      <c r="G2738">
        <f>IFERROR(VLOOKUP(A2738,[1]Monitoramento_Base_somente_disp!$A:$J,10,FALSE),0)</f>
        <v>14744595</v>
      </c>
      <c r="H2738">
        <f>IFERROR(VLOOKUP(A2738,'[2]Exportar Planilha'!$A:$I,4,FALSE),0)</f>
        <v>0</v>
      </c>
      <c r="I2738">
        <f>IFERROR(VLOOKUP(A2738,'[2]Exportar Planilha'!$A:$I,5,FALSE),0)</f>
        <v>0</v>
      </c>
      <c r="J2738">
        <f>IFERROR(VLOOKUP(A2738,'[2]Exportar Planilha'!$A:$I,6,FALSE),0)</f>
        <v>0</v>
      </c>
      <c r="K2738">
        <f>IFERROR(VLOOKUP(A2738,'[2]Exportar Planilha'!$A:$I,7,FALSE),0)</f>
        <v>0</v>
      </c>
      <c r="L2738">
        <f>IFERROR(VLOOKUP(A2738,'[2]Exportar Planilha'!$A:$I,8,FALSE),0)</f>
        <v>0</v>
      </c>
      <c r="M2738">
        <f>IFERROR(VLOOKUP(A2738,'[2]Exportar Planilha'!$A:$I,9,FALSE),0)</f>
        <v>0</v>
      </c>
      <c r="N2738">
        <f>IFERROR(VLOOKUP(A2738,[3]soaBnafar!$A:$G,2,FALSE),0)</f>
        <v>0</v>
      </c>
      <c r="O2738">
        <f>IFERROR(VLOOKUP(A2738,[3]soaBnafar!$A:$G,3,FALSE),0)</f>
        <v>0</v>
      </c>
      <c r="P2738">
        <f>IFERROR(VLOOKUP(A2738,[3]soaBnafar!$A:$G,4,FALSE),0)</f>
        <v>0</v>
      </c>
      <c r="Q2738">
        <f>IFERROR(VLOOKUP(A2738,[3]soaBnafar!$A:$G,5,FALSE),0)</f>
        <v>0</v>
      </c>
      <c r="R2738">
        <f>IFERROR(VLOOKUP(A2738,[3]soaBnafar!$A:$G,6,FALSE),0)</f>
        <v>0</v>
      </c>
      <c r="S2738">
        <f>IFERROR(VLOOKUP(A2738,[3]soaBnafar!$A:$G,7,FALSE),0)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IFERROR(VLOOKUP(A2739,'[2]Exportar Planilha'!$A:$I,4,FALSE),0)</f>
        <v>0</v>
      </c>
      <c r="I2739">
        <f>IFERROR(VLOOKUP(A2739,'[2]Exportar Planilha'!$A:$I,5,FALSE),0)</f>
        <v>0</v>
      </c>
      <c r="J2739">
        <f>IFERROR(VLOOKUP(A2739,'[2]Exportar Planilha'!$A:$I,6,FALSE),0)</f>
        <v>0</v>
      </c>
      <c r="K2739">
        <f>IFERROR(VLOOKUP(A2739,'[2]Exportar Planilha'!$A:$I,7,FALSE),0)</f>
        <v>0</v>
      </c>
      <c r="L2739">
        <f>IFERROR(VLOOKUP(A2739,'[2]Exportar Planilha'!$A:$I,8,FALSE),0)</f>
        <v>0</v>
      </c>
      <c r="M2739">
        <f>IFERROR(VLOOKUP(A2739,'[2]Exportar Planilha'!$A:$I,9,FALSE),0)</f>
        <v>0</v>
      </c>
      <c r="N2739">
        <f>IFERROR(VLOOKUP(A2739,[3]soaBnafar!$A:$G,2,FALSE),0)</f>
        <v>52483</v>
      </c>
      <c r="O2739">
        <f>IFERROR(VLOOKUP(A2739,[3]soaBnafar!$A:$G,3,FALSE),0)</f>
        <v>146770</v>
      </c>
      <c r="P2739">
        <f>IFERROR(VLOOKUP(A2739,[3]soaBnafar!$A:$G,4,FALSE),0)</f>
        <v>51799</v>
      </c>
      <c r="Q2739">
        <f>IFERROR(VLOOKUP(A2739,[3]soaBnafar!$A:$G,5,FALSE),0)</f>
        <v>114451</v>
      </c>
      <c r="R2739">
        <f>IFERROR(VLOOKUP(A2739,[3]soaBnafar!$A:$G,6,FALSE),0)</f>
        <v>0</v>
      </c>
      <c r="S2739">
        <f>IFERROR(VLOOKUP(A2739,[3]soaBnafar!$A:$G,7,FALSE),0)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17465</v>
      </c>
      <c r="E2740">
        <f>IFERROR(VLOOKUP(A2740,[1]Monitoramento_Base_somente_disp!$A:$J,8,FALSE),0)</f>
        <v>5966141</v>
      </c>
      <c r="F2740">
        <f>IFERROR(VLOOKUP(A2740,[1]Monitoramento_Base_somente_disp!$A:$J,9,FALSE),0)</f>
        <v>7657</v>
      </c>
      <c r="G2740">
        <f>IFERROR(VLOOKUP(A2740,[1]Monitoramento_Base_somente_disp!$A:$J,10,FALSE),0)</f>
        <v>2574799</v>
      </c>
      <c r="H2740">
        <f>IFERROR(VLOOKUP(A2740,'[2]Exportar Planilha'!$A:$I,4,FALSE),0)</f>
        <v>0</v>
      </c>
      <c r="I2740">
        <f>IFERROR(VLOOKUP(A2740,'[2]Exportar Planilha'!$A:$I,5,FALSE),0)</f>
        <v>0</v>
      </c>
      <c r="J2740">
        <f>IFERROR(VLOOKUP(A2740,'[2]Exportar Planilha'!$A:$I,6,FALSE),0)</f>
        <v>0</v>
      </c>
      <c r="K2740">
        <f>IFERROR(VLOOKUP(A2740,'[2]Exportar Planilha'!$A:$I,7,FALSE),0)</f>
        <v>0</v>
      </c>
      <c r="L2740">
        <f>IFERROR(VLOOKUP(A2740,'[2]Exportar Planilha'!$A:$I,8,FALSE),0)</f>
        <v>0</v>
      </c>
      <c r="M2740">
        <f>IFERROR(VLOOKUP(A2740,'[2]Exportar Planilha'!$A:$I,9,FALSE),0)</f>
        <v>0</v>
      </c>
      <c r="N2740">
        <f>IFERROR(VLOOKUP(A2740,[3]soaBnafar!$A:$G,2,FALSE),0)</f>
        <v>0</v>
      </c>
      <c r="O2740">
        <f>IFERROR(VLOOKUP(A2740,[3]soaBnafar!$A:$G,3,FALSE),0)</f>
        <v>0</v>
      </c>
      <c r="P2740">
        <f>IFERROR(VLOOKUP(A2740,[3]soaBnafar!$A:$G,4,FALSE),0)</f>
        <v>0</v>
      </c>
      <c r="Q2740">
        <f>IFERROR(VLOOKUP(A2740,[3]soaBnafar!$A:$G,5,FALSE),0)</f>
        <v>0</v>
      </c>
      <c r="R2740">
        <f>IFERROR(VLOOKUP(A2740,[3]soaBnafar!$A:$G,6,FALSE),0)</f>
        <v>0</v>
      </c>
      <c r="S2740">
        <f>IFERROR(VLOOKUP(A2740,[3]soaBnafar!$A:$G,7,FALSE),0)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1507272</v>
      </c>
      <c r="H2741">
        <f>IFERROR(VLOOKUP(A2741,'[2]Exportar Planilha'!$A:$I,4,FALSE),0)</f>
        <v>0</v>
      </c>
      <c r="I2741">
        <f>IFERROR(VLOOKUP(A2741,'[2]Exportar Planilha'!$A:$I,5,FALSE),0)</f>
        <v>0</v>
      </c>
      <c r="J2741">
        <f>IFERROR(VLOOKUP(A2741,'[2]Exportar Planilha'!$A:$I,6,FALSE),0)</f>
        <v>0</v>
      </c>
      <c r="K2741">
        <f>IFERROR(VLOOKUP(A2741,'[2]Exportar Planilha'!$A:$I,7,FALSE),0)</f>
        <v>0</v>
      </c>
      <c r="L2741">
        <f>IFERROR(VLOOKUP(A2741,'[2]Exportar Planilha'!$A:$I,8,FALSE),0)</f>
        <v>0</v>
      </c>
      <c r="M2741">
        <f>IFERROR(VLOOKUP(A2741,'[2]Exportar Planilha'!$A:$I,9,FALSE),0)</f>
        <v>0</v>
      </c>
      <c r="N2741">
        <f>IFERROR(VLOOKUP(A2741,[3]soaBnafar!$A:$G,2,FALSE),0)</f>
        <v>16159</v>
      </c>
      <c r="O2741">
        <f>IFERROR(VLOOKUP(A2741,[3]soaBnafar!$A:$G,3,FALSE),0)</f>
        <v>771199</v>
      </c>
      <c r="P2741">
        <f>IFERROR(VLOOKUP(A2741,[3]soaBnafar!$A:$G,4,FALSE),0)</f>
        <v>71528</v>
      </c>
      <c r="Q2741">
        <f>IFERROR(VLOOKUP(A2741,[3]soaBnafar!$A:$G,5,FALSE),0)</f>
        <v>1965234</v>
      </c>
      <c r="R2741">
        <f>IFERROR(VLOOKUP(A2741,[3]soaBnafar!$A:$G,6,FALSE),0)</f>
        <v>0</v>
      </c>
      <c r="S2741">
        <f>IFERROR(VLOOKUP(A2741,[3]soaBnafar!$A:$G,7,FALSE),0)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1145105</v>
      </c>
      <c r="H2742">
        <f>IFERROR(VLOOKUP(A2742,'[2]Exportar Planilha'!$A:$I,4,FALSE),0)</f>
        <v>0</v>
      </c>
      <c r="I2742">
        <f>IFERROR(VLOOKUP(A2742,'[2]Exportar Planilha'!$A:$I,5,FALSE),0)</f>
        <v>0</v>
      </c>
      <c r="J2742">
        <f>IFERROR(VLOOKUP(A2742,'[2]Exportar Planilha'!$A:$I,6,FALSE),0)</f>
        <v>0</v>
      </c>
      <c r="K2742">
        <f>IFERROR(VLOOKUP(A2742,'[2]Exportar Planilha'!$A:$I,7,FALSE),0)</f>
        <v>0</v>
      </c>
      <c r="L2742">
        <f>IFERROR(VLOOKUP(A2742,'[2]Exportar Planilha'!$A:$I,8,FALSE),0)</f>
        <v>0</v>
      </c>
      <c r="M2742">
        <f>IFERROR(VLOOKUP(A2742,'[2]Exportar Planilha'!$A:$I,9,FALSE),0)</f>
        <v>0</v>
      </c>
      <c r="N2742">
        <f>IFERROR(VLOOKUP(A2742,[3]soaBnafar!$A:$G,2,FALSE),0)</f>
        <v>42043</v>
      </c>
      <c r="O2742">
        <f>IFERROR(VLOOKUP(A2742,[3]soaBnafar!$A:$G,3,FALSE),0)</f>
        <v>235371</v>
      </c>
      <c r="P2742">
        <f>IFERROR(VLOOKUP(A2742,[3]soaBnafar!$A:$G,4,FALSE),0)</f>
        <v>41669</v>
      </c>
      <c r="Q2742">
        <f>IFERROR(VLOOKUP(A2742,[3]soaBnafar!$A:$G,5,FALSE),0)</f>
        <v>196611</v>
      </c>
      <c r="R2742">
        <f>IFERROR(VLOOKUP(A2742,[3]soaBnafar!$A:$G,6,FALSE),0)</f>
        <v>0</v>
      </c>
      <c r="S2742">
        <f>IFERROR(VLOOKUP(A2742,[3]soaBnafar!$A:$G,7,FALSE),0)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10021674</v>
      </c>
      <c r="H2743">
        <f>IFERROR(VLOOKUP(A2743,'[2]Exportar Planilha'!$A:$I,4,FALSE),0)</f>
        <v>0</v>
      </c>
      <c r="I2743">
        <f>IFERROR(VLOOKUP(A2743,'[2]Exportar Planilha'!$A:$I,5,FALSE),0)</f>
        <v>0</v>
      </c>
      <c r="J2743">
        <f>IFERROR(VLOOKUP(A2743,'[2]Exportar Planilha'!$A:$I,6,FALSE),0)</f>
        <v>0</v>
      </c>
      <c r="K2743">
        <f>IFERROR(VLOOKUP(A2743,'[2]Exportar Planilha'!$A:$I,7,FALSE),0)</f>
        <v>0</v>
      </c>
      <c r="L2743">
        <f>IFERROR(VLOOKUP(A2743,'[2]Exportar Planilha'!$A:$I,8,FALSE),0)</f>
        <v>0</v>
      </c>
      <c r="M2743">
        <f>IFERROR(VLOOKUP(A2743,'[2]Exportar Planilha'!$A:$I,9,FALSE),0)</f>
        <v>0</v>
      </c>
      <c r="N2743">
        <f>IFERROR(VLOOKUP(A2743,[3]soaBnafar!$A:$G,2,FALSE),0)</f>
        <v>0</v>
      </c>
      <c r="O2743">
        <f>IFERROR(VLOOKUP(A2743,[3]soaBnafar!$A:$G,3,FALSE),0)</f>
        <v>0</v>
      </c>
      <c r="P2743">
        <f>IFERROR(VLOOKUP(A2743,[3]soaBnafar!$A:$G,4,FALSE),0)</f>
        <v>0</v>
      </c>
      <c r="Q2743">
        <f>IFERROR(VLOOKUP(A2743,[3]soaBnafar!$A:$G,5,FALSE),0)</f>
        <v>0</v>
      </c>
      <c r="R2743">
        <f>IFERROR(VLOOKUP(A2743,[3]soaBnafar!$A:$G,6,FALSE),0)</f>
        <v>0</v>
      </c>
      <c r="S2743">
        <f>IFERROR(VLOOKUP(A2743,[3]soaBnafar!$A:$G,7,FALSE),0)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13718692</v>
      </c>
      <c r="H2744">
        <f>IFERROR(VLOOKUP(A2744,'[2]Exportar Planilha'!$A:$I,4,FALSE),0)</f>
        <v>0</v>
      </c>
      <c r="I2744">
        <f>IFERROR(VLOOKUP(A2744,'[2]Exportar Planilha'!$A:$I,5,FALSE),0)</f>
        <v>0</v>
      </c>
      <c r="J2744">
        <f>IFERROR(VLOOKUP(A2744,'[2]Exportar Planilha'!$A:$I,6,FALSE),0)</f>
        <v>0</v>
      </c>
      <c r="K2744">
        <f>IFERROR(VLOOKUP(A2744,'[2]Exportar Planilha'!$A:$I,7,FALSE),0)</f>
        <v>0</v>
      </c>
      <c r="L2744">
        <f>IFERROR(VLOOKUP(A2744,'[2]Exportar Planilha'!$A:$I,8,FALSE),0)</f>
        <v>0</v>
      </c>
      <c r="M2744">
        <f>IFERROR(VLOOKUP(A2744,'[2]Exportar Planilha'!$A:$I,9,FALSE),0)</f>
        <v>0</v>
      </c>
      <c r="N2744">
        <f>IFERROR(VLOOKUP(A2744,[3]soaBnafar!$A:$G,2,FALSE),0)</f>
        <v>428810</v>
      </c>
      <c r="O2744">
        <f>IFERROR(VLOOKUP(A2744,[3]soaBnafar!$A:$G,3,FALSE),0)</f>
        <v>1516324</v>
      </c>
      <c r="P2744">
        <f>IFERROR(VLOOKUP(A2744,[3]soaBnafar!$A:$G,4,FALSE),0)</f>
        <v>426618</v>
      </c>
      <c r="Q2744">
        <f>IFERROR(VLOOKUP(A2744,[3]soaBnafar!$A:$G,5,FALSE),0)</f>
        <v>862800</v>
      </c>
      <c r="R2744">
        <f>IFERROR(VLOOKUP(A2744,[3]soaBnafar!$A:$G,6,FALSE),0)</f>
        <v>0</v>
      </c>
      <c r="S2744">
        <f>IFERROR(VLOOKUP(A2744,[3]soaBnafar!$A:$G,7,FALSE),0)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IFERROR(VLOOKUP(A2745,'[2]Exportar Planilha'!$A:$I,4,FALSE),0)</f>
        <v>0</v>
      </c>
      <c r="I2745">
        <f>IFERROR(VLOOKUP(A2745,'[2]Exportar Planilha'!$A:$I,5,FALSE),0)</f>
        <v>0</v>
      </c>
      <c r="J2745">
        <f>IFERROR(VLOOKUP(A2745,'[2]Exportar Planilha'!$A:$I,6,FALSE),0)</f>
        <v>0</v>
      </c>
      <c r="K2745">
        <f>IFERROR(VLOOKUP(A2745,'[2]Exportar Planilha'!$A:$I,7,FALSE),0)</f>
        <v>0</v>
      </c>
      <c r="L2745">
        <f>IFERROR(VLOOKUP(A2745,'[2]Exportar Planilha'!$A:$I,8,FALSE),0)</f>
        <v>0</v>
      </c>
      <c r="M2745">
        <f>IFERROR(VLOOKUP(A2745,'[2]Exportar Planilha'!$A:$I,9,FALSE),0)</f>
        <v>0</v>
      </c>
      <c r="N2745">
        <f>IFERROR(VLOOKUP(A2745,[3]soaBnafar!$A:$G,2,FALSE),0)</f>
        <v>560131</v>
      </c>
      <c r="O2745">
        <f>IFERROR(VLOOKUP(A2745,[3]soaBnafar!$A:$G,3,FALSE),0)</f>
        <v>1406499</v>
      </c>
      <c r="P2745">
        <f>IFERROR(VLOOKUP(A2745,[3]soaBnafar!$A:$G,4,FALSE),0)</f>
        <v>276673</v>
      </c>
      <c r="Q2745">
        <f>IFERROR(VLOOKUP(A2745,[3]soaBnafar!$A:$G,5,FALSE),0)</f>
        <v>3996729</v>
      </c>
      <c r="R2745">
        <f>IFERROR(VLOOKUP(A2745,[3]soaBnafar!$A:$G,6,FALSE),0)</f>
        <v>0</v>
      </c>
      <c r="S2745">
        <f>IFERROR(VLOOKUP(A2745,[3]soaBnafar!$A:$G,7,FALSE),0)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24678914</v>
      </c>
      <c r="H2746">
        <f>IFERROR(VLOOKUP(A2746,'[2]Exportar Planilha'!$A:$I,4,FALSE),0)</f>
        <v>0</v>
      </c>
      <c r="I2746">
        <f>IFERROR(VLOOKUP(A2746,'[2]Exportar Planilha'!$A:$I,5,FALSE),0)</f>
        <v>0</v>
      </c>
      <c r="J2746">
        <f>IFERROR(VLOOKUP(A2746,'[2]Exportar Planilha'!$A:$I,6,FALSE),0)</f>
        <v>0</v>
      </c>
      <c r="K2746">
        <f>IFERROR(VLOOKUP(A2746,'[2]Exportar Planilha'!$A:$I,7,FALSE),0)</f>
        <v>0</v>
      </c>
      <c r="L2746">
        <f>IFERROR(VLOOKUP(A2746,'[2]Exportar Planilha'!$A:$I,8,FALSE),0)</f>
        <v>0</v>
      </c>
      <c r="M2746">
        <f>IFERROR(VLOOKUP(A2746,'[2]Exportar Planilha'!$A:$I,9,FALSE),0)</f>
        <v>0</v>
      </c>
      <c r="N2746">
        <f>IFERROR(VLOOKUP(A2746,[3]soaBnafar!$A:$G,2,FALSE),0)</f>
        <v>0</v>
      </c>
      <c r="O2746">
        <f>IFERROR(VLOOKUP(A2746,[3]soaBnafar!$A:$G,3,FALSE),0)</f>
        <v>0</v>
      </c>
      <c r="P2746">
        <f>IFERROR(VLOOKUP(A2746,[3]soaBnafar!$A:$G,4,FALSE),0)</f>
        <v>0</v>
      </c>
      <c r="Q2746">
        <f>IFERROR(VLOOKUP(A2746,[3]soaBnafar!$A:$G,5,FALSE),0)</f>
        <v>0</v>
      </c>
      <c r="R2746">
        <f>IFERROR(VLOOKUP(A2746,[3]soaBnafar!$A:$G,6,FALSE),0)</f>
        <v>0</v>
      </c>
      <c r="S2746">
        <f>IFERROR(VLOOKUP(A2746,[3]soaBnafar!$A:$G,7,FALSE),0)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38041</v>
      </c>
      <c r="E2747">
        <f>IFERROR(VLOOKUP(A2747,[1]Monitoramento_Base_somente_disp!$A:$J,8,FALSE),0)</f>
        <v>51928374</v>
      </c>
      <c r="F2747">
        <f>IFERROR(VLOOKUP(A2747,[1]Monitoramento_Base_somente_disp!$A:$J,9,FALSE),0)</f>
        <v>18951</v>
      </c>
      <c r="G2747">
        <f>IFERROR(VLOOKUP(A2747,[1]Monitoramento_Base_somente_disp!$A:$J,10,FALSE),0)</f>
        <v>22940208</v>
      </c>
      <c r="H2747">
        <f>IFERROR(VLOOKUP(A2747,'[2]Exportar Planilha'!$A:$I,4,FALSE),0)</f>
        <v>0</v>
      </c>
      <c r="I2747">
        <f>IFERROR(VLOOKUP(A2747,'[2]Exportar Planilha'!$A:$I,5,FALSE),0)</f>
        <v>0</v>
      </c>
      <c r="J2747">
        <f>IFERROR(VLOOKUP(A2747,'[2]Exportar Planilha'!$A:$I,6,FALSE),0)</f>
        <v>0</v>
      </c>
      <c r="K2747">
        <f>IFERROR(VLOOKUP(A2747,'[2]Exportar Planilha'!$A:$I,7,FALSE),0)</f>
        <v>0</v>
      </c>
      <c r="L2747">
        <f>IFERROR(VLOOKUP(A2747,'[2]Exportar Planilha'!$A:$I,8,FALSE),0)</f>
        <v>0</v>
      </c>
      <c r="M2747">
        <f>IFERROR(VLOOKUP(A2747,'[2]Exportar Planilha'!$A:$I,9,FALSE),0)</f>
        <v>0</v>
      </c>
      <c r="N2747">
        <f>IFERROR(VLOOKUP(A2747,[3]soaBnafar!$A:$G,2,FALSE),0)</f>
        <v>0</v>
      </c>
      <c r="O2747">
        <f>IFERROR(VLOOKUP(A2747,[3]soaBnafar!$A:$G,3,FALSE),0)</f>
        <v>0</v>
      </c>
      <c r="P2747">
        <f>IFERROR(VLOOKUP(A2747,[3]soaBnafar!$A:$G,4,FALSE),0)</f>
        <v>0</v>
      </c>
      <c r="Q2747">
        <f>IFERROR(VLOOKUP(A2747,[3]soaBnafar!$A:$G,5,FALSE),0)</f>
        <v>0</v>
      </c>
      <c r="R2747">
        <f>IFERROR(VLOOKUP(A2747,[3]soaBnafar!$A:$G,6,FALSE),0)</f>
        <v>0</v>
      </c>
      <c r="S2747">
        <f>IFERROR(VLOOKUP(A2747,[3]soaBnafar!$A:$G,7,FALSE),0)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1195064</v>
      </c>
      <c r="H2748">
        <f>IFERROR(VLOOKUP(A2748,'[2]Exportar Planilha'!$A:$I,4,FALSE),0)</f>
        <v>0</v>
      </c>
      <c r="I2748">
        <f>IFERROR(VLOOKUP(A2748,'[2]Exportar Planilha'!$A:$I,5,FALSE),0)</f>
        <v>0</v>
      </c>
      <c r="J2748">
        <f>IFERROR(VLOOKUP(A2748,'[2]Exportar Planilha'!$A:$I,6,FALSE),0)</f>
        <v>0</v>
      </c>
      <c r="K2748">
        <f>IFERROR(VLOOKUP(A2748,'[2]Exportar Planilha'!$A:$I,7,FALSE),0)</f>
        <v>0</v>
      </c>
      <c r="L2748">
        <f>IFERROR(VLOOKUP(A2748,'[2]Exportar Planilha'!$A:$I,8,FALSE),0)</f>
        <v>0</v>
      </c>
      <c r="M2748">
        <f>IFERROR(VLOOKUP(A2748,'[2]Exportar Planilha'!$A:$I,9,FALSE),0)</f>
        <v>0</v>
      </c>
      <c r="N2748">
        <f>IFERROR(VLOOKUP(A2748,[3]soaBnafar!$A:$G,2,FALSE),0)</f>
        <v>0</v>
      </c>
      <c r="O2748">
        <f>IFERROR(VLOOKUP(A2748,[3]soaBnafar!$A:$G,3,FALSE),0)</f>
        <v>0</v>
      </c>
      <c r="P2748">
        <f>IFERROR(VLOOKUP(A2748,[3]soaBnafar!$A:$G,4,FALSE),0)</f>
        <v>0</v>
      </c>
      <c r="Q2748">
        <f>IFERROR(VLOOKUP(A2748,[3]soaBnafar!$A:$G,5,FALSE),0)</f>
        <v>0</v>
      </c>
      <c r="R2748">
        <f>IFERROR(VLOOKUP(A2748,[3]soaBnafar!$A:$G,6,FALSE),0)</f>
        <v>0</v>
      </c>
      <c r="S2748">
        <f>IFERROR(VLOOKUP(A2748,[3]soaBnafar!$A:$G,7,FALSE),0)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12688104</v>
      </c>
      <c r="H2749">
        <f>IFERROR(VLOOKUP(A2749,'[2]Exportar Planilha'!$A:$I,4,FALSE),0)</f>
        <v>0</v>
      </c>
      <c r="I2749">
        <f>IFERROR(VLOOKUP(A2749,'[2]Exportar Planilha'!$A:$I,5,FALSE),0)</f>
        <v>0</v>
      </c>
      <c r="J2749">
        <f>IFERROR(VLOOKUP(A2749,'[2]Exportar Planilha'!$A:$I,6,FALSE),0)</f>
        <v>0</v>
      </c>
      <c r="K2749">
        <f>IFERROR(VLOOKUP(A2749,'[2]Exportar Planilha'!$A:$I,7,FALSE),0)</f>
        <v>0</v>
      </c>
      <c r="L2749">
        <f>IFERROR(VLOOKUP(A2749,'[2]Exportar Planilha'!$A:$I,8,FALSE),0)</f>
        <v>0</v>
      </c>
      <c r="M2749">
        <f>IFERROR(VLOOKUP(A2749,'[2]Exportar Planilha'!$A:$I,9,FALSE),0)</f>
        <v>0</v>
      </c>
      <c r="N2749">
        <f>IFERROR(VLOOKUP(A2749,[3]soaBnafar!$A:$G,2,FALSE),0)</f>
        <v>0</v>
      </c>
      <c r="O2749">
        <f>IFERROR(VLOOKUP(A2749,[3]soaBnafar!$A:$G,3,FALSE),0)</f>
        <v>0</v>
      </c>
      <c r="P2749">
        <f>IFERROR(VLOOKUP(A2749,[3]soaBnafar!$A:$G,4,FALSE),0)</f>
        <v>31899</v>
      </c>
      <c r="Q2749">
        <f>IFERROR(VLOOKUP(A2749,[3]soaBnafar!$A:$G,5,FALSE),0)</f>
        <v>0</v>
      </c>
      <c r="R2749">
        <f>IFERROR(VLOOKUP(A2749,[3]soaBnafar!$A:$G,6,FALSE),0)</f>
        <v>0</v>
      </c>
      <c r="S2749">
        <f>IFERROR(VLOOKUP(A2749,[3]soaBnafar!$A:$G,7,FALSE),0)</f>
        <v>95621</v>
      </c>
      <c r="T2749" t="str">
        <f t="shared" si="253"/>
        <v>Não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55256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54742</v>
      </c>
      <c r="E2750">
        <f>IFERROR(VLOOKUP(A2750,[1]Monitoramento_Base_somente_disp!$A:$J,8,FALSE),0)</f>
        <v>5854821</v>
      </c>
      <c r="F2750">
        <f>IFERROR(VLOOKUP(A2750,[1]Monitoramento_Base_somente_disp!$A:$J,9,FALSE),0)</f>
        <v>24116</v>
      </c>
      <c r="G2750">
        <f>IFERROR(VLOOKUP(A2750,[1]Monitoramento_Base_somente_disp!$A:$J,10,FALSE),0)</f>
        <v>2652910</v>
      </c>
      <c r="H2750">
        <f>IFERROR(VLOOKUP(A2750,'[2]Exportar Planilha'!$A:$I,4,FALSE),0)</f>
        <v>0</v>
      </c>
      <c r="I2750">
        <f>IFERROR(VLOOKUP(A2750,'[2]Exportar Planilha'!$A:$I,5,FALSE),0)</f>
        <v>0</v>
      </c>
      <c r="J2750">
        <f>IFERROR(VLOOKUP(A2750,'[2]Exportar Planilha'!$A:$I,6,FALSE),0)</f>
        <v>0</v>
      </c>
      <c r="K2750">
        <f>IFERROR(VLOOKUP(A2750,'[2]Exportar Planilha'!$A:$I,7,FALSE),0)</f>
        <v>0</v>
      </c>
      <c r="L2750">
        <f>IFERROR(VLOOKUP(A2750,'[2]Exportar Planilha'!$A:$I,8,FALSE),0)</f>
        <v>0</v>
      </c>
      <c r="M2750">
        <f>IFERROR(VLOOKUP(A2750,'[2]Exportar Planilha'!$A:$I,9,FALSE),0)</f>
        <v>0</v>
      </c>
      <c r="N2750">
        <f>IFERROR(VLOOKUP(A2750,[3]soaBnafar!$A:$G,2,FALSE),0)</f>
        <v>0</v>
      </c>
      <c r="O2750">
        <f>IFERROR(VLOOKUP(A2750,[3]soaBnafar!$A:$G,3,FALSE),0)</f>
        <v>0</v>
      </c>
      <c r="P2750">
        <f>IFERROR(VLOOKUP(A2750,[3]soaBnafar!$A:$G,4,FALSE),0)</f>
        <v>0</v>
      </c>
      <c r="Q2750">
        <f>IFERROR(VLOOKUP(A2750,[3]soaBnafar!$A:$G,5,FALSE),0)</f>
        <v>0</v>
      </c>
      <c r="R2750">
        <f>IFERROR(VLOOKUP(A2750,[3]soaBnafar!$A:$G,6,FALSE),0)</f>
        <v>0</v>
      </c>
      <c r="S2750">
        <f>IFERROR(VLOOKUP(A2750,[3]soaBnafar!$A:$G,7,FALSE),0)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IFERROR(VLOOKUP(A2751,'[2]Exportar Planilha'!$A:$I,4,FALSE),0)</f>
        <v>0</v>
      </c>
      <c r="I2751">
        <f>IFERROR(VLOOKUP(A2751,'[2]Exportar Planilha'!$A:$I,5,FALSE),0)</f>
        <v>0</v>
      </c>
      <c r="J2751">
        <f>IFERROR(VLOOKUP(A2751,'[2]Exportar Planilha'!$A:$I,6,FALSE),0)</f>
        <v>0</v>
      </c>
      <c r="K2751">
        <f>IFERROR(VLOOKUP(A2751,'[2]Exportar Planilha'!$A:$I,7,FALSE),0)</f>
        <v>0</v>
      </c>
      <c r="L2751">
        <f>IFERROR(VLOOKUP(A2751,'[2]Exportar Planilha'!$A:$I,8,FALSE),0)</f>
        <v>0</v>
      </c>
      <c r="M2751">
        <f>IFERROR(VLOOKUP(A2751,'[2]Exportar Planilha'!$A:$I,9,FALSE),0)</f>
        <v>0</v>
      </c>
      <c r="N2751">
        <f>IFERROR(VLOOKUP(A2751,[3]soaBnafar!$A:$G,2,FALSE),0)</f>
        <v>0</v>
      </c>
      <c r="O2751">
        <f>IFERROR(VLOOKUP(A2751,[3]soaBnafar!$A:$G,3,FALSE),0)</f>
        <v>0</v>
      </c>
      <c r="P2751">
        <f>IFERROR(VLOOKUP(A2751,[3]soaBnafar!$A:$G,4,FALSE),0)</f>
        <v>0</v>
      </c>
      <c r="Q2751">
        <f>IFERROR(VLOOKUP(A2751,[3]soaBnafar!$A:$G,5,FALSE),0)</f>
        <v>0</v>
      </c>
      <c r="R2751">
        <f>IFERROR(VLOOKUP(A2751,[3]soaBnafar!$A:$G,6,FALSE),0)</f>
        <v>0</v>
      </c>
      <c r="S2751">
        <f>IFERROR(VLOOKUP(A2751,[3]soaBnafar!$A:$G,7,FALSE),0)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1082952</v>
      </c>
      <c r="H2752">
        <f>IFERROR(VLOOKUP(A2752,'[2]Exportar Planilha'!$A:$I,4,FALSE),0)</f>
        <v>0</v>
      </c>
      <c r="I2752">
        <f>IFERROR(VLOOKUP(A2752,'[2]Exportar Planilha'!$A:$I,5,FALSE),0)</f>
        <v>0</v>
      </c>
      <c r="J2752">
        <f>IFERROR(VLOOKUP(A2752,'[2]Exportar Planilha'!$A:$I,6,FALSE),0)</f>
        <v>0</v>
      </c>
      <c r="K2752">
        <f>IFERROR(VLOOKUP(A2752,'[2]Exportar Planilha'!$A:$I,7,FALSE),0)</f>
        <v>0</v>
      </c>
      <c r="L2752">
        <f>IFERROR(VLOOKUP(A2752,'[2]Exportar Planilha'!$A:$I,8,FALSE),0)</f>
        <v>0</v>
      </c>
      <c r="M2752">
        <f>IFERROR(VLOOKUP(A2752,'[2]Exportar Planilha'!$A:$I,9,FALSE),0)</f>
        <v>0</v>
      </c>
      <c r="N2752">
        <f>IFERROR(VLOOKUP(A2752,[3]soaBnafar!$A:$G,2,FALSE),0)</f>
        <v>0</v>
      </c>
      <c r="O2752">
        <f>IFERROR(VLOOKUP(A2752,[3]soaBnafar!$A:$G,3,FALSE),0)</f>
        <v>0</v>
      </c>
      <c r="P2752">
        <f>IFERROR(VLOOKUP(A2752,[3]soaBnafar!$A:$G,4,FALSE),0)</f>
        <v>0</v>
      </c>
      <c r="Q2752">
        <f>IFERROR(VLOOKUP(A2752,[3]soaBnafar!$A:$G,5,FALSE),0)</f>
        <v>0</v>
      </c>
      <c r="R2752">
        <f>IFERROR(VLOOKUP(A2752,[3]soaBnafar!$A:$G,6,FALSE),0)</f>
        <v>0</v>
      </c>
      <c r="S2752">
        <f>IFERROR(VLOOKUP(A2752,[3]soaBnafar!$A:$G,7,FALSE),0)</f>
        <v>0</v>
      </c>
      <c r="T2752" t="str">
        <f t="shared" si="253"/>
        <v>Não</v>
      </c>
      <c r="U2752" t="str">
        <f t="shared" si="254"/>
        <v>Sim</v>
      </c>
      <c r="V2752" t="str">
        <f t="shared" si="255"/>
        <v>Não</v>
      </c>
      <c r="W2752" t="str">
        <f t="shared" si="256"/>
        <v>Sim</v>
      </c>
      <c r="X2752" t="str">
        <f t="shared" si="257"/>
        <v>Não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IFERROR(VLOOKUP(A2753,'[2]Exportar Planilha'!$A:$I,4,FALSE),0)</f>
        <v>0</v>
      </c>
      <c r="I2753">
        <f>IFERROR(VLOOKUP(A2753,'[2]Exportar Planilha'!$A:$I,5,FALSE),0)</f>
        <v>0</v>
      </c>
      <c r="J2753">
        <f>IFERROR(VLOOKUP(A2753,'[2]Exportar Planilha'!$A:$I,6,FALSE),0)</f>
        <v>0</v>
      </c>
      <c r="K2753">
        <f>IFERROR(VLOOKUP(A2753,'[2]Exportar Planilha'!$A:$I,7,FALSE),0)</f>
        <v>0</v>
      </c>
      <c r="L2753">
        <f>IFERROR(VLOOKUP(A2753,'[2]Exportar Planilha'!$A:$I,8,FALSE),0)</f>
        <v>0</v>
      </c>
      <c r="M2753">
        <f>IFERROR(VLOOKUP(A2753,'[2]Exportar Planilha'!$A:$I,9,FALSE),0)</f>
        <v>0</v>
      </c>
      <c r="N2753">
        <f>IFERROR(VLOOKUP(A2753,[3]soaBnafar!$A:$G,2,FALSE),0)</f>
        <v>0</v>
      </c>
      <c r="O2753">
        <f>IFERROR(VLOOKUP(A2753,[3]soaBnafar!$A:$G,3,FALSE),0)</f>
        <v>0</v>
      </c>
      <c r="P2753">
        <f>IFERROR(VLOOKUP(A2753,[3]soaBnafar!$A:$G,4,FALSE),0)</f>
        <v>0</v>
      </c>
      <c r="Q2753">
        <f>IFERROR(VLOOKUP(A2753,[3]soaBnafar!$A:$G,5,FALSE),0)</f>
        <v>0</v>
      </c>
      <c r="R2753">
        <f>IFERROR(VLOOKUP(A2753,[3]soaBnafar!$A:$G,6,FALSE),0)</f>
        <v>0</v>
      </c>
      <c r="S2753">
        <f>IFERROR(VLOOKUP(A2753,[3]soaBnafar!$A:$G,7,FALSE),0)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38407551</v>
      </c>
      <c r="H2754">
        <f>IFERROR(VLOOKUP(A2754,'[2]Exportar Planilha'!$A:$I,4,FALSE),0)</f>
        <v>0</v>
      </c>
      <c r="I2754">
        <f>IFERROR(VLOOKUP(A2754,'[2]Exportar Planilha'!$A:$I,5,FALSE),0)</f>
        <v>0</v>
      </c>
      <c r="J2754">
        <f>IFERROR(VLOOKUP(A2754,'[2]Exportar Planilha'!$A:$I,6,FALSE),0)</f>
        <v>0</v>
      </c>
      <c r="K2754">
        <f>IFERROR(VLOOKUP(A2754,'[2]Exportar Planilha'!$A:$I,7,FALSE),0)</f>
        <v>0</v>
      </c>
      <c r="L2754">
        <f>IFERROR(VLOOKUP(A2754,'[2]Exportar Planilha'!$A:$I,8,FALSE),0)</f>
        <v>0</v>
      </c>
      <c r="M2754">
        <f>IFERROR(VLOOKUP(A2754,'[2]Exportar Planilha'!$A:$I,9,FALSE),0)</f>
        <v>0</v>
      </c>
      <c r="N2754">
        <f>IFERROR(VLOOKUP(A2754,[3]soaBnafar!$A:$G,2,FALSE),0)</f>
        <v>0</v>
      </c>
      <c r="O2754">
        <f>IFERROR(VLOOKUP(A2754,[3]soaBnafar!$A:$G,3,FALSE),0)</f>
        <v>0</v>
      </c>
      <c r="P2754">
        <f>IFERROR(VLOOKUP(A2754,[3]soaBnafar!$A:$G,4,FALSE),0)</f>
        <v>0</v>
      </c>
      <c r="Q2754">
        <f>IFERROR(VLOOKUP(A2754,[3]soaBnafar!$A:$G,5,FALSE),0)</f>
        <v>0</v>
      </c>
      <c r="R2754">
        <f>IFERROR(VLOOKUP(A2754,[3]soaBnafar!$A:$G,6,FALSE),0)</f>
        <v>0</v>
      </c>
      <c r="S2754">
        <f>IFERROR(VLOOKUP(A2754,[3]soaBnafar!$A:$G,7,FALSE),0)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IFERROR(VLOOKUP(A2755,'[2]Exportar Planilha'!$A:$I,4,FALSE),0)</f>
        <v>0</v>
      </c>
      <c r="I2755">
        <f>IFERROR(VLOOKUP(A2755,'[2]Exportar Planilha'!$A:$I,5,FALSE),0)</f>
        <v>0</v>
      </c>
      <c r="J2755">
        <f>IFERROR(VLOOKUP(A2755,'[2]Exportar Planilha'!$A:$I,6,FALSE),0)</f>
        <v>0</v>
      </c>
      <c r="K2755">
        <f>IFERROR(VLOOKUP(A2755,'[2]Exportar Planilha'!$A:$I,7,FALSE),0)</f>
        <v>0</v>
      </c>
      <c r="L2755">
        <f>IFERROR(VLOOKUP(A2755,'[2]Exportar Planilha'!$A:$I,8,FALSE),0)</f>
        <v>0</v>
      </c>
      <c r="M2755">
        <f>IFERROR(VLOOKUP(A2755,'[2]Exportar Planilha'!$A:$I,9,FALSE),0)</f>
        <v>0</v>
      </c>
      <c r="N2755">
        <f>IFERROR(VLOOKUP(A2755,[3]soaBnafar!$A:$G,2,FALSE),0)</f>
        <v>0</v>
      </c>
      <c r="O2755">
        <f>IFERROR(VLOOKUP(A2755,[3]soaBnafar!$A:$G,3,FALSE),0)</f>
        <v>0</v>
      </c>
      <c r="P2755">
        <f>IFERROR(VLOOKUP(A2755,[3]soaBnafar!$A:$G,4,FALSE),0)</f>
        <v>0</v>
      </c>
      <c r="Q2755">
        <f>IFERROR(VLOOKUP(A2755,[3]soaBnafar!$A:$G,5,FALSE),0)</f>
        <v>0</v>
      </c>
      <c r="R2755">
        <f>IFERROR(VLOOKUP(A2755,[3]soaBnafar!$A:$G,6,FALSE),0)</f>
        <v>0</v>
      </c>
      <c r="S2755">
        <f>IFERROR(VLOOKUP(A2755,[3]soaBnafar!$A:$G,7,FALSE),0)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IFERROR(VLOOKUP(A2756,'[2]Exportar Planilha'!$A:$I,4,FALSE),0)</f>
        <v>0</v>
      </c>
      <c r="I2756">
        <f>IFERROR(VLOOKUP(A2756,'[2]Exportar Planilha'!$A:$I,5,FALSE),0)</f>
        <v>0</v>
      </c>
      <c r="J2756">
        <f>IFERROR(VLOOKUP(A2756,'[2]Exportar Planilha'!$A:$I,6,FALSE),0)</f>
        <v>0</v>
      </c>
      <c r="K2756">
        <f>IFERROR(VLOOKUP(A2756,'[2]Exportar Planilha'!$A:$I,7,FALSE),0)</f>
        <v>0</v>
      </c>
      <c r="L2756">
        <f>IFERROR(VLOOKUP(A2756,'[2]Exportar Planilha'!$A:$I,8,FALSE),0)</f>
        <v>0</v>
      </c>
      <c r="M2756">
        <f>IFERROR(VLOOKUP(A2756,'[2]Exportar Planilha'!$A:$I,9,FALSE),0)</f>
        <v>0</v>
      </c>
      <c r="N2756">
        <f>IFERROR(VLOOKUP(A2756,[3]soaBnafar!$A:$G,2,FALSE),0)</f>
        <v>35884</v>
      </c>
      <c r="O2756">
        <f>IFERROR(VLOOKUP(A2756,[3]soaBnafar!$A:$G,3,FALSE),0)</f>
        <v>0</v>
      </c>
      <c r="P2756">
        <f>IFERROR(VLOOKUP(A2756,[3]soaBnafar!$A:$G,4,FALSE),0)</f>
        <v>0</v>
      </c>
      <c r="Q2756">
        <f>IFERROR(VLOOKUP(A2756,[3]soaBnafar!$A:$G,5,FALSE),0)</f>
        <v>0</v>
      </c>
      <c r="R2756">
        <f>IFERROR(VLOOKUP(A2756,[3]soaBnafar!$A:$G,6,FALSE),0)</f>
        <v>0</v>
      </c>
      <c r="S2756">
        <f>IFERROR(VLOOKUP(A2756,[3]soaBnafar!$A:$G,7,FALSE),0)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274334</v>
      </c>
      <c r="E2757">
        <f>IFERROR(VLOOKUP(A2757,[1]Monitoramento_Base_somente_disp!$A:$J,8,FALSE),0)</f>
        <v>48867557</v>
      </c>
      <c r="F2757">
        <f>IFERROR(VLOOKUP(A2757,[1]Monitoramento_Base_somente_disp!$A:$J,9,FALSE),0)</f>
        <v>129103</v>
      </c>
      <c r="G2757">
        <f>IFERROR(VLOOKUP(A2757,[1]Monitoramento_Base_somente_disp!$A:$J,10,FALSE),0)</f>
        <v>23106396</v>
      </c>
      <c r="H2757">
        <f>IFERROR(VLOOKUP(A2757,'[2]Exportar Planilha'!$A:$I,4,FALSE),0)</f>
        <v>0</v>
      </c>
      <c r="I2757">
        <f>IFERROR(VLOOKUP(A2757,'[2]Exportar Planilha'!$A:$I,5,FALSE),0)</f>
        <v>0</v>
      </c>
      <c r="J2757">
        <f>IFERROR(VLOOKUP(A2757,'[2]Exportar Planilha'!$A:$I,6,FALSE),0)</f>
        <v>0</v>
      </c>
      <c r="K2757">
        <f>IFERROR(VLOOKUP(A2757,'[2]Exportar Planilha'!$A:$I,7,FALSE),0)</f>
        <v>0</v>
      </c>
      <c r="L2757">
        <f>IFERROR(VLOOKUP(A2757,'[2]Exportar Planilha'!$A:$I,8,FALSE),0)</f>
        <v>0</v>
      </c>
      <c r="M2757">
        <f>IFERROR(VLOOKUP(A2757,'[2]Exportar Planilha'!$A:$I,9,FALSE),0)</f>
        <v>0</v>
      </c>
      <c r="N2757">
        <f>IFERROR(VLOOKUP(A2757,[3]soaBnafar!$A:$G,2,FALSE),0)</f>
        <v>0</v>
      </c>
      <c r="O2757">
        <f>IFERROR(VLOOKUP(A2757,[3]soaBnafar!$A:$G,3,FALSE),0)</f>
        <v>0</v>
      </c>
      <c r="P2757">
        <f>IFERROR(VLOOKUP(A2757,[3]soaBnafar!$A:$G,4,FALSE),0)</f>
        <v>0</v>
      </c>
      <c r="Q2757">
        <f>IFERROR(VLOOKUP(A2757,[3]soaBnafar!$A:$G,5,FALSE),0)</f>
        <v>0</v>
      </c>
      <c r="R2757">
        <f>IFERROR(VLOOKUP(A2757,[3]soaBnafar!$A:$G,6,FALSE),0)</f>
        <v>0</v>
      </c>
      <c r="S2757">
        <f>IFERROR(VLOOKUP(A2757,[3]soaBnafar!$A:$G,7,FALSE),0)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3182829</v>
      </c>
      <c r="H2758">
        <f>IFERROR(VLOOKUP(A2758,'[2]Exportar Planilha'!$A:$I,4,FALSE),0)</f>
        <v>0</v>
      </c>
      <c r="I2758">
        <f>IFERROR(VLOOKUP(A2758,'[2]Exportar Planilha'!$A:$I,5,FALSE),0)</f>
        <v>0</v>
      </c>
      <c r="J2758">
        <f>IFERROR(VLOOKUP(A2758,'[2]Exportar Planilha'!$A:$I,6,FALSE),0)</f>
        <v>0</v>
      </c>
      <c r="K2758">
        <f>IFERROR(VLOOKUP(A2758,'[2]Exportar Planilha'!$A:$I,7,FALSE),0)</f>
        <v>0</v>
      </c>
      <c r="L2758">
        <f>IFERROR(VLOOKUP(A2758,'[2]Exportar Planilha'!$A:$I,8,FALSE),0)</f>
        <v>0</v>
      </c>
      <c r="M2758">
        <f>IFERROR(VLOOKUP(A2758,'[2]Exportar Planilha'!$A:$I,9,FALSE),0)</f>
        <v>0</v>
      </c>
      <c r="N2758">
        <f>IFERROR(VLOOKUP(A2758,[3]soaBnafar!$A:$G,2,FALSE),0)</f>
        <v>99665</v>
      </c>
      <c r="O2758">
        <f>IFERROR(VLOOKUP(A2758,[3]soaBnafar!$A:$G,3,FALSE),0)</f>
        <v>476922</v>
      </c>
      <c r="P2758">
        <f>IFERROR(VLOOKUP(A2758,[3]soaBnafar!$A:$G,4,FALSE),0)</f>
        <v>107764</v>
      </c>
      <c r="Q2758">
        <f>IFERROR(VLOOKUP(A2758,[3]soaBnafar!$A:$G,5,FALSE),0)</f>
        <v>383343</v>
      </c>
      <c r="R2758">
        <f>IFERROR(VLOOKUP(A2758,[3]soaBnafar!$A:$G,6,FALSE),0)</f>
        <v>0</v>
      </c>
      <c r="S2758">
        <f>IFERROR(VLOOKUP(A2758,[3]soaBnafar!$A:$G,7,FALSE),0)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1119833</v>
      </c>
      <c r="H2759">
        <f>IFERROR(VLOOKUP(A2759,'[2]Exportar Planilha'!$A:$I,4,FALSE),0)</f>
        <v>0</v>
      </c>
      <c r="I2759">
        <f>IFERROR(VLOOKUP(A2759,'[2]Exportar Planilha'!$A:$I,5,FALSE),0)</f>
        <v>0</v>
      </c>
      <c r="J2759">
        <f>IFERROR(VLOOKUP(A2759,'[2]Exportar Planilha'!$A:$I,6,FALSE),0)</f>
        <v>0</v>
      </c>
      <c r="K2759">
        <f>IFERROR(VLOOKUP(A2759,'[2]Exportar Planilha'!$A:$I,7,FALSE),0)</f>
        <v>0</v>
      </c>
      <c r="L2759">
        <f>IFERROR(VLOOKUP(A2759,'[2]Exportar Planilha'!$A:$I,8,FALSE),0)</f>
        <v>0</v>
      </c>
      <c r="M2759">
        <f>IFERROR(VLOOKUP(A2759,'[2]Exportar Planilha'!$A:$I,9,FALSE),0)</f>
        <v>0</v>
      </c>
      <c r="N2759">
        <f>IFERROR(VLOOKUP(A2759,[3]soaBnafar!$A:$G,2,FALSE),0)</f>
        <v>0</v>
      </c>
      <c r="O2759">
        <f>IFERROR(VLOOKUP(A2759,[3]soaBnafar!$A:$G,3,FALSE),0)</f>
        <v>0</v>
      </c>
      <c r="P2759">
        <f>IFERROR(VLOOKUP(A2759,[3]soaBnafar!$A:$G,4,FALSE),0)</f>
        <v>0</v>
      </c>
      <c r="Q2759">
        <f>IFERROR(VLOOKUP(A2759,[3]soaBnafar!$A:$G,5,FALSE),0)</f>
        <v>0</v>
      </c>
      <c r="R2759">
        <f>IFERROR(VLOOKUP(A2759,[3]soaBnafar!$A:$G,6,FALSE),0)</f>
        <v>0</v>
      </c>
      <c r="S2759">
        <f>IFERROR(VLOOKUP(A2759,[3]soaBnafar!$A:$G,7,FALSE),0)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5724758</v>
      </c>
      <c r="H2760">
        <f>IFERROR(VLOOKUP(A2760,'[2]Exportar Planilha'!$A:$I,4,FALSE),0)</f>
        <v>0</v>
      </c>
      <c r="I2760">
        <f>IFERROR(VLOOKUP(A2760,'[2]Exportar Planilha'!$A:$I,5,FALSE),0)</f>
        <v>0</v>
      </c>
      <c r="J2760">
        <f>IFERROR(VLOOKUP(A2760,'[2]Exportar Planilha'!$A:$I,6,FALSE),0)</f>
        <v>0</v>
      </c>
      <c r="K2760">
        <f>IFERROR(VLOOKUP(A2760,'[2]Exportar Planilha'!$A:$I,7,FALSE),0)</f>
        <v>0</v>
      </c>
      <c r="L2760">
        <f>IFERROR(VLOOKUP(A2760,'[2]Exportar Planilha'!$A:$I,8,FALSE),0)</f>
        <v>0</v>
      </c>
      <c r="M2760">
        <f>IFERROR(VLOOKUP(A2760,'[2]Exportar Planilha'!$A:$I,9,FALSE),0)</f>
        <v>0</v>
      </c>
      <c r="N2760">
        <f>IFERROR(VLOOKUP(A2760,[3]soaBnafar!$A:$G,2,FALSE),0)</f>
        <v>0</v>
      </c>
      <c r="O2760">
        <f>IFERROR(VLOOKUP(A2760,[3]soaBnafar!$A:$G,3,FALSE),0)</f>
        <v>0</v>
      </c>
      <c r="P2760">
        <f>IFERROR(VLOOKUP(A2760,[3]soaBnafar!$A:$G,4,FALSE),0)</f>
        <v>0</v>
      </c>
      <c r="Q2760">
        <f>IFERROR(VLOOKUP(A2760,[3]soaBnafar!$A:$G,5,FALSE),0)</f>
        <v>0</v>
      </c>
      <c r="R2760">
        <f>IFERROR(VLOOKUP(A2760,[3]soaBnafar!$A:$G,6,FALSE),0)</f>
        <v>0</v>
      </c>
      <c r="S2760">
        <f>IFERROR(VLOOKUP(A2760,[3]soaBnafar!$A:$G,7,FALSE),0)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8546850</v>
      </c>
      <c r="H2761">
        <f>IFERROR(VLOOKUP(A2761,'[2]Exportar Planilha'!$A:$I,4,FALSE),0)</f>
        <v>0</v>
      </c>
      <c r="I2761">
        <f>IFERROR(VLOOKUP(A2761,'[2]Exportar Planilha'!$A:$I,5,FALSE),0)</f>
        <v>0</v>
      </c>
      <c r="J2761">
        <f>IFERROR(VLOOKUP(A2761,'[2]Exportar Planilha'!$A:$I,6,FALSE),0)</f>
        <v>0</v>
      </c>
      <c r="K2761">
        <f>IFERROR(VLOOKUP(A2761,'[2]Exportar Planilha'!$A:$I,7,FALSE),0)</f>
        <v>0</v>
      </c>
      <c r="L2761">
        <f>IFERROR(VLOOKUP(A2761,'[2]Exportar Planilha'!$A:$I,8,FALSE),0)</f>
        <v>0</v>
      </c>
      <c r="M2761">
        <f>IFERROR(VLOOKUP(A2761,'[2]Exportar Planilha'!$A:$I,9,FALSE),0)</f>
        <v>0</v>
      </c>
      <c r="N2761">
        <f>IFERROR(VLOOKUP(A2761,[3]soaBnafar!$A:$G,2,FALSE),0)</f>
        <v>0</v>
      </c>
      <c r="O2761">
        <f>IFERROR(VLOOKUP(A2761,[3]soaBnafar!$A:$G,3,FALSE),0)</f>
        <v>0</v>
      </c>
      <c r="P2761">
        <f>IFERROR(VLOOKUP(A2761,[3]soaBnafar!$A:$G,4,FALSE),0)</f>
        <v>0</v>
      </c>
      <c r="Q2761">
        <f>IFERROR(VLOOKUP(A2761,[3]soaBnafar!$A:$G,5,FALSE),0)</f>
        <v>0</v>
      </c>
      <c r="R2761">
        <f>IFERROR(VLOOKUP(A2761,[3]soaBnafar!$A:$G,6,FALSE),0)</f>
        <v>0</v>
      </c>
      <c r="S2761">
        <f>IFERROR(VLOOKUP(A2761,[3]soaBnafar!$A:$G,7,FALSE),0)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IFERROR(VLOOKUP(A2762,'[2]Exportar Planilha'!$A:$I,4,FALSE),0)</f>
        <v>0</v>
      </c>
      <c r="I2762">
        <f>IFERROR(VLOOKUP(A2762,'[2]Exportar Planilha'!$A:$I,5,FALSE),0)</f>
        <v>0</v>
      </c>
      <c r="J2762">
        <f>IFERROR(VLOOKUP(A2762,'[2]Exportar Planilha'!$A:$I,6,FALSE),0)</f>
        <v>0</v>
      </c>
      <c r="K2762">
        <f>IFERROR(VLOOKUP(A2762,'[2]Exportar Planilha'!$A:$I,7,FALSE),0)</f>
        <v>0</v>
      </c>
      <c r="L2762">
        <f>IFERROR(VLOOKUP(A2762,'[2]Exportar Planilha'!$A:$I,8,FALSE),0)</f>
        <v>0</v>
      </c>
      <c r="M2762">
        <f>IFERROR(VLOOKUP(A2762,'[2]Exportar Planilha'!$A:$I,9,FALSE),0)</f>
        <v>0</v>
      </c>
      <c r="N2762">
        <f>IFERROR(VLOOKUP(A2762,[3]soaBnafar!$A:$G,2,FALSE),0)</f>
        <v>70150</v>
      </c>
      <c r="O2762">
        <f>IFERROR(VLOOKUP(A2762,[3]soaBnafar!$A:$G,3,FALSE),0)</f>
        <v>327962</v>
      </c>
      <c r="P2762">
        <f>IFERROR(VLOOKUP(A2762,[3]soaBnafar!$A:$G,4,FALSE),0)</f>
        <v>58180</v>
      </c>
      <c r="Q2762">
        <f>IFERROR(VLOOKUP(A2762,[3]soaBnafar!$A:$G,5,FALSE),0)</f>
        <v>325702</v>
      </c>
      <c r="R2762">
        <f>IFERROR(VLOOKUP(A2762,[3]soaBnafar!$A:$G,6,FALSE),0)</f>
        <v>0</v>
      </c>
      <c r="S2762">
        <f>IFERROR(VLOOKUP(A2762,[3]soaBnafar!$A:$G,7,FALSE),0)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IFERROR(VLOOKUP(A2763,'[2]Exportar Planilha'!$A:$I,4,FALSE),0)</f>
        <v>0</v>
      </c>
      <c r="I2763">
        <f>IFERROR(VLOOKUP(A2763,'[2]Exportar Planilha'!$A:$I,5,FALSE),0)</f>
        <v>0</v>
      </c>
      <c r="J2763">
        <f>IFERROR(VLOOKUP(A2763,'[2]Exportar Planilha'!$A:$I,6,FALSE),0)</f>
        <v>0</v>
      </c>
      <c r="K2763">
        <f>IFERROR(VLOOKUP(A2763,'[2]Exportar Planilha'!$A:$I,7,FALSE),0)</f>
        <v>0</v>
      </c>
      <c r="L2763">
        <f>IFERROR(VLOOKUP(A2763,'[2]Exportar Planilha'!$A:$I,8,FALSE),0)</f>
        <v>0</v>
      </c>
      <c r="M2763">
        <f>IFERROR(VLOOKUP(A2763,'[2]Exportar Planilha'!$A:$I,9,FALSE),0)</f>
        <v>0</v>
      </c>
      <c r="N2763">
        <f>IFERROR(VLOOKUP(A2763,[3]soaBnafar!$A:$G,2,FALSE),0)</f>
        <v>609144</v>
      </c>
      <c r="O2763">
        <f>IFERROR(VLOOKUP(A2763,[3]soaBnafar!$A:$G,3,FALSE),0)</f>
        <v>2204397</v>
      </c>
      <c r="P2763">
        <f>IFERROR(VLOOKUP(A2763,[3]soaBnafar!$A:$G,4,FALSE),0)</f>
        <v>596820</v>
      </c>
      <c r="Q2763">
        <f>IFERROR(VLOOKUP(A2763,[3]soaBnafar!$A:$G,5,FALSE),0)</f>
        <v>2214908</v>
      </c>
      <c r="R2763">
        <f>IFERROR(VLOOKUP(A2763,[3]soaBnafar!$A:$G,6,FALSE),0)</f>
        <v>0</v>
      </c>
      <c r="S2763">
        <f>IFERROR(VLOOKUP(A2763,[3]soaBnafar!$A:$G,7,FALSE),0)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264448080</v>
      </c>
      <c r="H2764">
        <f>IFERROR(VLOOKUP(A2764,'[2]Exportar Planilha'!$A:$I,4,FALSE),0)</f>
        <v>0</v>
      </c>
      <c r="I2764">
        <f>IFERROR(VLOOKUP(A2764,'[2]Exportar Planilha'!$A:$I,5,FALSE),0)</f>
        <v>0</v>
      </c>
      <c r="J2764">
        <f>IFERROR(VLOOKUP(A2764,'[2]Exportar Planilha'!$A:$I,6,FALSE),0)</f>
        <v>0</v>
      </c>
      <c r="K2764">
        <f>IFERROR(VLOOKUP(A2764,'[2]Exportar Planilha'!$A:$I,7,FALSE),0)</f>
        <v>0</v>
      </c>
      <c r="L2764">
        <f>IFERROR(VLOOKUP(A2764,'[2]Exportar Planilha'!$A:$I,8,FALSE),0)</f>
        <v>0</v>
      </c>
      <c r="M2764">
        <f>IFERROR(VLOOKUP(A2764,'[2]Exportar Planilha'!$A:$I,9,FALSE),0)</f>
        <v>0</v>
      </c>
      <c r="N2764">
        <f>IFERROR(VLOOKUP(A2764,[3]soaBnafar!$A:$G,2,FALSE),0)</f>
        <v>0</v>
      </c>
      <c r="O2764">
        <f>IFERROR(VLOOKUP(A2764,[3]soaBnafar!$A:$G,3,FALSE),0)</f>
        <v>0</v>
      </c>
      <c r="P2764">
        <f>IFERROR(VLOOKUP(A2764,[3]soaBnafar!$A:$G,4,FALSE),0)</f>
        <v>0</v>
      </c>
      <c r="Q2764">
        <f>IFERROR(VLOOKUP(A2764,[3]soaBnafar!$A:$G,5,FALSE),0)</f>
        <v>0</v>
      </c>
      <c r="R2764">
        <f>IFERROR(VLOOKUP(A2764,[3]soaBnafar!$A:$G,6,FALSE),0)</f>
        <v>0</v>
      </c>
      <c r="S2764">
        <f>IFERROR(VLOOKUP(A2764,[3]soaBnafar!$A:$G,7,FALSE),0)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IFERROR(VLOOKUP(A2765,'[2]Exportar Planilha'!$A:$I,4,FALSE),0)</f>
        <v>0</v>
      </c>
      <c r="I2765">
        <f>IFERROR(VLOOKUP(A2765,'[2]Exportar Planilha'!$A:$I,5,FALSE),0)</f>
        <v>0</v>
      </c>
      <c r="J2765">
        <f>IFERROR(VLOOKUP(A2765,'[2]Exportar Planilha'!$A:$I,6,FALSE),0)</f>
        <v>0</v>
      </c>
      <c r="K2765">
        <f>IFERROR(VLOOKUP(A2765,'[2]Exportar Planilha'!$A:$I,7,FALSE),0)</f>
        <v>0</v>
      </c>
      <c r="L2765">
        <f>IFERROR(VLOOKUP(A2765,'[2]Exportar Planilha'!$A:$I,8,FALSE),0)</f>
        <v>0</v>
      </c>
      <c r="M2765">
        <f>IFERROR(VLOOKUP(A2765,'[2]Exportar Planilha'!$A:$I,9,FALSE),0)</f>
        <v>0</v>
      </c>
      <c r="N2765">
        <f>IFERROR(VLOOKUP(A2765,[3]soaBnafar!$A:$G,2,FALSE),0)</f>
        <v>102940</v>
      </c>
      <c r="O2765">
        <f>IFERROR(VLOOKUP(A2765,[3]soaBnafar!$A:$G,3,FALSE),0)</f>
        <v>516015</v>
      </c>
      <c r="P2765">
        <f>IFERROR(VLOOKUP(A2765,[3]soaBnafar!$A:$G,4,FALSE),0)</f>
        <v>0</v>
      </c>
      <c r="Q2765">
        <f>IFERROR(VLOOKUP(A2765,[3]soaBnafar!$A:$G,5,FALSE),0)</f>
        <v>0</v>
      </c>
      <c r="R2765">
        <f>IFERROR(VLOOKUP(A2765,[3]soaBnafar!$A:$G,6,FALSE),0)</f>
        <v>0</v>
      </c>
      <c r="S2765">
        <f>IFERROR(VLOOKUP(A2765,[3]soaBnafar!$A:$G,7,FALSE),0)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358236</v>
      </c>
      <c r="E2766">
        <f>IFERROR(VLOOKUP(A2766,[1]Monitoramento_Base_somente_disp!$A:$J,8,FALSE),0)</f>
        <v>86175175</v>
      </c>
      <c r="F2766">
        <f>IFERROR(VLOOKUP(A2766,[1]Monitoramento_Base_somente_disp!$A:$J,9,FALSE),0)</f>
        <v>183856</v>
      </c>
      <c r="G2766">
        <f>IFERROR(VLOOKUP(A2766,[1]Monitoramento_Base_somente_disp!$A:$J,10,FALSE),0)</f>
        <v>38069007</v>
      </c>
      <c r="H2766">
        <f>IFERROR(VLOOKUP(A2766,'[2]Exportar Planilha'!$A:$I,4,FALSE),0)</f>
        <v>0</v>
      </c>
      <c r="I2766">
        <f>IFERROR(VLOOKUP(A2766,'[2]Exportar Planilha'!$A:$I,5,FALSE),0)</f>
        <v>0</v>
      </c>
      <c r="J2766">
        <f>IFERROR(VLOOKUP(A2766,'[2]Exportar Planilha'!$A:$I,6,FALSE),0)</f>
        <v>0</v>
      </c>
      <c r="K2766">
        <f>IFERROR(VLOOKUP(A2766,'[2]Exportar Planilha'!$A:$I,7,FALSE),0)</f>
        <v>0</v>
      </c>
      <c r="L2766">
        <f>IFERROR(VLOOKUP(A2766,'[2]Exportar Planilha'!$A:$I,8,FALSE),0)</f>
        <v>0</v>
      </c>
      <c r="M2766">
        <f>IFERROR(VLOOKUP(A2766,'[2]Exportar Planilha'!$A:$I,9,FALSE),0)</f>
        <v>0</v>
      </c>
      <c r="N2766">
        <f>IFERROR(VLOOKUP(A2766,[3]soaBnafar!$A:$G,2,FALSE),0)</f>
        <v>0</v>
      </c>
      <c r="O2766">
        <f>IFERROR(VLOOKUP(A2766,[3]soaBnafar!$A:$G,3,FALSE),0)</f>
        <v>0</v>
      </c>
      <c r="P2766">
        <f>IFERROR(VLOOKUP(A2766,[3]soaBnafar!$A:$G,4,FALSE),0)</f>
        <v>0</v>
      </c>
      <c r="Q2766">
        <f>IFERROR(VLOOKUP(A2766,[3]soaBnafar!$A:$G,5,FALSE),0)</f>
        <v>0</v>
      </c>
      <c r="R2766">
        <f>IFERROR(VLOOKUP(A2766,[3]soaBnafar!$A:$G,6,FALSE),0)</f>
        <v>0</v>
      </c>
      <c r="S2766">
        <f>IFERROR(VLOOKUP(A2766,[3]soaBnafar!$A:$G,7,FALSE),0)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IFERROR(VLOOKUP(A2767,'[2]Exportar Planilha'!$A:$I,4,FALSE),0)</f>
        <v>0</v>
      </c>
      <c r="I2767">
        <f>IFERROR(VLOOKUP(A2767,'[2]Exportar Planilha'!$A:$I,5,FALSE),0)</f>
        <v>0</v>
      </c>
      <c r="J2767">
        <f>IFERROR(VLOOKUP(A2767,'[2]Exportar Planilha'!$A:$I,6,FALSE),0)</f>
        <v>0</v>
      </c>
      <c r="K2767">
        <f>IFERROR(VLOOKUP(A2767,'[2]Exportar Planilha'!$A:$I,7,FALSE),0)</f>
        <v>0</v>
      </c>
      <c r="L2767">
        <f>IFERROR(VLOOKUP(A2767,'[2]Exportar Planilha'!$A:$I,8,FALSE),0)</f>
        <v>0</v>
      </c>
      <c r="M2767">
        <f>IFERROR(VLOOKUP(A2767,'[2]Exportar Planilha'!$A:$I,9,FALSE),0)</f>
        <v>0</v>
      </c>
      <c r="N2767">
        <f>IFERROR(VLOOKUP(A2767,[3]soaBnafar!$A:$G,2,FALSE),0)</f>
        <v>25217</v>
      </c>
      <c r="O2767">
        <f>IFERROR(VLOOKUP(A2767,[3]soaBnafar!$A:$G,3,FALSE),0)</f>
        <v>7090</v>
      </c>
      <c r="P2767">
        <f>IFERROR(VLOOKUP(A2767,[3]soaBnafar!$A:$G,4,FALSE),0)</f>
        <v>0</v>
      </c>
      <c r="Q2767">
        <f>IFERROR(VLOOKUP(A2767,[3]soaBnafar!$A:$G,5,FALSE),0)</f>
        <v>285688</v>
      </c>
      <c r="R2767">
        <f>IFERROR(VLOOKUP(A2767,[3]soaBnafar!$A:$G,6,FALSE),0)</f>
        <v>0</v>
      </c>
      <c r="S2767">
        <f>IFERROR(VLOOKUP(A2767,[3]soaBnafar!$A:$G,7,FALSE),0)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2557386</v>
      </c>
      <c r="H2768">
        <f>IFERROR(VLOOKUP(A2768,'[2]Exportar Planilha'!$A:$I,4,FALSE),0)</f>
        <v>0</v>
      </c>
      <c r="I2768">
        <f>IFERROR(VLOOKUP(A2768,'[2]Exportar Planilha'!$A:$I,5,FALSE),0)</f>
        <v>0</v>
      </c>
      <c r="J2768">
        <f>IFERROR(VLOOKUP(A2768,'[2]Exportar Planilha'!$A:$I,6,FALSE),0)</f>
        <v>0</v>
      </c>
      <c r="K2768">
        <f>IFERROR(VLOOKUP(A2768,'[2]Exportar Planilha'!$A:$I,7,FALSE),0)</f>
        <v>0</v>
      </c>
      <c r="L2768">
        <f>IFERROR(VLOOKUP(A2768,'[2]Exportar Planilha'!$A:$I,8,FALSE),0)</f>
        <v>0</v>
      </c>
      <c r="M2768">
        <f>IFERROR(VLOOKUP(A2768,'[2]Exportar Planilha'!$A:$I,9,FALSE),0)</f>
        <v>0</v>
      </c>
      <c r="N2768">
        <f>IFERROR(VLOOKUP(A2768,[3]soaBnafar!$A:$G,2,FALSE),0)</f>
        <v>0</v>
      </c>
      <c r="O2768">
        <f>IFERROR(VLOOKUP(A2768,[3]soaBnafar!$A:$G,3,FALSE),0)</f>
        <v>0</v>
      </c>
      <c r="P2768">
        <f>IFERROR(VLOOKUP(A2768,[3]soaBnafar!$A:$G,4,FALSE),0)</f>
        <v>0</v>
      </c>
      <c r="Q2768">
        <f>IFERROR(VLOOKUP(A2768,[3]soaBnafar!$A:$G,5,FALSE),0)</f>
        <v>0</v>
      </c>
      <c r="R2768">
        <f>IFERROR(VLOOKUP(A2768,[3]soaBnafar!$A:$G,6,FALSE),0)</f>
        <v>0</v>
      </c>
      <c r="S2768">
        <f>IFERROR(VLOOKUP(A2768,[3]soaBnafar!$A:$G,7,FALSE),0)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IFERROR(VLOOKUP(A2769,'[2]Exportar Planilha'!$A:$I,4,FALSE),0)</f>
        <v>0</v>
      </c>
      <c r="I2769">
        <f>IFERROR(VLOOKUP(A2769,'[2]Exportar Planilha'!$A:$I,5,FALSE),0)</f>
        <v>0</v>
      </c>
      <c r="J2769">
        <f>IFERROR(VLOOKUP(A2769,'[2]Exportar Planilha'!$A:$I,6,FALSE),0)</f>
        <v>0</v>
      </c>
      <c r="K2769">
        <f>IFERROR(VLOOKUP(A2769,'[2]Exportar Planilha'!$A:$I,7,FALSE),0)</f>
        <v>0</v>
      </c>
      <c r="L2769">
        <f>IFERROR(VLOOKUP(A2769,'[2]Exportar Planilha'!$A:$I,8,FALSE),0)</f>
        <v>0</v>
      </c>
      <c r="M2769">
        <f>IFERROR(VLOOKUP(A2769,'[2]Exportar Planilha'!$A:$I,9,FALSE),0)</f>
        <v>0</v>
      </c>
      <c r="N2769">
        <f>IFERROR(VLOOKUP(A2769,[3]soaBnafar!$A:$G,2,FALSE),0)</f>
        <v>105334</v>
      </c>
      <c r="O2769">
        <f>IFERROR(VLOOKUP(A2769,[3]soaBnafar!$A:$G,3,FALSE),0)</f>
        <v>118517</v>
      </c>
      <c r="P2769">
        <f>IFERROR(VLOOKUP(A2769,[3]soaBnafar!$A:$G,4,FALSE),0)</f>
        <v>95954</v>
      </c>
      <c r="Q2769">
        <f>IFERROR(VLOOKUP(A2769,[3]soaBnafar!$A:$G,5,FALSE),0)</f>
        <v>59981</v>
      </c>
      <c r="R2769">
        <f>IFERROR(VLOOKUP(A2769,[3]soaBnafar!$A:$G,6,FALSE),0)</f>
        <v>0</v>
      </c>
      <c r="S2769">
        <f>IFERROR(VLOOKUP(A2769,[3]soaBnafar!$A:$G,7,FALSE),0)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IFERROR(VLOOKUP(A2770,'[2]Exportar Planilha'!$A:$I,4,FALSE),0)</f>
        <v>0</v>
      </c>
      <c r="I2770">
        <f>IFERROR(VLOOKUP(A2770,'[2]Exportar Planilha'!$A:$I,5,FALSE),0)</f>
        <v>0</v>
      </c>
      <c r="J2770">
        <f>IFERROR(VLOOKUP(A2770,'[2]Exportar Planilha'!$A:$I,6,FALSE),0)</f>
        <v>0</v>
      </c>
      <c r="K2770">
        <f>IFERROR(VLOOKUP(A2770,'[2]Exportar Planilha'!$A:$I,7,FALSE),0)</f>
        <v>0</v>
      </c>
      <c r="L2770">
        <f>IFERROR(VLOOKUP(A2770,'[2]Exportar Planilha'!$A:$I,8,FALSE),0)</f>
        <v>0</v>
      </c>
      <c r="M2770">
        <f>IFERROR(VLOOKUP(A2770,'[2]Exportar Planilha'!$A:$I,9,FALSE),0)</f>
        <v>0</v>
      </c>
      <c r="N2770">
        <f>IFERROR(VLOOKUP(A2770,[3]soaBnafar!$A:$G,2,FALSE),0)</f>
        <v>383635</v>
      </c>
      <c r="O2770">
        <f>IFERROR(VLOOKUP(A2770,[3]soaBnafar!$A:$G,3,FALSE),0)</f>
        <v>2210524</v>
      </c>
      <c r="P2770">
        <f>IFERROR(VLOOKUP(A2770,[3]soaBnafar!$A:$G,4,FALSE),0)</f>
        <v>326623</v>
      </c>
      <c r="Q2770">
        <f>IFERROR(VLOOKUP(A2770,[3]soaBnafar!$A:$G,5,FALSE),0)</f>
        <v>2023259</v>
      </c>
      <c r="R2770">
        <f>IFERROR(VLOOKUP(A2770,[3]soaBnafar!$A:$G,6,FALSE),0)</f>
        <v>0</v>
      </c>
      <c r="S2770">
        <f>IFERROR(VLOOKUP(A2770,[3]soaBnafar!$A:$G,7,FALSE),0)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82195</v>
      </c>
      <c r="E2771">
        <f>IFERROR(VLOOKUP(A2771,[1]Monitoramento_Base_somente_disp!$A:$J,8,FALSE),0)</f>
        <v>14953203</v>
      </c>
      <c r="F2771">
        <f>IFERROR(VLOOKUP(A2771,[1]Monitoramento_Base_somente_disp!$A:$J,9,FALSE),0)</f>
        <v>32584</v>
      </c>
      <c r="G2771">
        <f>IFERROR(VLOOKUP(A2771,[1]Monitoramento_Base_somente_disp!$A:$J,10,FALSE),0)</f>
        <v>6003487</v>
      </c>
      <c r="H2771">
        <f>IFERROR(VLOOKUP(A2771,'[2]Exportar Planilha'!$A:$I,4,FALSE),0)</f>
        <v>0</v>
      </c>
      <c r="I2771">
        <f>IFERROR(VLOOKUP(A2771,'[2]Exportar Planilha'!$A:$I,5,FALSE),0)</f>
        <v>0</v>
      </c>
      <c r="J2771">
        <f>IFERROR(VLOOKUP(A2771,'[2]Exportar Planilha'!$A:$I,6,FALSE),0)</f>
        <v>0</v>
      </c>
      <c r="K2771">
        <f>IFERROR(VLOOKUP(A2771,'[2]Exportar Planilha'!$A:$I,7,FALSE),0)</f>
        <v>0</v>
      </c>
      <c r="L2771">
        <f>IFERROR(VLOOKUP(A2771,'[2]Exportar Planilha'!$A:$I,8,FALSE),0)</f>
        <v>0</v>
      </c>
      <c r="M2771">
        <f>IFERROR(VLOOKUP(A2771,'[2]Exportar Planilha'!$A:$I,9,FALSE),0)</f>
        <v>0</v>
      </c>
      <c r="N2771">
        <f>IFERROR(VLOOKUP(A2771,[3]soaBnafar!$A:$G,2,FALSE),0)</f>
        <v>0</v>
      </c>
      <c r="O2771">
        <f>IFERROR(VLOOKUP(A2771,[3]soaBnafar!$A:$G,3,FALSE),0)</f>
        <v>0</v>
      </c>
      <c r="P2771">
        <f>IFERROR(VLOOKUP(A2771,[3]soaBnafar!$A:$G,4,FALSE),0)</f>
        <v>0</v>
      </c>
      <c r="Q2771">
        <f>IFERROR(VLOOKUP(A2771,[3]soaBnafar!$A:$G,5,FALSE),0)</f>
        <v>0</v>
      </c>
      <c r="R2771">
        <f>IFERROR(VLOOKUP(A2771,[3]soaBnafar!$A:$G,6,FALSE),0)</f>
        <v>0</v>
      </c>
      <c r="S2771">
        <f>IFERROR(VLOOKUP(A2771,[3]soaBnafar!$A:$G,7,FALSE),0)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115957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115403</v>
      </c>
      <c r="E2772">
        <f>IFERROR(VLOOKUP(A2772,[1]Monitoramento_Base_somente_disp!$A:$J,8,FALSE),0)</f>
        <v>13815712</v>
      </c>
      <c r="F2772">
        <f>IFERROR(VLOOKUP(A2772,[1]Monitoramento_Base_somente_disp!$A:$J,9,FALSE),0)</f>
        <v>50903</v>
      </c>
      <c r="G2772">
        <f>IFERROR(VLOOKUP(A2772,[1]Monitoramento_Base_somente_disp!$A:$J,10,FALSE),0)</f>
        <v>5762718</v>
      </c>
      <c r="H2772">
        <f>IFERROR(VLOOKUP(A2772,'[2]Exportar Planilha'!$A:$I,4,FALSE),0)</f>
        <v>0</v>
      </c>
      <c r="I2772">
        <f>IFERROR(VLOOKUP(A2772,'[2]Exportar Planilha'!$A:$I,5,FALSE),0)</f>
        <v>0</v>
      </c>
      <c r="J2772">
        <f>IFERROR(VLOOKUP(A2772,'[2]Exportar Planilha'!$A:$I,6,FALSE),0)</f>
        <v>0</v>
      </c>
      <c r="K2772">
        <f>IFERROR(VLOOKUP(A2772,'[2]Exportar Planilha'!$A:$I,7,FALSE),0)</f>
        <v>0</v>
      </c>
      <c r="L2772">
        <f>IFERROR(VLOOKUP(A2772,'[2]Exportar Planilha'!$A:$I,8,FALSE),0)</f>
        <v>0</v>
      </c>
      <c r="M2772">
        <f>IFERROR(VLOOKUP(A2772,'[2]Exportar Planilha'!$A:$I,9,FALSE),0)</f>
        <v>0</v>
      </c>
      <c r="N2772">
        <f>IFERROR(VLOOKUP(A2772,[3]soaBnafar!$A:$G,2,FALSE),0)</f>
        <v>0</v>
      </c>
      <c r="O2772">
        <f>IFERROR(VLOOKUP(A2772,[3]soaBnafar!$A:$G,3,FALSE),0)</f>
        <v>0</v>
      </c>
      <c r="P2772">
        <f>IFERROR(VLOOKUP(A2772,[3]soaBnafar!$A:$G,4,FALSE),0)</f>
        <v>0</v>
      </c>
      <c r="Q2772">
        <f>IFERROR(VLOOKUP(A2772,[3]soaBnafar!$A:$G,5,FALSE),0)</f>
        <v>0</v>
      </c>
      <c r="R2772">
        <f>IFERROR(VLOOKUP(A2772,[3]soaBnafar!$A:$G,6,FALSE),0)</f>
        <v>0</v>
      </c>
      <c r="S2772">
        <f>IFERROR(VLOOKUP(A2772,[3]soaBnafar!$A:$G,7,FALSE),0)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48757436</v>
      </c>
      <c r="H2773">
        <f>IFERROR(VLOOKUP(A2773,'[2]Exportar Planilha'!$A:$I,4,FALSE),0)</f>
        <v>0</v>
      </c>
      <c r="I2773">
        <f>IFERROR(VLOOKUP(A2773,'[2]Exportar Planilha'!$A:$I,5,FALSE),0)</f>
        <v>0</v>
      </c>
      <c r="J2773">
        <f>IFERROR(VLOOKUP(A2773,'[2]Exportar Planilha'!$A:$I,6,FALSE),0)</f>
        <v>0</v>
      </c>
      <c r="K2773">
        <f>IFERROR(VLOOKUP(A2773,'[2]Exportar Planilha'!$A:$I,7,FALSE),0)</f>
        <v>0</v>
      </c>
      <c r="L2773">
        <f>IFERROR(VLOOKUP(A2773,'[2]Exportar Planilha'!$A:$I,8,FALSE),0)</f>
        <v>0</v>
      </c>
      <c r="M2773">
        <f>IFERROR(VLOOKUP(A2773,'[2]Exportar Planilha'!$A:$I,9,FALSE),0)</f>
        <v>0</v>
      </c>
      <c r="N2773">
        <f>IFERROR(VLOOKUP(A2773,[3]soaBnafar!$A:$G,2,FALSE),0)</f>
        <v>0</v>
      </c>
      <c r="O2773">
        <f>IFERROR(VLOOKUP(A2773,[3]soaBnafar!$A:$G,3,FALSE),0)</f>
        <v>0</v>
      </c>
      <c r="P2773">
        <f>IFERROR(VLOOKUP(A2773,[3]soaBnafar!$A:$G,4,FALSE),0)</f>
        <v>0</v>
      </c>
      <c r="Q2773">
        <f>IFERROR(VLOOKUP(A2773,[3]soaBnafar!$A:$G,5,FALSE),0)</f>
        <v>0</v>
      </c>
      <c r="R2773">
        <f>IFERROR(VLOOKUP(A2773,[3]soaBnafar!$A:$G,6,FALSE),0)</f>
        <v>0</v>
      </c>
      <c r="S2773">
        <f>IFERROR(VLOOKUP(A2773,[3]soaBnafar!$A:$G,7,FALSE),0)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18187520</v>
      </c>
      <c r="H2774">
        <f>IFERROR(VLOOKUP(A2774,'[2]Exportar Planilha'!$A:$I,4,FALSE),0)</f>
        <v>0</v>
      </c>
      <c r="I2774">
        <f>IFERROR(VLOOKUP(A2774,'[2]Exportar Planilha'!$A:$I,5,FALSE),0)</f>
        <v>0</v>
      </c>
      <c r="J2774">
        <f>IFERROR(VLOOKUP(A2774,'[2]Exportar Planilha'!$A:$I,6,FALSE),0)</f>
        <v>0</v>
      </c>
      <c r="K2774">
        <f>IFERROR(VLOOKUP(A2774,'[2]Exportar Planilha'!$A:$I,7,FALSE),0)</f>
        <v>0</v>
      </c>
      <c r="L2774">
        <f>IFERROR(VLOOKUP(A2774,'[2]Exportar Planilha'!$A:$I,8,FALSE),0)</f>
        <v>0</v>
      </c>
      <c r="M2774">
        <f>IFERROR(VLOOKUP(A2774,'[2]Exportar Planilha'!$A:$I,9,FALSE),0)</f>
        <v>0</v>
      </c>
      <c r="N2774">
        <f>IFERROR(VLOOKUP(A2774,[3]soaBnafar!$A:$G,2,FALSE),0)</f>
        <v>0</v>
      </c>
      <c r="O2774">
        <f>IFERROR(VLOOKUP(A2774,[3]soaBnafar!$A:$G,3,FALSE),0)</f>
        <v>0</v>
      </c>
      <c r="P2774">
        <f>IFERROR(VLOOKUP(A2774,[3]soaBnafar!$A:$G,4,FALSE),0)</f>
        <v>0</v>
      </c>
      <c r="Q2774">
        <f>IFERROR(VLOOKUP(A2774,[3]soaBnafar!$A:$G,5,FALSE),0)</f>
        <v>0</v>
      </c>
      <c r="R2774">
        <f>IFERROR(VLOOKUP(A2774,[3]soaBnafar!$A:$G,6,FALSE),0)</f>
        <v>0</v>
      </c>
      <c r="S2774">
        <f>IFERROR(VLOOKUP(A2774,[3]soaBnafar!$A:$G,7,FALSE),0)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41210</v>
      </c>
      <c r="E2775">
        <f>IFERROR(VLOOKUP(A2775,[1]Monitoramento_Base_somente_disp!$A:$J,8,FALSE),0)</f>
        <v>6609641</v>
      </c>
      <c r="F2775">
        <f>IFERROR(VLOOKUP(A2775,[1]Monitoramento_Base_somente_disp!$A:$J,9,FALSE),0)</f>
        <v>17616</v>
      </c>
      <c r="G2775">
        <f>IFERROR(VLOOKUP(A2775,[1]Monitoramento_Base_somente_disp!$A:$J,10,FALSE),0)</f>
        <v>2971824</v>
      </c>
      <c r="H2775">
        <f>IFERROR(VLOOKUP(A2775,'[2]Exportar Planilha'!$A:$I,4,FALSE),0)</f>
        <v>0</v>
      </c>
      <c r="I2775">
        <f>IFERROR(VLOOKUP(A2775,'[2]Exportar Planilha'!$A:$I,5,FALSE),0)</f>
        <v>0</v>
      </c>
      <c r="J2775">
        <f>IFERROR(VLOOKUP(A2775,'[2]Exportar Planilha'!$A:$I,6,FALSE),0)</f>
        <v>0</v>
      </c>
      <c r="K2775">
        <f>IFERROR(VLOOKUP(A2775,'[2]Exportar Planilha'!$A:$I,7,FALSE),0)</f>
        <v>0</v>
      </c>
      <c r="L2775">
        <f>IFERROR(VLOOKUP(A2775,'[2]Exportar Planilha'!$A:$I,8,FALSE),0)</f>
        <v>0</v>
      </c>
      <c r="M2775">
        <f>IFERROR(VLOOKUP(A2775,'[2]Exportar Planilha'!$A:$I,9,FALSE),0)</f>
        <v>0</v>
      </c>
      <c r="N2775">
        <f>IFERROR(VLOOKUP(A2775,[3]soaBnafar!$A:$G,2,FALSE),0)</f>
        <v>0</v>
      </c>
      <c r="O2775">
        <f>IFERROR(VLOOKUP(A2775,[3]soaBnafar!$A:$G,3,FALSE),0)</f>
        <v>0</v>
      </c>
      <c r="P2775">
        <f>IFERROR(VLOOKUP(A2775,[3]soaBnafar!$A:$G,4,FALSE),0)</f>
        <v>0</v>
      </c>
      <c r="Q2775">
        <f>IFERROR(VLOOKUP(A2775,[3]soaBnafar!$A:$G,5,FALSE),0)</f>
        <v>0</v>
      </c>
      <c r="R2775">
        <f>IFERROR(VLOOKUP(A2775,[3]soaBnafar!$A:$G,6,FALSE),0)</f>
        <v>0</v>
      </c>
      <c r="S2775">
        <f>IFERROR(VLOOKUP(A2775,[3]soaBnafar!$A:$G,7,FALSE),0)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128674</v>
      </c>
      <c r="H2776">
        <f>IFERROR(VLOOKUP(A2776,'[2]Exportar Planilha'!$A:$I,4,FALSE),0)</f>
        <v>0</v>
      </c>
      <c r="I2776">
        <f>IFERROR(VLOOKUP(A2776,'[2]Exportar Planilha'!$A:$I,5,FALSE),0)</f>
        <v>0</v>
      </c>
      <c r="J2776">
        <f>IFERROR(VLOOKUP(A2776,'[2]Exportar Planilha'!$A:$I,6,FALSE),0)</f>
        <v>0</v>
      </c>
      <c r="K2776">
        <f>IFERROR(VLOOKUP(A2776,'[2]Exportar Planilha'!$A:$I,7,FALSE),0)</f>
        <v>0</v>
      </c>
      <c r="L2776">
        <f>IFERROR(VLOOKUP(A2776,'[2]Exportar Planilha'!$A:$I,8,FALSE),0)</f>
        <v>0</v>
      </c>
      <c r="M2776">
        <f>IFERROR(VLOOKUP(A2776,'[2]Exportar Planilha'!$A:$I,9,FALSE),0)</f>
        <v>0</v>
      </c>
      <c r="N2776">
        <f>IFERROR(VLOOKUP(A2776,[3]soaBnafar!$A:$G,2,FALSE),0)</f>
        <v>0</v>
      </c>
      <c r="O2776">
        <f>IFERROR(VLOOKUP(A2776,[3]soaBnafar!$A:$G,3,FALSE),0)</f>
        <v>0</v>
      </c>
      <c r="P2776">
        <f>IFERROR(VLOOKUP(A2776,[3]soaBnafar!$A:$G,4,FALSE),0)</f>
        <v>0</v>
      </c>
      <c r="Q2776">
        <f>IFERROR(VLOOKUP(A2776,[3]soaBnafar!$A:$G,5,FALSE),0)</f>
        <v>0</v>
      </c>
      <c r="R2776">
        <f>IFERROR(VLOOKUP(A2776,[3]soaBnafar!$A:$G,6,FALSE),0)</f>
        <v>0</v>
      </c>
      <c r="S2776">
        <f>IFERROR(VLOOKUP(A2776,[3]soaBnafar!$A:$G,7,FALSE),0)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12348908</v>
      </c>
      <c r="H2777">
        <f>IFERROR(VLOOKUP(A2777,'[2]Exportar Planilha'!$A:$I,4,FALSE),0)</f>
        <v>0</v>
      </c>
      <c r="I2777">
        <f>IFERROR(VLOOKUP(A2777,'[2]Exportar Planilha'!$A:$I,5,FALSE),0)</f>
        <v>0</v>
      </c>
      <c r="J2777">
        <f>IFERROR(VLOOKUP(A2777,'[2]Exportar Planilha'!$A:$I,6,FALSE),0)</f>
        <v>0</v>
      </c>
      <c r="K2777">
        <f>IFERROR(VLOOKUP(A2777,'[2]Exportar Planilha'!$A:$I,7,FALSE),0)</f>
        <v>0</v>
      </c>
      <c r="L2777">
        <f>IFERROR(VLOOKUP(A2777,'[2]Exportar Planilha'!$A:$I,8,FALSE),0)</f>
        <v>0</v>
      </c>
      <c r="M2777">
        <f>IFERROR(VLOOKUP(A2777,'[2]Exportar Planilha'!$A:$I,9,FALSE),0)</f>
        <v>0</v>
      </c>
      <c r="N2777">
        <f>IFERROR(VLOOKUP(A2777,[3]soaBnafar!$A:$G,2,FALSE),0)</f>
        <v>0</v>
      </c>
      <c r="O2777">
        <f>IFERROR(VLOOKUP(A2777,[3]soaBnafar!$A:$G,3,FALSE),0)</f>
        <v>11687</v>
      </c>
      <c r="P2777">
        <f>IFERROR(VLOOKUP(A2777,[3]soaBnafar!$A:$G,4,FALSE),0)</f>
        <v>251885</v>
      </c>
      <c r="Q2777">
        <f>IFERROR(VLOOKUP(A2777,[3]soaBnafar!$A:$G,5,FALSE),0)</f>
        <v>13814</v>
      </c>
      <c r="R2777">
        <f>IFERROR(VLOOKUP(A2777,[3]soaBnafar!$A:$G,6,FALSE),0)</f>
        <v>0</v>
      </c>
      <c r="S2777">
        <f>IFERROR(VLOOKUP(A2777,[3]soaBnafar!$A:$G,7,FALSE),0)</f>
        <v>2727350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IFERROR(VLOOKUP(A2778,'[2]Exportar Planilha'!$A:$I,4,FALSE),0)</f>
        <v>0</v>
      </c>
      <c r="I2778">
        <f>IFERROR(VLOOKUP(A2778,'[2]Exportar Planilha'!$A:$I,5,FALSE),0)</f>
        <v>0</v>
      </c>
      <c r="J2778">
        <f>IFERROR(VLOOKUP(A2778,'[2]Exportar Planilha'!$A:$I,6,FALSE),0)</f>
        <v>0</v>
      </c>
      <c r="K2778">
        <f>IFERROR(VLOOKUP(A2778,'[2]Exportar Planilha'!$A:$I,7,FALSE),0)</f>
        <v>0</v>
      </c>
      <c r="L2778">
        <f>IFERROR(VLOOKUP(A2778,'[2]Exportar Planilha'!$A:$I,8,FALSE),0)</f>
        <v>0</v>
      </c>
      <c r="M2778">
        <f>IFERROR(VLOOKUP(A2778,'[2]Exportar Planilha'!$A:$I,9,FALSE),0)</f>
        <v>0</v>
      </c>
      <c r="N2778">
        <f>IFERROR(VLOOKUP(A2778,[3]soaBnafar!$A:$G,2,FALSE),0)</f>
        <v>94202</v>
      </c>
      <c r="O2778">
        <f>IFERROR(VLOOKUP(A2778,[3]soaBnafar!$A:$G,3,FALSE),0)</f>
        <v>341801</v>
      </c>
      <c r="P2778">
        <f>IFERROR(VLOOKUP(A2778,[3]soaBnafar!$A:$G,4,FALSE),0)</f>
        <v>104188</v>
      </c>
      <c r="Q2778">
        <f>IFERROR(VLOOKUP(A2778,[3]soaBnafar!$A:$G,5,FALSE),0)</f>
        <v>301057</v>
      </c>
      <c r="R2778">
        <f>IFERROR(VLOOKUP(A2778,[3]soaBnafar!$A:$G,6,FALSE),0)</f>
        <v>0</v>
      </c>
      <c r="S2778">
        <f>IFERROR(VLOOKUP(A2778,[3]soaBnafar!$A:$G,7,FALSE),0)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140600</v>
      </c>
      <c r="E2779">
        <f>IFERROR(VLOOKUP(A2779,[1]Monitoramento_Base_somente_disp!$A:$J,8,FALSE),0)</f>
        <v>18994698</v>
      </c>
      <c r="F2779">
        <f>IFERROR(VLOOKUP(A2779,[1]Monitoramento_Base_somente_disp!$A:$J,9,FALSE),0)</f>
        <v>53890</v>
      </c>
      <c r="G2779">
        <f>IFERROR(VLOOKUP(A2779,[1]Monitoramento_Base_somente_disp!$A:$J,10,FALSE),0)</f>
        <v>8280939</v>
      </c>
      <c r="H2779">
        <f>IFERROR(VLOOKUP(A2779,'[2]Exportar Planilha'!$A:$I,4,FALSE),0)</f>
        <v>0</v>
      </c>
      <c r="I2779">
        <f>IFERROR(VLOOKUP(A2779,'[2]Exportar Planilha'!$A:$I,5,FALSE),0)</f>
        <v>0</v>
      </c>
      <c r="J2779">
        <f>IFERROR(VLOOKUP(A2779,'[2]Exportar Planilha'!$A:$I,6,FALSE),0)</f>
        <v>0</v>
      </c>
      <c r="K2779">
        <f>IFERROR(VLOOKUP(A2779,'[2]Exportar Planilha'!$A:$I,7,FALSE),0)</f>
        <v>0</v>
      </c>
      <c r="L2779">
        <f>IFERROR(VLOOKUP(A2779,'[2]Exportar Planilha'!$A:$I,8,FALSE),0)</f>
        <v>0</v>
      </c>
      <c r="M2779">
        <f>IFERROR(VLOOKUP(A2779,'[2]Exportar Planilha'!$A:$I,9,FALSE),0)</f>
        <v>0</v>
      </c>
      <c r="N2779">
        <f>IFERROR(VLOOKUP(A2779,[3]soaBnafar!$A:$G,2,FALSE),0)</f>
        <v>0</v>
      </c>
      <c r="O2779">
        <f>IFERROR(VLOOKUP(A2779,[3]soaBnafar!$A:$G,3,FALSE),0)</f>
        <v>0</v>
      </c>
      <c r="P2779">
        <f>IFERROR(VLOOKUP(A2779,[3]soaBnafar!$A:$G,4,FALSE),0)</f>
        <v>0</v>
      </c>
      <c r="Q2779">
        <f>IFERROR(VLOOKUP(A2779,[3]soaBnafar!$A:$G,5,FALSE),0)</f>
        <v>0</v>
      </c>
      <c r="R2779">
        <f>IFERROR(VLOOKUP(A2779,[3]soaBnafar!$A:$G,6,FALSE),0)</f>
        <v>0</v>
      </c>
      <c r="S2779">
        <f>IFERROR(VLOOKUP(A2779,[3]soaBnafar!$A:$G,7,FALSE),0)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39599</v>
      </c>
      <c r="E2780">
        <f>IFERROR(VLOOKUP(A2780,[1]Monitoramento_Base_somente_disp!$A:$J,8,FALSE),0)</f>
        <v>6929996</v>
      </c>
      <c r="F2780">
        <f>IFERROR(VLOOKUP(A2780,[1]Monitoramento_Base_somente_disp!$A:$J,9,FALSE),0)</f>
        <v>14894</v>
      </c>
      <c r="G2780">
        <f>IFERROR(VLOOKUP(A2780,[1]Monitoramento_Base_somente_disp!$A:$J,10,FALSE),0)</f>
        <v>2713756</v>
      </c>
      <c r="H2780">
        <f>IFERROR(VLOOKUP(A2780,'[2]Exportar Planilha'!$A:$I,4,FALSE),0)</f>
        <v>0</v>
      </c>
      <c r="I2780">
        <f>IFERROR(VLOOKUP(A2780,'[2]Exportar Planilha'!$A:$I,5,FALSE),0)</f>
        <v>0</v>
      </c>
      <c r="J2780">
        <f>IFERROR(VLOOKUP(A2780,'[2]Exportar Planilha'!$A:$I,6,FALSE),0)</f>
        <v>0</v>
      </c>
      <c r="K2780">
        <f>IFERROR(VLOOKUP(A2780,'[2]Exportar Planilha'!$A:$I,7,FALSE),0)</f>
        <v>0</v>
      </c>
      <c r="L2780">
        <f>IFERROR(VLOOKUP(A2780,'[2]Exportar Planilha'!$A:$I,8,FALSE),0)</f>
        <v>0</v>
      </c>
      <c r="M2780">
        <f>IFERROR(VLOOKUP(A2780,'[2]Exportar Planilha'!$A:$I,9,FALSE),0)</f>
        <v>0</v>
      </c>
      <c r="N2780">
        <f>IFERROR(VLOOKUP(A2780,[3]soaBnafar!$A:$G,2,FALSE),0)</f>
        <v>0</v>
      </c>
      <c r="O2780">
        <f>IFERROR(VLOOKUP(A2780,[3]soaBnafar!$A:$G,3,FALSE),0)</f>
        <v>0</v>
      </c>
      <c r="P2780">
        <f>IFERROR(VLOOKUP(A2780,[3]soaBnafar!$A:$G,4,FALSE),0)</f>
        <v>0</v>
      </c>
      <c r="Q2780">
        <f>IFERROR(VLOOKUP(A2780,[3]soaBnafar!$A:$G,5,FALSE),0)</f>
        <v>0</v>
      </c>
      <c r="R2780">
        <f>IFERROR(VLOOKUP(A2780,[3]soaBnafar!$A:$G,6,FALSE),0)</f>
        <v>0</v>
      </c>
      <c r="S2780">
        <f>IFERROR(VLOOKUP(A2780,[3]soaBnafar!$A:$G,7,FALSE),0)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69078</v>
      </c>
      <c r="E2781">
        <f>IFERROR(VLOOKUP(A2781,[1]Monitoramento_Base_somente_disp!$A:$J,8,FALSE),0)</f>
        <v>4702109</v>
      </c>
      <c r="F2781">
        <f>IFERROR(VLOOKUP(A2781,[1]Monitoramento_Base_somente_disp!$A:$J,9,FALSE),0)</f>
        <v>25592</v>
      </c>
      <c r="G2781">
        <f>IFERROR(VLOOKUP(A2781,[1]Monitoramento_Base_somente_disp!$A:$J,10,FALSE),0)</f>
        <v>2011032</v>
      </c>
      <c r="H2781">
        <f>IFERROR(VLOOKUP(A2781,'[2]Exportar Planilha'!$A:$I,4,FALSE),0)</f>
        <v>0</v>
      </c>
      <c r="I2781">
        <f>IFERROR(VLOOKUP(A2781,'[2]Exportar Planilha'!$A:$I,5,FALSE),0)</f>
        <v>0</v>
      </c>
      <c r="J2781">
        <f>IFERROR(VLOOKUP(A2781,'[2]Exportar Planilha'!$A:$I,6,FALSE),0)</f>
        <v>0</v>
      </c>
      <c r="K2781">
        <f>IFERROR(VLOOKUP(A2781,'[2]Exportar Planilha'!$A:$I,7,FALSE),0)</f>
        <v>0</v>
      </c>
      <c r="L2781">
        <f>IFERROR(VLOOKUP(A2781,'[2]Exportar Planilha'!$A:$I,8,FALSE),0)</f>
        <v>0</v>
      </c>
      <c r="M2781">
        <f>IFERROR(VLOOKUP(A2781,'[2]Exportar Planilha'!$A:$I,9,FALSE),0)</f>
        <v>0</v>
      </c>
      <c r="N2781">
        <f>IFERROR(VLOOKUP(A2781,[3]soaBnafar!$A:$G,2,FALSE),0)</f>
        <v>0</v>
      </c>
      <c r="O2781">
        <f>IFERROR(VLOOKUP(A2781,[3]soaBnafar!$A:$G,3,FALSE),0)</f>
        <v>0</v>
      </c>
      <c r="P2781">
        <f>IFERROR(VLOOKUP(A2781,[3]soaBnafar!$A:$G,4,FALSE),0)</f>
        <v>0</v>
      </c>
      <c r="Q2781">
        <f>IFERROR(VLOOKUP(A2781,[3]soaBnafar!$A:$G,5,FALSE),0)</f>
        <v>0</v>
      </c>
      <c r="R2781">
        <f>IFERROR(VLOOKUP(A2781,[3]soaBnafar!$A:$G,6,FALSE),0)</f>
        <v>0</v>
      </c>
      <c r="S2781">
        <f>IFERROR(VLOOKUP(A2781,[3]soaBnafar!$A:$G,7,FALSE),0)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IFERROR(VLOOKUP(A2782,'[2]Exportar Planilha'!$A:$I,4,FALSE),0)</f>
        <v>0</v>
      </c>
      <c r="I2782">
        <f>IFERROR(VLOOKUP(A2782,'[2]Exportar Planilha'!$A:$I,5,FALSE),0)</f>
        <v>0</v>
      </c>
      <c r="J2782">
        <f>IFERROR(VLOOKUP(A2782,'[2]Exportar Planilha'!$A:$I,6,FALSE),0)</f>
        <v>0</v>
      </c>
      <c r="K2782">
        <f>IFERROR(VLOOKUP(A2782,'[2]Exportar Planilha'!$A:$I,7,FALSE),0)</f>
        <v>0</v>
      </c>
      <c r="L2782">
        <f>IFERROR(VLOOKUP(A2782,'[2]Exportar Planilha'!$A:$I,8,FALSE),0)</f>
        <v>0</v>
      </c>
      <c r="M2782">
        <f>IFERROR(VLOOKUP(A2782,'[2]Exportar Planilha'!$A:$I,9,FALSE),0)</f>
        <v>0</v>
      </c>
      <c r="N2782">
        <f>IFERROR(VLOOKUP(A2782,[3]soaBnafar!$A:$G,2,FALSE),0)</f>
        <v>0</v>
      </c>
      <c r="O2782">
        <f>IFERROR(VLOOKUP(A2782,[3]soaBnafar!$A:$G,3,FALSE),0)</f>
        <v>0</v>
      </c>
      <c r="P2782">
        <f>IFERROR(VLOOKUP(A2782,[3]soaBnafar!$A:$G,4,FALSE),0)</f>
        <v>0</v>
      </c>
      <c r="Q2782">
        <f>IFERROR(VLOOKUP(A2782,[3]soaBnafar!$A:$G,5,FALSE),0)</f>
        <v>0</v>
      </c>
      <c r="R2782">
        <f>IFERROR(VLOOKUP(A2782,[3]soaBnafar!$A:$G,6,FALSE),0)</f>
        <v>0</v>
      </c>
      <c r="S2782">
        <f>IFERROR(VLOOKUP(A2782,[3]soaBnafar!$A:$G,7,FALSE),0)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910</v>
      </c>
      <c r="H2783">
        <f>IFERROR(VLOOKUP(A2783,'[2]Exportar Planilha'!$A:$I,4,FALSE),0)</f>
        <v>0</v>
      </c>
      <c r="I2783">
        <f>IFERROR(VLOOKUP(A2783,'[2]Exportar Planilha'!$A:$I,5,FALSE),0)</f>
        <v>0</v>
      </c>
      <c r="J2783">
        <f>IFERROR(VLOOKUP(A2783,'[2]Exportar Planilha'!$A:$I,6,FALSE),0)</f>
        <v>0</v>
      </c>
      <c r="K2783">
        <f>IFERROR(VLOOKUP(A2783,'[2]Exportar Planilha'!$A:$I,7,FALSE),0)</f>
        <v>0</v>
      </c>
      <c r="L2783">
        <f>IFERROR(VLOOKUP(A2783,'[2]Exportar Planilha'!$A:$I,8,FALSE),0)</f>
        <v>0</v>
      </c>
      <c r="M2783">
        <f>IFERROR(VLOOKUP(A2783,'[2]Exportar Planilha'!$A:$I,9,FALSE),0)</f>
        <v>0</v>
      </c>
      <c r="N2783">
        <f>IFERROR(VLOOKUP(A2783,[3]soaBnafar!$A:$G,2,FALSE),0)</f>
        <v>177190</v>
      </c>
      <c r="O2783">
        <f>IFERROR(VLOOKUP(A2783,[3]soaBnafar!$A:$G,3,FALSE),0)</f>
        <v>985061</v>
      </c>
      <c r="P2783">
        <f>IFERROR(VLOOKUP(A2783,[3]soaBnafar!$A:$G,4,FALSE),0)</f>
        <v>213139</v>
      </c>
      <c r="Q2783">
        <f>IFERROR(VLOOKUP(A2783,[3]soaBnafar!$A:$G,5,FALSE),0)</f>
        <v>801607</v>
      </c>
      <c r="R2783">
        <f>IFERROR(VLOOKUP(A2783,[3]soaBnafar!$A:$G,6,FALSE),0)</f>
        <v>0</v>
      </c>
      <c r="S2783">
        <f>IFERROR(VLOOKUP(A2783,[3]soaBnafar!$A:$G,7,FALSE),0)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IFERROR(VLOOKUP(A2784,'[2]Exportar Planilha'!$A:$I,4,FALSE),0)</f>
        <v>0</v>
      </c>
      <c r="I2784">
        <f>IFERROR(VLOOKUP(A2784,'[2]Exportar Planilha'!$A:$I,5,FALSE),0)</f>
        <v>0</v>
      </c>
      <c r="J2784">
        <f>IFERROR(VLOOKUP(A2784,'[2]Exportar Planilha'!$A:$I,6,FALSE),0)</f>
        <v>0</v>
      </c>
      <c r="K2784">
        <f>IFERROR(VLOOKUP(A2784,'[2]Exportar Planilha'!$A:$I,7,FALSE),0)</f>
        <v>0</v>
      </c>
      <c r="L2784">
        <f>IFERROR(VLOOKUP(A2784,'[2]Exportar Planilha'!$A:$I,8,FALSE),0)</f>
        <v>0</v>
      </c>
      <c r="M2784">
        <f>IFERROR(VLOOKUP(A2784,'[2]Exportar Planilha'!$A:$I,9,FALSE),0)</f>
        <v>0</v>
      </c>
      <c r="N2784">
        <f>IFERROR(VLOOKUP(A2784,[3]soaBnafar!$A:$G,2,FALSE),0)</f>
        <v>0</v>
      </c>
      <c r="O2784">
        <f>IFERROR(VLOOKUP(A2784,[3]soaBnafar!$A:$G,3,FALSE),0)</f>
        <v>0</v>
      </c>
      <c r="P2784">
        <f>IFERROR(VLOOKUP(A2784,[3]soaBnafar!$A:$G,4,FALSE),0)</f>
        <v>0</v>
      </c>
      <c r="Q2784">
        <f>IFERROR(VLOOKUP(A2784,[3]soaBnafar!$A:$G,5,FALSE),0)</f>
        <v>0</v>
      </c>
      <c r="R2784">
        <f>IFERROR(VLOOKUP(A2784,[3]soaBnafar!$A:$G,6,FALSE),0)</f>
        <v>0</v>
      </c>
      <c r="S2784">
        <f>IFERROR(VLOOKUP(A2784,[3]soaBnafar!$A:$G,7,FALSE),0)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108500</v>
      </c>
      <c r="E2785">
        <f>IFERROR(VLOOKUP(A2785,[1]Monitoramento_Base_somente_disp!$A:$J,8,FALSE),0)</f>
        <v>30706735</v>
      </c>
      <c r="F2785">
        <f>IFERROR(VLOOKUP(A2785,[1]Monitoramento_Base_somente_disp!$A:$J,9,FALSE),0)</f>
        <v>39742</v>
      </c>
      <c r="G2785">
        <f>IFERROR(VLOOKUP(A2785,[1]Monitoramento_Base_somente_disp!$A:$J,10,FALSE),0)</f>
        <v>12741627</v>
      </c>
      <c r="H2785">
        <f>IFERROR(VLOOKUP(A2785,'[2]Exportar Planilha'!$A:$I,4,FALSE),0)</f>
        <v>0</v>
      </c>
      <c r="I2785">
        <f>IFERROR(VLOOKUP(A2785,'[2]Exportar Planilha'!$A:$I,5,FALSE),0)</f>
        <v>0</v>
      </c>
      <c r="J2785">
        <f>IFERROR(VLOOKUP(A2785,'[2]Exportar Planilha'!$A:$I,6,FALSE),0)</f>
        <v>0</v>
      </c>
      <c r="K2785">
        <f>IFERROR(VLOOKUP(A2785,'[2]Exportar Planilha'!$A:$I,7,FALSE),0)</f>
        <v>0</v>
      </c>
      <c r="L2785">
        <f>IFERROR(VLOOKUP(A2785,'[2]Exportar Planilha'!$A:$I,8,FALSE),0)</f>
        <v>0</v>
      </c>
      <c r="M2785">
        <f>IFERROR(VLOOKUP(A2785,'[2]Exportar Planilha'!$A:$I,9,FALSE),0)</f>
        <v>0</v>
      </c>
      <c r="N2785">
        <f>IFERROR(VLOOKUP(A2785,[3]soaBnafar!$A:$G,2,FALSE),0)</f>
        <v>0</v>
      </c>
      <c r="O2785">
        <f>IFERROR(VLOOKUP(A2785,[3]soaBnafar!$A:$G,3,FALSE),0)</f>
        <v>0</v>
      </c>
      <c r="P2785">
        <f>IFERROR(VLOOKUP(A2785,[3]soaBnafar!$A:$G,4,FALSE),0)</f>
        <v>0</v>
      </c>
      <c r="Q2785">
        <f>IFERROR(VLOOKUP(A2785,[3]soaBnafar!$A:$G,5,FALSE),0)</f>
        <v>0</v>
      </c>
      <c r="R2785">
        <f>IFERROR(VLOOKUP(A2785,[3]soaBnafar!$A:$G,6,FALSE),0)</f>
        <v>0</v>
      </c>
      <c r="S2785">
        <f>IFERROR(VLOOKUP(A2785,[3]soaBnafar!$A:$G,7,FALSE),0)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5921435</v>
      </c>
      <c r="H2786">
        <f>IFERROR(VLOOKUP(A2786,'[2]Exportar Planilha'!$A:$I,4,FALSE),0)</f>
        <v>0</v>
      </c>
      <c r="I2786">
        <f>IFERROR(VLOOKUP(A2786,'[2]Exportar Planilha'!$A:$I,5,FALSE),0)</f>
        <v>0</v>
      </c>
      <c r="J2786">
        <f>IFERROR(VLOOKUP(A2786,'[2]Exportar Planilha'!$A:$I,6,FALSE),0)</f>
        <v>0</v>
      </c>
      <c r="K2786">
        <f>IFERROR(VLOOKUP(A2786,'[2]Exportar Planilha'!$A:$I,7,FALSE),0)</f>
        <v>0</v>
      </c>
      <c r="L2786">
        <f>IFERROR(VLOOKUP(A2786,'[2]Exportar Planilha'!$A:$I,8,FALSE),0)</f>
        <v>0</v>
      </c>
      <c r="M2786">
        <f>IFERROR(VLOOKUP(A2786,'[2]Exportar Planilha'!$A:$I,9,FALSE),0)</f>
        <v>0</v>
      </c>
      <c r="N2786">
        <f>IFERROR(VLOOKUP(A2786,[3]soaBnafar!$A:$G,2,FALSE),0)</f>
        <v>0</v>
      </c>
      <c r="O2786">
        <f>IFERROR(VLOOKUP(A2786,[3]soaBnafar!$A:$G,3,FALSE),0)</f>
        <v>0</v>
      </c>
      <c r="P2786">
        <f>IFERROR(VLOOKUP(A2786,[3]soaBnafar!$A:$G,4,FALSE),0)</f>
        <v>0</v>
      </c>
      <c r="Q2786">
        <f>IFERROR(VLOOKUP(A2786,[3]soaBnafar!$A:$G,5,FALSE),0)</f>
        <v>0</v>
      </c>
      <c r="R2786">
        <f>IFERROR(VLOOKUP(A2786,[3]soaBnafar!$A:$G,6,FALSE),0)</f>
        <v>0</v>
      </c>
      <c r="S2786">
        <f>IFERROR(VLOOKUP(A2786,[3]soaBnafar!$A:$G,7,FALSE),0)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11316</v>
      </c>
      <c r="E2787">
        <f>IFERROR(VLOOKUP(A2787,[1]Monitoramento_Base_somente_disp!$A:$J,8,FALSE),0)</f>
        <v>13890491</v>
      </c>
      <c r="F2787">
        <f>IFERROR(VLOOKUP(A2787,[1]Monitoramento_Base_somente_disp!$A:$J,9,FALSE),0)</f>
        <v>0</v>
      </c>
      <c r="G2787">
        <f>IFERROR(VLOOKUP(A2787,[1]Monitoramento_Base_somente_disp!$A:$J,10,FALSE),0)</f>
        <v>6001632</v>
      </c>
      <c r="H2787">
        <f>IFERROR(VLOOKUP(A2787,'[2]Exportar Planilha'!$A:$I,4,FALSE),0)</f>
        <v>0</v>
      </c>
      <c r="I2787">
        <f>IFERROR(VLOOKUP(A2787,'[2]Exportar Planilha'!$A:$I,5,FALSE),0)</f>
        <v>0</v>
      </c>
      <c r="J2787">
        <f>IFERROR(VLOOKUP(A2787,'[2]Exportar Planilha'!$A:$I,6,FALSE),0)</f>
        <v>0</v>
      </c>
      <c r="K2787">
        <f>IFERROR(VLOOKUP(A2787,'[2]Exportar Planilha'!$A:$I,7,FALSE),0)</f>
        <v>0</v>
      </c>
      <c r="L2787">
        <f>IFERROR(VLOOKUP(A2787,'[2]Exportar Planilha'!$A:$I,8,FALSE),0)</f>
        <v>0</v>
      </c>
      <c r="M2787">
        <f>IFERROR(VLOOKUP(A2787,'[2]Exportar Planilha'!$A:$I,9,FALSE),0)</f>
        <v>0</v>
      </c>
      <c r="N2787">
        <f>IFERROR(VLOOKUP(A2787,[3]soaBnafar!$A:$G,2,FALSE),0)</f>
        <v>0</v>
      </c>
      <c r="O2787">
        <f>IFERROR(VLOOKUP(A2787,[3]soaBnafar!$A:$G,3,FALSE),0)</f>
        <v>0</v>
      </c>
      <c r="P2787">
        <f>IFERROR(VLOOKUP(A2787,[3]soaBnafar!$A:$G,4,FALSE),0)</f>
        <v>0</v>
      </c>
      <c r="Q2787">
        <f>IFERROR(VLOOKUP(A2787,[3]soaBnafar!$A:$G,5,FALSE),0)</f>
        <v>0</v>
      </c>
      <c r="R2787">
        <f>IFERROR(VLOOKUP(A2787,[3]soaBnafar!$A:$G,6,FALSE),0)</f>
        <v>0</v>
      </c>
      <c r="S2787">
        <f>IFERROR(VLOOKUP(A2787,[3]soaBnafar!$A:$G,7,FALSE),0)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25590</v>
      </c>
      <c r="E2788">
        <f>IFERROR(VLOOKUP(A2788,[1]Monitoramento_Base_somente_disp!$A:$J,8,FALSE),0)</f>
        <v>6742754</v>
      </c>
      <c r="F2788">
        <f>IFERROR(VLOOKUP(A2788,[1]Monitoramento_Base_somente_disp!$A:$J,9,FALSE),0)</f>
        <v>24953</v>
      </c>
      <c r="G2788">
        <f>IFERROR(VLOOKUP(A2788,[1]Monitoramento_Base_somente_disp!$A:$J,10,FALSE),0)</f>
        <v>2950368</v>
      </c>
      <c r="H2788">
        <f>IFERROR(VLOOKUP(A2788,'[2]Exportar Planilha'!$A:$I,4,FALSE),0)</f>
        <v>0</v>
      </c>
      <c r="I2788">
        <f>IFERROR(VLOOKUP(A2788,'[2]Exportar Planilha'!$A:$I,5,FALSE),0)</f>
        <v>0</v>
      </c>
      <c r="J2788">
        <f>IFERROR(VLOOKUP(A2788,'[2]Exportar Planilha'!$A:$I,6,FALSE),0)</f>
        <v>0</v>
      </c>
      <c r="K2788">
        <f>IFERROR(VLOOKUP(A2788,'[2]Exportar Planilha'!$A:$I,7,FALSE),0)</f>
        <v>0</v>
      </c>
      <c r="L2788">
        <f>IFERROR(VLOOKUP(A2788,'[2]Exportar Planilha'!$A:$I,8,FALSE),0)</f>
        <v>0</v>
      </c>
      <c r="M2788">
        <f>IFERROR(VLOOKUP(A2788,'[2]Exportar Planilha'!$A:$I,9,FALSE),0)</f>
        <v>0</v>
      </c>
      <c r="N2788">
        <f>IFERROR(VLOOKUP(A2788,[3]soaBnafar!$A:$G,2,FALSE),0)</f>
        <v>0</v>
      </c>
      <c r="O2788">
        <f>IFERROR(VLOOKUP(A2788,[3]soaBnafar!$A:$G,3,FALSE),0)</f>
        <v>0</v>
      </c>
      <c r="P2788">
        <f>IFERROR(VLOOKUP(A2788,[3]soaBnafar!$A:$G,4,FALSE),0)</f>
        <v>0</v>
      </c>
      <c r="Q2788">
        <f>IFERROR(VLOOKUP(A2788,[3]soaBnafar!$A:$G,5,FALSE),0)</f>
        <v>0</v>
      </c>
      <c r="R2788">
        <f>IFERROR(VLOOKUP(A2788,[3]soaBnafar!$A:$G,6,FALSE),0)</f>
        <v>0</v>
      </c>
      <c r="S2788">
        <f>IFERROR(VLOOKUP(A2788,[3]soaBnafar!$A:$G,7,FALSE),0)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975</v>
      </c>
      <c r="H2789">
        <f>IFERROR(VLOOKUP(A2789,'[2]Exportar Planilha'!$A:$I,4,FALSE),0)</f>
        <v>0</v>
      </c>
      <c r="I2789">
        <f>IFERROR(VLOOKUP(A2789,'[2]Exportar Planilha'!$A:$I,5,FALSE),0)</f>
        <v>0</v>
      </c>
      <c r="J2789">
        <f>IFERROR(VLOOKUP(A2789,'[2]Exportar Planilha'!$A:$I,6,FALSE),0)</f>
        <v>0</v>
      </c>
      <c r="K2789">
        <f>IFERROR(VLOOKUP(A2789,'[2]Exportar Planilha'!$A:$I,7,FALSE),0)</f>
        <v>0</v>
      </c>
      <c r="L2789">
        <f>IFERROR(VLOOKUP(A2789,'[2]Exportar Planilha'!$A:$I,8,FALSE),0)</f>
        <v>0</v>
      </c>
      <c r="M2789">
        <f>IFERROR(VLOOKUP(A2789,'[2]Exportar Planilha'!$A:$I,9,FALSE),0)</f>
        <v>0</v>
      </c>
      <c r="N2789">
        <f>IFERROR(VLOOKUP(A2789,[3]soaBnafar!$A:$G,2,FALSE),0)</f>
        <v>0</v>
      </c>
      <c r="O2789">
        <f>IFERROR(VLOOKUP(A2789,[3]soaBnafar!$A:$G,3,FALSE),0)</f>
        <v>0</v>
      </c>
      <c r="P2789">
        <f>IFERROR(VLOOKUP(A2789,[3]soaBnafar!$A:$G,4,FALSE),0)</f>
        <v>0</v>
      </c>
      <c r="Q2789">
        <f>IFERROR(VLOOKUP(A2789,[3]soaBnafar!$A:$G,5,FALSE),0)</f>
        <v>0</v>
      </c>
      <c r="R2789">
        <f>IFERROR(VLOOKUP(A2789,[3]soaBnafar!$A:$G,6,FALSE),0)</f>
        <v>0</v>
      </c>
      <c r="S2789">
        <f>IFERROR(VLOOKUP(A2789,[3]soaBnafar!$A:$G,7,FALSE),0)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5200</v>
      </c>
      <c r="H2790">
        <f>IFERROR(VLOOKUP(A2790,'[2]Exportar Planilha'!$A:$I,4,FALSE),0)</f>
        <v>0</v>
      </c>
      <c r="I2790">
        <f>IFERROR(VLOOKUP(A2790,'[2]Exportar Planilha'!$A:$I,5,FALSE),0)</f>
        <v>0</v>
      </c>
      <c r="J2790">
        <f>IFERROR(VLOOKUP(A2790,'[2]Exportar Planilha'!$A:$I,6,FALSE),0)</f>
        <v>0</v>
      </c>
      <c r="K2790">
        <f>IFERROR(VLOOKUP(A2790,'[2]Exportar Planilha'!$A:$I,7,FALSE),0)</f>
        <v>0</v>
      </c>
      <c r="L2790">
        <f>IFERROR(VLOOKUP(A2790,'[2]Exportar Planilha'!$A:$I,8,FALSE),0)</f>
        <v>0</v>
      </c>
      <c r="M2790">
        <f>IFERROR(VLOOKUP(A2790,'[2]Exportar Planilha'!$A:$I,9,FALSE),0)</f>
        <v>0</v>
      </c>
      <c r="N2790">
        <f>IFERROR(VLOOKUP(A2790,[3]soaBnafar!$A:$G,2,FALSE),0)</f>
        <v>293248</v>
      </c>
      <c r="O2790">
        <f>IFERROR(VLOOKUP(A2790,[3]soaBnafar!$A:$G,3,FALSE),0)</f>
        <v>1119667</v>
      </c>
      <c r="P2790">
        <f>IFERROR(VLOOKUP(A2790,[3]soaBnafar!$A:$G,4,FALSE),0)</f>
        <v>0</v>
      </c>
      <c r="Q2790">
        <f>IFERROR(VLOOKUP(A2790,[3]soaBnafar!$A:$G,5,FALSE),0)</f>
        <v>0</v>
      </c>
      <c r="R2790">
        <f>IFERROR(VLOOKUP(A2790,[3]soaBnafar!$A:$G,6,FALSE),0)</f>
        <v>0</v>
      </c>
      <c r="S2790">
        <f>IFERROR(VLOOKUP(A2790,[3]soaBnafar!$A:$G,7,FALSE),0)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IFERROR(VLOOKUP(A2791,'[2]Exportar Planilha'!$A:$I,4,FALSE),0)</f>
        <v>0</v>
      </c>
      <c r="I2791">
        <f>IFERROR(VLOOKUP(A2791,'[2]Exportar Planilha'!$A:$I,5,FALSE),0)</f>
        <v>0</v>
      </c>
      <c r="J2791">
        <f>IFERROR(VLOOKUP(A2791,'[2]Exportar Planilha'!$A:$I,6,FALSE),0)</f>
        <v>0</v>
      </c>
      <c r="K2791">
        <f>IFERROR(VLOOKUP(A2791,'[2]Exportar Planilha'!$A:$I,7,FALSE),0)</f>
        <v>0</v>
      </c>
      <c r="L2791">
        <f>IFERROR(VLOOKUP(A2791,'[2]Exportar Planilha'!$A:$I,8,FALSE),0)</f>
        <v>0</v>
      </c>
      <c r="M2791">
        <f>IFERROR(VLOOKUP(A2791,'[2]Exportar Planilha'!$A:$I,9,FALSE),0)</f>
        <v>0</v>
      </c>
      <c r="N2791">
        <f>IFERROR(VLOOKUP(A2791,[3]soaBnafar!$A:$G,2,FALSE),0)</f>
        <v>0</v>
      </c>
      <c r="O2791">
        <f>IFERROR(VLOOKUP(A2791,[3]soaBnafar!$A:$G,3,FALSE),0)</f>
        <v>0</v>
      </c>
      <c r="P2791">
        <f>IFERROR(VLOOKUP(A2791,[3]soaBnafar!$A:$G,4,FALSE),0)</f>
        <v>0</v>
      </c>
      <c r="Q2791">
        <f>IFERROR(VLOOKUP(A2791,[3]soaBnafar!$A:$G,5,FALSE),0)</f>
        <v>0</v>
      </c>
      <c r="R2791">
        <f>IFERROR(VLOOKUP(A2791,[3]soaBnafar!$A:$G,6,FALSE),0)</f>
        <v>0</v>
      </c>
      <c r="S2791">
        <f>IFERROR(VLOOKUP(A2791,[3]soaBnafar!$A:$G,7,FALSE),0)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IFERROR(VLOOKUP(A2792,'[2]Exportar Planilha'!$A:$I,4,FALSE),0)</f>
        <v>0</v>
      </c>
      <c r="I2792">
        <f>IFERROR(VLOOKUP(A2792,'[2]Exportar Planilha'!$A:$I,5,FALSE),0)</f>
        <v>0</v>
      </c>
      <c r="J2792">
        <f>IFERROR(VLOOKUP(A2792,'[2]Exportar Planilha'!$A:$I,6,FALSE),0)</f>
        <v>0</v>
      </c>
      <c r="K2792">
        <f>IFERROR(VLOOKUP(A2792,'[2]Exportar Planilha'!$A:$I,7,FALSE),0)</f>
        <v>0</v>
      </c>
      <c r="L2792">
        <f>IFERROR(VLOOKUP(A2792,'[2]Exportar Planilha'!$A:$I,8,FALSE),0)</f>
        <v>0</v>
      </c>
      <c r="M2792">
        <f>IFERROR(VLOOKUP(A2792,'[2]Exportar Planilha'!$A:$I,9,FALSE),0)</f>
        <v>0</v>
      </c>
      <c r="N2792">
        <f>IFERROR(VLOOKUP(A2792,[3]soaBnafar!$A:$G,2,FALSE),0)</f>
        <v>20785</v>
      </c>
      <c r="O2792">
        <f>IFERROR(VLOOKUP(A2792,[3]soaBnafar!$A:$G,3,FALSE),0)</f>
        <v>62627</v>
      </c>
      <c r="P2792">
        <f>IFERROR(VLOOKUP(A2792,[3]soaBnafar!$A:$G,4,FALSE),0)</f>
        <v>0</v>
      </c>
      <c r="Q2792">
        <f>IFERROR(VLOOKUP(A2792,[3]soaBnafar!$A:$G,5,FALSE),0)</f>
        <v>0</v>
      </c>
      <c r="R2792">
        <f>IFERROR(VLOOKUP(A2792,[3]soaBnafar!$A:$G,6,FALSE),0)</f>
        <v>0</v>
      </c>
      <c r="S2792">
        <f>IFERROR(VLOOKUP(A2792,[3]soaBnafar!$A:$G,7,FALSE),0)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IFERROR(VLOOKUP(A2793,'[2]Exportar Planilha'!$A:$I,4,FALSE),0)</f>
        <v>0</v>
      </c>
      <c r="I2793">
        <f>IFERROR(VLOOKUP(A2793,'[2]Exportar Planilha'!$A:$I,5,FALSE),0)</f>
        <v>0</v>
      </c>
      <c r="J2793">
        <f>IFERROR(VLOOKUP(A2793,'[2]Exportar Planilha'!$A:$I,6,FALSE),0)</f>
        <v>0</v>
      </c>
      <c r="K2793">
        <f>IFERROR(VLOOKUP(A2793,'[2]Exportar Planilha'!$A:$I,7,FALSE),0)</f>
        <v>0</v>
      </c>
      <c r="L2793">
        <f>IFERROR(VLOOKUP(A2793,'[2]Exportar Planilha'!$A:$I,8,FALSE),0)</f>
        <v>0</v>
      </c>
      <c r="M2793">
        <f>IFERROR(VLOOKUP(A2793,'[2]Exportar Planilha'!$A:$I,9,FALSE),0)</f>
        <v>0</v>
      </c>
      <c r="N2793">
        <f>IFERROR(VLOOKUP(A2793,[3]soaBnafar!$A:$G,2,FALSE),0)</f>
        <v>140485</v>
      </c>
      <c r="O2793">
        <f>IFERROR(VLOOKUP(A2793,[3]soaBnafar!$A:$G,3,FALSE),0)</f>
        <v>486102</v>
      </c>
      <c r="P2793">
        <f>IFERROR(VLOOKUP(A2793,[3]soaBnafar!$A:$G,4,FALSE),0)</f>
        <v>141333</v>
      </c>
      <c r="Q2793">
        <f>IFERROR(VLOOKUP(A2793,[3]soaBnafar!$A:$G,5,FALSE),0)</f>
        <v>442714</v>
      </c>
      <c r="R2793">
        <f>IFERROR(VLOOKUP(A2793,[3]soaBnafar!$A:$G,6,FALSE),0)</f>
        <v>64809</v>
      </c>
      <c r="S2793">
        <f>IFERROR(VLOOKUP(A2793,[3]soaBnafar!$A:$G,7,FALSE),0)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2748525</v>
      </c>
      <c r="H2794">
        <f>IFERROR(VLOOKUP(A2794,'[2]Exportar Planilha'!$A:$I,4,FALSE),0)</f>
        <v>0</v>
      </c>
      <c r="I2794">
        <f>IFERROR(VLOOKUP(A2794,'[2]Exportar Planilha'!$A:$I,5,FALSE),0)</f>
        <v>0</v>
      </c>
      <c r="J2794">
        <f>IFERROR(VLOOKUP(A2794,'[2]Exportar Planilha'!$A:$I,6,FALSE),0)</f>
        <v>0</v>
      </c>
      <c r="K2794">
        <f>IFERROR(VLOOKUP(A2794,'[2]Exportar Planilha'!$A:$I,7,FALSE),0)</f>
        <v>0</v>
      </c>
      <c r="L2794">
        <f>IFERROR(VLOOKUP(A2794,'[2]Exportar Planilha'!$A:$I,8,FALSE),0)</f>
        <v>0</v>
      </c>
      <c r="M2794">
        <f>IFERROR(VLOOKUP(A2794,'[2]Exportar Planilha'!$A:$I,9,FALSE),0)</f>
        <v>0</v>
      </c>
      <c r="N2794">
        <f>IFERROR(VLOOKUP(A2794,[3]soaBnafar!$A:$G,2,FALSE),0)</f>
        <v>0</v>
      </c>
      <c r="O2794">
        <f>IFERROR(VLOOKUP(A2794,[3]soaBnafar!$A:$G,3,FALSE),0)</f>
        <v>0</v>
      </c>
      <c r="P2794">
        <f>IFERROR(VLOOKUP(A2794,[3]soaBnafar!$A:$G,4,FALSE),0)</f>
        <v>0</v>
      </c>
      <c r="Q2794">
        <f>IFERROR(VLOOKUP(A2794,[3]soaBnafar!$A:$G,5,FALSE),0)</f>
        <v>0</v>
      </c>
      <c r="R2794">
        <f>IFERROR(VLOOKUP(A2794,[3]soaBnafar!$A:$G,6,FALSE),0)</f>
        <v>0</v>
      </c>
      <c r="S2794">
        <f>IFERROR(VLOOKUP(A2794,[3]soaBnafar!$A:$G,7,FALSE),0)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IFERROR(VLOOKUP(A2795,'[2]Exportar Planilha'!$A:$I,4,FALSE),0)</f>
        <v>0</v>
      </c>
      <c r="I2795">
        <f>IFERROR(VLOOKUP(A2795,'[2]Exportar Planilha'!$A:$I,5,FALSE),0)</f>
        <v>0</v>
      </c>
      <c r="J2795">
        <f>IFERROR(VLOOKUP(A2795,'[2]Exportar Planilha'!$A:$I,6,FALSE),0)</f>
        <v>0</v>
      </c>
      <c r="K2795">
        <f>IFERROR(VLOOKUP(A2795,'[2]Exportar Planilha'!$A:$I,7,FALSE),0)</f>
        <v>0</v>
      </c>
      <c r="L2795">
        <f>IFERROR(VLOOKUP(A2795,'[2]Exportar Planilha'!$A:$I,8,FALSE),0)</f>
        <v>0</v>
      </c>
      <c r="M2795">
        <f>IFERROR(VLOOKUP(A2795,'[2]Exportar Planilha'!$A:$I,9,FALSE),0)</f>
        <v>0</v>
      </c>
      <c r="N2795">
        <f>IFERROR(VLOOKUP(A2795,[3]soaBnafar!$A:$G,2,FALSE),0)</f>
        <v>0</v>
      </c>
      <c r="O2795">
        <f>IFERROR(VLOOKUP(A2795,[3]soaBnafar!$A:$G,3,FALSE),0)</f>
        <v>0</v>
      </c>
      <c r="P2795">
        <f>IFERROR(VLOOKUP(A2795,[3]soaBnafar!$A:$G,4,FALSE),0)</f>
        <v>0</v>
      </c>
      <c r="Q2795">
        <f>IFERROR(VLOOKUP(A2795,[3]soaBnafar!$A:$G,5,FALSE),0)</f>
        <v>0</v>
      </c>
      <c r="R2795">
        <f>IFERROR(VLOOKUP(A2795,[3]soaBnafar!$A:$G,6,FALSE),0)</f>
        <v>0</v>
      </c>
      <c r="S2795">
        <f>IFERROR(VLOOKUP(A2795,[3]soaBnafar!$A:$G,7,FALSE),0)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91561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83196</v>
      </c>
      <c r="E2796">
        <f>IFERROR(VLOOKUP(A2796,[1]Monitoramento_Base_somente_disp!$A:$J,8,FALSE),0)</f>
        <v>3646452</v>
      </c>
      <c r="F2796">
        <f>IFERROR(VLOOKUP(A2796,[1]Monitoramento_Base_somente_disp!$A:$J,9,FALSE),0)</f>
        <v>38141</v>
      </c>
      <c r="G2796">
        <f>IFERROR(VLOOKUP(A2796,[1]Monitoramento_Base_somente_disp!$A:$J,10,FALSE),0)</f>
        <v>1744679</v>
      </c>
      <c r="H2796">
        <f>IFERROR(VLOOKUP(A2796,'[2]Exportar Planilha'!$A:$I,4,FALSE),0)</f>
        <v>0</v>
      </c>
      <c r="I2796">
        <f>IFERROR(VLOOKUP(A2796,'[2]Exportar Planilha'!$A:$I,5,FALSE),0)</f>
        <v>0</v>
      </c>
      <c r="J2796">
        <f>IFERROR(VLOOKUP(A2796,'[2]Exportar Planilha'!$A:$I,6,FALSE),0)</f>
        <v>0</v>
      </c>
      <c r="K2796">
        <f>IFERROR(VLOOKUP(A2796,'[2]Exportar Planilha'!$A:$I,7,FALSE),0)</f>
        <v>0</v>
      </c>
      <c r="L2796">
        <f>IFERROR(VLOOKUP(A2796,'[2]Exportar Planilha'!$A:$I,8,FALSE),0)</f>
        <v>0</v>
      </c>
      <c r="M2796">
        <f>IFERROR(VLOOKUP(A2796,'[2]Exportar Planilha'!$A:$I,9,FALSE),0)</f>
        <v>0</v>
      </c>
      <c r="N2796">
        <f>IFERROR(VLOOKUP(A2796,[3]soaBnafar!$A:$G,2,FALSE),0)</f>
        <v>0</v>
      </c>
      <c r="O2796">
        <f>IFERROR(VLOOKUP(A2796,[3]soaBnafar!$A:$G,3,FALSE),0)</f>
        <v>0</v>
      </c>
      <c r="P2796">
        <f>IFERROR(VLOOKUP(A2796,[3]soaBnafar!$A:$G,4,FALSE),0)</f>
        <v>0</v>
      </c>
      <c r="Q2796">
        <f>IFERROR(VLOOKUP(A2796,[3]soaBnafar!$A:$G,5,FALSE),0)</f>
        <v>0</v>
      </c>
      <c r="R2796">
        <f>IFERROR(VLOOKUP(A2796,[3]soaBnafar!$A:$G,6,FALSE),0)</f>
        <v>0</v>
      </c>
      <c r="S2796">
        <f>IFERROR(VLOOKUP(A2796,[3]soaBnafar!$A:$G,7,FALSE),0)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IFERROR(VLOOKUP(A2797,'[2]Exportar Planilha'!$A:$I,4,FALSE),0)</f>
        <v>0</v>
      </c>
      <c r="I2797">
        <f>IFERROR(VLOOKUP(A2797,'[2]Exportar Planilha'!$A:$I,5,FALSE),0)</f>
        <v>0</v>
      </c>
      <c r="J2797">
        <f>IFERROR(VLOOKUP(A2797,'[2]Exportar Planilha'!$A:$I,6,FALSE),0)</f>
        <v>0</v>
      </c>
      <c r="K2797">
        <f>IFERROR(VLOOKUP(A2797,'[2]Exportar Planilha'!$A:$I,7,FALSE),0)</f>
        <v>0</v>
      </c>
      <c r="L2797">
        <f>IFERROR(VLOOKUP(A2797,'[2]Exportar Planilha'!$A:$I,8,FALSE),0)</f>
        <v>0</v>
      </c>
      <c r="M2797">
        <f>IFERROR(VLOOKUP(A2797,'[2]Exportar Planilha'!$A:$I,9,FALSE),0)</f>
        <v>0</v>
      </c>
      <c r="N2797">
        <f>IFERROR(VLOOKUP(A2797,[3]soaBnafar!$A:$G,2,FALSE),0)</f>
        <v>0</v>
      </c>
      <c r="O2797">
        <f>IFERROR(VLOOKUP(A2797,[3]soaBnafar!$A:$G,3,FALSE),0)</f>
        <v>0</v>
      </c>
      <c r="P2797">
        <f>IFERROR(VLOOKUP(A2797,[3]soaBnafar!$A:$G,4,FALSE),0)</f>
        <v>0</v>
      </c>
      <c r="Q2797">
        <f>IFERROR(VLOOKUP(A2797,[3]soaBnafar!$A:$G,5,FALSE),0)</f>
        <v>0</v>
      </c>
      <c r="R2797">
        <f>IFERROR(VLOOKUP(A2797,[3]soaBnafar!$A:$G,6,FALSE),0)</f>
        <v>0</v>
      </c>
      <c r="S2797">
        <f>IFERROR(VLOOKUP(A2797,[3]soaBnafar!$A:$G,7,FALSE),0)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IFERROR(VLOOKUP(A2798,'[2]Exportar Planilha'!$A:$I,4,FALSE),0)</f>
        <v>0</v>
      </c>
      <c r="I2798">
        <f>IFERROR(VLOOKUP(A2798,'[2]Exportar Planilha'!$A:$I,5,FALSE),0)</f>
        <v>0</v>
      </c>
      <c r="J2798">
        <f>IFERROR(VLOOKUP(A2798,'[2]Exportar Planilha'!$A:$I,6,FALSE),0)</f>
        <v>0</v>
      </c>
      <c r="K2798">
        <f>IFERROR(VLOOKUP(A2798,'[2]Exportar Planilha'!$A:$I,7,FALSE),0)</f>
        <v>0</v>
      </c>
      <c r="L2798">
        <f>IFERROR(VLOOKUP(A2798,'[2]Exportar Planilha'!$A:$I,8,FALSE),0)</f>
        <v>0</v>
      </c>
      <c r="M2798">
        <f>IFERROR(VLOOKUP(A2798,'[2]Exportar Planilha'!$A:$I,9,FALSE),0)</f>
        <v>0</v>
      </c>
      <c r="N2798">
        <f>IFERROR(VLOOKUP(A2798,[3]soaBnafar!$A:$G,2,FALSE),0)</f>
        <v>0</v>
      </c>
      <c r="O2798">
        <f>IFERROR(VLOOKUP(A2798,[3]soaBnafar!$A:$G,3,FALSE),0)</f>
        <v>0</v>
      </c>
      <c r="P2798">
        <f>IFERROR(VLOOKUP(A2798,[3]soaBnafar!$A:$G,4,FALSE),0)</f>
        <v>0</v>
      </c>
      <c r="Q2798">
        <f>IFERROR(VLOOKUP(A2798,[3]soaBnafar!$A:$G,5,FALSE),0)</f>
        <v>0</v>
      </c>
      <c r="R2798">
        <f>IFERROR(VLOOKUP(A2798,[3]soaBnafar!$A:$G,6,FALSE),0)</f>
        <v>0</v>
      </c>
      <c r="S2798">
        <f>IFERROR(VLOOKUP(A2798,[3]soaBnafar!$A:$G,7,FALSE),0)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69353</v>
      </c>
      <c r="E2799">
        <f>IFERROR(VLOOKUP(A2799,[1]Monitoramento_Base_somente_disp!$A:$J,8,FALSE),0)</f>
        <v>711547184</v>
      </c>
      <c r="F2799">
        <f>IFERROR(VLOOKUP(A2799,[1]Monitoramento_Base_somente_disp!$A:$J,9,FALSE),0)</f>
        <v>31204</v>
      </c>
      <c r="G2799">
        <f>IFERROR(VLOOKUP(A2799,[1]Monitoramento_Base_somente_disp!$A:$J,10,FALSE),0)</f>
        <v>307968920</v>
      </c>
      <c r="H2799">
        <f>IFERROR(VLOOKUP(A2799,'[2]Exportar Planilha'!$A:$I,4,FALSE),0)</f>
        <v>0</v>
      </c>
      <c r="I2799">
        <f>IFERROR(VLOOKUP(A2799,'[2]Exportar Planilha'!$A:$I,5,FALSE),0)</f>
        <v>0</v>
      </c>
      <c r="J2799">
        <f>IFERROR(VLOOKUP(A2799,'[2]Exportar Planilha'!$A:$I,6,FALSE),0)</f>
        <v>0</v>
      </c>
      <c r="K2799">
        <f>IFERROR(VLOOKUP(A2799,'[2]Exportar Planilha'!$A:$I,7,FALSE),0)</f>
        <v>0</v>
      </c>
      <c r="L2799">
        <f>IFERROR(VLOOKUP(A2799,'[2]Exportar Planilha'!$A:$I,8,FALSE),0)</f>
        <v>0</v>
      </c>
      <c r="M2799">
        <f>IFERROR(VLOOKUP(A2799,'[2]Exportar Planilha'!$A:$I,9,FALSE),0)</f>
        <v>0</v>
      </c>
      <c r="N2799">
        <f>IFERROR(VLOOKUP(A2799,[3]soaBnafar!$A:$G,2,FALSE),0)</f>
        <v>0</v>
      </c>
      <c r="O2799">
        <f>IFERROR(VLOOKUP(A2799,[3]soaBnafar!$A:$G,3,FALSE),0)</f>
        <v>0</v>
      </c>
      <c r="P2799">
        <f>IFERROR(VLOOKUP(A2799,[3]soaBnafar!$A:$G,4,FALSE),0)</f>
        <v>0</v>
      </c>
      <c r="Q2799">
        <f>IFERROR(VLOOKUP(A2799,[3]soaBnafar!$A:$G,5,FALSE),0)</f>
        <v>0</v>
      </c>
      <c r="R2799">
        <f>IFERROR(VLOOKUP(A2799,[3]soaBnafar!$A:$G,6,FALSE),0)</f>
        <v>0</v>
      </c>
      <c r="S2799">
        <f>IFERROR(VLOOKUP(A2799,[3]soaBnafar!$A:$G,7,FALSE),0)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80187</v>
      </c>
      <c r="E2800">
        <f>IFERROR(VLOOKUP(A2800,[1]Monitoramento_Base_somente_disp!$A:$J,8,FALSE),0)</f>
        <v>24064178</v>
      </c>
      <c r="F2800">
        <f>IFERROR(VLOOKUP(A2800,[1]Monitoramento_Base_somente_disp!$A:$J,9,FALSE),0)</f>
        <v>28500</v>
      </c>
      <c r="G2800">
        <f>IFERROR(VLOOKUP(A2800,[1]Monitoramento_Base_somente_disp!$A:$J,10,FALSE),0)</f>
        <v>10564274</v>
      </c>
      <c r="H2800">
        <f>IFERROR(VLOOKUP(A2800,'[2]Exportar Planilha'!$A:$I,4,FALSE),0)</f>
        <v>0</v>
      </c>
      <c r="I2800">
        <f>IFERROR(VLOOKUP(A2800,'[2]Exportar Planilha'!$A:$I,5,FALSE),0)</f>
        <v>0</v>
      </c>
      <c r="J2800">
        <f>IFERROR(VLOOKUP(A2800,'[2]Exportar Planilha'!$A:$I,6,FALSE),0)</f>
        <v>0</v>
      </c>
      <c r="K2800">
        <f>IFERROR(VLOOKUP(A2800,'[2]Exportar Planilha'!$A:$I,7,FALSE),0)</f>
        <v>0</v>
      </c>
      <c r="L2800">
        <f>IFERROR(VLOOKUP(A2800,'[2]Exportar Planilha'!$A:$I,8,FALSE),0)</f>
        <v>0</v>
      </c>
      <c r="M2800">
        <f>IFERROR(VLOOKUP(A2800,'[2]Exportar Planilha'!$A:$I,9,FALSE),0)</f>
        <v>0</v>
      </c>
      <c r="N2800">
        <f>IFERROR(VLOOKUP(A2800,[3]soaBnafar!$A:$G,2,FALSE),0)</f>
        <v>0</v>
      </c>
      <c r="O2800">
        <f>IFERROR(VLOOKUP(A2800,[3]soaBnafar!$A:$G,3,FALSE),0)</f>
        <v>0</v>
      </c>
      <c r="P2800">
        <f>IFERROR(VLOOKUP(A2800,[3]soaBnafar!$A:$G,4,FALSE),0)</f>
        <v>0</v>
      </c>
      <c r="Q2800">
        <f>IFERROR(VLOOKUP(A2800,[3]soaBnafar!$A:$G,5,FALSE),0)</f>
        <v>0</v>
      </c>
      <c r="R2800">
        <f>IFERROR(VLOOKUP(A2800,[3]soaBnafar!$A:$G,6,FALSE),0)</f>
        <v>0</v>
      </c>
      <c r="S2800">
        <f>IFERROR(VLOOKUP(A2800,[3]soaBnafar!$A:$G,7,FALSE),0)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IFERROR(VLOOKUP(A2801,'[2]Exportar Planilha'!$A:$I,4,FALSE),0)</f>
        <v>0</v>
      </c>
      <c r="I2801">
        <f>IFERROR(VLOOKUP(A2801,'[2]Exportar Planilha'!$A:$I,5,FALSE),0)</f>
        <v>0</v>
      </c>
      <c r="J2801">
        <f>IFERROR(VLOOKUP(A2801,'[2]Exportar Planilha'!$A:$I,6,FALSE),0)</f>
        <v>0</v>
      </c>
      <c r="K2801">
        <f>IFERROR(VLOOKUP(A2801,'[2]Exportar Planilha'!$A:$I,7,FALSE),0)</f>
        <v>0</v>
      </c>
      <c r="L2801">
        <f>IFERROR(VLOOKUP(A2801,'[2]Exportar Planilha'!$A:$I,8,FALSE),0)</f>
        <v>0</v>
      </c>
      <c r="M2801">
        <f>IFERROR(VLOOKUP(A2801,'[2]Exportar Planilha'!$A:$I,9,FALSE),0)</f>
        <v>0</v>
      </c>
      <c r="N2801">
        <f>IFERROR(VLOOKUP(A2801,[3]soaBnafar!$A:$G,2,FALSE),0)</f>
        <v>0</v>
      </c>
      <c r="O2801">
        <f>IFERROR(VLOOKUP(A2801,[3]soaBnafar!$A:$G,3,FALSE),0)</f>
        <v>0</v>
      </c>
      <c r="P2801">
        <f>IFERROR(VLOOKUP(A2801,[3]soaBnafar!$A:$G,4,FALSE),0)</f>
        <v>0</v>
      </c>
      <c r="Q2801">
        <f>IFERROR(VLOOKUP(A2801,[3]soaBnafar!$A:$G,5,FALSE),0)</f>
        <v>0</v>
      </c>
      <c r="R2801">
        <f>IFERROR(VLOOKUP(A2801,[3]soaBnafar!$A:$G,6,FALSE),0)</f>
        <v>0</v>
      </c>
      <c r="S2801">
        <f>IFERROR(VLOOKUP(A2801,[3]soaBnafar!$A:$G,7,FALSE),0)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IFERROR(VLOOKUP(A2802,'[2]Exportar Planilha'!$A:$I,4,FALSE),0)</f>
        <v>0</v>
      </c>
      <c r="I2802">
        <f>IFERROR(VLOOKUP(A2802,'[2]Exportar Planilha'!$A:$I,5,FALSE),0)</f>
        <v>0</v>
      </c>
      <c r="J2802">
        <f>IFERROR(VLOOKUP(A2802,'[2]Exportar Planilha'!$A:$I,6,FALSE),0)</f>
        <v>0</v>
      </c>
      <c r="K2802">
        <f>IFERROR(VLOOKUP(A2802,'[2]Exportar Planilha'!$A:$I,7,FALSE),0)</f>
        <v>0</v>
      </c>
      <c r="L2802">
        <f>IFERROR(VLOOKUP(A2802,'[2]Exportar Planilha'!$A:$I,8,FALSE),0)</f>
        <v>0</v>
      </c>
      <c r="M2802">
        <f>IFERROR(VLOOKUP(A2802,'[2]Exportar Planilha'!$A:$I,9,FALSE),0)</f>
        <v>0</v>
      </c>
      <c r="N2802">
        <f>IFERROR(VLOOKUP(A2802,[3]soaBnafar!$A:$G,2,FALSE),0)</f>
        <v>0</v>
      </c>
      <c r="O2802">
        <f>IFERROR(VLOOKUP(A2802,[3]soaBnafar!$A:$G,3,FALSE),0)</f>
        <v>215097</v>
      </c>
      <c r="P2802">
        <f>IFERROR(VLOOKUP(A2802,[3]soaBnafar!$A:$G,4,FALSE),0)</f>
        <v>62215</v>
      </c>
      <c r="Q2802">
        <f>IFERROR(VLOOKUP(A2802,[3]soaBnafar!$A:$G,5,FALSE),0)</f>
        <v>0</v>
      </c>
      <c r="R2802">
        <f>IFERROR(VLOOKUP(A2802,[3]soaBnafar!$A:$G,6,FALSE),0)</f>
        <v>0</v>
      </c>
      <c r="S2802">
        <f>IFERROR(VLOOKUP(A2802,[3]soaBnafar!$A:$G,7,FALSE),0)</f>
        <v>1036448</v>
      </c>
      <c r="T2802" t="str">
        <f t="shared" si="259"/>
        <v>Não</v>
      </c>
      <c r="U2802" t="str">
        <f t="shared" si="260"/>
        <v>Sim</v>
      </c>
      <c r="V2802" t="str">
        <f t="shared" si="261"/>
        <v>Sim</v>
      </c>
      <c r="W2802" t="str">
        <f t="shared" si="262"/>
        <v>Não</v>
      </c>
      <c r="X2802" t="str">
        <f t="shared" si="263"/>
        <v>Não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IFERROR(VLOOKUP(A2803,'[2]Exportar Planilha'!$A:$I,4,FALSE),0)</f>
        <v>0</v>
      </c>
      <c r="I2803">
        <f>IFERROR(VLOOKUP(A2803,'[2]Exportar Planilha'!$A:$I,5,FALSE),0)</f>
        <v>0</v>
      </c>
      <c r="J2803">
        <f>IFERROR(VLOOKUP(A2803,'[2]Exportar Planilha'!$A:$I,6,FALSE),0)</f>
        <v>0</v>
      </c>
      <c r="K2803">
        <f>IFERROR(VLOOKUP(A2803,'[2]Exportar Planilha'!$A:$I,7,FALSE),0)</f>
        <v>0</v>
      </c>
      <c r="L2803">
        <f>IFERROR(VLOOKUP(A2803,'[2]Exportar Planilha'!$A:$I,8,FALSE),0)</f>
        <v>0</v>
      </c>
      <c r="M2803">
        <f>IFERROR(VLOOKUP(A2803,'[2]Exportar Planilha'!$A:$I,9,FALSE),0)</f>
        <v>0</v>
      </c>
      <c r="N2803">
        <f>IFERROR(VLOOKUP(A2803,[3]soaBnafar!$A:$G,2,FALSE),0)</f>
        <v>0</v>
      </c>
      <c r="O2803">
        <f>IFERROR(VLOOKUP(A2803,[3]soaBnafar!$A:$G,3,FALSE),0)</f>
        <v>0</v>
      </c>
      <c r="P2803">
        <f>IFERROR(VLOOKUP(A2803,[3]soaBnafar!$A:$G,4,FALSE),0)</f>
        <v>0</v>
      </c>
      <c r="Q2803">
        <f>IFERROR(VLOOKUP(A2803,[3]soaBnafar!$A:$G,5,FALSE),0)</f>
        <v>0</v>
      </c>
      <c r="R2803">
        <f>IFERROR(VLOOKUP(A2803,[3]soaBnafar!$A:$G,6,FALSE),0)</f>
        <v>0</v>
      </c>
      <c r="S2803">
        <f>IFERROR(VLOOKUP(A2803,[3]soaBnafar!$A:$G,7,FALSE),0)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IFERROR(VLOOKUP(A2804,'[2]Exportar Planilha'!$A:$I,4,FALSE),0)</f>
        <v>0</v>
      </c>
      <c r="I2804">
        <f>IFERROR(VLOOKUP(A2804,'[2]Exportar Planilha'!$A:$I,5,FALSE),0)</f>
        <v>0</v>
      </c>
      <c r="J2804">
        <f>IFERROR(VLOOKUP(A2804,'[2]Exportar Planilha'!$A:$I,6,FALSE),0)</f>
        <v>0</v>
      </c>
      <c r="K2804">
        <f>IFERROR(VLOOKUP(A2804,'[2]Exportar Planilha'!$A:$I,7,FALSE),0)</f>
        <v>0</v>
      </c>
      <c r="L2804">
        <f>IFERROR(VLOOKUP(A2804,'[2]Exportar Planilha'!$A:$I,8,FALSE),0)</f>
        <v>0</v>
      </c>
      <c r="M2804">
        <f>IFERROR(VLOOKUP(A2804,'[2]Exportar Planilha'!$A:$I,9,FALSE),0)</f>
        <v>0</v>
      </c>
      <c r="N2804">
        <f>IFERROR(VLOOKUP(A2804,[3]soaBnafar!$A:$G,2,FALSE),0)</f>
        <v>0</v>
      </c>
      <c r="O2804">
        <f>IFERROR(VLOOKUP(A2804,[3]soaBnafar!$A:$G,3,FALSE),0)</f>
        <v>0</v>
      </c>
      <c r="P2804">
        <f>IFERROR(VLOOKUP(A2804,[3]soaBnafar!$A:$G,4,FALSE),0)</f>
        <v>0</v>
      </c>
      <c r="Q2804">
        <f>IFERROR(VLOOKUP(A2804,[3]soaBnafar!$A:$G,5,FALSE),0)</f>
        <v>0</v>
      </c>
      <c r="R2804">
        <f>IFERROR(VLOOKUP(A2804,[3]soaBnafar!$A:$G,6,FALSE),0)</f>
        <v>0</v>
      </c>
      <c r="S2804">
        <f>IFERROR(VLOOKUP(A2804,[3]soaBnafar!$A:$G,7,FALSE),0)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59228</v>
      </c>
      <c r="E2805">
        <f>IFERROR(VLOOKUP(A2805,[1]Monitoramento_Base_somente_disp!$A:$J,8,FALSE),0)</f>
        <v>14691091</v>
      </c>
      <c r="F2805">
        <f>IFERROR(VLOOKUP(A2805,[1]Monitoramento_Base_somente_disp!$A:$J,9,FALSE),0)</f>
        <v>22537</v>
      </c>
      <c r="G2805">
        <f>IFERROR(VLOOKUP(A2805,[1]Monitoramento_Base_somente_disp!$A:$J,10,FALSE),0)</f>
        <v>6016687</v>
      </c>
      <c r="H2805">
        <f>IFERROR(VLOOKUP(A2805,'[2]Exportar Planilha'!$A:$I,4,FALSE),0)</f>
        <v>0</v>
      </c>
      <c r="I2805">
        <f>IFERROR(VLOOKUP(A2805,'[2]Exportar Planilha'!$A:$I,5,FALSE),0)</f>
        <v>0</v>
      </c>
      <c r="J2805">
        <f>IFERROR(VLOOKUP(A2805,'[2]Exportar Planilha'!$A:$I,6,FALSE),0)</f>
        <v>0</v>
      </c>
      <c r="K2805">
        <f>IFERROR(VLOOKUP(A2805,'[2]Exportar Planilha'!$A:$I,7,FALSE),0)</f>
        <v>0</v>
      </c>
      <c r="L2805">
        <f>IFERROR(VLOOKUP(A2805,'[2]Exportar Planilha'!$A:$I,8,FALSE),0)</f>
        <v>0</v>
      </c>
      <c r="M2805">
        <f>IFERROR(VLOOKUP(A2805,'[2]Exportar Planilha'!$A:$I,9,FALSE),0)</f>
        <v>0</v>
      </c>
      <c r="N2805">
        <f>IFERROR(VLOOKUP(A2805,[3]soaBnafar!$A:$G,2,FALSE),0)</f>
        <v>0</v>
      </c>
      <c r="O2805">
        <f>IFERROR(VLOOKUP(A2805,[3]soaBnafar!$A:$G,3,FALSE),0)</f>
        <v>0</v>
      </c>
      <c r="P2805">
        <f>IFERROR(VLOOKUP(A2805,[3]soaBnafar!$A:$G,4,FALSE),0)</f>
        <v>0</v>
      </c>
      <c r="Q2805">
        <f>IFERROR(VLOOKUP(A2805,[3]soaBnafar!$A:$G,5,FALSE),0)</f>
        <v>0</v>
      </c>
      <c r="R2805">
        <f>IFERROR(VLOOKUP(A2805,[3]soaBnafar!$A:$G,6,FALSE),0)</f>
        <v>0</v>
      </c>
      <c r="S2805">
        <f>IFERROR(VLOOKUP(A2805,[3]soaBnafar!$A:$G,7,FALSE),0)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383892</v>
      </c>
      <c r="E2806">
        <f>IFERROR(VLOOKUP(A2806,[1]Monitoramento_Base_somente_disp!$A:$J,8,FALSE),0)</f>
        <v>158262259</v>
      </c>
      <c r="F2806">
        <f>IFERROR(VLOOKUP(A2806,[1]Monitoramento_Base_somente_disp!$A:$J,9,FALSE),0)</f>
        <v>182409</v>
      </c>
      <c r="G2806">
        <f>IFERROR(VLOOKUP(A2806,[1]Monitoramento_Base_somente_disp!$A:$J,10,FALSE),0)</f>
        <v>73319438</v>
      </c>
      <c r="H2806">
        <f>IFERROR(VLOOKUP(A2806,'[2]Exportar Planilha'!$A:$I,4,FALSE),0)</f>
        <v>0</v>
      </c>
      <c r="I2806">
        <f>IFERROR(VLOOKUP(A2806,'[2]Exportar Planilha'!$A:$I,5,FALSE),0)</f>
        <v>0</v>
      </c>
      <c r="J2806">
        <f>IFERROR(VLOOKUP(A2806,'[2]Exportar Planilha'!$A:$I,6,FALSE),0)</f>
        <v>0</v>
      </c>
      <c r="K2806">
        <f>IFERROR(VLOOKUP(A2806,'[2]Exportar Planilha'!$A:$I,7,FALSE),0)</f>
        <v>0</v>
      </c>
      <c r="L2806">
        <f>IFERROR(VLOOKUP(A2806,'[2]Exportar Planilha'!$A:$I,8,FALSE),0)</f>
        <v>0</v>
      </c>
      <c r="M2806">
        <f>IFERROR(VLOOKUP(A2806,'[2]Exportar Planilha'!$A:$I,9,FALSE),0)</f>
        <v>0</v>
      </c>
      <c r="N2806">
        <f>IFERROR(VLOOKUP(A2806,[3]soaBnafar!$A:$G,2,FALSE),0)</f>
        <v>0</v>
      </c>
      <c r="O2806">
        <f>IFERROR(VLOOKUP(A2806,[3]soaBnafar!$A:$G,3,FALSE),0)</f>
        <v>0</v>
      </c>
      <c r="P2806">
        <f>IFERROR(VLOOKUP(A2806,[3]soaBnafar!$A:$G,4,FALSE),0)</f>
        <v>0</v>
      </c>
      <c r="Q2806">
        <f>IFERROR(VLOOKUP(A2806,[3]soaBnafar!$A:$G,5,FALSE),0)</f>
        <v>0</v>
      </c>
      <c r="R2806">
        <f>IFERROR(VLOOKUP(A2806,[3]soaBnafar!$A:$G,6,FALSE),0)</f>
        <v>0</v>
      </c>
      <c r="S2806">
        <f>IFERROR(VLOOKUP(A2806,[3]soaBnafar!$A:$G,7,FALSE),0)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IFERROR(VLOOKUP(A2807,'[2]Exportar Planilha'!$A:$I,4,FALSE),0)</f>
        <v>0</v>
      </c>
      <c r="I2807">
        <f>IFERROR(VLOOKUP(A2807,'[2]Exportar Planilha'!$A:$I,5,FALSE),0)</f>
        <v>0</v>
      </c>
      <c r="J2807">
        <f>IFERROR(VLOOKUP(A2807,'[2]Exportar Planilha'!$A:$I,6,FALSE),0)</f>
        <v>0</v>
      </c>
      <c r="K2807">
        <f>IFERROR(VLOOKUP(A2807,'[2]Exportar Planilha'!$A:$I,7,FALSE),0)</f>
        <v>0</v>
      </c>
      <c r="L2807">
        <f>IFERROR(VLOOKUP(A2807,'[2]Exportar Planilha'!$A:$I,8,FALSE),0)</f>
        <v>0</v>
      </c>
      <c r="M2807">
        <f>IFERROR(VLOOKUP(A2807,'[2]Exportar Planilha'!$A:$I,9,FALSE),0)</f>
        <v>0</v>
      </c>
      <c r="N2807">
        <f>IFERROR(VLOOKUP(A2807,[3]soaBnafar!$A:$G,2,FALSE),0)</f>
        <v>0</v>
      </c>
      <c r="O2807">
        <f>IFERROR(VLOOKUP(A2807,[3]soaBnafar!$A:$G,3,FALSE),0)</f>
        <v>0</v>
      </c>
      <c r="P2807">
        <f>IFERROR(VLOOKUP(A2807,[3]soaBnafar!$A:$G,4,FALSE),0)</f>
        <v>0</v>
      </c>
      <c r="Q2807">
        <f>IFERROR(VLOOKUP(A2807,[3]soaBnafar!$A:$G,5,FALSE),0)</f>
        <v>0</v>
      </c>
      <c r="R2807">
        <f>IFERROR(VLOOKUP(A2807,[3]soaBnafar!$A:$G,6,FALSE),0)</f>
        <v>0</v>
      </c>
      <c r="S2807">
        <f>IFERROR(VLOOKUP(A2807,[3]soaBnafar!$A:$G,7,FALSE),0)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IFERROR(VLOOKUP(A2808,'[2]Exportar Planilha'!$A:$I,4,FALSE),0)</f>
        <v>0</v>
      </c>
      <c r="I2808">
        <f>IFERROR(VLOOKUP(A2808,'[2]Exportar Planilha'!$A:$I,5,FALSE),0)</f>
        <v>0</v>
      </c>
      <c r="J2808">
        <f>IFERROR(VLOOKUP(A2808,'[2]Exportar Planilha'!$A:$I,6,FALSE),0)</f>
        <v>0</v>
      </c>
      <c r="K2808">
        <f>IFERROR(VLOOKUP(A2808,'[2]Exportar Planilha'!$A:$I,7,FALSE),0)</f>
        <v>0</v>
      </c>
      <c r="L2808">
        <f>IFERROR(VLOOKUP(A2808,'[2]Exportar Planilha'!$A:$I,8,FALSE),0)</f>
        <v>0</v>
      </c>
      <c r="M2808">
        <f>IFERROR(VLOOKUP(A2808,'[2]Exportar Planilha'!$A:$I,9,FALSE),0)</f>
        <v>0</v>
      </c>
      <c r="N2808">
        <f>IFERROR(VLOOKUP(A2808,[3]soaBnafar!$A:$G,2,FALSE),0)</f>
        <v>0</v>
      </c>
      <c r="O2808">
        <f>IFERROR(VLOOKUP(A2808,[3]soaBnafar!$A:$G,3,FALSE),0)</f>
        <v>0</v>
      </c>
      <c r="P2808">
        <f>IFERROR(VLOOKUP(A2808,[3]soaBnafar!$A:$G,4,FALSE),0)</f>
        <v>0</v>
      </c>
      <c r="Q2808">
        <f>IFERROR(VLOOKUP(A2808,[3]soaBnafar!$A:$G,5,FALSE),0)</f>
        <v>0</v>
      </c>
      <c r="R2808">
        <f>IFERROR(VLOOKUP(A2808,[3]soaBnafar!$A:$G,6,FALSE),0)</f>
        <v>0</v>
      </c>
      <c r="S2808">
        <f>IFERROR(VLOOKUP(A2808,[3]soaBnafar!$A:$G,7,FALSE),0)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258201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222382</v>
      </c>
      <c r="E2809">
        <f>IFERROR(VLOOKUP(A2809,[1]Monitoramento_Base_somente_disp!$A:$J,8,FALSE),0)</f>
        <v>50683274</v>
      </c>
      <c r="F2809">
        <f>IFERROR(VLOOKUP(A2809,[1]Monitoramento_Base_somente_disp!$A:$J,9,FALSE),0)</f>
        <v>99493</v>
      </c>
      <c r="G2809">
        <f>IFERROR(VLOOKUP(A2809,[1]Monitoramento_Base_somente_disp!$A:$J,10,FALSE),0)</f>
        <v>23189028</v>
      </c>
      <c r="H2809">
        <f>IFERROR(VLOOKUP(A2809,'[2]Exportar Planilha'!$A:$I,4,FALSE),0)</f>
        <v>0</v>
      </c>
      <c r="I2809">
        <f>IFERROR(VLOOKUP(A2809,'[2]Exportar Planilha'!$A:$I,5,FALSE),0)</f>
        <v>0</v>
      </c>
      <c r="J2809">
        <f>IFERROR(VLOOKUP(A2809,'[2]Exportar Planilha'!$A:$I,6,FALSE),0)</f>
        <v>0</v>
      </c>
      <c r="K2809">
        <f>IFERROR(VLOOKUP(A2809,'[2]Exportar Planilha'!$A:$I,7,FALSE),0)</f>
        <v>0</v>
      </c>
      <c r="L2809">
        <f>IFERROR(VLOOKUP(A2809,'[2]Exportar Planilha'!$A:$I,8,FALSE),0)</f>
        <v>0</v>
      </c>
      <c r="M2809">
        <f>IFERROR(VLOOKUP(A2809,'[2]Exportar Planilha'!$A:$I,9,FALSE),0)</f>
        <v>0</v>
      </c>
      <c r="N2809">
        <f>IFERROR(VLOOKUP(A2809,[3]soaBnafar!$A:$G,2,FALSE),0)</f>
        <v>0</v>
      </c>
      <c r="O2809">
        <f>IFERROR(VLOOKUP(A2809,[3]soaBnafar!$A:$G,3,FALSE),0)</f>
        <v>0</v>
      </c>
      <c r="P2809">
        <f>IFERROR(VLOOKUP(A2809,[3]soaBnafar!$A:$G,4,FALSE),0)</f>
        <v>0</v>
      </c>
      <c r="Q2809">
        <f>IFERROR(VLOOKUP(A2809,[3]soaBnafar!$A:$G,5,FALSE),0)</f>
        <v>0</v>
      </c>
      <c r="R2809">
        <f>IFERROR(VLOOKUP(A2809,[3]soaBnafar!$A:$G,6,FALSE),0)</f>
        <v>0</v>
      </c>
      <c r="S2809">
        <f>IFERROR(VLOOKUP(A2809,[3]soaBnafar!$A:$G,7,FALSE),0)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787397</v>
      </c>
      <c r="H2810">
        <f>IFERROR(VLOOKUP(A2810,'[2]Exportar Planilha'!$A:$I,4,FALSE),0)</f>
        <v>0</v>
      </c>
      <c r="I2810">
        <f>IFERROR(VLOOKUP(A2810,'[2]Exportar Planilha'!$A:$I,5,FALSE),0)</f>
        <v>0</v>
      </c>
      <c r="J2810">
        <f>IFERROR(VLOOKUP(A2810,'[2]Exportar Planilha'!$A:$I,6,FALSE),0)</f>
        <v>0</v>
      </c>
      <c r="K2810">
        <f>IFERROR(VLOOKUP(A2810,'[2]Exportar Planilha'!$A:$I,7,FALSE),0)</f>
        <v>0</v>
      </c>
      <c r="L2810">
        <f>IFERROR(VLOOKUP(A2810,'[2]Exportar Planilha'!$A:$I,8,FALSE),0)</f>
        <v>0</v>
      </c>
      <c r="M2810">
        <f>IFERROR(VLOOKUP(A2810,'[2]Exportar Planilha'!$A:$I,9,FALSE),0)</f>
        <v>0</v>
      </c>
      <c r="N2810">
        <f>IFERROR(VLOOKUP(A2810,[3]soaBnafar!$A:$G,2,FALSE),0)</f>
        <v>0</v>
      </c>
      <c r="O2810">
        <f>IFERROR(VLOOKUP(A2810,[3]soaBnafar!$A:$G,3,FALSE),0)</f>
        <v>0</v>
      </c>
      <c r="P2810">
        <f>IFERROR(VLOOKUP(A2810,[3]soaBnafar!$A:$G,4,FALSE),0)</f>
        <v>0</v>
      </c>
      <c r="Q2810">
        <f>IFERROR(VLOOKUP(A2810,[3]soaBnafar!$A:$G,5,FALSE),0)</f>
        <v>0</v>
      </c>
      <c r="R2810">
        <f>IFERROR(VLOOKUP(A2810,[3]soaBnafar!$A:$G,6,FALSE),0)</f>
        <v>0</v>
      </c>
      <c r="S2810">
        <f>IFERROR(VLOOKUP(A2810,[3]soaBnafar!$A:$G,7,FALSE),0)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IFERROR(VLOOKUP(A2811,'[2]Exportar Planilha'!$A:$I,4,FALSE),0)</f>
        <v>0</v>
      </c>
      <c r="I2811">
        <f>IFERROR(VLOOKUP(A2811,'[2]Exportar Planilha'!$A:$I,5,FALSE),0)</f>
        <v>0</v>
      </c>
      <c r="J2811">
        <f>IFERROR(VLOOKUP(A2811,'[2]Exportar Planilha'!$A:$I,6,FALSE),0)</f>
        <v>0</v>
      </c>
      <c r="K2811">
        <f>IFERROR(VLOOKUP(A2811,'[2]Exportar Planilha'!$A:$I,7,FALSE),0)</f>
        <v>0</v>
      </c>
      <c r="L2811">
        <f>IFERROR(VLOOKUP(A2811,'[2]Exportar Planilha'!$A:$I,8,FALSE),0)</f>
        <v>0</v>
      </c>
      <c r="M2811">
        <f>IFERROR(VLOOKUP(A2811,'[2]Exportar Planilha'!$A:$I,9,FALSE),0)</f>
        <v>0</v>
      </c>
      <c r="N2811">
        <f>IFERROR(VLOOKUP(A2811,[3]soaBnafar!$A:$G,2,FALSE),0)</f>
        <v>17335</v>
      </c>
      <c r="O2811">
        <f>IFERROR(VLOOKUP(A2811,[3]soaBnafar!$A:$G,3,FALSE),0)</f>
        <v>85776</v>
      </c>
      <c r="P2811">
        <f>IFERROR(VLOOKUP(A2811,[3]soaBnafar!$A:$G,4,FALSE),0)</f>
        <v>18794</v>
      </c>
      <c r="Q2811">
        <f>IFERROR(VLOOKUP(A2811,[3]soaBnafar!$A:$G,5,FALSE),0)</f>
        <v>72342</v>
      </c>
      <c r="R2811">
        <f>IFERROR(VLOOKUP(A2811,[3]soaBnafar!$A:$G,6,FALSE),0)</f>
        <v>0</v>
      </c>
      <c r="S2811">
        <f>IFERROR(VLOOKUP(A2811,[3]soaBnafar!$A:$G,7,FALSE),0)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IFERROR(VLOOKUP(A2812,'[2]Exportar Planilha'!$A:$I,4,FALSE),0)</f>
        <v>0</v>
      </c>
      <c r="I2812">
        <f>IFERROR(VLOOKUP(A2812,'[2]Exportar Planilha'!$A:$I,5,FALSE),0)</f>
        <v>0</v>
      </c>
      <c r="J2812">
        <f>IFERROR(VLOOKUP(A2812,'[2]Exportar Planilha'!$A:$I,6,FALSE),0)</f>
        <v>0</v>
      </c>
      <c r="K2812">
        <f>IFERROR(VLOOKUP(A2812,'[2]Exportar Planilha'!$A:$I,7,FALSE),0)</f>
        <v>0</v>
      </c>
      <c r="L2812">
        <f>IFERROR(VLOOKUP(A2812,'[2]Exportar Planilha'!$A:$I,8,FALSE),0)</f>
        <v>0</v>
      </c>
      <c r="M2812">
        <f>IFERROR(VLOOKUP(A2812,'[2]Exportar Planilha'!$A:$I,9,FALSE),0)</f>
        <v>0</v>
      </c>
      <c r="N2812">
        <f>IFERROR(VLOOKUP(A2812,[3]soaBnafar!$A:$G,2,FALSE),0)</f>
        <v>48831</v>
      </c>
      <c r="O2812">
        <f>IFERROR(VLOOKUP(A2812,[3]soaBnafar!$A:$G,3,FALSE),0)</f>
        <v>0</v>
      </c>
      <c r="P2812">
        <f>IFERROR(VLOOKUP(A2812,[3]soaBnafar!$A:$G,4,FALSE),0)</f>
        <v>0</v>
      </c>
      <c r="Q2812">
        <f>IFERROR(VLOOKUP(A2812,[3]soaBnafar!$A:$G,5,FALSE),0)</f>
        <v>0</v>
      </c>
      <c r="R2812">
        <f>IFERROR(VLOOKUP(A2812,[3]soaBnafar!$A:$G,6,FALSE),0)</f>
        <v>0</v>
      </c>
      <c r="S2812">
        <f>IFERROR(VLOOKUP(A2812,[3]soaBnafar!$A:$G,7,FALSE),0)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IFERROR(VLOOKUP(A2813,'[2]Exportar Planilha'!$A:$I,4,FALSE),0)</f>
        <v>0</v>
      </c>
      <c r="I2813">
        <f>IFERROR(VLOOKUP(A2813,'[2]Exportar Planilha'!$A:$I,5,FALSE),0)</f>
        <v>0</v>
      </c>
      <c r="J2813">
        <f>IFERROR(VLOOKUP(A2813,'[2]Exportar Planilha'!$A:$I,6,FALSE),0)</f>
        <v>0</v>
      </c>
      <c r="K2813">
        <f>IFERROR(VLOOKUP(A2813,'[2]Exportar Planilha'!$A:$I,7,FALSE),0)</f>
        <v>0</v>
      </c>
      <c r="L2813">
        <f>IFERROR(VLOOKUP(A2813,'[2]Exportar Planilha'!$A:$I,8,FALSE),0)</f>
        <v>0</v>
      </c>
      <c r="M2813">
        <f>IFERROR(VLOOKUP(A2813,'[2]Exportar Planilha'!$A:$I,9,FALSE),0)</f>
        <v>0</v>
      </c>
      <c r="N2813">
        <f>IFERROR(VLOOKUP(A2813,[3]soaBnafar!$A:$G,2,FALSE),0)</f>
        <v>42597</v>
      </c>
      <c r="O2813">
        <f>IFERROR(VLOOKUP(A2813,[3]soaBnafar!$A:$G,3,FALSE),0)</f>
        <v>1111057</v>
      </c>
      <c r="P2813">
        <f>IFERROR(VLOOKUP(A2813,[3]soaBnafar!$A:$G,4,FALSE),0)</f>
        <v>56548</v>
      </c>
      <c r="Q2813">
        <f>IFERROR(VLOOKUP(A2813,[3]soaBnafar!$A:$G,5,FALSE),0)</f>
        <v>990102</v>
      </c>
      <c r="R2813">
        <f>IFERROR(VLOOKUP(A2813,[3]soaBnafar!$A:$G,6,FALSE),0)</f>
        <v>0</v>
      </c>
      <c r="S2813">
        <f>IFERROR(VLOOKUP(A2813,[3]soaBnafar!$A:$G,7,FALSE),0)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611</v>
      </c>
      <c r="H2814">
        <f>IFERROR(VLOOKUP(A2814,'[2]Exportar Planilha'!$A:$I,4,FALSE),0)</f>
        <v>0</v>
      </c>
      <c r="I2814">
        <f>IFERROR(VLOOKUP(A2814,'[2]Exportar Planilha'!$A:$I,5,FALSE),0)</f>
        <v>0</v>
      </c>
      <c r="J2814">
        <f>IFERROR(VLOOKUP(A2814,'[2]Exportar Planilha'!$A:$I,6,FALSE),0)</f>
        <v>0</v>
      </c>
      <c r="K2814">
        <f>IFERROR(VLOOKUP(A2814,'[2]Exportar Planilha'!$A:$I,7,FALSE),0)</f>
        <v>0</v>
      </c>
      <c r="L2814">
        <f>IFERROR(VLOOKUP(A2814,'[2]Exportar Planilha'!$A:$I,8,FALSE),0)</f>
        <v>0</v>
      </c>
      <c r="M2814">
        <f>IFERROR(VLOOKUP(A2814,'[2]Exportar Planilha'!$A:$I,9,FALSE),0)</f>
        <v>0</v>
      </c>
      <c r="N2814">
        <f>IFERROR(VLOOKUP(A2814,[3]soaBnafar!$A:$G,2,FALSE),0)</f>
        <v>0</v>
      </c>
      <c r="O2814">
        <f>IFERROR(VLOOKUP(A2814,[3]soaBnafar!$A:$G,3,FALSE),0)</f>
        <v>0</v>
      </c>
      <c r="P2814">
        <f>IFERROR(VLOOKUP(A2814,[3]soaBnafar!$A:$G,4,FALSE),0)</f>
        <v>0</v>
      </c>
      <c r="Q2814">
        <f>IFERROR(VLOOKUP(A2814,[3]soaBnafar!$A:$G,5,FALSE),0)</f>
        <v>0</v>
      </c>
      <c r="R2814">
        <f>IFERROR(VLOOKUP(A2814,[3]soaBnafar!$A:$G,6,FALSE),0)</f>
        <v>0</v>
      </c>
      <c r="S2814">
        <f>IFERROR(VLOOKUP(A2814,[3]soaBnafar!$A:$G,7,FALSE),0)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IFERROR(VLOOKUP(A2815,'[2]Exportar Planilha'!$A:$I,4,FALSE),0)</f>
        <v>0</v>
      </c>
      <c r="I2815">
        <f>IFERROR(VLOOKUP(A2815,'[2]Exportar Planilha'!$A:$I,5,FALSE),0)</f>
        <v>0</v>
      </c>
      <c r="J2815">
        <f>IFERROR(VLOOKUP(A2815,'[2]Exportar Planilha'!$A:$I,6,FALSE),0)</f>
        <v>0</v>
      </c>
      <c r="K2815">
        <f>IFERROR(VLOOKUP(A2815,'[2]Exportar Planilha'!$A:$I,7,FALSE),0)</f>
        <v>0</v>
      </c>
      <c r="L2815">
        <f>IFERROR(VLOOKUP(A2815,'[2]Exportar Planilha'!$A:$I,8,FALSE),0)</f>
        <v>0</v>
      </c>
      <c r="M2815">
        <f>IFERROR(VLOOKUP(A2815,'[2]Exportar Planilha'!$A:$I,9,FALSE),0)</f>
        <v>0</v>
      </c>
      <c r="N2815">
        <f>IFERROR(VLOOKUP(A2815,[3]soaBnafar!$A:$G,2,FALSE),0)</f>
        <v>0</v>
      </c>
      <c r="O2815">
        <f>IFERROR(VLOOKUP(A2815,[3]soaBnafar!$A:$G,3,FALSE),0)</f>
        <v>0</v>
      </c>
      <c r="P2815">
        <f>IFERROR(VLOOKUP(A2815,[3]soaBnafar!$A:$G,4,FALSE),0)</f>
        <v>0</v>
      </c>
      <c r="Q2815">
        <f>IFERROR(VLOOKUP(A2815,[3]soaBnafar!$A:$G,5,FALSE),0)</f>
        <v>0</v>
      </c>
      <c r="R2815">
        <f>IFERROR(VLOOKUP(A2815,[3]soaBnafar!$A:$G,6,FALSE),0)</f>
        <v>0</v>
      </c>
      <c r="S2815">
        <f>IFERROR(VLOOKUP(A2815,[3]soaBnafar!$A:$G,7,FALSE),0)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IFERROR(VLOOKUP(A2816,'[2]Exportar Planilha'!$A:$I,4,FALSE),0)</f>
        <v>0</v>
      </c>
      <c r="I2816">
        <f>IFERROR(VLOOKUP(A2816,'[2]Exportar Planilha'!$A:$I,5,FALSE),0)</f>
        <v>0</v>
      </c>
      <c r="J2816">
        <f>IFERROR(VLOOKUP(A2816,'[2]Exportar Planilha'!$A:$I,6,FALSE),0)</f>
        <v>0</v>
      </c>
      <c r="K2816">
        <f>IFERROR(VLOOKUP(A2816,'[2]Exportar Planilha'!$A:$I,7,FALSE),0)</f>
        <v>0</v>
      </c>
      <c r="L2816">
        <f>IFERROR(VLOOKUP(A2816,'[2]Exportar Planilha'!$A:$I,8,FALSE),0)</f>
        <v>0</v>
      </c>
      <c r="M2816">
        <f>IFERROR(VLOOKUP(A2816,'[2]Exportar Planilha'!$A:$I,9,FALSE),0)</f>
        <v>0</v>
      </c>
      <c r="N2816">
        <f>IFERROR(VLOOKUP(A2816,[3]soaBnafar!$A:$G,2,FALSE),0)</f>
        <v>0</v>
      </c>
      <c r="O2816">
        <f>IFERROR(VLOOKUP(A2816,[3]soaBnafar!$A:$G,3,FALSE),0)</f>
        <v>0</v>
      </c>
      <c r="P2816">
        <f>IFERROR(VLOOKUP(A2816,[3]soaBnafar!$A:$G,4,FALSE),0)</f>
        <v>0</v>
      </c>
      <c r="Q2816">
        <f>IFERROR(VLOOKUP(A2816,[3]soaBnafar!$A:$G,5,FALSE),0)</f>
        <v>0</v>
      </c>
      <c r="R2816">
        <f>IFERROR(VLOOKUP(A2816,[3]soaBnafar!$A:$G,6,FALSE),0)</f>
        <v>0</v>
      </c>
      <c r="S2816">
        <f>IFERROR(VLOOKUP(A2816,[3]soaBnafar!$A:$G,7,FALSE),0)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IFERROR(VLOOKUP(A2817,'[2]Exportar Planilha'!$A:$I,4,FALSE),0)</f>
        <v>0</v>
      </c>
      <c r="I2817">
        <f>IFERROR(VLOOKUP(A2817,'[2]Exportar Planilha'!$A:$I,5,FALSE),0)</f>
        <v>0</v>
      </c>
      <c r="J2817">
        <f>IFERROR(VLOOKUP(A2817,'[2]Exportar Planilha'!$A:$I,6,FALSE),0)</f>
        <v>0</v>
      </c>
      <c r="K2817">
        <f>IFERROR(VLOOKUP(A2817,'[2]Exportar Planilha'!$A:$I,7,FALSE),0)</f>
        <v>0</v>
      </c>
      <c r="L2817">
        <f>IFERROR(VLOOKUP(A2817,'[2]Exportar Planilha'!$A:$I,8,FALSE),0)</f>
        <v>0</v>
      </c>
      <c r="M2817">
        <f>IFERROR(VLOOKUP(A2817,'[2]Exportar Planilha'!$A:$I,9,FALSE),0)</f>
        <v>0</v>
      </c>
      <c r="N2817">
        <f>IFERROR(VLOOKUP(A2817,[3]soaBnafar!$A:$G,2,FALSE),0)</f>
        <v>109117</v>
      </c>
      <c r="O2817">
        <f>IFERROR(VLOOKUP(A2817,[3]soaBnafar!$A:$G,3,FALSE),0)</f>
        <v>269384</v>
      </c>
      <c r="P2817">
        <f>IFERROR(VLOOKUP(A2817,[3]soaBnafar!$A:$G,4,FALSE),0)</f>
        <v>86361</v>
      </c>
      <c r="Q2817">
        <f>IFERROR(VLOOKUP(A2817,[3]soaBnafar!$A:$G,5,FALSE),0)</f>
        <v>422051</v>
      </c>
      <c r="R2817">
        <f>IFERROR(VLOOKUP(A2817,[3]soaBnafar!$A:$G,6,FALSE),0)</f>
        <v>0</v>
      </c>
      <c r="S2817">
        <f>IFERROR(VLOOKUP(A2817,[3]soaBnafar!$A:$G,7,FALSE),0)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15190097</v>
      </c>
      <c r="H2818">
        <f>IFERROR(VLOOKUP(A2818,'[2]Exportar Planilha'!$A:$I,4,FALSE),0)</f>
        <v>0</v>
      </c>
      <c r="I2818">
        <f>IFERROR(VLOOKUP(A2818,'[2]Exportar Planilha'!$A:$I,5,FALSE),0)</f>
        <v>0</v>
      </c>
      <c r="J2818">
        <f>IFERROR(VLOOKUP(A2818,'[2]Exportar Planilha'!$A:$I,6,FALSE),0)</f>
        <v>0</v>
      </c>
      <c r="K2818">
        <f>IFERROR(VLOOKUP(A2818,'[2]Exportar Planilha'!$A:$I,7,FALSE),0)</f>
        <v>0</v>
      </c>
      <c r="L2818">
        <f>IFERROR(VLOOKUP(A2818,'[2]Exportar Planilha'!$A:$I,8,FALSE),0)</f>
        <v>0</v>
      </c>
      <c r="M2818">
        <f>IFERROR(VLOOKUP(A2818,'[2]Exportar Planilha'!$A:$I,9,FALSE),0)</f>
        <v>0</v>
      </c>
      <c r="N2818">
        <f>IFERROR(VLOOKUP(A2818,[3]soaBnafar!$A:$G,2,FALSE),0)</f>
        <v>293362</v>
      </c>
      <c r="O2818">
        <f>IFERROR(VLOOKUP(A2818,[3]soaBnafar!$A:$G,3,FALSE),0)</f>
        <v>1153337</v>
      </c>
      <c r="P2818">
        <f>IFERROR(VLOOKUP(A2818,[3]soaBnafar!$A:$G,4,FALSE),0)</f>
        <v>306202</v>
      </c>
      <c r="Q2818">
        <f>IFERROR(VLOOKUP(A2818,[3]soaBnafar!$A:$G,5,FALSE),0)</f>
        <v>980282</v>
      </c>
      <c r="R2818">
        <f>IFERROR(VLOOKUP(A2818,[3]soaBnafar!$A:$G,6,FALSE),0)</f>
        <v>0</v>
      </c>
      <c r="S2818">
        <f>IFERROR(VLOOKUP(A2818,[3]soaBnafar!$A:$G,7,FALSE),0)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53372683</v>
      </c>
      <c r="H2819">
        <f>IFERROR(VLOOKUP(A2819,'[2]Exportar Planilha'!$A:$I,4,FALSE),0)</f>
        <v>0</v>
      </c>
      <c r="I2819">
        <f>IFERROR(VLOOKUP(A2819,'[2]Exportar Planilha'!$A:$I,5,FALSE),0)</f>
        <v>0</v>
      </c>
      <c r="J2819">
        <f>IFERROR(VLOOKUP(A2819,'[2]Exportar Planilha'!$A:$I,6,FALSE),0)</f>
        <v>0</v>
      </c>
      <c r="K2819">
        <f>IFERROR(VLOOKUP(A2819,'[2]Exportar Planilha'!$A:$I,7,FALSE),0)</f>
        <v>0</v>
      </c>
      <c r="L2819">
        <f>IFERROR(VLOOKUP(A2819,'[2]Exportar Planilha'!$A:$I,8,FALSE),0)</f>
        <v>0</v>
      </c>
      <c r="M2819">
        <f>IFERROR(VLOOKUP(A2819,'[2]Exportar Planilha'!$A:$I,9,FALSE),0)</f>
        <v>0</v>
      </c>
      <c r="N2819">
        <f>IFERROR(VLOOKUP(A2819,[3]soaBnafar!$A:$G,2,FALSE),0)</f>
        <v>0</v>
      </c>
      <c r="O2819">
        <f>IFERROR(VLOOKUP(A2819,[3]soaBnafar!$A:$G,3,FALSE),0)</f>
        <v>0</v>
      </c>
      <c r="P2819">
        <f>IFERROR(VLOOKUP(A2819,[3]soaBnafar!$A:$G,4,FALSE),0)</f>
        <v>679903</v>
      </c>
      <c r="Q2819">
        <f>IFERROR(VLOOKUP(A2819,[3]soaBnafar!$A:$G,5,FALSE),0)</f>
        <v>3139666</v>
      </c>
      <c r="R2819">
        <f>IFERROR(VLOOKUP(A2819,[3]soaBnafar!$A:$G,6,FALSE),0)</f>
        <v>286359</v>
      </c>
      <c r="S2819">
        <f>IFERROR(VLOOKUP(A2819,[3]soaBnafar!$A:$G,7,FALSE),0)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45857</v>
      </c>
      <c r="E2820">
        <f>IFERROR(VLOOKUP(A2820,[1]Monitoramento_Base_somente_disp!$A:$J,8,FALSE),0)</f>
        <v>5009047</v>
      </c>
      <c r="F2820">
        <f>IFERROR(VLOOKUP(A2820,[1]Monitoramento_Base_somente_disp!$A:$J,9,FALSE),0)</f>
        <v>20319</v>
      </c>
      <c r="G2820">
        <f>IFERROR(VLOOKUP(A2820,[1]Monitoramento_Base_somente_disp!$A:$J,10,FALSE),0)</f>
        <v>2137807</v>
      </c>
      <c r="H2820">
        <f>IFERROR(VLOOKUP(A2820,'[2]Exportar Planilha'!$A:$I,4,FALSE),0)</f>
        <v>0</v>
      </c>
      <c r="I2820">
        <f>IFERROR(VLOOKUP(A2820,'[2]Exportar Planilha'!$A:$I,5,FALSE),0)</f>
        <v>0</v>
      </c>
      <c r="J2820">
        <f>IFERROR(VLOOKUP(A2820,'[2]Exportar Planilha'!$A:$I,6,FALSE),0)</f>
        <v>0</v>
      </c>
      <c r="K2820">
        <f>IFERROR(VLOOKUP(A2820,'[2]Exportar Planilha'!$A:$I,7,FALSE),0)</f>
        <v>0</v>
      </c>
      <c r="L2820">
        <f>IFERROR(VLOOKUP(A2820,'[2]Exportar Planilha'!$A:$I,8,FALSE),0)</f>
        <v>0</v>
      </c>
      <c r="M2820">
        <f>IFERROR(VLOOKUP(A2820,'[2]Exportar Planilha'!$A:$I,9,FALSE),0)</f>
        <v>0</v>
      </c>
      <c r="N2820">
        <f>IFERROR(VLOOKUP(A2820,[3]soaBnafar!$A:$G,2,FALSE),0)</f>
        <v>0</v>
      </c>
      <c r="O2820">
        <f>IFERROR(VLOOKUP(A2820,[3]soaBnafar!$A:$G,3,FALSE),0)</f>
        <v>0</v>
      </c>
      <c r="P2820">
        <f>IFERROR(VLOOKUP(A2820,[3]soaBnafar!$A:$G,4,FALSE),0)</f>
        <v>0</v>
      </c>
      <c r="Q2820">
        <f>IFERROR(VLOOKUP(A2820,[3]soaBnafar!$A:$G,5,FALSE),0)</f>
        <v>0</v>
      </c>
      <c r="R2820">
        <f>IFERROR(VLOOKUP(A2820,[3]soaBnafar!$A:$G,6,FALSE),0)</f>
        <v>0</v>
      </c>
      <c r="S2820">
        <f>IFERROR(VLOOKUP(A2820,[3]soaBnafar!$A:$G,7,FALSE),0)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434</v>
      </c>
      <c r="E2821">
        <f>IFERROR(VLOOKUP(A2821,[1]Monitoramento_Base_somente_disp!$A:$J,8,FALSE),0)</f>
        <v>9507880</v>
      </c>
      <c r="F2821">
        <f>IFERROR(VLOOKUP(A2821,[1]Monitoramento_Base_somente_disp!$A:$J,9,FALSE),0)</f>
        <v>246</v>
      </c>
      <c r="G2821">
        <f>IFERROR(VLOOKUP(A2821,[1]Monitoramento_Base_somente_disp!$A:$J,10,FALSE),0)</f>
        <v>4166191</v>
      </c>
      <c r="H2821">
        <f>IFERROR(VLOOKUP(A2821,'[2]Exportar Planilha'!$A:$I,4,FALSE),0)</f>
        <v>0</v>
      </c>
      <c r="I2821">
        <f>IFERROR(VLOOKUP(A2821,'[2]Exportar Planilha'!$A:$I,5,FALSE),0)</f>
        <v>0</v>
      </c>
      <c r="J2821">
        <f>IFERROR(VLOOKUP(A2821,'[2]Exportar Planilha'!$A:$I,6,FALSE),0)</f>
        <v>0</v>
      </c>
      <c r="K2821">
        <f>IFERROR(VLOOKUP(A2821,'[2]Exportar Planilha'!$A:$I,7,FALSE),0)</f>
        <v>0</v>
      </c>
      <c r="L2821">
        <f>IFERROR(VLOOKUP(A2821,'[2]Exportar Planilha'!$A:$I,8,FALSE),0)</f>
        <v>0</v>
      </c>
      <c r="M2821">
        <f>IFERROR(VLOOKUP(A2821,'[2]Exportar Planilha'!$A:$I,9,FALSE),0)</f>
        <v>0</v>
      </c>
      <c r="N2821">
        <f>IFERROR(VLOOKUP(A2821,[3]soaBnafar!$A:$G,2,FALSE),0)</f>
        <v>0</v>
      </c>
      <c r="O2821">
        <f>IFERROR(VLOOKUP(A2821,[3]soaBnafar!$A:$G,3,FALSE),0)</f>
        <v>0</v>
      </c>
      <c r="P2821">
        <f>IFERROR(VLOOKUP(A2821,[3]soaBnafar!$A:$G,4,FALSE),0)</f>
        <v>0</v>
      </c>
      <c r="Q2821">
        <f>IFERROR(VLOOKUP(A2821,[3]soaBnafar!$A:$G,5,FALSE),0)</f>
        <v>0</v>
      </c>
      <c r="R2821">
        <f>IFERROR(VLOOKUP(A2821,[3]soaBnafar!$A:$G,6,FALSE),0)</f>
        <v>0</v>
      </c>
      <c r="S2821">
        <f>IFERROR(VLOOKUP(A2821,[3]soaBnafar!$A:$G,7,FALSE),0)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71866</v>
      </c>
      <c r="E2822">
        <f>IFERROR(VLOOKUP(A2822,[1]Monitoramento_Base_somente_disp!$A:$J,8,FALSE),0)</f>
        <v>19549606</v>
      </c>
      <c r="F2822">
        <f>IFERROR(VLOOKUP(A2822,[1]Monitoramento_Base_somente_disp!$A:$J,9,FALSE),0)</f>
        <v>45364</v>
      </c>
      <c r="G2822">
        <f>IFERROR(VLOOKUP(A2822,[1]Monitoramento_Base_somente_disp!$A:$J,10,FALSE),0)</f>
        <v>7901174</v>
      </c>
      <c r="H2822">
        <f>IFERROR(VLOOKUP(A2822,'[2]Exportar Planilha'!$A:$I,4,FALSE),0)</f>
        <v>0</v>
      </c>
      <c r="I2822">
        <f>IFERROR(VLOOKUP(A2822,'[2]Exportar Planilha'!$A:$I,5,FALSE),0)</f>
        <v>0</v>
      </c>
      <c r="J2822">
        <f>IFERROR(VLOOKUP(A2822,'[2]Exportar Planilha'!$A:$I,6,FALSE),0)</f>
        <v>0</v>
      </c>
      <c r="K2822">
        <f>IFERROR(VLOOKUP(A2822,'[2]Exportar Planilha'!$A:$I,7,FALSE),0)</f>
        <v>0</v>
      </c>
      <c r="L2822">
        <f>IFERROR(VLOOKUP(A2822,'[2]Exportar Planilha'!$A:$I,8,FALSE),0)</f>
        <v>0</v>
      </c>
      <c r="M2822">
        <f>IFERROR(VLOOKUP(A2822,'[2]Exportar Planilha'!$A:$I,9,FALSE),0)</f>
        <v>0</v>
      </c>
      <c r="N2822">
        <f>IFERROR(VLOOKUP(A2822,[3]soaBnafar!$A:$G,2,FALSE),0)</f>
        <v>0</v>
      </c>
      <c r="O2822">
        <f>IFERROR(VLOOKUP(A2822,[3]soaBnafar!$A:$G,3,FALSE),0)</f>
        <v>0</v>
      </c>
      <c r="P2822">
        <f>IFERROR(VLOOKUP(A2822,[3]soaBnafar!$A:$G,4,FALSE),0)</f>
        <v>0</v>
      </c>
      <c r="Q2822">
        <f>IFERROR(VLOOKUP(A2822,[3]soaBnafar!$A:$G,5,FALSE),0)</f>
        <v>0</v>
      </c>
      <c r="R2822">
        <f>IFERROR(VLOOKUP(A2822,[3]soaBnafar!$A:$G,6,FALSE),0)</f>
        <v>0</v>
      </c>
      <c r="S2822">
        <f>IFERROR(VLOOKUP(A2822,[3]soaBnafar!$A:$G,7,FALSE),0)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3401840</v>
      </c>
      <c r="H2823">
        <f>IFERROR(VLOOKUP(A2823,'[2]Exportar Planilha'!$A:$I,4,FALSE),0)</f>
        <v>0</v>
      </c>
      <c r="I2823">
        <f>IFERROR(VLOOKUP(A2823,'[2]Exportar Planilha'!$A:$I,5,FALSE),0)</f>
        <v>0</v>
      </c>
      <c r="J2823">
        <f>IFERROR(VLOOKUP(A2823,'[2]Exportar Planilha'!$A:$I,6,FALSE),0)</f>
        <v>0</v>
      </c>
      <c r="K2823">
        <f>IFERROR(VLOOKUP(A2823,'[2]Exportar Planilha'!$A:$I,7,FALSE),0)</f>
        <v>0</v>
      </c>
      <c r="L2823">
        <f>IFERROR(VLOOKUP(A2823,'[2]Exportar Planilha'!$A:$I,8,FALSE),0)</f>
        <v>0</v>
      </c>
      <c r="M2823">
        <f>IFERROR(VLOOKUP(A2823,'[2]Exportar Planilha'!$A:$I,9,FALSE),0)</f>
        <v>0</v>
      </c>
      <c r="N2823">
        <f>IFERROR(VLOOKUP(A2823,[3]soaBnafar!$A:$G,2,FALSE),0)</f>
        <v>0</v>
      </c>
      <c r="O2823">
        <f>IFERROR(VLOOKUP(A2823,[3]soaBnafar!$A:$G,3,FALSE),0)</f>
        <v>0</v>
      </c>
      <c r="P2823">
        <f>IFERROR(VLOOKUP(A2823,[3]soaBnafar!$A:$G,4,FALSE),0)</f>
        <v>0</v>
      </c>
      <c r="Q2823">
        <f>IFERROR(VLOOKUP(A2823,[3]soaBnafar!$A:$G,5,FALSE),0)</f>
        <v>0</v>
      </c>
      <c r="R2823">
        <f>IFERROR(VLOOKUP(A2823,[3]soaBnafar!$A:$G,6,FALSE),0)</f>
        <v>0</v>
      </c>
      <c r="S2823">
        <f>IFERROR(VLOOKUP(A2823,[3]soaBnafar!$A:$G,7,FALSE),0)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IFERROR(VLOOKUP(A2824,'[2]Exportar Planilha'!$A:$I,4,FALSE),0)</f>
        <v>0</v>
      </c>
      <c r="I2824">
        <f>IFERROR(VLOOKUP(A2824,'[2]Exportar Planilha'!$A:$I,5,FALSE),0)</f>
        <v>0</v>
      </c>
      <c r="J2824">
        <f>IFERROR(VLOOKUP(A2824,'[2]Exportar Planilha'!$A:$I,6,FALSE),0)</f>
        <v>0</v>
      </c>
      <c r="K2824">
        <f>IFERROR(VLOOKUP(A2824,'[2]Exportar Planilha'!$A:$I,7,FALSE),0)</f>
        <v>0</v>
      </c>
      <c r="L2824">
        <f>IFERROR(VLOOKUP(A2824,'[2]Exportar Planilha'!$A:$I,8,FALSE),0)</f>
        <v>0</v>
      </c>
      <c r="M2824">
        <f>IFERROR(VLOOKUP(A2824,'[2]Exportar Planilha'!$A:$I,9,FALSE),0)</f>
        <v>0</v>
      </c>
      <c r="N2824">
        <f>IFERROR(VLOOKUP(A2824,[3]soaBnafar!$A:$G,2,FALSE),0)</f>
        <v>0</v>
      </c>
      <c r="O2824">
        <f>IFERROR(VLOOKUP(A2824,[3]soaBnafar!$A:$G,3,FALSE),0)</f>
        <v>0</v>
      </c>
      <c r="P2824">
        <f>IFERROR(VLOOKUP(A2824,[3]soaBnafar!$A:$G,4,FALSE),0)</f>
        <v>0</v>
      </c>
      <c r="Q2824">
        <f>IFERROR(VLOOKUP(A2824,[3]soaBnafar!$A:$G,5,FALSE),0)</f>
        <v>0</v>
      </c>
      <c r="R2824">
        <f>IFERROR(VLOOKUP(A2824,[3]soaBnafar!$A:$G,6,FALSE),0)</f>
        <v>0</v>
      </c>
      <c r="S2824">
        <f>IFERROR(VLOOKUP(A2824,[3]soaBnafar!$A:$G,7,FALSE),0)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79626</v>
      </c>
      <c r="E2825">
        <f>IFERROR(VLOOKUP(A2825,[1]Monitoramento_Base_somente_disp!$A:$J,8,FALSE),0)</f>
        <v>10857438</v>
      </c>
      <c r="F2825">
        <f>IFERROR(VLOOKUP(A2825,[1]Monitoramento_Base_somente_disp!$A:$J,9,FALSE),0)</f>
        <v>37124</v>
      </c>
      <c r="G2825">
        <f>IFERROR(VLOOKUP(A2825,[1]Monitoramento_Base_somente_disp!$A:$J,10,FALSE),0)</f>
        <v>4591172</v>
      </c>
      <c r="H2825">
        <f>IFERROR(VLOOKUP(A2825,'[2]Exportar Planilha'!$A:$I,4,FALSE),0)</f>
        <v>0</v>
      </c>
      <c r="I2825">
        <f>IFERROR(VLOOKUP(A2825,'[2]Exportar Planilha'!$A:$I,5,FALSE),0)</f>
        <v>0</v>
      </c>
      <c r="J2825">
        <f>IFERROR(VLOOKUP(A2825,'[2]Exportar Planilha'!$A:$I,6,FALSE),0)</f>
        <v>0</v>
      </c>
      <c r="K2825">
        <f>IFERROR(VLOOKUP(A2825,'[2]Exportar Planilha'!$A:$I,7,FALSE),0)</f>
        <v>0</v>
      </c>
      <c r="L2825">
        <f>IFERROR(VLOOKUP(A2825,'[2]Exportar Planilha'!$A:$I,8,FALSE),0)</f>
        <v>0</v>
      </c>
      <c r="M2825">
        <f>IFERROR(VLOOKUP(A2825,'[2]Exportar Planilha'!$A:$I,9,FALSE),0)</f>
        <v>0</v>
      </c>
      <c r="N2825">
        <f>IFERROR(VLOOKUP(A2825,[3]soaBnafar!$A:$G,2,FALSE),0)</f>
        <v>0</v>
      </c>
      <c r="O2825">
        <f>IFERROR(VLOOKUP(A2825,[3]soaBnafar!$A:$G,3,FALSE),0)</f>
        <v>0</v>
      </c>
      <c r="P2825">
        <f>IFERROR(VLOOKUP(A2825,[3]soaBnafar!$A:$G,4,FALSE),0)</f>
        <v>0</v>
      </c>
      <c r="Q2825">
        <f>IFERROR(VLOOKUP(A2825,[3]soaBnafar!$A:$G,5,FALSE),0)</f>
        <v>0</v>
      </c>
      <c r="R2825">
        <f>IFERROR(VLOOKUP(A2825,[3]soaBnafar!$A:$G,6,FALSE),0)</f>
        <v>0</v>
      </c>
      <c r="S2825">
        <f>IFERROR(VLOOKUP(A2825,[3]soaBnafar!$A:$G,7,FALSE),0)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IFERROR(VLOOKUP(A2826,'[2]Exportar Planilha'!$A:$I,4,FALSE),0)</f>
        <v>0</v>
      </c>
      <c r="I2826">
        <f>IFERROR(VLOOKUP(A2826,'[2]Exportar Planilha'!$A:$I,5,FALSE),0)</f>
        <v>0</v>
      </c>
      <c r="J2826">
        <f>IFERROR(VLOOKUP(A2826,'[2]Exportar Planilha'!$A:$I,6,FALSE),0)</f>
        <v>0</v>
      </c>
      <c r="K2826">
        <f>IFERROR(VLOOKUP(A2826,'[2]Exportar Planilha'!$A:$I,7,FALSE),0)</f>
        <v>0</v>
      </c>
      <c r="L2826">
        <f>IFERROR(VLOOKUP(A2826,'[2]Exportar Planilha'!$A:$I,8,FALSE),0)</f>
        <v>0</v>
      </c>
      <c r="M2826">
        <f>IFERROR(VLOOKUP(A2826,'[2]Exportar Planilha'!$A:$I,9,FALSE),0)</f>
        <v>0</v>
      </c>
      <c r="N2826">
        <f>IFERROR(VLOOKUP(A2826,[3]soaBnafar!$A:$G,2,FALSE),0)</f>
        <v>0</v>
      </c>
      <c r="O2826">
        <f>IFERROR(VLOOKUP(A2826,[3]soaBnafar!$A:$G,3,FALSE),0)</f>
        <v>0</v>
      </c>
      <c r="P2826">
        <f>IFERROR(VLOOKUP(A2826,[3]soaBnafar!$A:$G,4,FALSE),0)</f>
        <v>0</v>
      </c>
      <c r="Q2826">
        <f>IFERROR(VLOOKUP(A2826,[3]soaBnafar!$A:$G,5,FALSE),0)</f>
        <v>0</v>
      </c>
      <c r="R2826">
        <f>IFERROR(VLOOKUP(A2826,[3]soaBnafar!$A:$G,6,FALSE),0)</f>
        <v>0</v>
      </c>
      <c r="S2826">
        <f>IFERROR(VLOOKUP(A2826,[3]soaBnafar!$A:$G,7,FALSE),0)</f>
        <v>0</v>
      </c>
      <c r="T2826" t="str">
        <f t="shared" si="265"/>
        <v>Não</v>
      </c>
      <c r="U2826" t="str">
        <f t="shared" si="266"/>
        <v>Não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IFERROR(VLOOKUP(A2827,'[2]Exportar Planilha'!$A:$I,4,FALSE),0)</f>
        <v>0</v>
      </c>
      <c r="I2827">
        <f>IFERROR(VLOOKUP(A2827,'[2]Exportar Planilha'!$A:$I,5,FALSE),0)</f>
        <v>0</v>
      </c>
      <c r="J2827">
        <f>IFERROR(VLOOKUP(A2827,'[2]Exportar Planilha'!$A:$I,6,FALSE),0)</f>
        <v>0</v>
      </c>
      <c r="K2827">
        <f>IFERROR(VLOOKUP(A2827,'[2]Exportar Planilha'!$A:$I,7,FALSE),0)</f>
        <v>0</v>
      </c>
      <c r="L2827">
        <f>IFERROR(VLOOKUP(A2827,'[2]Exportar Planilha'!$A:$I,8,FALSE),0)</f>
        <v>0</v>
      </c>
      <c r="M2827">
        <f>IFERROR(VLOOKUP(A2827,'[2]Exportar Planilha'!$A:$I,9,FALSE),0)</f>
        <v>0</v>
      </c>
      <c r="N2827">
        <f>IFERROR(VLOOKUP(A2827,[3]soaBnafar!$A:$G,2,FALSE),0)</f>
        <v>65875</v>
      </c>
      <c r="O2827">
        <f>IFERROR(VLOOKUP(A2827,[3]soaBnafar!$A:$G,3,FALSE),0)</f>
        <v>60</v>
      </c>
      <c r="P2827">
        <f>IFERROR(VLOOKUP(A2827,[3]soaBnafar!$A:$G,4,FALSE),0)</f>
        <v>66739</v>
      </c>
      <c r="Q2827">
        <f>IFERROR(VLOOKUP(A2827,[3]soaBnafar!$A:$G,5,FALSE),0)</f>
        <v>0</v>
      </c>
      <c r="R2827">
        <f>IFERROR(VLOOKUP(A2827,[3]soaBnafar!$A:$G,6,FALSE),0)</f>
        <v>0</v>
      </c>
      <c r="S2827">
        <f>IFERROR(VLOOKUP(A2827,[3]soaBnafar!$A:$G,7,FALSE),0)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IFERROR(VLOOKUP(A2828,'[2]Exportar Planilha'!$A:$I,4,FALSE),0)</f>
        <v>0</v>
      </c>
      <c r="I2828">
        <f>IFERROR(VLOOKUP(A2828,'[2]Exportar Planilha'!$A:$I,5,FALSE),0)</f>
        <v>0</v>
      </c>
      <c r="J2828">
        <f>IFERROR(VLOOKUP(A2828,'[2]Exportar Planilha'!$A:$I,6,FALSE),0)</f>
        <v>0</v>
      </c>
      <c r="K2828">
        <f>IFERROR(VLOOKUP(A2828,'[2]Exportar Planilha'!$A:$I,7,FALSE),0)</f>
        <v>0</v>
      </c>
      <c r="L2828">
        <f>IFERROR(VLOOKUP(A2828,'[2]Exportar Planilha'!$A:$I,8,FALSE),0)</f>
        <v>0</v>
      </c>
      <c r="M2828">
        <f>IFERROR(VLOOKUP(A2828,'[2]Exportar Planilha'!$A:$I,9,FALSE),0)</f>
        <v>0</v>
      </c>
      <c r="N2828">
        <f>IFERROR(VLOOKUP(A2828,[3]soaBnafar!$A:$G,2,FALSE),0)</f>
        <v>81317</v>
      </c>
      <c r="O2828">
        <f>IFERROR(VLOOKUP(A2828,[3]soaBnafar!$A:$G,3,FALSE),0)</f>
        <v>7934423</v>
      </c>
      <c r="P2828">
        <f>IFERROR(VLOOKUP(A2828,[3]soaBnafar!$A:$G,4,FALSE),0)</f>
        <v>129674</v>
      </c>
      <c r="Q2828">
        <f>IFERROR(VLOOKUP(A2828,[3]soaBnafar!$A:$G,5,FALSE),0)</f>
        <v>5454328</v>
      </c>
      <c r="R2828">
        <f>IFERROR(VLOOKUP(A2828,[3]soaBnafar!$A:$G,6,FALSE),0)</f>
        <v>48289</v>
      </c>
      <c r="S2828">
        <f>IFERROR(VLOOKUP(A2828,[3]soaBnafar!$A:$G,7,FALSE),0)</f>
        <v>3024716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IFERROR(VLOOKUP(A2829,'[2]Exportar Planilha'!$A:$I,4,FALSE),0)</f>
        <v>0</v>
      </c>
      <c r="I2829">
        <f>IFERROR(VLOOKUP(A2829,'[2]Exportar Planilha'!$A:$I,5,FALSE),0)</f>
        <v>0</v>
      </c>
      <c r="J2829">
        <f>IFERROR(VLOOKUP(A2829,'[2]Exportar Planilha'!$A:$I,6,FALSE),0)</f>
        <v>0</v>
      </c>
      <c r="K2829">
        <f>IFERROR(VLOOKUP(A2829,'[2]Exportar Planilha'!$A:$I,7,FALSE),0)</f>
        <v>0</v>
      </c>
      <c r="L2829">
        <f>IFERROR(VLOOKUP(A2829,'[2]Exportar Planilha'!$A:$I,8,FALSE),0)</f>
        <v>0</v>
      </c>
      <c r="M2829">
        <f>IFERROR(VLOOKUP(A2829,'[2]Exportar Planilha'!$A:$I,9,FALSE),0)</f>
        <v>0</v>
      </c>
      <c r="N2829">
        <f>IFERROR(VLOOKUP(A2829,[3]soaBnafar!$A:$G,2,FALSE),0)</f>
        <v>0</v>
      </c>
      <c r="O2829">
        <f>IFERROR(VLOOKUP(A2829,[3]soaBnafar!$A:$G,3,FALSE),0)</f>
        <v>0</v>
      </c>
      <c r="P2829">
        <f>IFERROR(VLOOKUP(A2829,[3]soaBnafar!$A:$G,4,FALSE),0)</f>
        <v>0</v>
      </c>
      <c r="Q2829">
        <f>IFERROR(VLOOKUP(A2829,[3]soaBnafar!$A:$G,5,FALSE),0)</f>
        <v>0</v>
      </c>
      <c r="R2829">
        <f>IFERROR(VLOOKUP(A2829,[3]soaBnafar!$A:$G,6,FALSE),0)</f>
        <v>0</v>
      </c>
      <c r="S2829">
        <f>IFERROR(VLOOKUP(A2829,[3]soaBnafar!$A:$G,7,FALSE),0)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IFERROR(VLOOKUP(A2830,'[2]Exportar Planilha'!$A:$I,4,FALSE),0)</f>
        <v>0</v>
      </c>
      <c r="I2830">
        <f>IFERROR(VLOOKUP(A2830,'[2]Exportar Planilha'!$A:$I,5,FALSE),0)</f>
        <v>0</v>
      </c>
      <c r="J2830">
        <f>IFERROR(VLOOKUP(A2830,'[2]Exportar Planilha'!$A:$I,6,FALSE),0)</f>
        <v>0</v>
      </c>
      <c r="K2830">
        <f>IFERROR(VLOOKUP(A2830,'[2]Exportar Planilha'!$A:$I,7,FALSE),0)</f>
        <v>0</v>
      </c>
      <c r="L2830">
        <f>IFERROR(VLOOKUP(A2830,'[2]Exportar Planilha'!$A:$I,8,FALSE),0)</f>
        <v>0</v>
      </c>
      <c r="M2830">
        <f>IFERROR(VLOOKUP(A2830,'[2]Exportar Planilha'!$A:$I,9,FALSE),0)</f>
        <v>0</v>
      </c>
      <c r="N2830">
        <f>IFERROR(VLOOKUP(A2830,[3]soaBnafar!$A:$G,2,FALSE),0)</f>
        <v>0</v>
      </c>
      <c r="O2830">
        <f>IFERROR(VLOOKUP(A2830,[3]soaBnafar!$A:$G,3,FALSE),0)</f>
        <v>0</v>
      </c>
      <c r="P2830">
        <f>IFERROR(VLOOKUP(A2830,[3]soaBnafar!$A:$G,4,FALSE),0)</f>
        <v>0</v>
      </c>
      <c r="Q2830">
        <f>IFERROR(VLOOKUP(A2830,[3]soaBnafar!$A:$G,5,FALSE),0)</f>
        <v>0</v>
      </c>
      <c r="R2830">
        <f>IFERROR(VLOOKUP(A2830,[3]soaBnafar!$A:$G,6,FALSE),0)</f>
        <v>0</v>
      </c>
      <c r="S2830">
        <f>IFERROR(VLOOKUP(A2830,[3]soaBnafar!$A:$G,7,FALSE),0)</f>
        <v>0</v>
      </c>
      <c r="T2830" t="str">
        <f t="shared" si="265"/>
        <v>Não</v>
      </c>
      <c r="U2830" t="str">
        <f t="shared" si="266"/>
        <v>Não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9625694</v>
      </c>
      <c r="H2831">
        <f>IFERROR(VLOOKUP(A2831,'[2]Exportar Planilha'!$A:$I,4,FALSE),0)</f>
        <v>0</v>
      </c>
      <c r="I2831">
        <f>IFERROR(VLOOKUP(A2831,'[2]Exportar Planilha'!$A:$I,5,FALSE),0)</f>
        <v>0</v>
      </c>
      <c r="J2831">
        <f>IFERROR(VLOOKUP(A2831,'[2]Exportar Planilha'!$A:$I,6,FALSE),0)</f>
        <v>0</v>
      </c>
      <c r="K2831">
        <f>IFERROR(VLOOKUP(A2831,'[2]Exportar Planilha'!$A:$I,7,FALSE),0)</f>
        <v>0</v>
      </c>
      <c r="L2831">
        <f>IFERROR(VLOOKUP(A2831,'[2]Exportar Planilha'!$A:$I,8,FALSE),0)</f>
        <v>0</v>
      </c>
      <c r="M2831">
        <f>IFERROR(VLOOKUP(A2831,'[2]Exportar Planilha'!$A:$I,9,FALSE),0)</f>
        <v>0</v>
      </c>
      <c r="N2831">
        <f>IFERROR(VLOOKUP(A2831,[3]soaBnafar!$A:$G,2,FALSE),0)</f>
        <v>0</v>
      </c>
      <c r="O2831">
        <f>IFERROR(VLOOKUP(A2831,[3]soaBnafar!$A:$G,3,FALSE),0)</f>
        <v>0</v>
      </c>
      <c r="P2831">
        <f>IFERROR(VLOOKUP(A2831,[3]soaBnafar!$A:$G,4,FALSE),0)</f>
        <v>0</v>
      </c>
      <c r="Q2831">
        <f>IFERROR(VLOOKUP(A2831,[3]soaBnafar!$A:$G,5,FALSE),0)</f>
        <v>0</v>
      </c>
      <c r="R2831">
        <f>IFERROR(VLOOKUP(A2831,[3]soaBnafar!$A:$G,6,FALSE),0)</f>
        <v>0</v>
      </c>
      <c r="S2831">
        <f>IFERROR(VLOOKUP(A2831,[3]soaBnafar!$A:$G,7,FALSE),0)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IFERROR(VLOOKUP(A2832,'[2]Exportar Planilha'!$A:$I,4,FALSE),0)</f>
        <v>0</v>
      </c>
      <c r="I2832">
        <f>IFERROR(VLOOKUP(A2832,'[2]Exportar Planilha'!$A:$I,5,FALSE),0)</f>
        <v>0</v>
      </c>
      <c r="J2832">
        <f>IFERROR(VLOOKUP(A2832,'[2]Exportar Planilha'!$A:$I,6,FALSE),0)</f>
        <v>0</v>
      </c>
      <c r="K2832">
        <f>IFERROR(VLOOKUP(A2832,'[2]Exportar Planilha'!$A:$I,7,FALSE),0)</f>
        <v>0</v>
      </c>
      <c r="L2832">
        <f>IFERROR(VLOOKUP(A2832,'[2]Exportar Planilha'!$A:$I,8,FALSE),0)</f>
        <v>0</v>
      </c>
      <c r="M2832">
        <f>IFERROR(VLOOKUP(A2832,'[2]Exportar Planilha'!$A:$I,9,FALSE),0)</f>
        <v>0</v>
      </c>
      <c r="N2832">
        <f>IFERROR(VLOOKUP(A2832,[3]soaBnafar!$A:$G,2,FALSE),0)</f>
        <v>0</v>
      </c>
      <c r="O2832">
        <f>IFERROR(VLOOKUP(A2832,[3]soaBnafar!$A:$G,3,FALSE),0)</f>
        <v>0</v>
      </c>
      <c r="P2832">
        <f>IFERROR(VLOOKUP(A2832,[3]soaBnafar!$A:$G,4,FALSE),0)</f>
        <v>0</v>
      </c>
      <c r="Q2832">
        <f>IFERROR(VLOOKUP(A2832,[3]soaBnafar!$A:$G,5,FALSE),0)</f>
        <v>0</v>
      </c>
      <c r="R2832">
        <f>IFERROR(VLOOKUP(A2832,[3]soaBnafar!$A:$G,6,FALSE),0)</f>
        <v>0</v>
      </c>
      <c r="S2832">
        <f>IFERROR(VLOOKUP(A2832,[3]soaBnafar!$A:$G,7,FALSE),0)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IFERROR(VLOOKUP(A2833,'[2]Exportar Planilha'!$A:$I,4,FALSE),0)</f>
        <v>0</v>
      </c>
      <c r="I2833">
        <f>IFERROR(VLOOKUP(A2833,'[2]Exportar Planilha'!$A:$I,5,FALSE),0)</f>
        <v>0</v>
      </c>
      <c r="J2833">
        <f>IFERROR(VLOOKUP(A2833,'[2]Exportar Planilha'!$A:$I,6,FALSE),0)</f>
        <v>0</v>
      </c>
      <c r="K2833">
        <f>IFERROR(VLOOKUP(A2833,'[2]Exportar Planilha'!$A:$I,7,FALSE),0)</f>
        <v>0</v>
      </c>
      <c r="L2833">
        <f>IFERROR(VLOOKUP(A2833,'[2]Exportar Planilha'!$A:$I,8,FALSE),0)</f>
        <v>0</v>
      </c>
      <c r="M2833">
        <f>IFERROR(VLOOKUP(A2833,'[2]Exportar Planilha'!$A:$I,9,FALSE),0)</f>
        <v>0</v>
      </c>
      <c r="N2833">
        <f>IFERROR(VLOOKUP(A2833,[3]soaBnafar!$A:$G,2,FALSE),0)</f>
        <v>0</v>
      </c>
      <c r="O2833">
        <f>IFERROR(VLOOKUP(A2833,[3]soaBnafar!$A:$G,3,FALSE),0)</f>
        <v>0</v>
      </c>
      <c r="P2833">
        <f>IFERROR(VLOOKUP(A2833,[3]soaBnafar!$A:$G,4,FALSE),0)</f>
        <v>0</v>
      </c>
      <c r="Q2833">
        <f>IFERROR(VLOOKUP(A2833,[3]soaBnafar!$A:$G,5,FALSE),0)</f>
        <v>0</v>
      </c>
      <c r="R2833">
        <f>IFERROR(VLOOKUP(A2833,[3]soaBnafar!$A:$G,6,FALSE),0)</f>
        <v>0</v>
      </c>
      <c r="S2833">
        <f>IFERROR(VLOOKUP(A2833,[3]soaBnafar!$A:$G,7,FALSE),0)</f>
        <v>0</v>
      </c>
      <c r="T2833" t="str">
        <f t="shared" si="265"/>
        <v>Não</v>
      </c>
      <c r="U2833" t="str">
        <f t="shared" si="266"/>
        <v>Não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IFERROR(VLOOKUP(A2834,'[2]Exportar Planilha'!$A:$I,4,FALSE),0)</f>
        <v>0</v>
      </c>
      <c r="I2834">
        <f>IFERROR(VLOOKUP(A2834,'[2]Exportar Planilha'!$A:$I,5,FALSE),0)</f>
        <v>0</v>
      </c>
      <c r="J2834">
        <f>IFERROR(VLOOKUP(A2834,'[2]Exportar Planilha'!$A:$I,6,FALSE),0)</f>
        <v>0</v>
      </c>
      <c r="K2834">
        <f>IFERROR(VLOOKUP(A2834,'[2]Exportar Planilha'!$A:$I,7,FALSE),0)</f>
        <v>0</v>
      </c>
      <c r="L2834">
        <f>IFERROR(VLOOKUP(A2834,'[2]Exportar Planilha'!$A:$I,8,FALSE),0)</f>
        <v>0</v>
      </c>
      <c r="M2834">
        <f>IFERROR(VLOOKUP(A2834,'[2]Exportar Planilha'!$A:$I,9,FALSE),0)</f>
        <v>0</v>
      </c>
      <c r="N2834">
        <f>IFERROR(VLOOKUP(A2834,[3]soaBnafar!$A:$G,2,FALSE),0)</f>
        <v>0</v>
      </c>
      <c r="O2834">
        <f>IFERROR(VLOOKUP(A2834,[3]soaBnafar!$A:$G,3,FALSE),0)</f>
        <v>0</v>
      </c>
      <c r="P2834">
        <f>IFERROR(VLOOKUP(A2834,[3]soaBnafar!$A:$G,4,FALSE),0)</f>
        <v>0</v>
      </c>
      <c r="Q2834">
        <f>IFERROR(VLOOKUP(A2834,[3]soaBnafar!$A:$G,5,FALSE),0)</f>
        <v>0</v>
      </c>
      <c r="R2834">
        <f>IFERROR(VLOOKUP(A2834,[3]soaBnafar!$A:$G,6,FALSE),0)</f>
        <v>0</v>
      </c>
      <c r="S2834">
        <f>IFERROR(VLOOKUP(A2834,[3]soaBnafar!$A:$G,7,FALSE),0)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IFERROR(VLOOKUP(A2835,'[2]Exportar Planilha'!$A:$I,4,FALSE),0)</f>
        <v>0</v>
      </c>
      <c r="I2835">
        <f>IFERROR(VLOOKUP(A2835,'[2]Exportar Planilha'!$A:$I,5,FALSE),0)</f>
        <v>0</v>
      </c>
      <c r="J2835">
        <f>IFERROR(VLOOKUP(A2835,'[2]Exportar Planilha'!$A:$I,6,FALSE),0)</f>
        <v>0</v>
      </c>
      <c r="K2835">
        <f>IFERROR(VLOOKUP(A2835,'[2]Exportar Planilha'!$A:$I,7,FALSE),0)</f>
        <v>0</v>
      </c>
      <c r="L2835">
        <f>IFERROR(VLOOKUP(A2835,'[2]Exportar Planilha'!$A:$I,8,FALSE),0)</f>
        <v>0</v>
      </c>
      <c r="M2835">
        <f>IFERROR(VLOOKUP(A2835,'[2]Exportar Planilha'!$A:$I,9,FALSE),0)</f>
        <v>0</v>
      </c>
      <c r="N2835">
        <f>IFERROR(VLOOKUP(A2835,[3]soaBnafar!$A:$G,2,FALSE),0)</f>
        <v>0</v>
      </c>
      <c r="O2835">
        <f>IFERROR(VLOOKUP(A2835,[3]soaBnafar!$A:$G,3,FALSE),0)</f>
        <v>0</v>
      </c>
      <c r="P2835">
        <f>IFERROR(VLOOKUP(A2835,[3]soaBnafar!$A:$G,4,FALSE),0)</f>
        <v>0</v>
      </c>
      <c r="Q2835">
        <f>IFERROR(VLOOKUP(A2835,[3]soaBnafar!$A:$G,5,FALSE),0)</f>
        <v>0</v>
      </c>
      <c r="R2835">
        <f>IFERROR(VLOOKUP(A2835,[3]soaBnafar!$A:$G,6,FALSE),0)</f>
        <v>0</v>
      </c>
      <c r="S2835">
        <f>IFERROR(VLOOKUP(A2835,[3]soaBnafar!$A:$G,7,FALSE),0)</f>
        <v>0</v>
      </c>
      <c r="T2835" t="str">
        <f t="shared" si="265"/>
        <v>Não</v>
      </c>
      <c r="U2835" t="str">
        <f t="shared" si="266"/>
        <v>Não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IFERROR(VLOOKUP(A2836,'[2]Exportar Planilha'!$A:$I,4,FALSE),0)</f>
        <v>0</v>
      </c>
      <c r="I2836">
        <f>IFERROR(VLOOKUP(A2836,'[2]Exportar Planilha'!$A:$I,5,FALSE),0)</f>
        <v>0</v>
      </c>
      <c r="J2836">
        <f>IFERROR(VLOOKUP(A2836,'[2]Exportar Planilha'!$A:$I,6,FALSE),0)</f>
        <v>0</v>
      </c>
      <c r="K2836">
        <f>IFERROR(VLOOKUP(A2836,'[2]Exportar Planilha'!$A:$I,7,FALSE),0)</f>
        <v>0</v>
      </c>
      <c r="L2836">
        <f>IFERROR(VLOOKUP(A2836,'[2]Exportar Planilha'!$A:$I,8,FALSE),0)</f>
        <v>0</v>
      </c>
      <c r="M2836">
        <f>IFERROR(VLOOKUP(A2836,'[2]Exportar Planilha'!$A:$I,9,FALSE),0)</f>
        <v>0</v>
      </c>
      <c r="N2836">
        <f>IFERROR(VLOOKUP(A2836,[3]soaBnafar!$A:$G,2,FALSE),0)</f>
        <v>242221</v>
      </c>
      <c r="O2836">
        <f>IFERROR(VLOOKUP(A2836,[3]soaBnafar!$A:$G,3,FALSE),0)</f>
        <v>1314413</v>
      </c>
      <c r="P2836">
        <f>IFERROR(VLOOKUP(A2836,[3]soaBnafar!$A:$G,4,FALSE),0)</f>
        <v>290010</v>
      </c>
      <c r="Q2836">
        <f>IFERROR(VLOOKUP(A2836,[3]soaBnafar!$A:$G,5,FALSE),0)</f>
        <v>1128026</v>
      </c>
      <c r="R2836">
        <f>IFERROR(VLOOKUP(A2836,[3]soaBnafar!$A:$G,6,FALSE),0)</f>
        <v>0</v>
      </c>
      <c r="S2836">
        <f>IFERROR(VLOOKUP(A2836,[3]soaBnafar!$A:$G,7,FALSE),0)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IFERROR(VLOOKUP(A2837,'[2]Exportar Planilha'!$A:$I,4,FALSE),0)</f>
        <v>0</v>
      </c>
      <c r="I2837">
        <f>IFERROR(VLOOKUP(A2837,'[2]Exportar Planilha'!$A:$I,5,FALSE),0)</f>
        <v>0</v>
      </c>
      <c r="J2837">
        <f>IFERROR(VLOOKUP(A2837,'[2]Exportar Planilha'!$A:$I,6,FALSE),0)</f>
        <v>0</v>
      </c>
      <c r="K2837">
        <f>IFERROR(VLOOKUP(A2837,'[2]Exportar Planilha'!$A:$I,7,FALSE),0)</f>
        <v>0</v>
      </c>
      <c r="L2837">
        <f>IFERROR(VLOOKUP(A2837,'[2]Exportar Planilha'!$A:$I,8,FALSE),0)</f>
        <v>0</v>
      </c>
      <c r="M2837">
        <f>IFERROR(VLOOKUP(A2837,'[2]Exportar Planilha'!$A:$I,9,FALSE),0)</f>
        <v>0</v>
      </c>
      <c r="N2837">
        <f>IFERROR(VLOOKUP(A2837,[3]soaBnafar!$A:$G,2,FALSE),0)</f>
        <v>811444</v>
      </c>
      <c r="O2837">
        <f>IFERROR(VLOOKUP(A2837,[3]soaBnafar!$A:$G,3,FALSE),0)</f>
        <v>3884206</v>
      </c>
      <c r="P2837">
        <f>IFERROR(VLOOKUP(A2837,[3]soaBnafar!$A:$G,4,FALSE),0)</f>
        <v>811044</v>
      </c>
      <c r="Q2837">
        <f>IFERROR(VLOOKUP(A2837,[3]soaBnafar!$A:$G,5,FALSE),0)</f>
        <v>0</v>
      </c>
      <c r="R2837">
        <f>IFERROR(VLOOKUP(A2837,[3]soaBnafar!$A:$G,6,FALSE),0)</f>
        <v>264827</v>
      </c>
      <c r="S2837">
        <f>IFERROR(VLOOKUP(A2837,[3]soaBnafar!$A:$G,7,FALSE),0)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IFERROR(VLOOKUP(A2838,'[2]Exportar Planilha'!$A:$I,4,FALSE),0)</f>
        <v>0</v>
      </c>
      <c r="I2838">
        <f>IFERROR(VLOOKUP(A2838,'[2]Exportar Planilha'!$A:$I,5,FALSE),0)</f>
        <v>0</v>
      </c>
      <c r="J2838">
        <f>IFERROR(VLOOKUP(A2838,'[2]Exportar Planilha'!$A:$I,6,FALSE),0)</f>
        <v>0</v>
      </c>
      <c r="K2838">
        <f>IFERROR(VLOOKUP(A2838,'[2]Exportar Planilha'!$A:$I,7,FALSE),0)</f>
        <v>0</v>
      </c>
      <c r="L2838">
        <f>IFERROR(VLOOKUP(A2838,'[2]Exportar Planilha'!$A:$I,8,FALSE),0)</f>
        <v>0</v>
      </c>
      <c r="M2838">
        <f>IFERROR(VLOOKUP(A2838,'[2]Exportar Planilha'!$A:$I,9,FALSE),0)</f>
        <v>0</v>
      </c>
      <c r="N2838">
        <f>IFERROR(VLOOKUP(A2838,[3]soaBnafar!$A:$G,2,FALSE),0)</f>
        <v>0</v>
      </c>
      <c r="O2838">
        <f>IFERROR(VLOOKUP(A2838,[3]soaBnafar!$A:$G,3,FALSE),0)</f>
        <v>0</v>
      </c>
      <c r="P2838">
        <f>IFERROR(VLOOKUP(A2838,[3]soaBnafar!$A:$G,4,FALSE),0)</f>
        <v>0</v>
      </c>
      <c r="Q2838">
        <f>IFERROR(VLOOKUP(A2838,[3]soaBnafar!$A:$G,5,FALSE),0)</f>
        <v>0</v>
      </c>
      <c r="R2838">
        <f>IFERROR(VLOOKUP(A2838,[3]soaBnafar!$A:$G,6,FALSE),0)</f>
        <v>0</v>
      </c>
      <c r="S2838">
        <f>IFERROR(VLOOKUP(A2838,[3]soaBnafar!$A:$G,7,FALSE),0)</f>
        <v>0</v>
      </c>
      <c r="T2838" t="str">
        <f t="shared" si="265"/>
        <v>Não</v>
      </c>
      <c r="U2838" t="str">
        <f t="shared" si="266"/>
        <v>Não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IFERROR(VLOOKUP(A2839,'[2]Exportar Planilha'!$A:$I,4,FALSE),0)</f>
        <v>0</v>
      </c>
      <c r="I2839">
        <f>IFERROR(VLOOKUP(A2839,'[2]Exportar Planilha'!$A:$I,5,FALSE),0)</f>
        <v>0</v>
      </c>
      <c r="J2839">
        <f>IFERROR(VLOOKUP(A2839,'[2]Exportar Planilha'!$A:$I,6,FALSE),0)</f>
        <v>0</v>
      </c>
      <c r="K2839">
        <f>IFERROR(VLOOKUP(A2839,'[2]Exportar Planilha'!$A:$I,7,FALSE),0)</f>
        <v>0</v>
      </c>
      <c r="L2839">
        <f>IFERROR(VLOOKUP(A2839,'[2]Exportar Planilha'!$A:$I,8,FALSE),0)</f>
        <v>0</v>
      </c>
      <c r="M2839">
        <f>IFERROR(VLOOKUP(A2839,'[2]Exportar Planilha'!$A:$I,9,FALSE),0)</f>
        <v>0</v>
      </c>
      <c r="N2839">
        <f>IFERROR(VLOOKUP(A2839,[3]soaBnafar!$A:$G,2,FALSE),0)</f>
        <v>0</v>
      </c>
      <c r="O2839">
        <f>IFERROR(VLOOKUP(A2839,[3]soaBnafar!$A:$G,3,FALSE),0)</f>
        <v>0</v>
      </c>
      <c r="P2839">
        <f>IFERROR(VLOOKUP(A2839,[3]soaBnafar!$A:$G,4,FALSE),0)</f>
        <v>0</v>
      </c>
      <c r="Q2839">
        <f>IFERROR(VLOOKUP(A2839,[3]soaBnafar!$A:$G,5,FALSE),0)</f>
        <v>0</v>
      </c>
      <c r="R2839">
        <f>IFERROR(VLOOKUP(A2839,[3]soaBnafar!$A:$G,6,FALSE),0)</f>
        <v>0</v>
      </c>
      <c r="S2839">
        <f>IFERROR(VLOOKUP(A2839,[3]soaBnafar!$A:$G,7,FALSE),0)</f>
        <v>0</v>
      </c>
      <c r="T2839" t="str">
        <f t="shared" si="265"/>
        <v>Não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IFERROR(VLOOKUP(A2840,'[2]Exportar Planilha'!$A:$I,4,FALSE),0)</f>
        <v>0</v>
      </c>
      <c r="I2840">
        <f>IFERROR(VLOOKUP(A2840,'[2]Exportar Planilha'!$A:$I,5,FALSE),0)</f>
        <v>0</v>
      </c>
      <c r="J2840">
        <f>IFERROR(VLOOKUP(A2840,'[2]Exportar Planilha'!$A:$I,6,FALSE),0)</f>
        <v>0</v>
      </c>
      <c r="K2840">
        <f>IFERROR(VLOOKUP(A2840,'[2]Exportar Planilha'!$A:$I,7,FALSE),0)</f>
        <v>0</v>
      </c>
      <c r="L2840">
        <f>IFERROR(VLOOKUP(A2840,'[2]Exportar Planilha'!$A:$I,8,FALSE),0)</f>
        <v>0</v>
      </c>
      <c r="M2840">
        <f>IFERROR(VLOOKUP(A2840,'[2]Exportar Planilha'!$A:$I,9,FALSE),0)</f>
        <v>0</v>
      </c>
      <c r="N2840">
        <f>IFERROR(VLOOKUP(A2840,[3]soaBnafar!$A:$G,2,FALSE),0)</f>
        <v>472304</v>
      </c>
      <c r="O2840">
        <f>IFERROR(VLOOKUP(A2840,[3]soaBnafar!$A:$G,3,FALSE),0)</f>
        <v>2591860</v>
      </c>
      <c r="P2840">
        <f>IFERROR(VLOOKUP(A2840,[3]soaBnafar!$A:$G,4,FALSE),0)</f>
        <v>502072</v>
      </c>
      <c r="Q2840">
        <f>IFERROR(VLOOKUP(A2840,[3]soaBnafar!$A:$G,5,FALSE),0)</f>
        <v>2501123</v>
      </c>
      <c r="R2840">
        <f>IFERROR(VLOOKUP(A2840,[3]soaBnafar!$A:$G,6,FALSE),0)</f>
        <v>154626</v>
      </c>
      <c r="S2840">
        <f>IFERROR(VLOOKUP(A2840,[3]soaBnafar!$A:$G,7,FALSE),0)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IFERROR(VLOOKUP(A2841,'[2]Exportar Planilha'!$A:$I,4,FALSE),0)</f>
        <v>0</v>
      </c>
      <c r="I2841">
        <f>IFERROR(VLOOKUP(A2841,'[2]Exportar Planilha'!$A:$I,5,FALSE),0)</f>
        <v>0</v>
      </c>
      <c r="J2841">
        <f>IFERROR(VLOOKUP(A2841,'[2]Exportar Planilha'!$A:$I,6,FALSE),0)</f>
        <v>0</v>
      </c>
      <c r="K2841">
        <f>IFERROR(VLOOKUP(A2841,'[2]Exportar Planilha'!$A:$I,7,FALSE),0)</f>
        <v>0</v>
      </c>
      <c r="L2841">
        <f>IFERROR(VLOOKUP(A2841,'[2]Exportar Planilha'!$A:$I,8,FALSE),0)</f>
        <v>0</v>
      </c>
      <c r="M2841">
        <f>IFERROR(VLOOKUP(A2841,'[2]Exportar Planilha'!$A:$I,9,FALSE),0)</f>
        <v>0</v>
      </c>
      <c r="N2841">
        <f>IFERROR(VLOOKUP(A2841,[3]soaBnafar!$A:$G,2,FALSE),0)</f>
        <v>0</v>
      </c>
      <c r="O2841">
        <f>IFERROR(VLOOKUP(A2841,[3]soaBnafar!$A:$G,3,FALSE),0)</f>
        <v>0</v>
      </c>
      <c r="P2841">
        <f>IFERROR(VLOOKUP(A2841,[3]soaBnafar!$A:$G,4,FALSE),0)</f>
        <v>0</v>
      </c>
      <c r="Q2841">
        <f>IFERROR(VLOOKUP(A2841,[3]soaBnafar!$A:$G,5,FALSE),0)</f>
        <v>0</v>
      </c>
      <c r="R2841">
        <f>IFERROR(VLOOKUP(A2841,[3]soaBnafar!$A:$G,6,FALSE),0)</f>
        <v>0</v>
      </c>
      <c r="S2841">
        <f>IFERROR(VLOOKUP(A2841,[3]soaBnafar!$A:$G,7,FALSE),0)</f>
        <v>0</v>
      </c>
      <c r="T2841" t="str">
        <f t="shared" si="265"/>
        <v>Não</v>
      </c>
      <c r="U2841" t="str">
        <f t="shared" si="266"/>
        <v>Não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IFERROR(VLOOKUP(A2842,'[2]Exportar Planilha'!$A:$I,4,FALSE),0)</f>
        <v>0</v>
      </c>
      <c r="I2842">
        <f>IFERROR(VLOOKUP(A2842,'[2]Exportar Planilha'!$A:$I,5,FALSE),0)</f>
        <v>0</v>
      </c>
      <c r="J2842">
        <f>IFERROR(VLOOKUP(A2842,'[2]Exportar Planilha'!$A:$I,6,FALSE),0)</f>
        <v>0</v>
      </c>
      <c r="K2842">
        <f>IFERROR(VLOOKUP(A2842,'[2]Exportar Planilha'!$A:$I,7,FALSE),0)</f>
        <v>0</v>
      </c>
      <c r="L2842">
        <f>IFERROR(VLOOKUP(A2842,'[2]Exportar Planilha'!$A:$I,8,FALSE),0)</f>
        <v>0</v>
      </c>
      <c r="M2842">
        <f>IFERROR(VLOOKUP(A2842,'[2]Exportar Planilha'!$A:$I,9,FALSE),0)</f>
        <v>0</v>
      </c>
      <c r="N2842">
        <f>IFERROR(VLOOKUP(A2842,[3]soaBnafar!$A:$G,2,FALSE),0)</f>
        <v>0</v>
      </c>
      <c r="O2842">
        <f>IFERROR(VLOOKUP(A2842,[3]soaBnafar!$A:$G,3,FALSE),0)</f>
        <v>0</v>
      </c>
      <c r="P2842">
        <f>IFERROR(VLOOKUP(A2842,[3]soaBnafar!$A:$G,4,FALSE),0)</f>
        <v>0</v>
      </c>
      <c r="Q2842">
        <f>IFERROR(VLOOKUP(A2842,[3]soaBnafar!$A:$G,5,FALSE),0)</f>
        <v>0</v>
      </c>
      <c r="R2842">
        <f>IFERROR(VLOOKUP(A2842,[3]soaBnafar!$A:$G,6,FALSE),0)</f>
        <v>0</v>
      </c>
      <c r="S2842">
        <f>IFERROR(VLOOKUP(A2842,[3]soaBnafar!$A:$G,7,FALSE),0)</f>
        <v>0</v>
      </c>
      <c r="T2842" t="str">
        <f t="shared" si="265"/>
        <v>Não</v>
      </c>
      <c r="U2842" t="str">
        <f t="shared" si="266"/>
        <v>Não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IFERROR(VLOOKUP(A2843,'[2]Exportar Planilha'!$A:$I,4,FALSE),0)</f>
        <v>0</v>
      </c>
      <c r="I2843">
        <f>IFERROR(VLOOKUP(A2843,'[2]Exportar Planilha'!$A:$I,5,FALSE),0)</f>
        <v>0</v>
      </c>
      <c r="J2843">
        <f>IFERROR(VLOOKUP(A2843,'[2]Exportar Planilha'!$A:$I,6,FALSE),0)</f>
        <v>0</v>
      </c>
      <c r="K2843">
        <f>IFERROR(VLOOKUP(A2843,'[2]Exportar Planilha'!$A:$I,7,FALSE),0)</f>
        <v>0</v>
      </c>
      <c r="L2843">
        <f>IFERROR(VLOOKUP(A2843,'[2]Exportar Planilha'!$A:$I,8,FALSE),0)</f>
        <v>0</v>
      </c>
      <c r="M2843">
        <f>IFERROR(VLOOKUP(A2843,'[2]Exportar Planilha'!$A:$I,9,FALSE),0)</f>
        <v>0</v>
      </c>
      <c r="N2843">
        <f>IFERROR(VLOOKUP(A2843,[3]soaBnafar!$A:$G,2,FALSE),0)</f>
        <v>0</v>
      </c>
      <c r="O2843">
        <f>IFERROR(VLOOKUP(A2843,[3]soaBnafar!$A:$G,3,FALSE),0)</f>
        <v>0</v>
      </c>
      <c r="P2843">
        <f>IFERROR(VLOOKUP(A2843,[3]soaBnafar!$A:$G,4,FALSE),0)</f>
        <v>0</v>
      </c>
      <c r="Q2843">
        <f>IFERROR(VLOOKUP(A2843,[3]soaBnafar!$A:$G,5,FALSE),0)</f>
        <v>0</v>
      </c>
      <c r="R2843">
        <f>IFERROR(VLOOKUP(A2843,[3]soaBnafar!$A:$G,6,FALSE),0)</f>
        <v>0</v>
      </c>
      <c r="S2843">
        <f>IFERROR(VLOOKUP(A2843,[3]soaBnafar!$A:$G,7,FALSE),0)</f>
        <v>0</v>
      </c>
      <c r="T2843" t="str">
        <f t="shared" si="265"/>
        <v>Não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56491</v>
      </c>
      <c r="E2844">
        <f>IFERROR(VLOOKUP(A2844,[1]Monitoramento_Base_somente_disp!$A:$J,8,FALSE),0)</f>
        <v>15007132</v>
      </c>
      <c r="F2844">
        <f>IFERROR(VLOOKUP(A2844,[1]Monitoramento_Base_somente_disp!$A:$J,9,FALSE),0)</f>
        <v>26722</v>
      </c>
      <c r="G2844">
        <f>IFERROR(VLOOKUP(A2844,[1]Monitoramento_Base_somente_disp!$A:$J,10,FALSE),0)</f>
        <v>6298394</v>
      </c>
      <c r="H2844">
        <f>IFERROR(VLOOKUP(A2844,'[2]Exportar Planilha'!$A:$I,4,FALSE),0)</f>
        <v>0</v>
      </c>
      <c r="I2844">
        <f>IFERROR(VLOOKUP(A2844,'[2]Exportar Planilha'!$A:$I,5,FALSE),0)</f>
        <v>0</v>
      </c>
      <c r="J2844">
        <f>IFERROR(VLOOKUP(A2844,'[2]Exportar Planilha'!$A:$I,6,FALSE),0)</f>
        <v>0</v>
      </c>
      <c r="K2844">
        <f>IFERROR(VLOOKUP(A2844,'[2]Exportar Planilha'!$A:$I,7,FALSE),0)</f>
        <v>0</v>
      </c>
      <c r="L2844">
        <f>IFERROR(VLOOKUP(A2844,'[2]Exportar Planilha'!$A:$I,8,FALSE),0)</f>
        <v>0</v>
      </c>
      <c r="M2844">
        <f>IFERROR(VLOOKUP(A2844,'[2]Exportar Planilha'!$A:$I,9,FALSE),0)</f>
        <v>0</v>
      </c>
      <c r="N2844">
        <f>IFERROR(VLOOKUP(A2844,[3]soaBnafar!$A:$G,2,FALSE),0)</f>
        <v>0</v>
      </c>
      <c r="O2844">
        <f>IFERROR(VLOOKUP(A2844,[3]soaBnafar!$A:$G,3,FALSE),0)</f>
        <v>0</v>
      </c>
      <c r="P2844">
        <f>IFERROR(VLOOKUP(A2844,[3]soaBnafar!$A:$G,4,FALSE),0)</f>
        <v>0</v>
      </c>
      <c r="Q2844">
        <f>IFERROR(VLOOKUP(A2844,[3]soaBnafar!$A:$G,5,FALSE),0)</f>
        <v>0</v>
      </c>
      <c r="R2844">
        <f>IFERROR(VLOOKUP(A2844,[3]soaBnafar!$A:$G,6,FALSE),0)</f>
        <v>0</v>
      </c>
      <c r="S2844">
        <f>IFERROR(VLOOKUP(A2844,[3]soaBnafar!$A:$G,7,FALSE),0)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IFERROR(VLOOKUP(A2845,'[2]Exportar Planilha'!$A:$I,4,FALSE),0)</f>
        <v>0</v>
      </c>
      <c r="I2845">
        <f>IFERROR(VLOOKUP(A2845,'[2]Exportar Planilha'!$A:$I,5,FALSE),0)</f>
        <v>0</v>
      </c>
      <c r="J2845">
        <f>IFERROR(VLOOKUP(A2845,'[2]Exportar Planilha'!$A:$I,6,FALSE),0)</f>
        <v>0</v>
      </c>
      <c r="K2845">
        <f>IFERROR(VLOOKUP(A2845,'[2]Exportar Planilha'!$A:$I,7,FALSE),0)</f>
        <v>0</v>
      </c>
      <c r="L2845">
        <f>IFERROR(VLOOKUP(A2845,'[2]Exportar Planilha'!$A:$I,8,FALSE),0)</f>
        <v>0</v>
      </c>
      <c r="M2845">
        <f>IFERROR(VLOOKUP(A2845,'[2]Exportar Planilha'!$A:$I,9,FALSE),0)</f>
        <v>0</v>
      </c>
      <c r="N2845">
        <f>IFERROR(VLOOKUP(A2845,[3]soaBnafar!$A:$G,2,FALSE),0)</f>
        <v>0</v>
      </c>
      <c r="O2845">
        <f>IFERROR(VLOOKUP(A2845,[3]soaBnafar!$A:$G,3,FALSE),0)</f>
        <v>0</v>
      </c>
      <c r="P2845">
        <f>IFERROR(VLOOKUP(A2845,[3]soaBnafar!$A:$G,4,FALSE),0)</f>
        <v>0</v>
      </c>
      <c r="Q2845">
        <f>IFERROR(VLOOKUP(A2845,[3]soaBnafar!$A:$G,5,FALSE),0)</f>
        <v>0</v>
      </c>
      <c r="R2845">
        <f>IFERROR(VLOOKUP(A2845,[3]soaBnafar!$A:$G,6,FALSE),0)</f>
        <v>0</v>
      </c>
      <c r="S2845">
        <f>IFERROR(VLOOKUP(A2845,[3]soaBnafar!$A:$G,7,FALSE),0)</f>
        <v>0</v>
      </c>
      <c r="T2845" t="str">
        <f t="shared" si="265"/>
        <v>Não</v>
      </c>
      <c r="U2845" t="str">
        <f t="shared" si="266"/>
        <v>Não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IFERROR(VLOOKUP(A2846,'[2]Exportar Planilha'!$A:$I,4,FALSE),0)</f>
        <v>0</v>
      </c>
      <c r="I2846">
        <f>IFERROR(VLOOKUP(A2846,'[2]Exportar Planilha'!$A:$I,5,FALSE),0)</f>
        <v>0</v>
      </c>
      <c r="J2846">
        <f>IFERROR(VLOOKUP(A2846,'[2]Exportar Planilha'!$A:$I,6,FALSE),0)</f>
        <v>0</v>
      </c>
      <c r="K2846">
        <f>IFERROR(VLOOKUP(A2846,'[2]Exportar Planilha'!$A:$I,7,FALSE),0)</f>
        <v>0</v>
      </c>
      <c r="L2846">
        <f>IFERROR(VLOOKUP(A2846,'[2]Exportar Planilha'!$A:$I,8,FALSE),0)</f>
        <v>0</v>
      </c>
      <c r="M2846">
        <f>IFERROR(VLOOKUP(A2846,'[2]Exportar Planilha'!$A:$I,9,FALSE),0)</f>
        <v>0</v>
      </c>
      <c r="N2846">
        <f>IFERROR(VLOOKUP(A2846,[3]soaBnafar!$A:$G,2,FALSE),0)</f>
        <v>0</v>
      </c>
      <c r="O2846">
        <f>IFERROR(VLOOKUP(A2846,[3]soaBnafar!$A:$G,3,FALSE),0)</f>
        <v>0</v>
      </c>
      <c r="P2846">
        <f>IFERROR(VLOOKUP(A2846,[3]soaBnafar!$A:$G,4,FALSE),0)</f>
        <v>0</v>
      </c>
      <c r="Q2846">
        <f>IFERROR(VLOOKUP(A2846,[3]soaBnafar!$A:$G,5,FALSE),0)</f>
        <v>7022313</v>
      </c>
      <c r="R2846">
        <f>IFERROR(VLOOKUP(A2846,[3]soaBnafar!$A:$G,6,FALSE),0)</f>
        <v>0</v>
      </c>
      <c r="S2846">
        <f>IFERROR(VLOOKUP(A2846,[3]soaBnafar!$A:$G,7,FALSE),0)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15081950</v>
      </c>
      <c r="H2847">
        <f>IFERROR(VLOOKUP(A2847,'[2]Exportar Planilha'!$A:$I,4,FALSE),0)</f>
        <v>0</v>
      </c>
      <c r="I2847">
        <f>IFERROR(VLOOKUP(A2847,'[2]Exportar Planilha'!$A:$I,5,FALSE),0)</f>
        <v>0</v>
      </c>
      <c r="J2847">
        <f>IFERROR(VLOOKUP(A2847,'[2]Exportar Planilha'!$A:$I,6,FALSE),0)</f>
        <v>0</v>
      </c>
      <c r="K2847">
        <f>IFERROR(VLOOKUP(A2847,'[2]Exportar Planilha'!$A:$I,7,FALSE),0)</f>
        <v>0</v>
      </c>
      <c r="L2847">
        <f>IFERROR(VLOOKUP(A2847,'[2]Exportar Planilha'!$A:$I,8,FALSE),0)</f>
        <v>0</v>
      </c>
      <c r="M2847">
        <f>IFERROR(VLOOKUP(A2847,'[2]Exportar Planilha'!$A:$I,9,FALSE),0)</f>
        <v>0</v>
      </c>
      <c r="N2847">
        <f>IFERROR(VLOOKUP(A2847,[3]soaBnafar!$A:$G,2,FALSE),0)</f>
        <v>0</v>
      </c>
      <c r="O2847">
        <f>IFERROR(VLOOKUP(A2847,[3]soaBnafar!$A:$G,3,FALSE),0)</f>
        <v>0</v>
      </c>
      <c r="P2847">
        <f>IFERROR(VLOOKUP(A2847,[3]soaBnafar!$A:$G,4,FALSE),0)</f>
        <v>0</v>
      </c>
      <c r="Q2847">
        <f>IFERROR(VLOOKUP(A2847,[3]soaBnafar!$A:$G,5,FALSE),0)</f>
        <v>0</v>
      </c>
      <c r="R2847">
        <f>IFERROR(VLOOKUP(A2847,[3]soaBnafar!$A:$G,6,FALSE),0)</f>
        <v>0</v>
      </c>
      <c r="S2847">
        <f>IFERROR(VLOOKUP(A2847,[3]soaBnafar!$A:$G,7,FALSE),0)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IFERROR(VLOOKUP(A2848,'[2]Exportar Planilha'!$A:$I,4,FALSE),0)</f>
        <v>0</v>
      </c>
      <c r="I2848">
        <f>IFERROR(VLOOKUP(A2848,'[2]Exportar Planilha'!$A:$I,5,FALSE),0)</f>
        <v>0</v>
      </c>
      <c r="J2848">
        <f>IFERROR(VLOOKUP(A2848,'[2]Exportar Planilha'!$A:$I,6,FALSE),0)</f>
        <v>0</v>
      </c>
      <c r="K2848">
        <f>IFERROR(VLOOKUP(A2848,'[2]Exportar Planilha'!$A:$I,7,FALSE),0)</f>
        <v>0</v>
      </c>
      <c r="L2848">
        <f>IFERROR(VLOOKUP(A2848,'[2]Exportar Planilha'!$A:$I,8,FALSE),0)</f>
        <v>0</v>
      </c>
      <c r="M2848">
        <f>IFERROR(VLOOKUP(A2848,'[2]Exportar Planilha'!$A:$I,9,FALSE),0)</f>
        <v>0</v>
      </c>
      <c r="N2848">
        <f>IFERROR(VLOOKUP(A2848,[3]soaBnafar!$A:$G,2,FALSE),0)</f>
        <v>0</v>
      </c>
      <c r="O2848">
        <f>IFERROR(VLOOKUP(A2848,[3]soaBnafar!$A:$G,3,FALSE),0)</f>
        <v>0</v>
      </c>
      <c r="P2848">
        <f>IFERROR(VLOOKUP(A2848,[3]soaBnafar!$A:$G,4,FALSE),0)</f>
        <v>0</v>
      </c>
      <c r="Q2848">
        <f>IFERROR(VLOOKUP(A2848,[3]soaBnafar!$A:$G,5,FALSE),0)</f>
        <v>0</v>
      </c>
      <c r="R2848">
        <f>IFERROR(VLOOKUP(A2848,[3]soaBnafar!$A:$G,6,FALSE),0)</f>
        <v>0</v>
      </c>
      <c r="S2848">
        <f>IFERROR(VLOOKUP(A2848,[3]soaBnafar!$A:$G,7,FALSE),0)</f>
        <v>0</v>
      </c>
      <c r="T2848" t="str">
        <f t="shared" si="265"/>
        <v>Não</v>
      </c>
      <c r="U2848" t="str">
        <f t="shared" si="266"/>
        <v>Não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5979350</v>
      </c>
      <c r="H2849">
        <f>IFERROR(VLOOKUP(A2849,'[2]Exportar Planilha'!$A:$I,4,FALSE),0)</f>
        <v>0</v>
      </c>
      <c r="I2849">
        <f>IFERROR(VLOOKUP(A2849,'[2]Exportar Planilha'!$A:$I,5,FALSE),0)</f>
        <v>0</v>
      </c>
      <c r="J2849">
        <f>IFERROR(VLOOKUP(A2849,'[2]Exportar Planilha'!$A:$I,6,FALSE),0)</f>
        <v>0</v>
      </c>
      <c r="K2849">
        <f>IFERROR(VLOOKUP(A2849,'[2]Exportar Planilha'!$A:$I,7,FALSE),0)</f>
        <v>0</v>
      </c>
      <c r="L2849">
        <f>IFERROR(VLOOKUP(A2849,'[2]Exportar Planilha'!$A:$I,8,FALSE),0)</f>
        <v>0</v>
      </c>
      <c r="M2849">
        <f>IFERROR(VLOOKUP(A2849,'[2]Exportar Planilha'!$A:$I,9,FALSE),0)</f>
        <v>0</v>
      </c>
      <c r="N2849">
        <f>IFERROR(VLOOKUP(A2849,[3]soaBnafar!$A:$G,2,FALSE),0)</f>
        <v>0</v>
      </c>
      <c r="O2849">
        <f>IFERROR(VLOOKUP(A2849,[3]soaBnafar!$A:$G,3,FALSE),0)</f>
        <v>0</v>
      </c>
      <c r="P2849">
        <f>IFERROR(VLOOKUP(A2849,[3]soaBnafar!$A:$G,4,FALSE),0)</f>
        <v>0</v>
      </c>
      <c r="Q2849">
        <f>IFERROR(VLOOKUP(A2849,[3]soaBnafar!$A:$G,5,FALSE),0)</f>
        <v>0</v>
      </c>
      <c r="R2849">
        <f>IFERROR(VLOOKUP(A2849,[3]soaBnafar!$A:$G,6,FALSE),0)</f>
        <v>0</v>
      </c>
      <c r="S2849">
        <f>IFERROR(VLOOKUP(A2849,[3]soaBnafar!$A:$G,7,FALSE),0)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IFERROR(VLOOKUP(A2850,'[2]Exportar Planilha'!$A:$I,4,FALSE),0)</f>
        <v>0</v>
      </c>
      <c r="I2850">
        <f>IFERROR(VLOOKUP(A2850,'[2]Exportar Planilha'!$A:$I,5,FALSE),0)</f>
        <v>0</v>
      </c>
      <c r="J2850">
        <f>IFERROR(VLOOKUP(A2850,'[2]Exportar Planilha'!$A:$I,6,FALSE),0)</f>
        <v>0</v>
      </c>
      <c r="K2850">
        <f>IFERROR(VLOOKUP(A2850,'[2]Exportar Planilha'!$A:$I,7,FALSE),0)</f>
        <v>0</v>
      </c>
      <c r="L2850">
        <f>IFERROR(VLOOKUP(A2850,'[2]Exportar Planilha'!$A:$I,8,FALSE),0)</f>
        <v>0</v>
      </c>
      <c r="M2850">
        <f>IFERROR(VLOOKUP(A2850,'[2]Exportar Planilha'!$A:$I,9,FALSE),0)</f>
        <v>0</v>
      </c>
      <c r="N2850">
        <f>IFERROR(VLOOKUP(A2850,[3]soaBnafar!$A:$G,2,FALSE),0)</f>
        <v>0</v>
      </c>
      <c r="O2850">
        <f>IFERROR(VLOOKUP(A2850,[3]soaBnafar!$A:$G,3,FALSE),0)</f>
        <v>0</v>
      </c>
      <c r="P2850">
        <f>IFERROR(VLOOKUP(A2850,[3]soaBnafar!$A:$G,4,FALSE),0)</f>
        <v>0</v>
      </c>
      <c r="Q2850">
        <f>IFERROR(VLOOKUP(A2850,[3]soaBnafar!$A:$G,5,FALSE),0)</f>
        <v>0</v>
      </c>
      <c r="R2850">
        <f>IFERROR(VLOOKUP(A2850,[3]soaBnafar!$A:$G,6,FALSE),0)</f>
        <v>0</v>
      </c>
      <c r="S2850">
        <f>IFERROR(VLOOKUP(A2850,[3]soaBnafar!$A:$G,7,FALSE),0)</f>
        <v>0</v>
      </c>
      <c r="T2850" t="str">
        <f t="shared" si="265"/>
        <v>Não</v>
      </c>
      <c r="U2850" t="str">
        <f t="shared" si="266"/>
        <v>Não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10226203</v>
      </c>
      <c r="H2851">
        <f>IFERROR(VLOOKUP(A2851,'[2]Exportar Planilha'!$A:$I,4,FALSE),0)</f>
        <v>0</v>
      </c>
      <c r="I2851">
        <f>IFERROR(VLOOKUP(A2851,'[2]Exportar Planilha'!$A:$I,5,FALSE),0)</f>
        <v>0</v>
      </c>
      <c r="J2851">
        <f>IFERROR(VLOOKUP(A2851,'[2]Exportar Planilha'!$A:$I,6,FALSE),0)</f>
        <v>0</v>
      </c>
      <c r="K2851">
        <f>IFERROR(VLOOKUP(A2851,'[2]Exportar Planilha'!$A:$I,7,FALSE),0)</f>
        <v>0</v>
      </c>
      <c r="L2851">
        <f>IFERROR(VLOOKUP(A2851,'[2]Exportar Planilha'!$A:$I,8,FALSE),0)</f>
        <v>0</v>
      </c>
      <c r="M2851">
        <f>IFERROR(VLOOKUP(A2851,'[2]Exportar Planilha'!$A:$I,9,FALSE),0)</f>
        <v>0</v>
      </c>
      <c r="N2851">
        <f>IFERROR(VLOOKUP(A2851,[3]soaBnafar!$A:$G,2,FALSE),0)</f>
        <v>120884</v>
      </c>
      <c r="O2851">
        <f>IFERROR(VLOOKUP(A2851,[3]soaBnafar!$A:$G,3,FALSE),0)</f>
        <v>715827</v>
      </c>
      <c r="P2851">
        <f>IFERROR(VLOOKUP(A2851,[3]soaBnafar!$A:$G,4,FALSE),0)</f>
        <v>131195</v>
      </c>
      <c r="Q2851">
        <f>IFERROR(VLOOKUP(A2851,[3]soaBnafar!$A:$G,5,FALSE),0)</f>
        <v>705287</v>
      </c>
      <c r="R2851">
        <f>IFERROR(VLOOKUP(A2851,[3]soaBnafar!$A:$G,6,FALSE),0)</f>
        <v>0</v>
      </c>
      <c r="S2851">
        <f>IFERROR(VLOOKUP(A2851,[3]soaBnafar!$A:$G,7,FALSE),0)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IFERROR(VLOOKUP(A2852,'[2]Exportar Planilha'!$A:$I,4,FALSE),0)</f>
        <v>0</v>
      </c>
      <c r="I2852">
        <f>IFERROR(VLOOKUP(A2852,'[2]Exportar Planilha'!$A:$I,5,FALSE),0)</f>
        <v>0</v>
      </c>
      <c r="J2852">
        <f>IFERROR(VLOOKUP(A2852,'[2]Exportar Planilha'!$A:$I,6,FALSE),0)</f>
        <v>0</v>
      </c>
      <c r="K2852">
        <f>IFERROR(VLOOKUP(A2852,'[2]Exportar Planilha'!$A:$I,7,FALSE),0)</f>
        <v>0</v>
      </c>
      <c r="L2852">
        <f>IFERROR(VLOOKUP(A2852,'[2]Exportar Planilha'!$A:$I,8,FALSE),0)</f>
        <v>0</v>
      </c>
      <c r="M2852">
        <f>IFERROR(VLOOKUP(A2852,'[2]Exportar Planilha'!$A:$I,9,FALSE),0)</f>
        <v>0</v>
      </c>
      <c r="N2852">
        <f>IFERROR(VLOOKUP(A2852,[3]soaBnafar!$A:$G,2,FALSE),0)</f>
        <v>0</v>
      </c>
      <c r="O2852">
        <f>IFERROR(VLOOKUP(A2852,[3]soaBnafar!$A:$G,3,FALSE),0)</f>
        <v>0</v>
      </c>
      <c r="P2852">
        <f>IFERROR(VLOOKUP(A2852,[3]soaBnafar!$A:$G,4,FALSE),0)</f>
        <v>0</v>
      </c>
      <c r="Q2852">
        <f>IFERROR(VLOOKUP(A2852,[3]soaBnafar!$A:$G,5,FALSE),0)</f>
        <v>0</v>
      </c>
      <c r="R2852">
        <f>IFERROR(VLOOKUP(A2852,[3]soaBnafar!$A:$G,6,FALSE),0)</f>
        <v>0</v>
      </c>
      <c r="S2852">
        <f>IFERROR(VLOOKUP(A2852,[3]soaBnafar!$A:$G,7,FALSE),0)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35056528</v>
      </c>
      <c r="H2853">
        <f>IFERROR(VLOOKUP(A2853,'[2]Exportar Planilha'!$A:$I,4,FALSE),0)</f>
        <v>0</v>
      </c>
      <c r="I2853">
        <f>IFERROR(VLOOKUP(A2853,'[2]Exportar Planilha'!$A:$I,5,FALSE),0)</f>
        <v>0</v>
      </c>
      <c r="J2853">
        <f>IFERROR(VLOOKUP(A2853,'[2]Exportar Planilha'!$A:$I,6,FALSE),0)</f>
        <v>0</v>
      </c>
      <c r="K2853">
        <f>IFERROR(VLOOKUP(A2853,'[2]Exportar Planilha'!$A:$I,7,FALSE),0)</f>
        <v>0</v>
      </c>
      <c r="L2853">
        <f>IFERROR(VLOOKUP(A2853,'[2]Exportar Planilha'!$A:$I,8,FALSE),0)</f>
        <v>0</v>
      </c>
      <c r="M2853">
        <f>IFERROR(VLOOKUP(A2853,'[2]Exportar Planilha'!$A:$I,9,FALSE),0)</f>
        <v>0</v>
      </c>
      <c r="N2853">
        <f>IFERROR(VLOOKUP(A2853,[3]soaBnafar!$A:$G,2,FALSE),0)</f>
        <v>0</v>
      </c>
      <c r="O2853">
        <f>IFERROR(VLOOKUP(A2853,[3]soaBnafar!$A:$G,3,FALSE),0)</f>
        <v>0</v>
      </c>
      <c r="P2853">
        <f>IFERROR(VLOOKUP(A2853,[3]soaBnafar!$A:$G,4,FALSE),0)</f>
        <v>0</v>
      </c>
      <c r="Q2853">
        <f>IFERROR(VLOOKUP(A2853,[3]soaBnafar!$A:$G,5,FALSE),0)</f>
        <v>0</v>
      </c>
      <c r="R2853">
        <f>IFERROR(VLOOKUP(A2853,[3]soaBnafar!$A:$G,6,FALSE),0)</f>
        <v>0</v>
      </c>
      <c r="S2853">
        <f>IFERROR(VLOOKUP(A2853,[3]soaBnafar!$A:$G,7,FALSE),0)</f>
        <v>0</v>
      </c>
      <c r="T2853" t="str">
        <f t="shared" si="265"/>
        <v>Não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IFERROR(VLOOKUP(A2854,'[2]Exportar Planilha'!$A:$I,4,FALSE),0)</f>
        <v>0</v>
      </c>
      <c r="I2854">
        <f>IFERROR(VLOOKUP(A2854,'[2]Exportar Planilha'!$A:$I,5,FALSE),0)</f>
        <v>0</v>
      </c>
      <c r="J2854">
        <f>IFERROR(VLOOKUP(A2854,'[2]Exportar Planilha'!$A:$I,6,FALSE),0)</f>
        <v>0</v>
      </c>
      <c r="K2854">
        <f>IFERROR(VLOOKUP(A2854,'[2]Exportar Planilha'!$A:$I,7,FALSE),0)</f>
        <v>0</v>
      </c>
      <c r="L2854">
        <f>IFERROR(VLOOKUP(A2854,'[2]Exportar Planilha'!$A:$I,8,FALSE),0)</f>
        <v>0</v>
      </c>
      <c r="M2854">
        <f>IFERROR(VLOOKUP(A2854,'[2]Exportar Planilha'!$A:$I,9,FALSE),0)</f>
        <v>0</v>
      </c>
      <c r="N2854">
        <f>IFERROR(VLOOKUP(A2854,[3]soaBnafar!$A:$G,2,FALSE),0)</f>
        <v>0</v>
      </c>
      <c r="O2854">
        <f>IFERROR(VLOOKUP(A2854,[3]soaBnafar!$A:$G,3,FALSE),0)</f>
        <v>0</v>
      </c>
      <c r="P2854">
        <f>IFERROR(VLOOKUP(A2854,[3]soaBnafar!$A:$G,4,FALSE),0)</f>
        <v>0</v>
      </c>
      <c r="Q2854">
        <f>IFERROR(VLOOKUP(A2854,[3]soaBnafar!$A:$G,5,FALSE),0)</f>
        <v>0</v>
      </c>
      <c r="R2854">
        <f>IFERROR(VLOOKUP(A2854,[3]soaBnafar!$A:$G,6,FALSE),0)</f>
        <v>0</v>
      </c>
      <c r="S2854">
        <f>IFERROR(VLOOKUP(A2854,[3]soaBnafar!$A:$G,7,FALSE),0)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IFERROR(VLOOKUP(A2855,'[2]Exportar Planilha'!$A:$I,4,FALSE),0)</f>
        <v>0</v>
      </c>
      <c r="I2855">
        <f>IFERROR(VLOOKUP(A2855,'[2]Exportar Planilha'!$A:$I,5,FALSE),0)</f>
        <v>0</v>
      </c>
      <c r="J2855">
        <f>IFERROR(VLOOKUP(A2855,'[2]Exportar Planilha'!$A:$I,6,FALSE),0)</f>
        <v>0</v>
      </c>
      <c r="K2855">
        <f>IFERROR(VLOOKUP(A2855,'[2]Exportar Planilha'!$A:$I,7,FALSE),0)</f>
        <v>0</v>
      </c>
      <c r="L2855">
        <f>IFERROR(VLOOKUP(A2855,'[2]Exportar Planilha'!$A:$I,8,FALSE),0)</f>
        <v>0</v>
      </c>
      <c r="M2855">
        <f>IFERROR(VLOOKUP(A2855,'[2]Exportar Planilha'!$A:$I,9,FALSE),0)</f>
        <v>0</v>
      </c>
      <c r="N2855">
        <f>IFERROR(VLOOKUP(A2855,[3]soaBnafar!$A:$G,2,FALSE),0)</f>
        <v>0</v>
      </c>
      <c r="O2855">
        <f>IFERROR(VLOOKUP(A2855,[3]soaBnafar!$A:$G,3,FALSE),0)</f>
        <v>0</v>
      </c>
      <c r="P2855">
        <f>IFERROR(VLOOKUP(A2855,[3]soaBnafar!$A:$G,4,FALSE),0)</f>
        <v>0</v>
      </c>
      <c r="Q2855">
        <f>IFERROR(VLOOKUP(A2855,[3]soaBnafar!$A:$G,5,FALSE),0)</f>
        <v>0</v>
      </c>
      <c r="R2855">
        <f>IFERROR(VLOOKUP(A2855,[3]soaBnafar!$A:$G,6,FALSE),0)</f>
        <v>0</v>
      </c>
      <c r="S2855">
        <f>IFERROR(VLOOKUP(A2855,[3]soaBnafar!$A:$G,7,FALSE),0)</f>
        <v>0</v>
      </c>
      <c r="T2855" t="str">
        <f t="shared" si="265"/>
        <v>Não</v>
      </c>
      <c r="U2855" t="str">
        <f t="shared" si="266"/>
        <v>Não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2830984</v>
      </c>
      <c r="H2856">
        <f>IFERROR(VLOOKUP(A2856,'[2]Exportar Planilha'!$A:$I,4,FALSE),0)</f>
        <v>0</v>
      </c>
      <c r="I2856">
        <f>IFERROR(VLOOKUP(A2856,'[2]Exportar Planilha'!$A:$I,5,FALSE),0)</f>
        <v>0</v>
      </c>
      <c r="J2856">
        <f>IFERROR(VLOOKUP(A2856,'[2]Exportar Planilha'!$A:$I,6,FALSE),0)</f>
        <v>0</v>
      </c>
      <c r="K2856">
        <f>IFERROR(VLOOKUP(A2856,'[2]Exportar Planilha'!$A:$I,7,FALSE),0)</f>
        <v>0</v>
      </c>
      <c r="L2856">
        <f>IFERROR(VLOOKUP(A2856,'[2]Exportar Planilha'!$A:$I,8,FALSE),0)</f>
        <v>0</v>
      </c>
      <c r="M2856">
        <f>IFERROR(VLOOKUP(A2856,'[2]Exportar Planilha'!$A:$I,9,FALSE),0)</f>
        <v>0</v>
      </c>
      <c r="N2856">
        <f>IFERROR(VLOOKUP(A2856,[3]soaBnafar!$A:$G,2,FALSE),0)</f>
        <v>0</v>
      </c>
      <c r="O2856">
        <f>IFERROR(VLOOKUP(A2856,[3]soaBnafar!$A:$G,3,FALSE),0)</f>
        <v>0</v>
      </c>
      <c r="P2856">
        <f>IFERROR(VLOOKUP(A2856,[3]soaBnafar!$A:$G,4,FALSE),0)</f>
        <v>0</v>
      </c>
      <c r="Q2856">
        <f>IFERROR(VLOOKUP(A2856,[3]soaBnafar!$A:$G,5,FALSE),0)</f>
        <v>0</v>
      </c>
      <c r="R2856">
        <f>IFERROR(VLOOKUP(A2856,[3]soaBnafar!$A:$G,6,FALSE),0)</f>
        <v>0</v>
      </c>
      <c r="S2856">
        <f>IFERROR(VLOOKUP(A2856,[3]soaBnafar!$A:$G,7,FALSE),0)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IFERROR(VLOOKUP(A2857,'[2]Exportar Planilha'!$A:$I,4,FALSE),0)</f>
        <v>0</v>
      </c>
      <c r="I2857">
        <f>IFERROR(VLOOKUP(A2857,'[2]Exportar Planilha'!$A:$I,5,FALSE),0)</f>
        <v>0</v>
      </c>
      <c r="J2857">
        <f>IFERROR(VLOOKUP(A2857,'[2]Exportar Planilha'!$A:$I,6,FALSE),0)</f>
        <v>0</v>
      </c>
      <c r="K2857">
        <f>IFERROR(VLOOKUP(A2857,'[2]Exportar Planilha'!$A:$I,7,FALSE),0)</f>
        <v>0</v>
      </c>
      <c r="L2857">
        <f>IFERROR(VLOOKUP(A2857,'[2]Exportar Planilha'!$A:$I,8,FALSE),0)</f>
        <v>0</v>
      </c>
      <c r="M2857">
        <f>IFERROR(VLOOKUP(A2857,'[2]Exportar Planilha'!$A:$I,9,FALSE),0)</f>
        <v>0</v>
      </c>
      <c r="N2857">
        <f>IFERROR(VLOOKUP(A2857,[3]soaBnafar!$A:$G,2,FALSE),0)</f>
        <v>0</v>
      </c>
      <c r="O2857">
        <f>IFERROR(VLOOKUP(A2857,[3]soaBnafar!$A:$G,3,FALSE),0)</f>
        <v>0</v>
      </c>
      <c r="P2857">
        <f>IFERROR(VLOOKUP(A2857,[3]soaBnafar!$A:$G,4,FALSE),0)</f>
        <v>0</v>
      </c>
      <c r="Q2857">
        <f>IFERROR(VLOOKUP(A2857,[3]soaBnafar!$A:$G,5,FALSE),0)</f>
        <v>0</v>
      </c>
      <c r="R2857">
        <f>IFERROR(VLOOKUP(A2857,[3]soaBnafar!$A:$G,6,FALSE),0)</f>
        <v>0</v>
      </c>
      <c r="S2857">
        <f>IFERROR(VLOOKUP(A2857,[3]soaBnafar!$A:$G,7,FALSE),0)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IFERROR(VLOOKUP(A2858,'[2]Exportar Planilha'!$A:$I,4,FALSE),0)</f>
        <v>0</v>
      </c>
      <c r="I2858">
        <f>IFERROR(VLOOKUP(A2858,'[2]Exportar Planilha'!$A:$I,5,FALSE),0)</f>
        <v>0</v>
      </c>
      <c r="J2858">
        <f>IFERROR(VLOOKUP(A2858,'[2]Exportar Planilha'!$A:$I,6,FALSE),0)</f>
        <v>0</v>
      </c>
      <c r="K2858">
        <f>IFERROR(VLOOKUP(A2858,'[2]Exportar Planilha'!$A:$I,7,FALSE),0)</f>
        <v>0</v>
      </c>
      <c r="L2858">
        <f>IFERROR(VLOOKUP(A2858,'[2]Exportar Planilha'!$A:$I,8,FALSE),0)</f>
        <v>0</v>
      </c>
      <c r="M2858">
        <f>IFERROR(VLOOKUP(A2858,'[2]Exportar Planilha'!$A:$I,9,FALSE),0)</f>
        <v>0</v>
      </c>
      <c r="N2858">
        <f>IFERROR(VLOOKUP(A2858,[3]soaBnafar!$A:$G,2,FALSE),0)</f>
        <v>0</v>
      </c>
      <c r="O2858">
        <f>IFERROR(VLOOKUP(A2858,[3]soaBnafar!$A:$G,3,FALSE),0)</f>
        <v>0</v>
      </c>
      <c r="P2858">
        <f>IFERROR(VLOOKUP(A2858,[3]soaBnafar!$A:$G,4,FALSE),0)</f>
        <v>0</v>
      </c>
      <c r="Q2858">
        <f>IFERROR(VLOOKUP(A2858,[3]soaBnafar!$A:$G,5,FALSE),0)</f>
        <v>0</v>
      </c>
      <c r="R2858">
        <f>IFERROR(VLOOKUP(A2858,[3]soaBnafar!$A:$G,6,FALSE),0)</f>
        <v>0</v>
      </c>
      <c r="S2858">
        <f>IFERROR(VLOOKUP(A2858,[3]soaBnafar!$A:$G,7,FALSE),0)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IFERROR(VLOOKUP(A2859,'[2]Exportar Planilha'!$A:$I,4,FALSE),0)</f>
        <v>0</v>
      </c>
      <c r="I2859">
        <f>IFERROR(VLOOKUP(A2859,'[2]Exportar Planilha'!$A:$I,5,FALSE),0)</f>
        <v>0</v>
      </c>
      <c r="J2859">
        <f>IFERROR(VLOOKUP(A2859,'[2]Exportar Planilha'!$A:$I,6,FALSE),0)</f>
        <v>0</v>
      </c>
      <c r="K2859">
        <f>IFERROR(VLOOKUP(A2859,'[2]Exportar Planilha'!$A:$I,7,FALSE),0)</f>
        <v>0</v>
      </c>
      <c r="L2859">
        <f>IFERROR(VLOOKUP(A2859,'[2]Exportar Planilha'!$A:$I,8,FALSE),0)</f>
        <v>0</v>
      </c>
      <c r="M2859">
        <f>IFERROR(VLOOKUP(A2859,'[2]Exportar Planilha'!$A:$I,9,FALSE),0)</f>
        <v>0</v>
      </c>
      <c r="N2859">
        <f>IFERROR(VLOOKUP(A2859,[3]soaBnafar!$A:$G,2,FALSE),0)</f>
        <v>0</v>
      </c>
      <c r="O2859">
        <f>IFERROR(VLOOKUP(A2859,[3]soaBnafar!$A:$G,3,FALSE),0)</f>
        <v>0</v>
      </c>
      <c r="P2859">
        <f>IFERROR(VLOOKUP(A2859,[3]soaBnafar!$A:$G,4,FALSE),0)</f>
        <v>0</v>
      </c>
      <c r="Q2859">
        <f>IFERROR(VLOOKUP(A2859,[3]soaBnafar!$A:$G,5,FALSE),0)</f>
        <v>0</v>
      </c>
      <c r="R2859">
        <f>IFERROR(VLOOKUP(A2859,[3]soaBnafar!$A:$G,6,FALSE),0)</f>
        <v>0</v>
      </c>
      <c r="S2859">
        <f>IFERROR(VLOOKUP(A2859,[3]soaBnafar!$A:$G,7,FALSE),0)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IFERROR(VLOOKUP(A2860,'[2]Exportar Planilha'!$A:$I,4,FALSE),0)</f>
        <v>0</v>
      </c>
      <c r="I2860">
        <f>IFERROR(VLOOKUP(A2860,'[2]Exportar Planilha'!$A:$I,5,FALSE),0)</f>
        <v>0</v>
      </c>
      <c r="J2860">
        <f>IFERROR(VLOOKUP(A2860,'[2]Exportar Planilha'!$A:$I,6,FALSE),0)</f>
        <v>0</v>
      </c>
      <c r="K2860">
        <f>IFERROR(VLOOKUP(A2860,'[2]Exportar Planilha'!$A:$I,7,FALSE),0)</f>
        <v>0</v>
      </c>
      <c r="L2860">
        <f>IFERROR(VLOOKUP(A2860,'[2]Exportar Planilha'!$A:$I,8,FALSE),0)</f>
        <v>0</v>
      </c>
      <c r="M2860">
        <f>IFERROR(VLOOKUP(A2860,'[2]Exportar Planilha'!$A:$I,9,FALSE),0)</f>
        <v>0</v>
      </c>
      <c r="N2860">
        <f>IFERROR(VLOOKUP(A2860,[3]soaBnafar!$A:$G,2,FALSE),0)</f>
        <v>0</v>
      </c>
      <c r="O2860">
        <f>IFERROR(VLOOKUP(A2860,[3]soaBnafar!$A:$G,3,FALSE),0)</f>
        <v>0</v>
      </c>
      <c r="P2860">
        <f>IFERROR(VLOOKUP(A2860,[3]soaBnafar!$A:$G,4,FALSE),0)</f>
        <v>0</v>
      </c>
      <c r="Q2860">
        <f>IFERROR(VLOOKUP(A2860,[3]soaBnafar!$A:$G,5,FALSE),0)</f>
        <v>0</v>
      </c>
      <c r="R2860">
        <f>IFERROR(VLOOKUP(A2860,[3]soaBnafar!$A:$G,6,FALSE),0)</f>
        <v>0</v>
      </c>
      <c r="S2860">
        <f>IFERROR(VLOOKUP(A2860,[3]soaBnafar!$A:$G,7,FALSE),0)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IFERROR(VLOOKUP(A2861,'[2]Exportar Planilha'!$A:$I,4,FALSE),0)</f>
        <v>0</v>
      </c>
      <c r="I2861">
        <f>IFERROR(VLOOKUP(A2861,'[2]Exportar Planilha'!$A:$I,5,FALSE),0)</f>
        <v>0</v>
      </c>
      <c r="J2861">
        <f>IFERROR(VLOOKUP(A2861,'[2]Exportar Planilha'!$A:$I,6,FALSE),0)</f>
        <v>0</v>
      </c>
      <c r="K2861">
        <f>IFERROR(VLOOKUP(A2861,'[2]Exportar Planilha'!$A:$I,7,FALSE),0)</f>
        <v>0</v>
      </c>
      <c r="L2861">
        <f>IFERROR(VLOOKUP(A2861,'[2]Exportar Planilha'!$A:$I,8,FALSE),0)</f>
        <v>0</v>
      </c>
      <c r="M2861">
        <f>IFERROR(VLOOKUP(A2861,'[2]Exportar Planilha'!$A:$I,9,FALSE),0)</f>
        <v>0</v>
      </c>
      <c r="N2861">
        <f>IFERROR(VLOOKUP(A2861,[3]soaBnafar!$A:$G,2,FALSE),0)</f>
        <v>0</v>
      </c>
      <c r="O2861">
        <f>IFERROR(VLOOKUP(A2861,[3]soaBnafar!$A:$G,3,FALSE),0)</f>
        <v>0</v>
      </c>
      <c r="P2861">
        <f>IFERROR(VLOOKUP(A2861,[3]soaBnafar!$A:$G,4,FALSE),0)</f>
        <v>0</v>
      </c>
      <c r="Q2861">
        <f>IFERROR(VLOOKUP(A2861,[3]soaBnafar!$A:$G,5,FALSE),0)</f>
        <v>0</v>
      </c>
      <c r="R2861">
        <f>IFERROR(VLOOKUP(A2861,[3]soaBnafar!$A:$G,6,FALSE),0)</f>
        <v>0</v>
      </c>
      <c r="S2861">
        <f>IFERROR(VLOOKUP(A2861,[3]soaBnafar!$A:$G,7,FALSE),0)</f>
        <v>0</v>
      </c>
      <c r="T2861" t="str">
        <f t="shared" si="265"/>
        <v>Não</v>
      </c>
      <c r="U2861" t="str">
        <f t="shared" si="266"/>
        <v>Não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IFERROR(VLOOKUP(A2862,'[2]Exportar Planilha'!$A:$I,4,FALSE),0)</f>
        <v>0</v>
      </c>
      <c r="I2862">
        <f>IFERROR(VLOOKUP(A2862,'[2]Exportar Planilha'!$A:$I,5,FALSE),0)</f>
        <v>0</v>
      </c>
      <c r="J2862">
        <f>IFERROR(VLOOKUP(A2862,'[2]Exportar Planilha'!$A:$I,6,FALSE),0)</f>
        <v>0</v>
      </c>
      <c r="K2862">
        <f>IFERROR(VLOOKUP(A2862,'[2]Exportar Planilha'!$A:$I,7,FALSE),0)</f>
        <v>0</v>
      </c>
      <c r="L2862">
        <f>IFERROR(VLOOKUP(A2862,'[2]Exportar Planilha'!$A:$I,8,FALSE),0)</f>
        <v>0</v>
      </c>
      <c r="M2862">
        <f>IFERROR(VLOOKUP(A2862,'[2]Exportar Planilha'!$A:$I,9,FALSE),0)</f>
        <v>0</v>
      </c>
      <c r="N2862">
        <f>IFERROR(VLOOKUP(A2862,[3]soaBnafar!$A:$G,2,FALSE),0)</f>
        <v>0</v>
      </c>
      <c r="O2862">
        <f>IFERROR(VLOOKUP(A2862,[3]soaBnafar!$A:$G,3,FALSE),0)</f>
        <v>0</v>
      </c>
      <c r="P2862">
        <f>IFERROR(VLOOKUP(A2862,[3]soaBnafar!$A:$G,4,FALSE),0)</f>
        <v>0</v>
      </c>
      <c r="Q2862">
        <f>IFERROR(VLOOKUP(A2862,[3]soaBnafar!$A:$G,5,FALSE),0)</f>
        <v>0</v>
      </c>
      <c r="R2862">
        <f>IFERROR(VLOOKUP(A2862,[3]soaBnafar!$A:$G,6,FALSE),0)</f>
        <v>0</v>
      </c>
      <c r="S2862">
        <f>IFERROR(VLOOKUP(A2862,[3]soaBnafar!$A:$G,7,FALSE),0)</f>
        <v>0</v>
      </c>
      <c r="T2862" t="str">
        <f t="shared" si="265"/>
        <v>Não</v>
      </c>
      <c r="U2862" t="str">
        <f t="shared" si="266"/>
        <v>Não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13224536</v>
      </c>
      <c r="H2863">
        <f>IFERROR(VLOOKUP(A2863,'[2]Exportar Planilha'!$A:$I,4,FALSE),0)</f>
        <v>0</v>
      </c>
      <c r="I2863">
        <f>IFERROR(VLOOKUP(A2863,'[2]Exportar Planilha'!$A:$I,5,FALSE),0)</f>
        <v>0</v>
      </c>
      <c r="J2863">
        <f>IFERROR(VLOOKUP(A2863,'[2]Exportar Planilha'!$A:$I,6,FALSE),0)</f>
        <v>0</v>
      </c>
      <c r="K2863">
        <f>IFERROR(VLOOKUP(A2863,'[2]Exportar Planilha'!$A:$I,7,FALSE),0)</f>
        <v>0</v>
      </c>
      <c r="L2863">
        <f>IFERROR(VLOOKUP(A2863,'[2]Exportar Planilha'!$A:$I,8,FALSE),0)</f>
        <v>0</v>
      </c>
      <c r="M2863">
        <f>IFERROR(VLOOKUP(A2863,'[2]Exportar Planilha'!$A:$I,9,FALSE),0)</f>
        <v>0</v>
      </c>
      <c r="N2863">
        <f>IFERROR(VLOOKUP(A2863,[3]soaBnafar!$A:$G,2,FALSE),0)</f>
        <v>0</v>
      </c>
      <c r="O2863">
        <f>IFERROR(VLOOKUP(A2863,[3]soaBnafar!$A:$G,3,FALSE),0)</f>
        <v>0</v>
      </c>
      <c r="P2863">
        <f>IFERROR(VLOOKUP(A2863,[3]soaBnafar!$A:$G,4,FALSE),0)</f>
        <v>0</v>
      </c>
      <c r="Q2863">
        <f>IFERROR(VLOOKUP(A2863,[3]soaBnafar!$A:$G,5,FALSE),0)</f>
        <v>0</v>
      </c>
      <c r="R2863">
        <f>IFERROR(VLOOKUP(A2863,[3]soaBnafar!$A:$G,6,FALSE),0)</f>
        <v>0</v>
      </c>
      <c r="S2863">
        <f>IFERROR(VLOOKUP(A2863,[3]soaBnafar!$A:$G,7,FALSE),0)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IFERROR(VLOOKUP(A2864,'[2]Exportar Planilha'!$A:$I,4,FALSE),0)</f>
        <v>0</v>
      </c>
      <c r="I2864">
        <f>IFERROR(VLOOKUP(A2864,'[2]Exportar Planilha'!$A:$I,5,FALSE),0)</f>
        <v>0</v>
      </c>
      <c r="J2864">
        <f>IFERROR(VLOOKUP(A2864,'[2]Exportar Planilha'!$A:$I,6,FALSE),0)</f>
        <v>0</v>
      </c>
      <c r="K2864">
        <f>IFERROR(VLOOKUP(A2864,'[2]Exportar Planilha'!$A:$I,7,FALSE),0)</f>
        <v>0</v>
      </c>
      <c r="L2864">
        <f>IFERROR(VLOOKUP(A2864,'[2]Exportar Planilha'!$A:$I,8,FALSE),0)</f>
        <v>0</v>
      </c>
      <c r="M2864">
        <f>IFERROR(VLOOKUP(A2864,'[2]Exportar Planilha'!$A:$I,9,FALSE),0)</f>
        <v>0</v>
      </c>
      <c r="N2864">
        <f>IFERROR(VLOOKUP(A2864,[3]soaBnafar!$A:$G,2,FALSE),0)</f>
        <v>396580</v>
      </c>
      <c r="O2864">
        <f>IFERROR(VLOOKUP(A2864,[3]soaBnafar!$A:$G,3,FALSE),0)</f>
        <v>1087217</v>
      </c>
      <c r="P2864">
        <f>IFERROR(VLOOKUP(A2864,[3]soaBnafar!$A:$G,4,FALSE),0)</f>
        <v>419764</v>
      </c>
      <c r="Q2864">
        <f>IFERROR(VLOOKUP(A2864,[3]soaBnafar!$A:$G,5,FALSE),0)</f>
        <v>1520979</v>
      </c>
      <c r="R2864">
        <f>IFERROR(VLOOKUP(A2864,[3]soaBnafar!$A:$G,6,FALSE),0)</f>
        <v>0</v>
      </c>
      <c r="S2864">
        <f>IFERROR(VLOOKUP(A2864,[3]soaBnafar!$A:$G,7,FALSE),0)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IFERROR(VLOOKUP(A2865,'[2]Exportar Planilha'!$A:$I,4,FALSE),0)</f>
        <v>0</v>
      </c>
      <c r="I2865">
        <f>IFERROR(VLOOKUP(A2865,'[2]Exportar Planilha'!$A:$I,5,FALSE),0)</f>
        <v>0</v>
      </c>
      <c r="J2865">
        <f>IFERROR(VLOOKUP(A2865,'[2]Exportar Planilha'!$A:$I,6,FALSE),0)</f>
        <v>0</v>
      </c>
      <c r="K2865">
        <f>IFERROR(VLOOKUP(A2865,'[2]Exportar Planilha'!$A:$I,7,FALSE),0)</f>
        <v>0</v>
      </c>
      <c r="L2865">
        <f>IFERROR(VLOOKUP(A2865,'[2]Exportar Planilha'!$A:$I,8,FALSE),0)</f>
        <v>0</v>
      </c>
      <c r="M2865">
        <f>IFERROR(VLOOKUP(A2865,'[2]Exportar Planilha'!$A:$I,9,FALSE),0)</f>
        <v>0</v>
      </c>
      <c r="N2865">
        <f>IFERROR(VLOOKUP(A2865,[3]soaBnafar!$A:$G,2,FALSE),0)</f>
        <v>0</v>
      </c>
      <c r="O2865">
        <f>IFERROR(VLOOKUP(A2865,[3]soaBnafar!$A:$G,3,FALSE),0)</f>
        <v>0</v>
      </c>
      <c r="P2865">
        <f>IFERROR(VLOOKUP(A2865,[3]soaBnafar!$A:$G,4,FALSE),0)</f>
        <v>0</v>
      </c>
      <c r="Q2865">
        <f>IFERROR(VLOOKUP(A2865,[3]soaBnafar!$A:$G,5,FALSE),0)</f>
        <v>0</v>
      </c>
      <c r="R2865">
        <f>IFERROR(VLOOKUP(A2865,[3]soaBnafar!$A:$G,6,FALSE),0)</f>
        <v>0</v>
      </c>
      <c r="S2865">
        <f>IFERROR(VLOOKUP(A2865,[3]soaBnafar!$A:$G,7,FALSE),0)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IFERROR(VLOOKUP(A2866,'[2]Exportar Planilha'!$A:$I,4,FALSE),0)</f>
        <v>0</v>
      </c>
      <c r="I2866">
        <f>IFERROR(VLOOKUP(A2866,'[2]Exportar Planilha'!$A:$I,5,FALSE),0)</f>
        <v>0</v>
      </c>
      <c r="J2866">
        <f>IFERROR(VLOOKUP(A2866,'[2]Exportar Planilha'!$A:$I,6,FALSE),0)</f>
        <v>0</v>
      </c>
      <c r="K2866">
        <f>IFERROR(VLOOKUP(A2866,'[2]Exportar Planilha'!$A:$I,7,FALSE),0)</f>
        <v>0</v>
      </c>
      <c r="L2866">
        <f>IFERROR(VLOOKUP(A2866,'[2]Exportar Planilha'!$A:$I,8,FALSE),0)</f>
        <v>0</v>
      </c>
      <c r="M2866">
        <f>IFERROR(VLOOKUP(A2866,'[2]Exportar Planilha'!$A:$I,9,FALSE),0)</f>
        <v>0</v>
      </c>
      <c r="N2866">
        <f>IFERROR(VLOOKUP(A2866,[3]soaBnafar!$A:$G,2,FALSE),0)</f>
        <v>0</v>
      </c>
      <c r="O2866">
        <f>IFERROR(VLOOKUP(A2866,[3]soaBnafar!$A:$G,3,FALSE),0)</f>
        <v>0</v>
      </c>
      <c r="P2866">
        <f>IFERROR(VLOOKUP(A2866,[3]soaBnafar!$A:$G,4,FALSE),0)</f>
        <v>0</v>
      </c>
      <c r="Q2866">
        <f>IFERROR(VLOOKUP(A2866,[3]soaBnafar!$A:$G,5,FALSE),0)</f>
        <v>0</v>
      </c>
      <c r="R2866">
        <f>IFERROR(VLOOKUP(A2866,[3]soaBnafar!$A:$G,6,FALSE),0)</f>
        <v>0</v>
      </c>
      <c r="S2866">
        <f>IFERROR(VLOOKUP(A2866,[3]soaBnafar!$A:$G,7,FALSE),0)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IFERROR(VLOOKUP(A2867,'[2]Exportar Planilha'!$A:$I,4,FALSE),0)</f>
        <v>0</v>
      </c>
      <c r="I2867">
        <f>IFERROR(VLOOKUP(A2867,'[2]Exportar Planilha'!$A:$I,5,FALSE),0)</f>
        <v>0</v>
      </c>
      <c r="J2867">
        <f>IFERROR(VLOOKUP(A2867,'[2]Exportar Planilha'!$A:$I,6,FALSE),0)</f>
        <v>0</v>
      </c>
      <c r="K2867">
        <f>IFERROR(VLOOKUP(A2867,'[2]Exportar Planilha'!$A:$I,7,FALSE),0)</f>
        <v>0</v>
      </c>
      <c r="L2867">
        <f>IFERROR(VLOOKUP(A2867,'[2]Exportar Planilha'!$A:$I,8,FALSE),0)</f>
        <v>0</v>
      </c>
      <c r="M2867">
        <f>IFERROR(VLOOKUP(A2867,'[2]Exportar Planilha'!$A:$I,9,FALSE),0)</f>
        <v>0</v>
      </c>
      <c r="N2867">
        <f>IFERROR(VLOOKUP(A2867,[3]soaBnafar!$A:$G,2,FALSE),0)</f>
        <v>0</v>
      </c>
      <c r="O2867">
        <f>IFERROR(VLOOKUP(A2867,[3]soaBnafar!$A:$G,3,FALSE),0)</f>
        <v>0</v>
      </c>
      <c r="P2867">
        <f>IFERROR(VLOOKUP(A2867,[3]soaBnafar!$A:$G,4,FALSE),0)</f>
        <v>0</v>
      </c>
      <c r="Q2867">
        <f>IFERROR(VLOOKUP(A2867,[3]soaBnafar!$A:$G,5,FALSE),0)</f>
        <v>0</v>
      </c>
      <c r="R2867">
        <f>IFERROR(VLOOKUP(A2867,[3]soaBnafar!$A:$G,6,FALSE),0)</f>
        <v>0</v>
      </c>
      <c r="S2867">
        <f>IFERROR(VLOOKUP(A2867,[3]soaBnafar!$A:$G,7,FALSE),0)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IFERROR(VLOOKUP(A2868,'[2]Exportar Planilha'!$A:$I,4,FALSE),0)</f>
        <v>0</v>
      </c>
      <c r="I2868">
        <f>IFERROR(VLOOKUP(A2868,'[2]Exportar Planilha'!$A:$I,5,FALSE),0)</f>
        <v>0</v>
      </c>
      <c r="J2868">
        <f>IFERROR(VLOOKUP(A2868,'[2]Exportar Planilha'!$A:$I,6,FALSE),0)</f>
        <v>0</v>
      </c>
      <c r="K2868">
        <f>IFERROR(VLOOKUP(A2868,'[2]Exportar Planilha'!$A:$I,7,FALSE),0)</f>
        <v>0</v>
      </c>
      <c r="L2868">
        <f>IFERROR(VLOOKUP(A2868,'[2]Exportar Planilha'!$A:$I,8,FALSE),0)</f>
        <v>0</v>
      </c>
      <c r="M2868">
        <f>IFERROR(VLOOKUP(A2868,'[2]Exportar Planilha'!$A:$I,9,FALSE),0)</f>
        <v>0</v>
      </c>
      <c r="N2868">
        <f>IFERROR(VLOOKUP(A2868,[3]soaBnafar!$A:$G,2,FALSE),0)</f>
        <v>0</v>
      </c>
      <c r="O2868">
        <f>IFERROR(VLOOKUP(A2868,[3]soaBnafar!$A:$G,3,FALSE),0)</f>
        <v>0</v>
      </c>
      <c r="P2868">
        <f>IFERROR(VLOOKUP(A2868,[3]soaBnafar!$A:$G,4,FALSE),0)</f>
        <v>0</v>
      </c>
      <c r="Q2868">
        <f>IFERROR(VLOOKUP(A2868,[3]soaBnafar!$A:$G,5,FALSE),0)</f>
        <v>0</v>
      </c>
      <c r="R2868">
        <f>IFERROR(VLOOKUP(A2868,[3]soaBnafar!$A:$G,6,FALSE),0)</f>
        <v>0</v>
      </c>
      <c r="S2868">
        <f>IFERROR(VLOOKUP(A2868,[3]soaBnafar!$A:$G,7,FALSE),0)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IFERROR(VLOOKUP(A2869,'[2]Exportar Planilha'!$A:$I,4,FALSE),0)</f>
        <v>0</v>
      </c>
      <c r="I2869">
        <f>IFERROR(VLOOKUP(A2869,'[2]Exportar Planilha'!$A:$I,5,FALSE),0)</f>
        <v>0</v>
      </c>
      <c r="J2869">
        <f>IFERROR(VLOOKUP(A2869,'[2]Exportar Planilha'!$A:$I,6,FALSE),0)</f>
        <v>0</v>
      </c>
      <c r="K2869">
        <f>IFERROR(VLOOKUP(A2869,'[2]Exportar Planilha'!$A:$I,7,FALSE),0)</f>
        <v>0</v>
      </c>
      <c r="L2869">
        <f>IFERROR(VLOOKUP(A2869,'[2]Exportar Planilha'!$A:$I,8,FALSE),0)</f>
        <v>0</v>
      </c>
      <c r="M2869">
        <f>IFERROR(VLOOKUP(A2869,'[2]Exportar Planilha'!$A:$I,9,FALSE),0)</f>
        <v>0</v>
      </c>
      <c r="N2869">
        <f>IFERROR(VLOOKUP(A2869,[3]soaBnafar!$A:$G,2,FALSE),0)</f>
        <v>0</v>
      </c>
      <c r="O2869">
        <f>IFERROR(VLOOKUP(A2869,[3]soaBnafar!$A:$G,3,FALSE),0)</f>
        <v>0</v>
      </c>
      <c r="P2869">
        <f>IFERROR(VLOOKUP(A2869,[3]soaBnafar!$A:$G,4,FALSE),0)</f>
        <v>0</v>
      </c>
      <c r="Q2869">
        <f>IFERROR(VLOOKUP(A2869,[3]soaBnafar!$A:$G,5,FALSE),0)</f>
        <v>0</v>
      </c>
      <c r="R2869">
        <f>IFERROR(VLOOKUP(A2869,[3]soaBnafar!$A:$G,6,FALSE),0)</f>
        <v>0</v>
      </c>
      <c r="S2869">
        <f>IFERROR(VLOOKUP(A2869,[3]soaBnafar!$A:$G,7,FALSE),0)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IFERROR(VLOOKUP(A2870,'[2]Exportar Planilha'!$A:$I,4,FALSE),0)</f>
        <v>0</v>
      </c>
      <c r="I2870">
        <f>IFERROR(VLOOKUP(A2870,'[2]Exportar Planilha'!$A:$I,5,FALSE),0)</f>
        <v>0</v>
      </c>
      <c r="J2870">
        <f>IFERROR(VLOOKUP(A2870,'[2]Exportar Planilha'!$A:$I,6,FALSE),0)</f>
        <v>0</v>
      </c>
      <c r="K2870">
        <f>IFERROR(VLOOKUP(A2870,'[2]Exportar Planilha'!$A:$I,7,FALSE),0)</f>
        <v>0</v>
      </c>
      <c r="L2870">
        <f>IFERROR(VLOOKUP(A2870,'[2]Exportar Planilha'!$A:$I,8,FALSE),0)</f>
        <v>0</v>
      </c>
      <c r="M2870">
        <f>IFERROR(VLOOKUP(A2870,'[2]Exportar Planilha'!$A:$I,9,FALSE),0)</f>
        <v>0</v>
      </c>
      <c r="N2870">
        <f>IFERROR(VLOOKUP(A2870,[3]soaBnafar!$A:$G,2,FALSE),0)</f>
        <v>4113667</v>
      </c>
      <c r="O2870">
        <f>IFERROR(VLOOKUP(A2870,[3]soaBnafar!$A:$G,3,FALSE),0)</f>
        <v>28775617</v>
      </c>
      <c r="P2870">
        <f>IFERROR(VLOOKUP(A2870,[3]soaBnafar!$A:$G,4,FALSE),0)</f>
        <v>4479315</v>
      </c>
      <c r="Q2870">
        <f>IFERROR(VLOOKUP(A2870,[3]soaBnafar!$A:$G,5,FALSE),0)</f>
        <v>12957845</v>
      </c>
      <c r="R2870">
        <f>IFERROR(VLOOKUP(A2870,[3]soaBnafar!$A:$G,6,FALSE),0)</f>
        <v>0</v>
      </c>
      <c r="S2870">
        <f>IFERROR(VLOOKUP(A2870,[3]soaBnafar!$A:$G,7,FALSE),0)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IFERROR(VLOOKUP(A2871,'[2]Exportar Planilha'!$A:$I,4,FALSE),0)</f>
        <v>0</v>
      </c>
      <c r="I2871">
        <f>IFERROR(VLOOKUP(A2871,'[2]Exportar Planilha'!$A:$I,5,FALSE),0)</f>
        <v>0</v>
      </c>
      <c r="J2871">
        <f>IFERROR(VLOOKUP(A2871,'[2]Exportar Planilha'!$A:$I,6,FALSE),0)</f>
        <v>0</v>
      </c>
      <c r="K2871">
        <f>IFERROR(VLOOKUP(A2871,'[2]Exportar Planilha'!$A:$I,7,FALSE),0)</f>
        <v>0</v>
      </c>
      <c r="L2871">
        <f>IFERROR(VLOOKUP(A2871,'[2]Exportar Planilha'!$A:$I,8,FALSE),0)</f>
        <v>0</v>
      </c>
      <c r="M2871">
        <f>IFERROR(VLOOKUP(A2871,'[2]Exportar Planilha'!$A:$I,9,FALSE),0)</f>
        <v>0</v>
      </c>
      <c r="N2871">
        <f>IFERROR(VLOOKUP(A2871,[3]soaBnafar!$A:$G,2,FALSE),0)</f>
        <v>0</v>
      </c>
      <c r="O2871">
        <f>IFERROR(VLOOKUP(A2871,[3]soaBnafar!$A:$G,3,FALSE),0)</f>
        <v>0</v>
      </c>
      <c r="P2871">
        <f>IFERROR(VLOOKUP(A2871,[3]soaBnafar!$A:$G,4,FALSE),0)</f>
        <v>0</v>
      </c>
      <c r="Q2871">
        <f>IFERROR(VLOOKUP(A2871,[3]soaBnafar!$A:$G,5,FALSE),0)</f>
        <v>0</v>
      </c>
      <c r="R2871">
        <f>IFERROR(VLOOKUP(A2871,[3]soaBnafar!$A:$G,6,FALSE),0)</f>
        <v>0</v>
      </c>
      <c r="S2871">
        <f>IFERROR(VLOOKUP(A2871,[3]soaBnafar!$A:$G,7,FALSE),0)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75722</v>
      </c>
      <c r="E2872">
        <f>IFERROR(VLOOKUP(A2872,[1]Monitoramento_Base_somente_disp!$A:$J,8,FALSE),0)</f>
        <v>8151822</v>
      </c>
      <c r="F2872">
        <f>IFERROR(VLOOKUP(A2872,[1]Monitoramento_Base_somente_disp!$A:$J,9,FALSE),0)</f>
        <v>30565</v>
      </c>
      <c r="G2872">
        <f>IFERROR(VLOOKUP(A2872,[1]Monitoramento_Base_somente_disp!$A:$J,10,FALSE),0)</f>
        <v>4258957</v>
      </c>
      <c r="H2872">
        <f>IFERROR(VLOOKUP(A2872,'[2]Exportar Planilha'!$A:$I,4,FALSE),0)</f>
        <v>0</v>
      </c>
      <c r="I2872">
        <f>IFERROR(VLOOKUP(A2872,'[2]Exportar Planilha'!$A:$I,5,FALSE),0)</f>
        <v>0</v>
      </c>
      <c r="J2872">
        <f>IFERROR(VLOOKUP(A2872,'[2]Exportar Planilha'!$A:$I,6,FALSE),0)</f>
        <v>0</v>
      </c>
      <c r="K2872">
        <f>IFERROR(VLOOKUP(A2872,'[2]Exportar Planilha'!$A:$I,7,FALSE),0)</f>
        <v>0</v>
      </c>
      <c r="L2872">
        <f>IFERROR(VLOOKUP(A2872,'[2]Exportar Planilha'!$A:$I,8,FALSE),0)</f>
        <v>0</v>
      </c>
      <c r="M2872">
        <f>IFERROR(VLOOKUP(A2872,'[2]Exportar Planilha'!$A:$I,9,FALSE),0)</f>
        <v>0</v>
      </c>
      <c r="N2872">
        <f>IFERROR(VLOOKUP(A2872,[3]soaBnafar!$A:$G,2,FALSE),0)</f>
        <v>0</v>
      </c>
      <c r="O2872">
        <f>IFERROR(VLOOKUP(A2872,[3]soaBnafar!$A:$G,3,FALSE),0)</f>
        <v>0</v>
      </c>
      <c r="P2872">
        <f>IFERROR(VLOOKUP(A2872,[3]soaBnafar!$A:$G,4,FALSE),0)</f>
        <v>0</v>
      </c>
      <c r="Q2872">
        <f>IFERROR(VLOOKUP(A2872,[3]soaBnafar!$A:$G,5,FALSE),0)</f>
        <v>0</v>
      </c>
      <c r="R2872">
        <f>IFERROR(VLOOKUP(A2872,[3]soaBnafar!$A:$G,6,FALSE),0)</f>
        <v>0</v>
      </c>
      <c r="S2872">
        <f>IFERROR(VLOOKUP(A2872,[3]soaBnafar!$A:$G,7,FALSE),0)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IFERROR(VLOOKUP(A2873,'[2]Exportar Planilha'!$A:$I,4,FALSE),0)</f>
        <v>0</v>
      </c>
      <c r="I2873">
        <f>IFERROR(VLOOKUP(A2873,'[2]Exportar Planilha'!$A:$I,5,FALSE),0)</f>
        <v>0</v>
      </c>
      <c r="J2873">
        <f>IFERROR(VLOOKUP(A2873,'[2]Exportar Planilha'!$A:$I,6,FALSE),0)</f>
        <v>0</v>
      </c>
      <c r="K2873">
        <f>IFERROR(VLOOKUP(A2873,'[2]Exportar Planilha'!$A:$I,7,FALSE),0)</f>
        <v>0</v>
      </c>
      <c r="L2873">
        <f>IFERROR(VLOOKUP(A2873,'[2]Exportar Planilha'!$A:$I,8,FALSE),0)</f>
        <v>0</v>
      </c>
      <c r="M2873">
        <f>IFERROR(VLOOKUP(A2873,'[2]Exportar Planilha'!$A:$I,9,FALSE),0)</f>
        <v>0</v>
      </c>
      <c r="N2873">
        <f>IFERROR(VLOOKUP(A2873,[3]soaBnafar!$A:$G,2,FALSE),0)</f>
        <v>3442604</v>
      </c>
      <c r="O2873">
        <f>IFERROR(VLOOKUP(A2873,[3]soaBnafar!$A:$G,3,FALSE),0)</f>
        <v>9722956</v>
      </c>
      <c r="P2873">
        <f>IFERROR(VLOOKUP(A2873,[3]soaBnafar!$A:$G,4,FALSE),0)</f>
        <v>3216941</v>
      </c>
      <c r="Q2873">
        <f>IFERROR(VLOOKUP(A2873,[3]soaBnafar!$A:$G,5,FALSE),0)</f>
        <v>9018473</v>
      </c>
      <c r="R2873">
        <f>IFERROR(VLOOKUP(A2873,[3]soaBnafar!$A:$G,6,FALSE),0)</f>
        <v>1173600</v>
      </c>
      <c r="S2873">
        <f>IFERROR(VLOOKUP(A2873,[3]soaBnafar!$A:$G,7,FALSE),0)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IFERROR(VLOOKUP(A2874,'[2]Exportar Planilha'!$A:$I,4,FALSE),0)</f>
        <v>0</v>
      </c>
      <c r="I2874">
        <f>IFERROR(VLOOKUP(A2874,'[2]Exportar Planilha'!$A:$I,5,FALSE),0)</f>
        <v>0</v>
      </c>
      <c r="J2874">
        <f>IFERROR(VLOOKUP(A2874,'[2]Exportar Planilha'!$A:$I,6,FALSE),0)</f>
        <v>0</v>
      </c>
      <c r="K2874">
        <f>IFERROR(VLOOKUP(A2874,'[2]Exportar Planilha'!$A:$I,7,FALSE),0)</f>
        <v>0</v>
      </c>
      <c r="L2874">
        <f>IFERROR(VLOOKUP(A2874,'[2]Exportar Planilha'!$A:$I,8,FALSE),0)</f>
        <v>0</v>
      </c>
      <c r="M2874">
        <f>IFERROR(VLOOKUP(A2874,'[2]Exportar Planilha'!$A:$I,9,FALSE),0)</f>
        <v>0</v>
      </c>
      <c r="N2874">
        <f>IFERROR(VLOOKUP(A2874,[3]soaBnafar!$A:$G,2,FALSE),0)</f>
        <v>0</v>
      </c>
      <c r="O2874">
        <f>IFERROR(VLOOKUP(A2874,[3]soaBnafar!$A:$G,3,FALSE),0)</f>
        <v>0</v>
      </c>
      <c r="P2874">
        <f>IFERROR(VLOOKUP(A2874,[3]soaBnafar!$A:$G,4,FALSE),0)</f>
        <v>0</v>
      </c>
      <c r="Q2874">
        <f>IFERROR(VLOOKUP(A2874,[3]soaBnafar!$A:$G,5,FALSE),0)</f>
        <v>0</v>
      </c>
      <c r="R2874">
        <f>IFERROR(VLOOKUP(A2874,[3]soaBnafar!$A:$G,6,FALSE),0)</f>
        <v>0</v>
      </c>
      <c r="S2874">
        <f>IFERROR(VLOOKUP(A2874,[3]soaBnafar!$A:$G,7,FALSE),0)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IFERROR(VLOOKUP(A2875,'[2]Exportar Planilha'!$A:$I,4,FALSE),0)</f>
        <v>0</v>
      </c>
      <c r="I2875">
        <f>IFERROR(VLOOKUP(A2875,'[2]Exportar Planilha'!$A:$I,5,FALSE),0)</f>
        <v>0</v>
      </c>
      <c r="J2875">
        <f>IFERROR(VLOOKUP(A2875,'[2]Exportar Planilha'!$A:$I,6,FALSE),0)</f>
        <v>0</v>
      </c>
      <c r="K2875">
        <f>IFERROR(VLOOKUP(A2875,'[2]Exportar Planilha'!$A:$I,7,FALSE),0)</f>
        <v>0</v>
      </c>
      <c r="L2875">
        <f>IFERROR(VLOOKUP(A2875,'[2]Exportar Planilha'!$A:$I,8,FALSE),0)</f>
        <v>0</v>
      </c>
      <c r="M2875">
        <f>IFERROR(VLOOKUP(A2875,'[2]Exportar Planilha'!$A:$I,9,FALSE),0)</f>
        <v>0</v>
      </c>
      <c r="N2875">
        <f>IFERROR(VLOOKUP(A2875,[3]soaBnafar!$A:$G,2,FALSE),0)</f>
        <v>23551</v>
      </c>
      <c r="O2875">
        <f>IFERROR(VLOOKUP(A2875,[3]soaBnafar!$A:$G,3,FALSE),0)</f>
        <v>45310</v>
      </c>
      <c r="P2875">
        <f>IFERROR(VLOOKUP(A2875,[3]soaBnafar!$A:$G,4,FALSE),0)</f>
        <v>0</v>
      </c>
      <c r="Q2875">
        <f>IFERROR(VLOOKUP(A2875,[3]soaBnafar!$A:$G,5,FALSE),0)</f>
        <v>224238</v>
      </c>
      <c r="R2875">
        <f>IFERROR(VLOOKUP(A2875,[3]soaBnafar!$A:$G,6,FALSE),0)</f>
        <v>0</v>
      </c>
      <c r="S2875">
        <f>IFERROR(VLOOKUP(A2875,[3]soaBnafar!$A:$G,7,FALSE),0)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4167527</v>
      </c>
      <c r="H2876">
        <f>IFERROR(VLOOKUP(A2876,'[2]Exportar Planilha'!$A:$I,4,FALSE),0)</f>
        <v>0</v>
      </c>
      <c r="I2876">
        <f>IFERROR(VLOOKUP(A2876,'[2]Exportar Planilha'!$A:$I,5,FALSE),0)</f>
        <v>0</v>
      </c>
      <c r="J2876">
        <f>IFERROR(VLOOKUP(A2876,'[2]Exportar Planilha'!$A:$I,6,FALSE),0)</f>
        <v>0</v>
      </c>
      <c r="K2876">
        <f>IFERROR(VLOOKUP(A2876,'[2]Exportar Planilha'!$A:$I,7,FALSE),0)</f>
        <v>0</v>
      </c>
      <c r="L2876">
        <f>IFERROR(VLOOKUP(A2876,'[2]Exportar Planilha'!$A:$I,8,FALSE),0)</f>
        <v>0</v>
      </c>
      <c r="M2876">
        <f>IFERROR(VLOOKUP(A2876,'[2]Exportar Planilha'!$A:$I,9,FALSE),0)</f>
        <v>0</v>
      </c>
      <c r="N2876">
        <f>IFERROR(VLOOKUP(A2876,[3]soaBnafar!$A:$G,2,FALSE),0)</f>
        <v>63716</v>
      </c>
      <c r="O2876">
        <f>IFERROR(VLOOKUP(A2876,[3]soaBnafar!$A:$G,3,FALSE),0)</f>
        <v>156872</v>
      </c>
      <c r="P2876">
        <f>IFERROR(VLOOKUP(A2876,[3]soaBnafar!$A:$G,4,FALSE),0)</f>
        <v>64877</v>
      </c>
      <c r="Q2876">
        <f>IFERROR(VLOOKUP(A2876,[3]soaBnafar!$A:$G,5,FALSE),0)</f>
        <v>136096</v>
      </c>
      <c r="R2876">
        <f>IFERROR(VLOOKUP(A2876,[3]soaBnafar!$A:$G,6,FALSE),0)</f>
        <v>0</v>
      </c>
      <c r="S2876">
        <f>IFERROR(VLOOKUP(A2876,[3]soaBnafar!$A:$G,7,FALSE),0)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5488015</v>
      </c>
      <c r="H2877">
        <f>IFERROR(VLOOKUP(A2877,'[2]Exportar Planilha'!$A:$I,4,FALSE),0)</f>
        <v>0</v>
      </c>
      <c r="I2877">
        <f>IFERROR(VLOOKUP(A2877,'[2]Exportar Planilha'!$A:$I,5,FALSE),0)</f>
        <v>0</v>
      </c>
      <c r="J2877">
        <f>IFERROR(VLOOKUP(A2877,'[2]Exportar Planilha'!$A:$I,6,FALSE),0)</f>
        <v>0</v>
      </c>
      <c r="K2877">
        <f>IFERROR(VLOOKUP(A2877,'[2]Exportar Planilha'!$A:$I,7,FALSE),0)</f>
        <v>0</v>
      </c>
      <c r="L2877">
        <f>IFERROR(VLOOKUP(A2877,'[2]Exportar Planilha'!$A:$I,8,FALSE),0)</f>
        <v>0</v>
      </c>
      <c r="M2877">
        <f>IFERROR(VLOOKUP(A2877,'[2]Exportar Planilha'!$A:$I,9,FALSE),0)</f>
        <v>0</v>
      </c>
      <c r="N2877">
        <f>IFERROR(VLOOKUP(A2877,[3]soaBnafar!$A:$G,2,FALSE),0)</f>
        <v>0</v>
      </c>
      <c r="O2877">
        <f>IFERROR(VLOOKUP(A2877,[3]soaBnafar!$A:$G,3,FALSE),0)</f>
        <v>0</v>
      </c>
      <c r="P2877">
        <f>IFERROR(VLOOKUP(A2877,[3]soaBnafar!$A:$G,4,FALSE),0)</f>
        <v>0</v>
      </c>
      <c r="Q2877">
        <f>IFERROR(VLOOKUP(A2877,[3]soaBnafar!$A:$G,5,FALSE),0)</f>
        <v>0</v>
      </c>
      <c r="R2877">
        <f>IFERROR(VLOOKUP(A2877,[3]soaBnafar!$A:$G,6,FALSE),0)</f>
        <v>0</v>
      </c>
      <c r="S2877">
        <f>IFERROR(VLOOKUP(A2877,[3]soaBnafar!$A:$G,7,FALSE),0)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IFERROR(VLOOKUP(A2878,'[2]Exportar Planilha'!$A:$I,4,FALSE),0)</f>
        <v>0</v>
      </c>
      <c r="I2878">
        <f>IFERROR(VLOOKUP(A2878,'[2]Exportar Planilha'!$A:$I,5,FALSE),0)</f>
        <v>0</v>
      </c>
      <c r="J2878">
        <f>IFERROR(VLOOKUP(A2878,'[2]Exportar Planilha'!$A:$I,6,FALSE),0)</f>
        <v>0</v>
      </c>
      <c r="K2878">
        <f>IFERROR(VLOOKUP(A2878,'[2]Exportar Planilha'!$A:$I,7,FALSE),0)</f>
        <v>0</v>
      </c>
      <c r="L2878">
        <f>IFERROR(VLOOKUP(A2878,'[2]Exportar Planilha'!$A:$I,8,FALSE),0)</f>
        <v>0</v>
      </c>
      <c r="M2878">
        <f>IFERROR(VLOOKUP(A2878,'[2]Exportar Planilha'!$A:$I,9,FALSE),0)</f>
        <v>0</v>
      </c>
      <c r="N2878">
        <f>IFERROR(VLOOKUP(A2878,[3]soaBnafar!$A:$G,2,FALSE),0)</f>
        <v>75566</v>
      </c>
      <c r="O2878">
        <f>IFERROR(VLOOKUP(A2878,[3]soaBnafar!$A:$G,3,FALSE),0)</f>
        <v>980107</v>
      </c>
      <c r="P2878">
        <f>IFERROR(VLOOKUP(A2878,[3]soaBnafar!$A:$G,4,FALSE),0)</f>
        <v>75423</v>
      </c>
      <c r="Q2878">
        <f>IFERROR(VLOOKUP(A2878,[3]soaBnafar!$A:$G,5,FALSE),0)</f>
        <v>925732</v>
      </c>
      <c r="R2878">
        <f>IFERROR(VLOOKUP(A2878,[3]soaBnafar!$A:$G,6,FALSE),0)</f>
        <v>23260</v>
      </c>
      <c r="S2878">
        <f>IFERROR(VLOOKUP(A2878,[3]soaBnafar!$A:$G,7,FALSE),0)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IFERROR(VLOOKUP(A2879,'[2]Exportar Planilha'!$A:$I,4,FALSE),0)</f>
        <v>0</v>
      </c>
      <c r="I2879">
        <f>IFERROR(VLOOKUP(A2879,'[2]Exportar Planilha'!$A:$I,5,FALSE),0)</f>
        <v>0</v>
      </c>
      <c r="J2879">
        <f>IFERROR(VLOOKUP(A2879,'[2]Exportar Planilha'!$A:$I,6,FALSE),0)</f>
        <v>0</v>
      </c>
      <c r="K2879">
        <f>IFERROR(VLOOKUP(A2879,'[2]Exportar Planilha'!$A:$I,7,FALSE),0)</f>
        <v>0</v>
      </c>
      <c r="L2879">
        <f>IFERROR(VLOOKUP(A2879,'[2]Exportar Planilha'!$A:$I,8,FALSE),0)</f>
        <v>0</v>
      </c>
      <c r="M2879">
        <f>IFERROR(VLOOKUP(A2879,'[2]Exportar Planilha'!$A:$I,9,FALSE),0)</f>
        <v>0</v>
      </c>
      <c r="N2879">
        <f>IFERROR(VLOOKUP(A2879,[3]soaBnafar!$A:$G,2,FALSE),0)</f>
        <v>0</v>
      </c>
      <c r="O2879">
        <f>IFERROR(VLOOKUP(A2879,[3]soaBnafar!$A:$G,3,FALSE),0)</f>
        <v>0</v>
      </c>
      <c r="P2879">
        <f>IFERROR(VLOOKUP(A2879,[3]soaBnafar!$A:$G,4,FALSE),0)</f>
        <v>0</v>
      </c>
      <c r="Q2879">
        <f>IFERROR(VLOOKUP(A2879,[3]soaBnafar!$A:$G,5,FALSE),0)</f>
        <v>0</v>
      </c>
      <c r="R2879">
        <f>IFERROR(VLOOKUP(A2879,[3]soaBnafar!$A:$G,6,FALSE),0)</f>
        <v>0</v>
      </c>
      <c r="S2879">
        <f>IFERROR(VLOOKUP(A2879,[3]soaBnafar!$A:$G,7,FALSE),0)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IFERROR(VLOOKUP(A2880,'[2]Exportar Planilha'!$A:$I,4,FALSE),0)</f>
        <v>0</v>
      </c>
      <c r="I2880">
        <f>IFERROR(VLOOKUP(A2880,'[2]Exportar Planilha'!$A:$I,5,FALSE),0)</f>
        <v>0</v>
      </c>
      <c r="J2880">
        <f>IFERROR(VLOOKUP(A2880,'[2]Exportar Planilha'!$A:$I,6,FALSE),0)</f>
        <v>0</v>
      </c>
      <c r="K2880">
        <f>IFERROR(VLOOKUP(A2880,'[2]Exportar Planilha'!$A:$I,7,FALSE),0)</f>
        <v>0</v>
      </c>
      <c r="L2880">
        <f>IFERROR(VLOOKUP(A2880,'[2]Exportar Planilha'!$A:$I,8,FALSE),0)</f>
        <v>0</v>
      </c>
      <c r="M2880">
        <f>IFERROR(VLOOKUP(A2880,'[2]Exportar Planilha'!$A:$I,9,FALSE),0)</f>
        <v>0</v>
      </c>
      <c r="N2880">
        <f>IFERROR(VLOOKUP(A2880,[3]soaBnafar!$A:$G,2,FALSE),0)</f>
        <v>0</v>
      </c>
      <c r="O2880">
        <f>IFERROR(VLOOKUP(A2880,[3]soaBnafar!$A:$G,3,FALSE),0)</f>
        <v>0</v>
      </c>
      <c r="P2880">
        <f>IFERROR(VLOOKUP(A2880,[3]soaBnafar!$A:$G,4,FALSE),0)</f>
        <v>0</v>
      </c>
      <c r="Q2880">
        <f>IFERROR(VLOOKUP(A2880,[3]soaBnafar!$A:$G,5,FALSE),0)</f>
        <v>0</v>
      </c>
      <c r="R2880">
        <f>IFERROR(VLOOKUP(A2880,[3]soaBnafar!$A:$G,6,FALSE),0)</f>
        <v>0</v>
      </c>
      <c r="S2880">
        <f>IFERROR(VLOOKUP(A2880,[3]soaBnafar!$A:$G,7,FALSE),0)</f>
        <v>0</v>
      </c>
      <c r="T2880" t="str">
        <f t="shared" si="265"/>
        <v>Não</v>
      </c>
      <c r="U2880" t="str">
        <f t="shared" si="266"/>
        <v>Não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1141647</v>
      </c>
      <c r="H2881">
        <f>IFERROR(VLOOKUP(A2881,'[2]Exportar Planilha'!$A:$I,4,FALSE),0)</f>
        <v>0</v>
      </c>
      <c r="I2881">
        <f>IFERROR(VLOOKUP(A2881,'[2]Exportar Planilha'!$A:$I,5,FALSE),0)</f>
        <v>0</v>
      </c>
      <c r="J2881">
        <f>IFERROR(VLOOKUP(A2881,'[2]Exportar Planilha'!$A:$I,6,FALSE),0)</f>
        <v>0</v>
      </c>
      <c r="K2881">
        <f>IFERROR(VLOOKUP(A2881,'[2]Exportar Planilha'!$A:$I,7,FALSE),0)</f>
        <v>0</v>
      </c>
      <c r="L2881">
        <f>IFERROR(VLOOKUP(A2881,'[2]Exportar Planilha'!$A:$I,8,FALSE),0)</f>
        <v>0</v>
      </c>
      <c r="M2881">
        <f>IFERROR(VLOOKUP(A2881,'[2]Exportar Planilha'!$A:$I,9,FALSE),0)</f>
        <v>0</v>
      </c>
      <c r="N2881">
        <f>IFERROR(VLOOKUP(A2881,[3]soaBnafar!$A:$G,2,FALSE),0)</f>
        <v>0</v>
      </c>
      <c r="O2881">
        <f>IFERROR(VLOOKUP(A2881,[3]soaBnafar!$A:$G,3,FALSE),0)</f>
        <v>0</v>
      </c>
      <c r="P2881">
        <f>IFERROR(VLOOKUP(A2881,[3]soaBnafar!$A:$G,4,FALSE),0)</f>
        <v>0</v>
      </c>
      <c r="Q2881">
        <f>IFERROR(VLOOKUP(A2881,[3]soaBnafar!$A:$G,5,FALSE),0)</f>
        <v>0</v>
      </c>
      <c r="R2881">
        <f>IFERROR(VLOOKUP(A2881,[3]soaBnafar!$A:$G,6,FALSE),0)</f>
        <v>0</v>
      </c>
      <c r="S2881">
        <f>IFERROR(VLOOKUP(A2881,[3]soaBnafar!$A:$G,7,FALSE),0)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IFERROR(VLOOKUP(A2882,'[2]Exportar Planilha'!$A:$I,4,FALSE),0)</f>
        <v>0</v>
      </c>
      <c r="I2882">
        <f>IFERROR(VLOOKUP(A2882,'[2]Exportar Planilha'!$A:$I,5,FALSE),0)</f>
        <v>0</v>
      </c>
      <c r="J2882">
        <f>IFERROR(VLOOKUP(A2882,'[2]Exportar Planilha'!$A:$I,6,FALSE),0)</f>
        <v>0</v>
      </c>
      <c r="K2882">
        <f>IFERROR(VLOOKUP(A2882,'[2]Exportar Planilha'!$A:$I,7,FALSE),0)</f>
        <v>0</v>
      </c>
      <c r="L2882">
        <f>IFERROR(VLOOKUP(A2882,'[2]Exportar Planilha'!$A:$I,8,FALSE),0)</f>
        <v>0</v>
      </c>
      <c r="M2882">
        <f>IFERROR(VLOOKUP(A2882,'[2]Exportar Planilha'!$A:$I,9,FALSE),0)</f>
        <v>0</v>
      </c>
      <c r="N2882">
        <f>IFERROR(VLOOKUP(A2882,[3]soaBnafar!$A:$G,2,FALSE),0)</f>
        <v>443958</v>
      </c>
      <c r="O2882">
        <f>IFERROR(VLOOKUP(A2882,[3]soaBnafar!$A:$G,3,FALSE),0)</f>
        <v>2861097</v>
      </c>
      <c r="P2882">
        <f>IFERROR(VLOOKUP(A2882,[3]soaBnafar!$A:$G,4,FALSE),0)</f>
        <v>428132</v>
      </c>
      <c r="Q2882">
        <f>IFERROR(VLOOKUP(A2882,[3]soaBnafar!$A:$G,5,FALSE),0)</f>
        <v>2873391</v>
      </c>
      <c r="R2882">
        <f>IFERROR(VLOOKUP(A2882,[3]soaBnafar!$A:$G,6,FALSE),0)</f>
        <v>165496</v>
      </c>
      <c r="S2882">
        <f>IFERROR(VLOOKUP(A2882,[3]soaBnafar!$A:$G,7,FALSE),0)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IFERROR(VLOOKUP(A2883,'[2]Exportar Planilha'!$A:$I,4,FALSE),0)</f>
        <v>0</v>
      </c>
      <c r="I2883">
        <f>IFERROR(VLOOKUP(A2883,'[2]Exportar Planilha'!$A:$I,5,FALSE),0)</f>
        <v>0</v>
      </c>
      <c r="J2883">
        <f>IFERROR(VLOOKUP(A2883,'[2]Exportar Planilha'!$A:$I,6,FALSE),0)</f>
        <v>0</v>
      </c>
      <c r="K2883">
        <f>IFERROR(VLOOKUP(A2883,'[2]Exportar Planilha'!$A:$I,7,FALSE),0)</f>
        <v>0</v>
      </c>
      <c r="L2883">
        <f>IFERROR(VLOOKUP(A2883,'[2]Exportar Planilha'!$A:$I,8,FALSE),0)</f>
        <v>0</v>
      </c>
      <c r="M2883">
        <f>IFERROR(VLOOKUP(A2883,'[2]Exportar Planilha'!$A:$I,9,FALSE),0)</f>
        <v>0</v>
      </c>
      <c r="N2883">
        <f>IFERROR(VLOOKUP(A2883,[3]soaBnafar!$A:$G,2,FALSE),0)</f>
        <v>0</v>
      </c>
      <c r="O2883">
        <f>IFERROR(VLOOKUP(A2883,[3]soaBnafar!$A:$G,3,FALSE),0)</f>
        <v>0</v>
      </c>
      <c r="P2883">
        <f>IFERROR(VLOOKUP(A2883,[3]soaBnafar!$A:$G,4,FALSE),0)</f>
        <v>0</v>
      </c>
      <c r="Q2883">
        <f>IFERROR(VLOOKUP(A2883,[3]soaBnafar!$A:$G,5,FALSE),0)</f>
        <v>0</v>
      </c>
      <c r="R2883">
        <f>IFERROR(VLOOKUP(A2883,[3]soaBnafar!$A:$G,6,FALSE),0)</f>
        <v>0</v>
      </c>
      <c r="S2883">
        <f>IFERROR(VLOOKUP(A2883,[3]soaBnafar!$A:$G,7,FALSE),0)</f>
        <v>0</v>
      </c>
      <c r="T2883" t="str">
        <f t="shared" si="265"/>
        <v>Não</v>
      </c>
      <c r="U2883" t="str">
        <f t="shared" si="266"/>
        <v>Não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IFERROR(VLOOKUP(A2884,'[2]Exportar Planilha'!$A:$I,4,FALSE),0)</f>
        <v>0</v>
      </c>
      <c r="I2884">
        <f>IFERROR(VLOOKUP(A2884,'[2]Exportar Planilha'!$A:$I,5,FALSE),0)</f>
        <v>0</v>
      </c>
      <c r="J2884">
        <f>IFERROR(VLOOKUP(A2884,'[2]Exportar Planilha'!$A:$I,6,FALSE),0)</f>
        <v>0</v>
      </c>
      <c r="K2884">
        <f>IFERROR(VLOOKUP(A2884,'[2]Exportar Planilha'!$A:$I,7,FALSE),0)</f>
        <v>0</v>
      </c>
      <c r="L2884">
        <f>IFERROR(VLOOKUP(A2884,'[2]Exportar Planilha'!$A:$I,8,FALSE),0)</f>
        <v>0</v>
      </c>
      <c r="M2884">
        <f>IFERROR(VLOOKUP(A2884,'[2]Exportar Planilha'!$A:$I,9,FALSE),0)</f>
        <v>0</v>
      </c>
      <c r="N2884">
        <f>IFERROR(VLOOKUP(A2884,[3]soaBnafar!$A:$G,2,FALSE),0)</f>
        <v>0</v>
      </c>
      <c r="O2884">
        <f>IFERROR(VLOOKUP(A2884,[3]soaBnafar!$A:$G,3,FALSE),0)</f>
        <v>0</v>
      </c>
      <c r="P2884">
        <f>IFERROR(VLOOKUP(A2884,[3]soaBnafar!$A:$G,4,FALSE),0)</f>
        <v>0</v>
      </c>
      <c r="Q2884">
        <f>IFERROR(VLOOKUP(A2884,[3]soaBnafar!$A:$G,5,FALSE),0)</f>
        <v>0</v>
      </c>
      <c r="R2884">
        <f>IFERROR(VLOOKUP(A2884,[3]soaBnafar!$A:$G,6,FALSE),0)</f>
        <v>0</v>
      </c>
      <c r="S2884">
        <f>IFERROR(VLOOKUP(A2884,[3]soaBnafar!$A:$G,7,FALSE),0)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IFERROR(VLOOKUP(A2885,'[2]Exportar Planilha'!$A:$I,4,FALSE),0)</f>
        <v>0</v>
      </c>
      <c r="I2885">
        <f>IFERROR(VLOOKUP(A2885,'[2]Exportar Planilha'!$A:$I,5,FALSE),0)</f>
        <v>0</v>
      </c>
      <c r="J2885">
        <f>IFERROR(VLOOKUP(A2885,'[2]Exportar Planilha'!$A:$I,6,FALSE),0)</f>
        <v>0</v>
      </c>
      <c r="K2885">
        <f>IFERROR(VLOOKUP(A2885,'[2]Exportar Planilha'!$A:$I,7,FALSE),0)</f>
        <v>0</v>
      </c>
      <c r="L2885">
        <f>IFERROR(VLOOKUP(A2885,'[2]Exportar Planilha'!$A:$I,8,FALSE),0)</f>
        <v>0</v>
      </c>
      <c r="M2885">
        <f>IFERROR(VLOOKUP(A2885,'[2]Exportar Planilha'!$A:$I,9,FALSE),0)</f>
        <v>0</v>
      </c>
      <c r="N2885">
        <f>IFERROR(VLOOKUP(A2885,[3]soaBnafar!$A:$G,2,FALSE),0)</f>
        <v>0</v>
      </c>
      <c r="O2885">
        <f>IFERROR(VLOOKUP(A2885,[3]soaBnafar!$A:$G,3,FALSE),0)</f>
        <v>0</v>
      </c>
      <c r="P2885">
        <f>IFERROR(VLOOKUP(A2885,[3]soaBnafar!$A:$G,4,FALSE),0)</f>
        <v>0</v>
      </c>
      <c r="Q2885">
        <f>IFERROR(VLOOKUP(A2885,[3]soaBnafar!$A:$G,5,FALSE),0)</f>
        <v>0</v>
      </c>
      <c r="R2885">
        <f>IFERROR(VLOOKUP(A2885,[3]soaBnafar!$A:$G,6,FALSE),0)</f>
        <v>0</v>
      </c>
      <c r="S2885">
        <f>IFERROR(VLOOKUP(A2885,[3]soaBnafar!$A:$G,7,FALSE),0)</f>
        <v>0</v>
      </c>
      <c r="T2885" t="str">
        <f t="shared" si="265"/>
        <v>Não</v>
      </c>
      <c r="U2885" t="str">
        <f t="shared" si="266"/>
        <v>Não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3926637</v>
      </c>
      <c r="H2886">
        <f>IFERROR(VLOOKUP(A2886,'[2]Exportar Planilha'!$A:$I,4,FALSE),0)</f>
        <v>0</v>
      </c>
      <c r="I2886">
        <f>IFERROR(VLOOKUP(A2886,'[2]Exportar Planilha'!$A:$I,5,FALSE),0)</f>
        <v>0</v>
      </c>
      <c r="J2886">
        <f>IFERROR(VLOOKUP(A2886,'[2]Exportar Planilha'!$A:$I,6,FALSE),0)</f>
        <v>0</v>
      </c>
      <c r="K2886">
        <f>IFERROR(VLOOKUP(A2886,'[2]Exportar Planilha'!$A:$I,7,FALSE),0)</f>
        <v>0</v>
      </c>
      <c r="L2886">
        <f>IFERROR(VLOOKUP(A2886,'[2]Exportar Planilha'!$A:$I,8,FALSE),0)</f>
        <v>0</v>
      </c>
      <c r="M2886">
        <f>IFERROR(VLOOKUP(A2886,'[2]Exportar Planilha'!$A:$I,9,FALSE),0)</f>
        <v>0</v>
      </c>
      <c r="N2886">
        <f>IFERROR(VLOOKUP(A2886,[3]soaBnafar!$A:$G,2,FALSE),0)</f>
        <v>0</v>
      </c>
      <c r="O2886">
        <f>IFERROR(VLOOKUP(A2886,[3]soaBnafar!$A:$G,3,FALSE),0)</f>
        <v>0</v>
      </c>
      <c r="P2886">
        <f>IFERROR(VLOOKUP(A2886,[3]soaBnafar!$A:$G,4,FALSE),0)</f>
        <v>0</v>
      </c>
      <c r="Q2886">
        <f>IFERROR(VLOOKUP(A2886,[3]soaBnafar!$A:$G,5,FALSE),0)</f>
        <v>0</v>
      </c>
      <c r="R2886">
        <f>IFERROR(VLOOKUP(A2886,[3]soaBnafar!$A:$G,6,FALSE),0)</f>
        <v>0</v>
      </c>
      <c r="S2886">
        <f>IFERROR(VLOOKUP(A2886,[3]soaBnafar!$A:$G,7,FALSE),0)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IFERROR(VLOOKUP(A2887,'[2]Exportar Planilha'!$A:$I,4,FALSE),0)</f>
        <v>0</v>
      </c>
      <c r="I2887">
        <f>IFERROR(VLOOKUP(A2887,'[2]Exportar Planilha'!$A:$I,5,FALSE),0)</f>
        <v>0</v>
      </c>
      <c r="J2887">
        <f>IFERROR(VLOOKUP(A2887,'[2]Exportar Planilha'!$A:$I,6,FALSE),0)</f>
        <v>0</v>
      </c>
      <c r="K2887">
        <f>IFERROR(VLOOKUP(A2887,'[2]Exportar Planilha'!$A:$I,7,FALSE),0)</f>
        <v>0</v>
      </c>
      <c r="L2887">
        <f>IFERROR(VLOOKUP(A2887,'[2]Exportar Planilha'!$A:$I,8,FALSE),0)</f>
        <v>0</v>
      </c>
      <c r="M2887">
        <f>IFERROR(VLOOKUP(A2887,'[2]Exportar Planilha'!$A:$I,9,FALSE),0)</f>
        <v>0</v>
      </c>
      <c r="N2887">
        <f>IFERROR(VLOOKUP(A2887,[3]soaBnafar!$A:$G,2,FALSE),0)</f>
        <v>0</v>
      </c>
      <c r="O2887">
        <f>IFERROR(VLOOKUP(A2887,[3]soaBnafar!$A:$G,3,FALSE),0)</f>
        <v>0</v>
      </c>
      <c r="P2887">
        <f>IFERROR(VLOOKUP(A2887,[3]soaBnafar!$A:$G,4,FALSE),0)</f>
        <v>0</v>
      </c>
      <c r="Q2887">
        <f>IFERROR(VLOOKUP(A2887,[3]soaBnafar!$A:$G,5,FALSE),0)</f>
        <v>0</v>
      </c>
      <c r="R2887">
        <f>IFERROR(VLOOKUP(A2887,[3]soaBnafar!$A:$G,6,FALSE),0)</f>
        <v>0</v>
      </c>
      <c r="S2887">
        <f>IFERROR(VLOOKUP(A2887,[3]soaBnafar!$A:$G,7,FALSE),0)</f>
        <v>0</v>
      </c>
      <c r="T2887" t="str">
        <f t="shared" si="271"/>
        <v>Não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IFERROR(VLOOKUP(A2888,'[2]Exportar Planilha'!$A:$I,4,FALSE),0)</f>
        <v>0</v>
      </c>
      <c r="I2888">
        <f>IFERROR(VLOOKUP(A2888,'[2]Exportar Planilha'!$A:$I,5,FALSE),0)</f>
        <v>0</v>
      </c>
      <c r="J2888">
        <f>IFERROR(VLOOKUP(A2888,'[2]Exportar Planilha'!$A:$I,6,FALSE),0)</f>
        <v>0</v>
      </c>
      <c r="K2888">
        <f>IFERROR(VLOOKUP(A2888,'[2]Exportar Planilha'!$A:$I,7,FALSE),0)</f>
        <v>0</v>
      </c>
      <c r="L2888">
        <f>IFERROR(VLOOKUP(A2888,'[2]Exportar Planilha'!$A:$I,8,FALSE),0)</f>
        <v>0</v>
      </c>
      <c r="M2888">
        <f>IFERROR(VLOOKUP(A2888,'[2]Exportar Planilha'!$A:$I,9,FALSE),0)</f>
        <v>0</v>
      </c>
      <c r="N2888">
        <f>IFERROR(VLOOKUP(A2888,[3]soaBnafar!$A:$G,2,FALSE),0)</f>
        <v>0</v>
      </c>
      <c r="O2888">
        <f>IFERROR(VLOOKUP(A2888,[3]soaBnafar!$A:$G,3,FALSE),0)</f>
        <v>0</v>
      </c>
      <c r="P2888">
        <f>IFERROR(VLOOKUP(A2888,[3]soaBnafar!$A:$G,4,FALSE),0)</f>
        <v>264571</v>
      </c>
      <c r="Q2888">
        <f>IFERROR(VLOOKUP(A2888,[3]soaBnafar!$A:$G,5,FALSE),0)</f>
        <v>1362863</v>
      </c>
      <c r="R2888">
        <f>IFERROR(VLOOKUP(A2888,[3]soaBnafar!$A:$G,6,FALSE),0)</f>
        <v>0</v>
      </c>
      <c r="S2888">
        <f>IFERROR(VLOOKUP(A2888,[3]soaBnafar!$A:$G,7,FALSE),0)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IFERROR(VLOOKUP(A2889,'[2]Exportar Planilha'!$A:$I,4,FALSE),0)</f>
        <v>0</v>
      </c>
      <c r="I2889">
        <f>IFERROR(VLOOKUP(A2889,'[2]Exportar Planilha'!$A:$I,5,FALSE),0)</f>
        <v>0</v>
      </c>
      <c r="J2889">
        <f>IFERROR(VLOOKUP(A2889,'[2]Exportar Planilha'!$A:$I,6,FALSE),0)</f>
        <v>0</v>
      </c>
      <c r="K2889">
        <f>IFERROR(VLOOKUP(A2889,'[2]Exportar Planilha'!$A:$I,7,FALSE),0)</f>
        <v>0</v>
      </c>
      <c r="L2889">
        <f>IFERROR(VLOOKUP(A2889,'[2]Exportar Planilha'!$A:$I,8,FALSE),0)</f>
        <v>0</v>
      </c>
      <c r="M2889">
        <f>IFERROR(VLOOKUP(A2889,'[2]Exportar Planilha'!$A:$I,9,FALSE),0)</f>
        <v>0</v>
      </c>
      <c r="N2889">
        <f>IFERROR(VLOOKUP(A2889,[3]soaBnafar!$A:$G,2,FALSE),0)</f>
        <v>0</v>
      </c>
      <c r="O2889">
        <f>IFERROR(VLOOKUP(A2889,[3]soaBnafar!$A:$G,3,FALSE),0)</f>
        <v>0</v>
      </c>
      <c r="P2889">
        <f>IFERROR(VLOOKUP(A2889,[3]soaBnafar!$A:$G,4,FALSE),0)</f>
        <v>0</v>
      </c>
      <c r="Q2889">
        <f>IFERROR(VLOOKUP(A2889,[3]soaBnafar!$A:$G,5,FALSE),0)</f>
        <v>0</v>
      </c>
      <c r="R2889">
        <f>IFERROR(VLOOKUP(A2889,[3]soaBnafar!$A:$G,6,FALSE),0)</f>
        <v>0</v>
      </c>
      <c r="S2889">
        <f>IFERROR(VLOOKUP(A2889,[3]soaBnafar!$A:$G,7,FALSE),0)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259678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217013</v>
      </c>
      <c r="E2890">
        <f>IFERROR(VLOOKUP(A2890,[1]Monitoramento_Base_somente_disp!$A:$J,8,FALSE),0)</f>
        <v>24698528</v>
      </c>
      <c r="F2890">
        <f>IFERROR(VLOOKUP(A2890,[1]Monitoramento_Base_somente_disp!$A:$J,9,FALSE),0)</f>
        <v>115553</v>
      </c>
      <c r="G2890">
        <f>IFERROR(VLOOKUP(A2890,[1]Monitoramento_Base_somente_disp!$A:$J,10,FALSE),0)</f>
        <v>9577965</v>
      </c>
      <c r="H2890">
        <f>IFERROR(VLOOKUP(A2890,'[2]Exportar Planilha'!$A:$I,4,FALSE),0)</f>
        <v>0</v>
      </c>
      <c r="I2890">
        <f>IFERROR(VLOOKUP(A2890,'[2]Exportar Planilha'!$A:$I,5,FALSE),0)</f>
        <v>0</v>
      </c>
      <c r="J2890">
        <f>IFERROR(VLOOKUP(A2890,'[2]Exportar Planilha'!$A:$I,6,FALSE),0)</f>
        <v>0</v>
      </c>
      <c r="K2890">
        <f>IFERROR(VLOOKUP(A2890,'[2]Exportar Planilha'!$A:$I,7,FALSE),0)</f>
        <v>0</v>
      </c>
      <c r="L2890">
        <f>IFERROR(VLOOKUP(A2890,'[2]Exportar Planilha'!$A:$I,8,FALSE),0)</f>
        <v>0</v>
      </c>
      <c r="M2890">
        <f>IFERROR(VLOOKUP(A2890,'[2]Exportar Planilha'!$A:$I,9,FALSE),0)</f>
        <v>0</v>
      </c>
      <c r="N2890">
        <f>IFERROR(VLOOKUP(A2890,[3]soaBnafar!$A:$G,2,FALSE),0)</f>
        <v>0</v>
      </c>
      <c r="O2890">
        <f>IFERROR(VLOOKUP(A2890,[3]soaBnafar!$A:$G,3,FALSE),0)</f>
        <v>0</v>
      </c>
      <c r="P2890">
        <f>IFERROR(VLOOKUP(A2890,[3]soaBnafar!$A:$G,4,FALSE),0)</f>
        <v>0</v>
      </c>
      <c r="Q2890">
        <f>IFERROR(VLOOKUP(A2890,[3]soaBnafar!$A:$G,5,FALSE),0)</f>
        <v>0</v>
      </c>
      <c r="R2890">
        <f>IFERROR(VLOOKUP(A2890,[3]soaBnafar!$A:$G,6,FALSE),0)</f>
        <v>0</v>
      </c>
      <c r="S2890">
        <f>IFERROR(VLOOKUP(A2890,[3]soaBnafar!$A:$G,7,FALSE),0)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IFERROR(VLOOKUP(A2891,'[2]Exportar Planilha'!$A:$I,4,FALSE),0)</f>
        <v>0</v>
      </c>
      <c r="I2891">
        <f>IFERROR(VLOOKUP(A2891,'[2]Exportar Planilha'!$A:$I,5,FALSE),0)</f>
        <v>0</v>
      </c>
      <c r="J2891">
        <f>IFERROR(VLOOKUP(A2891,'[2]Exportar Planilha'!$A:$I,6,FALSE),0)</f>
        <v>0</v>
      </c>
      <c r="K2891">
        <f>IFERROR(VLOOKUP(A2891,'[2]Exportar Planilha'!$A:$I,7,FALSE),0)</f>
        <v>0</v>
      </c>
      <c r="L2891">
        <f>IFERROR(VLOOKUP(A2891,'[2]Exportar Planilha'!$A:$I,8,FALSE),0)</f>
        <v>0</v>
      </c>
      <c r="M2891">
        <f>IFERROR(VLOOKUP(A2891,'[2]Exportar Planilha'!$A:$I,9,FALSE),0)</f>
        <v>0</v>
      </c>
      <c r="N2891">
        <f>IFERROR(VLOOKUP(A2891,[3]soaBnafar!$A:$G,2,FALSE),0)</f>
        <v>0</v>
      </c>
      <c r="O2891">
        <f>IFERROR(VLOOKUP(A2891,[3]soaBnafar!$A:$G,3,FALSE),0)</f>
        <v>0</v>
      </c>
      <c r="P2891">
        <f>IFERROR(VLOOKUP(A2891,[3]soaBnafar!$A:$G,4,FALSE),0)</f>
        <v>0</v>
      </c>
      <c r="Q2891">
        <f>IFERROR(VLOOKUP(A2891,[3]soaBnafar!$A:$G,5,FALSE),0)</f>
        <v>0</v>
      </c>
      <c r="R2891">
        <f>IFERROR(VLOOKUP(A2891,[3]soaBnafar!$A:$G,6,FALSE),0)</f>
        <v>0</v>
      </c>
      <c r="S2891">
        <f>IFERROR(VLOOKUP(A2891,[3]soaBnafar!$A:$G,7,FALSE),0)</f>
        <v>0</v>
      </c>
      <c r="T2891" t="str">
        <f t="shared" si="271"/>
        <v>Não</v>
      </c>
      <c r="U2891" t="str">
        <f t="shared" si="272"/>
        <v>Não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IFERROR(VLOOKUP(A2892,'[2]Exportar Planilha'!$A:$I,4,FALSE),0)</f>
        <v>0</v>
      </c>
      <c r="I2892">
        <f>IFERROR(VLOOKUP(A2892,'[2]Exportar Planilha'!$A:$I,5,FALSE),0)</f>
        <v>0</v>
      </c>
      <c r="J2892">
        <f>IFERROR(VLOOKUP(A2892,'[2]Exportar Planilha'!$A:$I,6,FALSE),0)</f>
        <v>0</v>
      </c>
      <c r="K2892">
        <f>IFERROR(VLOOKUP(A2892,'[2]Exportar Planilha'!$A:$I,7,FALSE),0)</f>
        <v>0</v>
      </c>
      <c r="L2892">
        <f>IFERROR(VLOOKUP(A2892,'[2]Exportar Planilha'!$A:$I,8,FALSE),0)</f>
        <v>0</v>
      </c>
      <c r="M2892">
        <f>IFERROR(VLOOKUP(A2892,'[2]Exportar Planilha'!$A:$I,9,FALSE),0)</f>
        <v>0</v>
      </c>
      <c r="N2892">
        <f>IFERROR(VLOOKUP(A2892,[3]soaBnafar!$A:$G,2,FALSE),0)</f>
        <v>19504</v>
      </c>
      <c r="O2892">
        <f>IFERROR(VLOOKUP(A2892,[3]soaBnafar!$A:$G,3,FALSE),0)</f>
        <v>1365069</v>
      </c>
      <c r="P2892">
        <f>IFERROR(VLOOKUP(A2892,[3]soaBnafar!$A:$G,4,FALSE),0)</f>
        <v>0</v>
      </c>
      <c r="Q2892">
        <f>IFERROR(VLOOKUP(A2892,[3]soaBnafar!$A:$G,5,FALSE),0)</f>
        <v>1286113</v>
      </c>
      <c r="R2892">
        <f>IFERROR(VLOOKUP(A2892,[3]soaBnafar!$A:$G,6,FALSE),0)</f>
        <v>0</v>
      </c>
      <c r="S2892">
        <f>IFERROR(VLOOKUP(A2892,[3]soaBnafar!$A:$G,7,FALSE),0)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IFERROR(VLOOKUP(A2893,'[2]Exportar Planilha'!$A:$I,4,FALSE),0)</f>
        <v>0</v>
      </c>
      <c r="I2893">
        <f>IFERROR(VLOOKUP(A2893,'[2]Exportar Planilha'!$A:$I,5,FALSE),0)</f>
        <v>0</v>
      </c>
      <c r="J2893">
        <f>IFERROR(VLOOKUP(A2893,'[2]Exportar Planilha'!$A:$I,6,FALSE),0)</f>
        <v>0</v>
      </c>
      <c r="K2893">
        <f>IFERROR(VLOOKUP(A2893,'[2]Exportar Planilha'!$A:$I,7,FALSE),0)</f>
        <v>0</v>
      </c>
      <c r="L2893">
        <f>IFERROR(VLOOKUP(A2893,'[2]Exportar Planilha'!$A:$I,8,FALSE),0)</f>
        <v>0</v>
      </c>
      <c r="M2893">
        <f>IFERROR(VLOOKUP(A2893,'[2]Exportar Planilha'!$A:$I,9,FALSE),0)</f>
        <v>0</v>
      </c>
      <c r="N2893">
        <f>IFERROR(VLOOKUP(A2893,[3]soaBnafar!$A:$G,2,FALSE),0)</f>
        <v>823827</v>
      </c>
      <c r="O2893">
        <f>IFERROR(VLOOKUP(A2893,[3]soaBnafar!$A:$G,3,FALSE),0)</f>
        <v>2228267</v>
      </c>
      <c r="P2893">
        <f>IFERROR(VLOOKUP(A2893,[3]soaBnafar!$A:$G,4,FALSE),0)</f>
        <v>825476</v>
      </c>
      <c r="Q2893">
        <f>IFERROR(VLOOKUP(A2893,[3]soaBnafar!$A:$G,5,FALSE),0)</f>
        <v>3908318</v>
      </c>
      <c r="R2893">
        <f>IFERROR(VLOOKUP(A2893,[3]soaBnafar!$A:$G,6,FALSE),0)</f>
        <v>293535</v>
      </c>
      <c r="S2893">
        <f>IFERROR(VLOOKUP(A2893,[3]soaBnafar!$A:$G,7,FALSE),0)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IFERROR(VLOOKUP(A2894,'[2]Exportar Planilha'!$A:$I,4,FALSE),0)</f>
        <v>0</v>
      </c>
      <c r="I2894">
        <f>IFERROR(VLOOKUP(A2894,'[2]Exportar Planilha'!$A:$I,5,FALSE),0)</f>
        <v>0</v>
      </c>
      <c r="J2894">
        <f>IFERROR(VLOOKUP(A2894,'[2]Exportar Planilha'!$A:$I,6,FALSE),0)</f>
        <v>0</v>
      </c>
      <c r="K2894">
        <f>IFERROR(VLOOKUP(A2894,'[2]Exportar Planilha'!$A:$I,7,FALSE),0)</f>
        <v>0</v>
      </c>
      <c r="L2894">
        <f>IFERROR(VLOOKUP(A2894,'[2]Exportar Planilha'!$A:$I,8,FALSE),0)</f>
        <v>0</v>
      </c>
      <c r="M2894">
        <f>IFERROR(VLOOKUP(A2894,'[2]Exportar Planilha'!$A:$I,9,FALSE),0)</f>
        <v>0</v>
      </c>
      <c r="N2894">
        <f>IFERROR(VLOOKUP(A2894,[3]soaBnafar!$A:$G,2,FALSE),0)</f>
        <v>227073</v>
      </c>
      <c r="O2894">
        <f>IFERROR(VLOOKUP(A2894,[3]soaBnafar!$A:$G,3,FALSE),0)</f>
        <v>1546743</v>
      </c>
      <c r="P2894">
        <f>IFERROR(VLOOKUP(A2894,[3]soaBnafar!$A:$G,4,FALSE),0)</f>
        <v>225825</v>
      </c>
      <c r="Q2894">
        <f>IFERROR(VLOOKUP(A2894,[3]soaBnafar!$A:$G,5,FALSE),0)</f>
        <v>1347612</v>
      </c>
      <c r="R2894">
        <f>IFERROR(VLOOKUP(A2894,[3]soaBnafar!$A:$G,6,FALSE),0)</f>
        <v>84667</v>
      </c>
      <c r="S2894">
        <f>IFERROR(VLOOKUP(A2894,[3]soaBnafar!$A:$G,7,FALSE),0)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IFERROR(VLOOKUP(A2895,'[2]Exportar Planilha'!$A:$I,4,FALSE),0)</f>
        <v>0</v>
      </c>
      <c r="I2895">
        <f>IFERROR(VLOOKUP(A2895,'[2]Exportar Planilha'!$A:$I,5,FALSE),0)</f>
        <v>0</v>
      </c>
      <c r="J2895">
        <f>IFERROR(VLOOKUP(A2895,'[2]Exportar Planilha'!$A:$I,6,FALSE),0)</f>
        <v>0</v>
      </c>
      <c r="K2895">
        <f>IFERROR(VLOOKUP(A2895,'[2]Exportar Planilha'!$A:$I,7,FALSE),0)</f>
        <v>0</v>
      </c>
      <c r="L2895">
        <f>IFERROR(VLOOKUP(A2895,'[2]Exportar Planilha'!$A:$I,8,FALSE),0)</f>
        <v>0</v>
      </c>
      <c r="M2895">
        <f>IFERROR(VLOOKUP(A2895,'[2]Exportar Planilha'!$A:$I,9,FALSE),0)</f>
        <v>0</v>
      </c>
      <c r="N2895">
        <f>IFERROR(VLOOKUP(A2895,[3]soaBnafar!$A:$G,2,FALSE),0)</f>
        <v>118381</v>
      </c>
      <c r="O2895">
        <f>IFERROR(VLOOKUP(A2895,[3]soaBnafar!$A:$G,3,FALSE),0)</f>
        <v>497461</v>
      </c>
      <c r="P2895">
        <f>IFERROR(VLOOKUP(A2895,[3]soaBnafar!$A:$G,4,FALSE),0)</f>
        <v>121133</v>
      </c>
      <c r="Q2895">
        <f>IFERROR(VLOOKUP(A2895,[3]soaBnafar!$A:$G,5,FALSE),0)</f>
        <v>0</v>
      </c>
      <c r="R2895">
        <f>IFERROR(VLOOKUP(A2895,[3]soaBnafar!$A:$G,6,FALSE),0)</f>
        <v>41422</v>
      </c>
      <c r="S2895">
        <f>IFERROR(VLOOKUP(A2895,[3]soaBnafar!$A:$G,7,FALSE),0)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838402175</v>
      </c>
      <c r="H2896">
        <f>IFERROR(VLOOKUP(A2896,'[2]Exportar Planilha'!$A:$I,4,FALSE),0)</f>
        <v>0</v>
      </c>
      <c r="I2896">
        <f>IFERROR(VLOOKUP(A2896,'[2]Exportar Planilha'!$A:$I,5,FALSE),0)</f>
        <v>0</v>
      </c>
      <c r="J2896">
        <f>IFERROR(VLOOKUP(A2896,'[2]Exportar Planilha'!$A:$I,6,FALSE),0)</f>
        <v>0</v>
      </c>
      <c r="K2896">
        <f>IFERROR(VLOOKUP(A2896,'[2]Exportar Planilha'!$A:$I,7,FALSE),0)</f>
        <v>0</v>
      </c>
      <c r="L2896">
        <f>IFERROR(VLOOKUP(A2896,'[2]Exportar Planilha'!$A:$I,8,FALSE),0)</f>
        <v>0</v>
      </c>
      <c r="M2896">
        <f>IFERROR(VLOOKUP(A2896,'[2]Exportar Planilha'!$A:$I,9,FALSE),0)</f>
        <v>0</v>
      </c>
      <c r="N2896">
        <f>IFERROR(VLOOKUP(A2896,[3]soaBnafar!$A:$G,2,FALSE),0)</f>
        <v>0</v>
      </c>
      <c r="O2896">
        <f>IFERROR(VLOOKUP(A2896,[3]soaBnafar!$A:$G,3,FALSE),0)</f>
        <v>0</v>
      </c>
      <c r="P2896">
        <f>IFERROR(VLOOKUP(A2896,[3]soaBnafar!$A:$G,4,FALSE),0)</f>
        <v>0</v>
      </c>
      <c r="Q2896">
        <f>IFERROR(VLOOKUP(A2896,[3]soaBnafar!$A:$G,5,FALSE),0)</f>
        <v>0</v>
      </c>
      <c r="R2896">
        <f>IFERROR(VLOOKUP(A2896,[3]soaBnafar!$A:$G,6,FALSE),0)</f>
        <v>0</v>
      </c>
      <c r="S2896">
        <f>IFERROR(VLOOKUP(A2896,[3]soaBnafar!$A:$G,7,FALSE),0)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IFERROR(VLOOKUP(A2897,'[2]Exportar Planilha'!$A:$I,4,FALSE),0)</f>
        <v>0</v>
      </c>
      <c r="I2897">
        <f>IFERROR(VLOOKUP(A2897,'[2]Exportar Planilha'!$A:$I,5,FALSE),0)</f>
        <v>0</v>
      </c>
      <c r="J2897">
        <f>IFERROR(VLOOKUP(A2897,'[2]Exportar Planilha'!$A:$I,6,FALSE),0)</f>
        <v>0</v>
      </c>
      <c r="K2897">
        <f>IFERROR(VLOOKUP(A2897,'[2]Exportar Planilha'!$A:$I,7,FALSE),0)</f>
        <v>0</v>
      </c>
      <c r="L2897">
        <f>IFERROR(VLOOKUP(A2897,'[2]Exportar Planilha'!$A:$I,8,FALSE),0)</f>
        <v>0</v>
      </c>
      <c r="M2897">
        <f>IFERROR(VLOOKUP(A2897,'[2]Exportar Planilha'!$A:$I,9,FALSE),0)</f>
        <v>0</v>
      </c>
      <c r="N2897">
        <f>IFERROR(VLOOKUP(A2897,[3]soaBnafar!$A:$G,2,FALSE),0)</f>
        <v>0</v>
      </c>
      <c r="O2897">
        <f>IFERROR(VLOOKUP(A2897,[3]soaBnafar!$A:$G,3,FALSE),0)</f>
        <v>0</v>
      </c>
      <c r="P2897">
        <f>IFERROR(VLOOKUP(A2897,[3]soaBnafar!$A:$G,4,FALSE),0)</f>
        <v>0</v>
      </c>
      <c r="Q2897">
        <f>IFERROR(VLOOKUP(A2897,[3]soaBnafar!$A:$G,5,FALSE),0)</f>
        <v>0</v>
      </c>
      <c r="R2897">
        <f>IFERROR(VLOOKUP(A2897,[3]soaBnafar!$A:$G,6,FALSE),0)</f>
        <v>0</v>
      </c>
      <c r="S2897">
        <f>IFERROR(VLOOKUP(A2897,[3]soaBnafar!$A:$G,7,FALSE),0)</f>
        <v>0</v>
      </c>
      <c r="T2897" t="str">
        <f t="shared" si="271"/>
        <v>Não</v>
      </c>
      <c r="U2897" t="str">
        <f t="shared" si="272"/>
        <v>Não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IFERROR(VLOOKUP(A2898,'[2]Exportar Planilha'!$A:$I,4,FALSE),0)</f>
        <v>0</v>
      </c>
      <c r="I2898">
        <f>IFERROR(VLOOKUP(A2898,'[2]Exportar Planilha'!$A:$I,5,FALSE),0)</f>
        <v>0</v>
      </c>
      <c r="J2898">
        <f>IFERROR(VLOOKUP(A2898,'[2]Exportar Planilha'!$A:$I,6,FALSE),0)</f>
        <v>0</v>
      </c>
      <c r="K2898">
        <f>IFERROR(VLOOKUP(A2898,'[2]Exportar Planilha'!$A:$I,7,FALSE),0)</f>
        <v>0</v>
      </c>
      <c r="L2898">
        <f>IFERROR(VLOOKUP(A2898,'[2]Exportar Planilha'!$A:$I,8,FALSE),0)</f>
        <v>0</v>
      </c>
      <c r="M2898">
        <f>IFERROR(VLOOKUP(A2898,'[2]Exportar Planilha'!$A:$I,9,FALSE),0)</f>
        <v>0</v>
      </c>
      <c r="N2898">
        <f>IFERROR(VLOOKUP(A2898,[3]soaBnafar!$A:$G,2,FALSE),0)</f>
        <v>0</v>
      </c>
      <c r="O2898">
        <f>IFERROR(VLOOKUP(A2898,[3]soaBnafar!$A:$G,3,FALSE),0)</f>
        <v>0</v>
      </c>
      <c r="P2898">
        <f>IFERROR(VLOOKUP(A2898,[3]soaBnafar!$A:$G,4,FALSE),0)</f>
        <v>0</v>
      </c>
      <c r="Q2898">
        <f>IFERROR(VLOOKUP(A2898,[3]soaBnafar!$A:$G,5,FALSE),0)</f>
        <v>0</v>
      </c>
      <c r="R2898">
        <f>IFERROR(VLOOKUP(A2898,[3]soaBnafar!$A:$G,6,FALSE),0)</f>
        <v>0</v>
      </c>
      <c r="S2898">
        <f>IFERROR(VLOOKUP(A2898,[3]soaBnafar!$A:$G,7,FALSE),0)</f>
        <v>0</v>
      </c>
      <c r="T2898" t="str">
        <f t="shared" si="271"/>
        <v>Não</v>
      </c>
      <c r="U2898" t="str">
        <f t="shared" si="272"/>
        <v>Não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86920</v>
      </c>
      <c r="E2899">
        <f>IFERROR(VLOOKUP(A2899,[1]Monitoramento_Base_somente_disp!$A:$J,8,FALSE),0)</f>
        <v>13502453</v>
      </c>
      <c r="F2899">
        <f>IFERROR(VLOOKUP(A2899,[1]Monitoramento_Base_somente_disp!$A:$J,9,FALSE),0)</f>
        <v>35260</v>
      </c>
      <c r="G2899">
        <f>IFERROR(VLOOKUP(A2899,[1]Monitoramento_Base_somente_disp!$A:$J,10,FALSE),0)</f>
        <v>5948242</v>
      </c>
      <c r="H2899">
        <f>IFERROR(VLOOKUP(A2899,'[2]Exportar Planilha'!$A:$I,4,FALSE),0)</f>
        <v>0</v>
      </c>
      <c r="I2899">
        <f>IFERROR(VLOOKUP(A2899,'[2]Exportar Planilha'!$A:$I,5,FALSE),0)</f>
        <v>0</v>
      </c>
      <c r="J2899">
        <f>IFERROR(VLOOKUP(A2899,'[2]Exportar Planilha'!$A:$I,6,FALSE),0)</f>
        <v>0</v>
      </c>
      <c r="K2899">
        <f>IFERROR(VLOOKUP(A2899,'[2]Exportar Planilha'!$A:$I,7,FALSE),0)</f>
        <v>0</v>
      </c>
      <c r="L2899">
        <f>IFERROR(VLOOKUP(A2899,'[2]Exportar Planilha'!$A:$I,8,FALSE),0)</f>
        <v>0</v>
      </c>
      <c r="M2899">
        <f>IFERROR(VLOOKUP(A2899,'[2]Exportar Planilha'!$A:$I,9,FALSE),0)</f>
        <v>0</v>
      </c>
      <c r="N2899">
        <f>IFERROR(VLOOKUP(A2899,[3]soaBnafar!$A:$G,2,FALSE),0)</f>
        <v>0</v>
      </c>
      <c r="O2899">
        <f>IFERROR(VLOOKUP(A2899,[3]soaBnafar!$A:$G,3,FALSE),0)</f>
        <v>0</v>
      </c>
      <c r="P2899">
        <f>IFERROR(VLOOKUP(A2899,[3]soaBnafar!$A:$G,4,FALSE),0)</f>
        <v>0</v>
      </c>
      <c r="Q2899">
        <f>IFERROR(VLOOKUP(A2899,[3]soaBnafar!$A:$G,5,FALSE),0)</f>
        <v>0</v>
      </c>
      <c r="R2899">
        <f>IFERROR(VLOOKUP(A2899,[3]soaBnafar!$A:$G,6,FALSE),0)</f>
        <v>0</v>
      </c>
      <c r="S2899">
        <f>IFERROR(VLOOKUP(A2899,[3]soaBnafar!$A:$G,7,FALSE),0)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IFERROR(VLOOKUP(A2900,'[2]Exportar Planilha'!$A:$I,4,FALSE),0)</f>
        <v>0</v>
      </c>
      <c r="I2900">
        <f>IFERROR(VLOOKUP(A2900,'[2]Exportar Planilha'!$A:$I,5,FALSE),0)</f>
        <v>0</v>
      </c>
      <c r="J2900">
        <f>IFERROR(VLOOKUP(A2900,'[2]Exportar Planilha'!$A:$I,6,FALSE),0)</f>
        <v>0</v>
      </c>
      <c r="K2900">
        <f>IFERROR(VLOOKUP(A2900,'[2]Exportar Planilha'!$A:$I,7,FALSE),0)</f>
        <v>0</v>
      </c>
      <c r="L2900">
        <f>IFERROR(VLOOKUP(A2900,'[2]Exportar Planilha'!$A:$I,8,FALSE),0)</f>
        <v>0</v>
      </c>
      <c r="M2900">
        <f>IFERROR(VLOOKUP(A2900,'[2]Exportar Planilha'!$A:$I,9,FALSE),0)</f>
        <v>0</v>
      </c>
      <c r="N2900">
        <f>IFERROR(VLOOKUP(A2900,[3]soaBnafar!$A:$G,2,FALSE),0)</f>
        <v>0</v>
      </c>
      <c r="O2900">
        <f>IFERROR(VLOOKUP(A2900,[3]soaBnafar!$A:$G,3,FALSE),0)</f>
        <v>0</v>
      </c>
      <c r="P2900">
        <f>IFERROR(VLOOKUP(A2900,[3]soaBnafar!$A:$G,4,FALSE),0)</f>
        <v>0</v>
      </c>
      <c r="Q2900">
        <f>IFERROR(VLOOKUP(A2900,[3]soaBnafar!$A:$G,5,FALSE),0)</f>
        <v>0</v>
      </c>
      <c r="R2900">
        <f>IFERROR(VLOOKUP(A2900,[3]soaBnafar!$A:$G,6,FALSE),0)</f>
        <v>0</v>
      </c>
      <c r="S2900">
        <f>IFERROR(VLOOKUP(A2900,[3]soaBnafar!$A:$G,7,FALSE),0)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115592</v>
      </c>
      <c r="E2901">
        <f>IFERROR(VLOOKUP(A2901,[1]Monitoramento_Base_somente_disp!$A:$J,8,FALSE),0)</f>
        <v>950095137</v>
      </c>
      <c r="F2901">
        <f>IFERROR(VLOOKUP(A2901,[1]Monitoramento_Base_somente_disp!$A:$J,9,FALSE),0)</f>
        <v>56289</v>
      </c>
      <c r="G2901">
        <f>IFERROR(VLOOKUP(A2901,[1]Monitoramento_Base_somente_disp!$A:$J,10,FALSE),0)</f>
        <v>410521748</v>
      </c>
      <c r="H2901">
        <f>IFERROR(VLOOKUP(A2901,'[2]Exportar Planilha'!$A:$I,4,FALSE),0)</f>
        <v>0</v>
      </c>
      <c r="I2901">
        <f>IFERROR(VLOOKUP(A2901,'[2]Exportar Planilha'!$A:$I,5,FALSE),0)</f>
        <v>0</v>
      </c>
      <c r="J2901">
        <f>IFERROR(VLOOKUP(A2901,'[2]Exportar Planilha'!$A:$I,6,FALSE),0)</f>
        <v>0</v>
      </c>
      <c r="K2901">
        <f>IFERROR(VLOOKUP(A2901,'[2]Exportar Planilha'!$A:$I,7,FALSE),0)</f>
        <v>0</v>
      </c>
      <c r="L2901">
        <f>IFERROR(VLOOKUP(A2901,'[2]Exportar Planilha'!$A:$I,8,FALSE),0)</f>
        <v>0</v>
      </c>
      <c r="M2901">
        <f>IFERROR(VLOOKUP(A2901,'[2]Exportar Planilha'!$A:$I,9,FALSE),0)</f>
        <v>0</v>
      </c>
      <c r="N2901">
        <f>IFERROR(VLOOKUP(A2901,[3]soaBnafar!$A:$G,2,FALSE),0)</f>
        <v>0</v>
      </c>
      <c r="O2901">
        <f>IFERROR(VLOOKUP(A2901,[3]soaBnafar!$A:$G,3,FALSE),0)</f>
        <v>0</v>
      </c>
      <c r="P2901">
        <f>IFERROR(VLOOKUP(A2901,[3]soaBnafar!$A:$G,4,FALSE),0)</f>
        <v>0</v>
      </c>
      <c r="Q2901">
        <f>IFERROR(VLOOKUP(A2901,[3]soaBnafar!$A:$G,5,FALSE),0)</f>
        <v>0</v>
      </c>
      <c r="R2901">
        <f>IFERROR(VLOOKUP(A2901,[3]soaBnafar!$A:$G,6,FALSE),0)</f>
        <v>0</v>
      </c>
      <c r="S2901">
        <f>IFERROR(VLOOKUP(A2901,[3]soaBnafar!$A:$G,7,FALSE),0)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IFERROR(VLOOKUP(A2902,'[2]Exportar Planilha'!$A:$I,4,FALSE),0)</f>
        <v>0</v>
      </c>
      <c r="I2902">
        <f>IFERROR(VLOOKUP(A2902,'[2]Exportar Planilha'!$A:$I,5,FALSE),0)</f>
        <v>0</v>
      </c>
      <c r="J2902">
        <f>IFERROR(VLOOKUP(A2902,'[2]Exportar Planilha'!$A:$I,6,FALSE),0)</f>
        <v>0</v>
      </c>
      <c r="K2902">
        <f>IFERROR(VLOOKUP(A2902,'[2]Exportar Planilha'!$A:$I,7,FALSE),0)</f>
        <v>0</v>
      </c>
      <c r="L2902">
        <f>IFERROR(VLOOKUP(A2902,'[2]Exportar Planilha'!$A:$I,8,FALSE),0)</f>
        <v>0</v>
      </c>
      <c r="M2902">
        <f>IFERROR(VLOOKUP(A2902,'[2]Exportar Planilha'!$A:$I,9,FALSE),0)</f>
        <v>0</v>
      </c>
      <c r="N2902">
        <f>IFERROR(VLOOKUP(A2902,[3]soaBnafar!$A:$G,2,FALSE),0)</f>
        <v>0</v>
      </c>
      <c r="O2902">
        <f>IFERROR(VLOOKUP(A2902,[3]soaBnafar!$A:$G,3,FALSE),0)</f>
        <v>0</v>
      </c>
      <c r="P2902">
        <f>IFERROR(VLOOKUP(A2902,[3]soaBnafar!$A:$G,4,FALSE),0)</f>
        <v>0</v>
      </c>
      <c r="Q2902">
        <f>IFERROR(VLOOKUP(A2902,[3]soaBnafar!$A:$G,5,FALSE),0)</f>
        <v>0</v>
      </c>
      <c r="R2902">
        <f>IFERROR(VLOOKUP(A2902,[3]soaBnafar!$A:$G,6,FALSE),0)</f>
        <v>0</v>
      </c>
      <c r="S2902">
        <f>IFERROR(VLOOKUP(A2902,[3]soaBnafar!$A:$G,7,FALSE),0)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IFERROR(VLOOKUP(A2903,'[2]Exportar Planilha'!$A:$I,4,FALSE),0)</f>
        <v>0</v>
      </c>
      <c r="I2903">
        <f>IFERROR(VLOOKUP(A2903,'[2]Exportar Planilha'!$A:$I,5,FALSE),0)</f>
        <v>0</v>
      </c>
      <c r="J2903">
        <f>IFERROR(VLOOKUP(A2903,'[2]Exportar Planilha'!$A:$I,6,FALSE),0)</f>
        <v>0</v>
      </c>
      <c r="K2903">
        <f>IFERROR(VLOOKUP(A2903,'[2]Exportar Planilha'!$A:$I,7,FALSE),0)</f>
        <v>0</v>
      </c>
      <c r="L2903">
        <f>IFERROR(VLOOKUP(A2903,'[2]Exportar Planilha'!$A:$I,8,FALSE),0)</f>
        <v>0</v>
      </c>
      <c r="M2903">
        <f>IFERROR(VLOOKUP(A2903,'[2]Exportar Planilha'!$A:$I,9,FALSE),0)</f>
        <v>0</v>
      </c>
      <c r="N2903">
        <f>IFERROR(VLOOKUP(A2903,[3]soaBnafar!$A:$G,2,FALSE),0)</f>
        <v>0</v>
      </c>
      <c r="O2903">
        <f>IFERROR(VLOOKUP(A2903,[3]soaBnafar!$A:$G,3,FALSE),0)</f>
        <v>0</v>
      </c>
      <c r="P2903">
        <f>IFERROR(VLOOKUP(A2903,[3]soaBnafar!$A:$G,4,FALSE),0)</f>
        <v>0</v>
      </c>
      <c r="Q2903">
        <f>IFERROR(VLOOKUP(A2903,[3]soaBnafar!$A:$G,5,FALSE),0)</f>
        <v>0</v>
      </c>
      <c r="R2903">
        <f>IFERROR(VLOOKUP(A2903,[3]soaBnafar!$A:$G,6,FALSE),0)</f>
        <v>0</v>
      </c>
      <c r="S2903">
        <f>IFERROR(VLOOKUP(A2903,[3]soaBnafar!$A:$G,7,FALSE),0)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IFERROR(VLOOKUP(A2904,'[2]Exportar Planilha'!$A:$I,4,FALSE),0)</f>
        <v>0</v>
      </c>
      <c r="I2904">
        <f>IFERROR(VLOOKUP(A2904,'[2]Exportar Planilha'!$A:$I,5,FALSE),0)</f>
        <v>0</v>
      </c>
      <c r="J2904">
        <f>IFERROR(VLOOKUP(A2904,'[2]Exportar Planilha'!$A:$I,6,FALSE),0)</f>
        <v>0</v>
      </c>
      <c r="K2904">
        <f>IFERROR(VLOOKUP(A2904,'[2]Exportar Planilha'!$A:$I,7,FALSE),0)</f>
        <v>0</v>
      </c>
      <c r="L2904">
        <f>IFERROR(VLOOKUP(A2904,'[2]Exportar Planilha'!$A:$I,8,FALSE),0)</f>
        <v>0</v>
      </c>
      <c r="M2904">
        <f>IFERROR(VLOOKUP(A2904,'[2]Exportar Planilha'!$A:$I,9,FALSE),0)</f>
        <v>0</v>
      </c>
      <c r="N2904">
        <f>IFERROR(VLOOKUP(A2904,[3]soaBnafar!$A:$G,2,FALSE),0)</f>
        <v>0</v>
      </c>
      <c r="O2904">
        <f>IFERROR(VLOOKUP(A2904,[3]soaBnafar!$A:$G,3,FALSE),0)</f>
        <v>0</v>
      </c>
      <c r="P2904">
        <f>IFERROR(VLOOKUP(A2904,[3]soaBnafar!$A:$G,4,FALSE),0)</f>
        <v>0</v>
      </c>
      <c r="Q2904">
        <f>IFERROR(VLOOKUP(A2904,[3]soaBnafar!$A:$G,5,FALSE),0)</f>
        <v>0</v>
      </c>
      <c r="R2904">
        <f>IFERROR(VLOOKUP(A2904,[3]soaBnafar!$A:$G,6,FALSE),0)</f>
        <v>0</v>
      </c>
      <c r="S2904">
        <f>IFERROR(VLOOKUP(A2904,[3]soaBnafar!$A:$G,7,FALSE),0)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IFERROR(VLOOKUP(A2905,'[2]Exportar Planilha'!$A:$I,4,FALSE),0)</f>
        <v>0</v>
      </c>
      <c r="I2905">
        <f>IFERROR(VLOOKUP(A2905,'[2]Exportar Planilha'!$A:$I,5,FALSE),0)</f>
        <v>0</v>
      </c>
      <c r="J2905">
        <f>IFERROR(VLOOKUP(A2905,'[2]Exportar Planilha'!$A:$I,6,FALSE),0)</f>
        <v>0</v>
      </c>
      <c r="K2905">
        <f>IFERROR(VLOOKUP(A2905,'[2]Exportar Planilha'!$A:$I,7,FALSE),0)</f>
        <v>0</v>
      </c>
      <c r="L2905">
        <f>IFERROR(VLOOKUP(A2905,'[2]Exportar Planilha'!$A:$I,8,FALSE),0)</f>
        <v>0</v>
      </c>
      <c r="M2905">
        <f>IFERROR(VLOOKUP(A2905,'[2]Exportar Planilha'!$A:$I,9,FALSE),0)</f>
        <v>0</v>
      </c>
      <c r="N2905">
        <f>IFERROR(VLOOKUP(A2905,[3]soaBnafar!$A:$G,2,FALSE),0)</f>
        <v>0</v>
      </c>
      <c r="O2905">
        <f>IFERROR(VLOOKUP(A2905,[3]soaBnafar!$A:$G,3,FALSE),0)</f>
        <v>0</v>
      </c>
      <c r="P2905">
        <f>IFERROR(VLOOKUP(A2905,[3]soaBnafar!$A:$G,4,FALSE),0)</f>
        <v>0</v>
      </c>
      <c r="Q2905">
        <f>IFERROR(VLOOKUP(A2905,[3]soaBnafar!$A:$G,5,FALSE),0)</f>
        <v>0</v>
      </c>
      <c r="R2905">
        <f>IFERROR(VLOOKUP(A2905,[3]soaBnafar!$A:$G,6,FALSE),0)</f>
        <v>0</v>
      </c>
      <c r="S2905">
        <f>IFERROR(VLOOKUP(A2905,[3]soaBnafar!$A:$G,7,FALSE),0)</f>
        <v>0</v>
      </c>
      <c r="T2905" t="str">
        <f t="shared" si="271"/>
        <v>Não</v>
      </c>
      <c r="U2905" t="str">
        <f t="shared" si="272"/>
        <v>Não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IFERROR(VLOOKUP(A2906,'[2]Exportar Planilha'!$A:$I,4,FALSE),0)</f>
        <v>0</v>
      </c>
      <c r="I2906">
        <f>IFERROR(VLOOKUP(A2906,'[2]Exportar Planilha'!$A:$I,5,FALSE),0)</f>
        <v>0</v>
      </c>
      <c r="J2906">
        <f>IFERROR(VLOOKUP(A2906,'[2]Exportar Planilha'!$A:$I,6,FALSE),0)</f>
        <v>0</v>
      </c>
      <c r="K2906">
        <f>IFERROR(VLOOKUP(A2906,'[2]Exportar Planilha'!$A:$I,7,FALSE),0)</f>
        <v>0</v>
      </c>
      <c r="L2906">
        <f>IFERROR(VLOOKUP(A2906,'[2]Exportar Planilha'!$A:$I,8,FALSE),0)</f>
        <v>0</v>
      </c>
      <c r="M2906">
        <f>IFERROR(VLOOKUP(A2906,'[2]Exportar Planilha'!$A:$I,9,FALSE),0)</f>
        <v>0</v>
      </c>
      <c r="N2906">
        <f>IFERROR(VLOOKUP(A2906,[3]soaBnafar!$A:$G,2,FALSE),0)</f>
        <v>0</v>
      </c>
      <c r="O2906">
        <f>IFERROR(VLOOKUP(A2906,[3]soaBnafar!$A:$G,3,FALSE),0)</f>
        <v>0</v>
      </c>
      <c r="P2906">
        <f>IFERROR(VLOOKUP(A2906,[3]soaBnafar!$A:$G,4,FALSE),0)</f>
        <v>0</v>
      </c>
      <c r="Q2906">
        <f>IFERROR(VLOOKUP(A2906,[3]soaBnafar!$A:$G,5,FALSE),0)</f>
        <v>0</v>
      </c>
      <c r="R2906">
        <f>IFERROR(VLOOKUP(A2906,[3]soaBnafar!$A:$G,6,FALSE),0)</f>
        <v>0</v>
      </c>
      <c r="S2906">
        <f>IFERROR(VLOOKUP(A2906,[3]soaBnafar!$A:$G,7,FALSE),0)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IFERROR(VLOOKUP(A2907,'[2]Exportar Planilha'!$A:$I,4,FALSE),0)</f>
        <v>0</v>
      </c>
      <c r="I2907">
        <f>IFERROR(VLOOKUP(A2907,'[2]Exportar Planilha'!$A:$I,5,FALSE),0)</f>
        <v>0</v>
      </c>
      <c r="J2907">
        <f>IFERROR(VLOOKUP(A2907,'[2]Exportar Planilha'!$A:$I,6,FALSE),0)</f>
        <v>0</v>
      </c>
      <c r="K2907">
        <f>IFERROR(VLOOKUP(A2907,'[2]Exportar Planilha'!$A:$I,7,FALSE),0)</f>
        <v>0</v>
      </c>
      <c r="L2907">
        <f>IFERROR(VLOOKUP(A2907,'[2]Exportar Planilha'!$A:$I,8,FALSE),0)</f>
        <v>0</v>
      </c>
      <c r="M2907">
        <f>IFERROR(VLOOKUP(A2907,'[2]Exportar Planilha'!$A:$I,9,FALSE),0)</f>
        <v>0</v>
      </c>
      <c r="N2907">
        <f>IFERROR(VLOOKUP(A2907,[3]soaBnafar!$A:$G,2,FALSE),0)</f>
        <v>0</v>
      </c>
      <c r="O2907">
        <f>IFERROR(VLOOKUP(A2907,[3]soaBnafar!$A:$G,3,FALSE),0)</f>
        <v>0</v>
      </c>
      <c r="P2907">
        <f>IFERROR(VLOOKUP(A2907,[3]soaBnafar!$A:$G,4,FALSE),0)</f>
        <v>0</v>
      </c>
      <c r="Q2907">
        <f>IFERROR(VLOOKUP(A2907,[3]soaBnafar!$A:$G,5,FALSE),0)</f>
        <v>0</v>
      </c>
      <c r="R2907">
        <f>IFERROR(VLOOKUP(A2907,[3]soaBnafar!$A:$G,6,FALSE),0)</f>
        <v>0</v>
      </c>
      <c r="S2907">
        <f>IFERROR(VLOOKUP(A2907,[3]soaBnafar!$A:$G,7,FALSE),0)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IFERROR(VLOOKUP(A2908,'[2]Exportar Planilha'!$A:$I,4,FALSE),0)</f>
        <v>0</v>
      </c>
      <c r="I2908">
        <f>IFERROR(VLOOKUP(A2908,'[2]Exportar Planilha'!$A:$I,5,FALSE),0)</f>
        <v>0</v>
      </c>
      <c r="J2908">
        <f>IFERROR(VLOOKUP(A2908,'[2]Exportar Planilha'!$A:$I,6,FALSE),0)</f>
        <v>0</v>
      </c>
      <c r="K2908">
        <f>IFERROR(VLOOKUP(A2908,'[2]Exportar Planilha'!$A:$I,7,FALSE),0)</f>
        <v>0</v>
      </c>
      <c r="L2908">
        <f>IFERROR(VLOOKUP(A2908,'[2]Exportar Planilha'!$A:$I,8,FALSE),0)</f>
        <v>0</v>
      </c>
      <c r="M2908">
        <f>IFERROR(VLOOKUP(A2908,'[2]Exportar Planilha'!$A:$I,9,FALSE),0)</f>
        <v>0</v>
      </c>
      <c r="N2908">
        <f>IFERROR(VLOOKUP(A2908,[3]soaBnafar!$A:$G,2,FALSE),0)</f>
        <v>0</v>
      </c>
      <c r="O2908">
        <f>IFERROR(VLOOKUP(A2908,[3]soaBnafar!$A:$G,3,FALSE),0)</f>
        <v>0</v>
      </c>
      <c r="P2908">
        <f>IFERROR(VLOOKUP(A2908,[3]soaBnafar!$A:$G,4,FALSE),0)</f>
        <v>0</v>
      </c>
      <c r="Q2908">
        <f>IFERROR(VLOOKUP(A2908,[3]soaBnafar!$A:$G,5,FALSE),0)</f>
        <v>0</v>
      </c>
      <c r="R2908">
        <f>IFERROR(VLOOKUP(A2908,[3]soaBnafar!$A:$G,6,FALSE),0)</f>
        <v>0</v>
      </c>
      <c r="S2908">
        <f>IFERROR(VLOOKUP(A2908,[3]soaBnafar!$A:$G,7,FALSE),0)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IFERROR(VLOOKUP(A2909,'[2]Exportar Planilha'!$A:$I,4,FALSE),0)</f>
        <v>0</v>
      </c>
      <c r="I2909">
        <f>IFERROR(VLOOKUP(A2909,'[2]Exportar Planilha'!$A:$I,5,FALSE),0)</f>
        <v>0</v>
      </c>
      <c r="J2909">
        <f>IFERROR(VLOOKUP(A2909,'[2]Exportar Planilha'!$A:$I,6,FALSE),0)</f>
        <v>0</v>
      </c>
      <c r="K2909">
        <f>IFERROR(VLOOKUP(A2909,'[2]Exportar Planilha'!$A:$I,7,FALSE),0)</f>
        <v>0</v>
      </c>
      <c r="L2909">
        <f>IFERROR(VLOOKUP(A2909,'[2]Exportar Planilha'!$A:$I,8,FALSE),0)</f>
        <v>0</v>
      </c>
      <c r="M2909">
        <f>IFERROR(VLOOKUP(A2909,'[2]Exportar Planilha'!$A:$I,9,FALSE),0)</f>
        <v>0</v>
      </c>
      <c r="N2909">
        <f>IFERROR(VLOOKUP(A2909,[3]soaBnafar!$A:$G,2,FALSE),0)</f>
        <v>157877</v>
      </c>
      <c r="O2909">
        <f>IFERROR(VLOOKUP(A2909,[3]soaBnafar!$A:$G,3,FALSE),0)</f>
        <v>635020</v>
      </c>
      <c r="P2909">
        <f>IFERROR(VLOOKUP(A2909,[3]soaBnafar!$A:$G,4,FALSE),0)</f>
        <v>152334</v>
      </c>
      <c r="Q2909">
        <f>IFERROR(VLOOKUP(A2909,[3]soaBnafar!$A:$G,5,FALSE),0)</f>
        <v>802635</v>
      </c>
      <c r="R2909">
        <f>IFERROR(VLOOKUP(A2909,[3]soaBnafar!$A:$G,6,FALSE),0)</f>
        <v>55694</v>
      </c>
      <c r="S2909">
        <f>IFERROR(VLOOKUP(A2909,[3]soaBnafar!$A:$G,7,FALSE),0)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2418</v>
      </c>
      <c r="H2910">
        <f>IFERROR(VLOOKUP(A2910,'[2]Exportar Planilha'!$A:$I,4,FALSE),0)</f>
        <v>0</v>
      </c>
      <c r="I2910">
        <f>IFERROR(VLOOKUP(A2910,'[2]Exportar Planilha'!$A:$I,5,FALSE),0)</f>
        <v>0</v>
      </c>
      <c r="J2910">
        <f>IFERROR(VLOOKUP(A2910,'[2]Exportar Planilha'!$A:$I,6,FALSE),0)</f>
        <v>0</v>
      </c>
      <c r="K2910">
        <f>IFERROR(VLOOKUP(A2910,'[2]Exportar Planilha'!$A:$I,7,FALSE),0)</f>
        <v>0</v>
      </c>
      <c r="L2910">
        <f>IFERROR(VLOOKUP(A2910,'[2]Exportar Planilha'!$A:$I,8,FALSE),0)</f>
        <v>0</v>
      </c>
      <c r="M2910">
        <f>IFERROR(VLOOKUP(A2910,'[2]Exportar Planilha'!$A:$I,9,FALSE),0)</f>
        <v>0</v>
      </c>
      <c r="N2910">
        <f>IFERROR(VLOOKUP(A2910,[3]soaBnafar!$A:$G,2,FALSE),0)</f>
        <v>0</v>
      </c>
      <c r="O2910">
        <f>IFERROR(VLOOKUP(A2910,[3]soaBnafar!$A:$G,3,FALSE),0)</f>
        <v>0</v>
      </c>
      <c r="P2910">
        <f>IFERROR(VLOOKUP(A2910,[3]soaBnafar!$A:$G,4,FALSE),0)</f>
        <v>0</v>
      </c>
      <c r="Q2910">
        <f>IFERROR(VLOOKUP(A2910,[3]soaBnafar!$A:$G,5,FALSE),0)</f>
        <v>0</v>
      </c>
      <c r="R2910">
        <f>IFERROR(VLOOKUP(A2910,[3]soaBnafar!$A:$G,6,FALSE),0)</f>
        <v>0</v>
      </c>
      <c r="S2910">
        <f>IFERROR(VLOOKUP(A2910,[3]soaBnafar!$A:$G,7,FALSE),0)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6317220</v>
      </c>
      <c r="H2911">
        <f>IFERROR(VLOOKUP(A2911,'[2]Exportar Planilha'!$A:$I,4,FALSE),0)</f>
        <v>0</v>
      </c>
      <c r="I2911">
        <f>IFERROR(VLOOKUP(A2911,'[2]Exportar Planilha'!$A:$I,5,FALSE),0)</f>
        <v>0</v>
      </c>
      <c r="J2911">
        <f>IFERROR(VLOOKUP(A2911,'[2]Exportar Planilha'!$A:$I,6,FALSE),0)</f>
        <v>0</v>
      </c>
      <c r="K2911">
        <f>IFERROR(VLOOKUP(A2911,'[2]Exportar Planilha'!$A:$I,7,FALSE),0)</f>
        <v>0</v>
      </c>
      <c r="L2911">
        <f>IFERROR(VLOOKUP(A2911,'[2]Exportar Planilha'!$A:$I,8,FALSE),0)</f>
        <v>0</v>
      </c>
      <c r="M2911">
        <f>IFERROR(VLOOKUP(A2911,'[2]Exportar Planilha'!$A:$I,9,FALSE),0)</f>
        <v>0</v>
      </c>
      <c r="N2911">
        <f>IFERROR(VLOOKUP(A2911,[3]soaBnafar!$A:$G,2,FALSE),0)</f>
        <v>0</v>
      </c>
      <c r="O2911">
        <f>IFERROR(VLOOKUP(A2911,[3]soaBnafar!$A:$G,3,FALSE),0)</f>
        <v>0</v>
      </c>
      <c r="P2911">
        <f>IFERROR(VLOOKUP(A2911,[3]soaBnafar!$A:$G,4,FALSE),0)</f>
        <v>0</v>
      </c>
      <c r="Q2911">
        <f>IFERROR(VLOOKUP(A2911,[3]soaBnafar!$A:$G,5,FALSE),0)</f>
        <v>0</v>
      </c>
      <c r="R2911">
        <f>IFERROR(VLOOKUP(A2911,[3]soaBnafar!$A:$G,6,FALSE),0)</f>
        <v>0</v>
      </c>
      <c r="S2911">
        <f>IFERROR(VLOOKUP(A2911,[3]soaBnafar!$A:$G,7,FALSE),0)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IFERROR(VLOOKUP(A2912,'[2]Exportar Planilha'!$A:$I,4,FALSE),0)</f>
        <v>0</v>
      </c>
      <c r="I2912">
        <f>IFERROR(VLOOKUP(A2912,'[2]Exportar Planilha'!$A:$I,5,FALSE),0)</f>
        <v>0</v>
      </c>
      <c r="J2912">
        <f>IFERROR(VLOOKUP(A2912,'[2]Exportar Planilha'!$A:$I,6,FALSE),0)</f>
        <v>0</v>
      </c>
      <c r="K2912">
        <f>IFERROR(VLOOKUP(A2912,'[2]Exportar Planilha'!$A:$I,7,FALSE),0)</f>
        <v>0</v>
      </c>
      <c r="L2912">
        <f>IFERROR(VLOOKUP(A2912,'[2]Exportar Planilha'!$A:$I,8,FALSE),0)</f>
        <v>0</v>
      </c>
      <c r="M2912">
        <f>IFERROR(VLOOKUP(A2912,'[2]Exportar Planilha'!$A:$I,9,FALSE),0)</f>
        <v>0</v>
      </c>
      <c r="N2912">
        <f>IFERROR(VLOOKUP(A2912,[3]soaBnafar!$A:$G,2,FALSE),0)</f>
        <v>123816</v>
      </c>
      <c r="O2912">
        <f>IFERROR(VLOOKUP(A2912,[3]soaBnafar!$A:$G,3,FALSE),0)</f>
        <v>402602</v>
      </c>
      <c r="P2912">
        <f>IFERROR(VLOOKUP(A2912,[3]soaBnafar!$A:$G,4,FALSE),0)</f>
        <v>109434</v>
      </c>
      <c r="Q2912">
        <f>IFERROR(VLOOKUP(A2912,[3]soaBnafar!$A:$G,5,FALSE),0)</f>
        <v>57446</v>
      </c>
      <c r="R2912">
        <f>IFERROR(VLOOKUP(A2912,[3]soaBnafar!$A:$G,6,FALSE),0)</f>
        <v>0</v>
      </c>
      <c r="S2912">
        <f>IFERROR(VLOOKUP(A2912,[3]soaBnafar!$A:$G,7,FALSE),0)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IFERROR(VLOOKUP(A2913,'[2]Exportar Planilha'!$A:$I,4,FALSE),0)</f>
        <v>0</v>
      </c>
      <c r="I2913">
        <f>IFERROR(VLOOKUP(A2913,'[2]Exportar Planilha'!$A:$I,5,FALSE),0)</f>
        <v>0</v>
      </c>
      <c r="J2913">
        <f>IFERROR(VLOOKUP(A2913,'[2]Exportar Planilha'!$A:$I,6,FALSE),0)</f>
        <v>0</v>
      </c>
      <c r="K2913">
        <f>IFERROR(VLOOKUP(A2913,'[2]Exportar Planilha'!$A:$I,7,FALSE),0)</f>
        <v>0</v>
      </c>
      <c r="L2913">
        <f>IFERROR(VLOOKUP(A2913,'[2]Exportar Planilha'!$A:$I,8,FALSE),0)</f>
        <v>0</v>
      </c>
      <c r="M2913">
        <f>IFERROR(VLOOKUP(A2913,'[2]Exportar Planilha'!$A:$I,9,FALSE),0)</f>
        <v>0</v>
      </c>
      <c r="N2913">
        <f>IFERROR(VLOOKUP(A2913,[3]soaBnafar!$A:$G,2,FALSE),0)</f>
        <v>231474</v>
      </c>
      <c r="O2913">
        <f>IFERROR(VLOOKUP(A2913,[3]soaBnafar!$A:$G,3,FALSE),0)</f>
        <v>1652484</v>
      </c>
      <c r="P2913">
        <f>IFERROR(VLOOKUP(A2913,[3]soaBnafar!$A:$G,4,FALSE),0)</f>
        <v>230007</v>
      </c>
      <c r="Q2913">
        <f>IFERROR(VLOOKUP(A2913,[3]soaBnafar!$A:$G,5,FALSE),0)</f>
        <v>1460252</v>
      </c>
      <c r="R2913">
        <f>IFERROR(VLOOKUP(A2913,[3]soaBnafar!$A:$G,6,FALSE),0)</f>
        <v>80246</v>
      </c>
      <c r="S2913">
        <f>IFERROR(VLOOKUP(A2913,[3]soaBnafar!$A:$G,7,FALSE),0)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41609</v>
      </c>
      <c r="E2914">
        <f>IFERROR(VLOOKUP(A2914,[1]Monitoramento_Base_somente_disp!$A:$J,8,FALSE),0)</f>
        <v>15542407</v>
      </c>
      <c r="F2914">
        <f>IFERROR(VLOOKUP(A2914,[1]Monitoramento_Base_somente_disp!$A:$J,9,FALSE),0)</f>
        <v>19260</v>
      </c>
      <c r="G2914">
        <f>IFERROR(VLOOKUP(A2914,[1]Monitoramento_Base_somente_disp!$A:$J,10,FALSE),0)</f>
        <v>6507976</v>
      </c>
      <c r="H2914">
        <f>IFERROR(VLOOKUP(A2914,'[2]Exportar Planilha'!$A:$I,4,FALSE),0)</f>
        <v>0</v>
      </c>
      <c r="I2914">
        <f>IFERROR(VLOOKUP(A2914,'[2]Exportar Planilha'!$A:$I,5,FALSE),0)</f>
        <v>0</v>
      </c>
      <c r="J2914">
        <f>IFERROR(VLOOKUP(A2914,'[2]Exportar Planilha'!$A:$I,6,FALSE),0)</f>
        <v>0</v>
      </c>
      <c r="K2914">
        <f>IFERROR(VLOOKUP(A2914,'[2]Exportar Planilha'!$A:$I,7,FALSE),0)</f>
        <v>0</v>
      </c>
      <c r="L2914">
        <f>IFERROR(VLOOKUP(A2914,'[2]Exportar Planilha'!$A:$I,8,FALSE),0)</f>
        <v>0</v>
      </c>
      <c r="M2914">
        <f>IFERROR(VLOOKUP(A2914,'[2]Exportar Planilha'!$A:$I,9,FALSE),0)</f>
        <v>0</v>
      </c>
      <c r="N2914">
        <f>IFERROR(VLOOKUP(A2914,[3]soaBnafar!$A:$G,2,FALSE),0)</f>
        <v>0</v>
      </c>
      <c r="O2914">
        <f>IFERROR(VLOOKUP(A2914,[3]soaBnafar!$A:$G,3,FALSE),0)</f>
        <v>0</v>
      </c>
      <c r="P2914">
        <f>IFERROR(VLOOKUP(A2914,[3]soaBnafar!$A:$G,4,FALSE),0)</f>
        <v>0</v>
      </c>
      <c r="Q2914">
        <f>IFERROR(VLOOKUP(A2914,[3]soaBnafar!$A:$G,5,FALSE),0)</f>
        <v>0</v>
      </c>
      <c r="R2914">
        <f>IFERROR(VLOOKUP(A2914,[3]soaBnafar!$A:$G,6,FALSE),0)</f>
        <v>0</v>
      </c>
      <c r="S2914">
        <f>IFERROR(VLOOKUP(A2914,[3]soaBnafar!$A:$G,7,FALSE),0)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3722797</v>
      </c>
      <c r="H2915">
        <f>IFERROR(VLOOKUP(A2915,'[2]Exportar Planilha'!$A:$I,4,FALSE),0)</f>
        <v>0</v>
      </c>
      <c r="I2915">
        <f>IFERROR(VLOOKUP(A2915,'[2]Exportar Planilha'!$A:$I,5,FALSE),0)</f>
        <v>0</v>
      </c>
      <c r="J2915">
        <f>IFERROR(VLOOKUP(A2915,'[2]Exportar Planilha'!$A:$I,6,FALSE),0)</f>
        <v>0</v>
      </c>
      <c r="K2915">
        <f>IFERROR(VLOOKUP(A2915,'[2]Exportar Planilha'!$A:$I,7,FALSE),0)</f>
        <v>0</v>
      </c>
      <c r="L2915">
        <f>IFERROR(VLOOKUP(A2915,'[2]Exportar Planilha'!$A:$I,8,FALSE),0)</f>
        <v>0</v>
      </c>
      <c r="M2915">
        <f>IFERROR(VLOOKUP(A2915,'[2]Exportar Planilha'!$A:$I,9,FALSE),0)</f>
        <v>0</v>
      </c>
      <c r="N2915">
        <f>IFERROR(VLOOKUP(A2915,[3]soaBnafar!$A:$G,2,FALSE),0)</f>
        <v>0</v>
      </c>
      <c r="O2915">
        <f>IFERROR(VLOOKUP(A2915,[3]soaBnafar!$A:$G,3,FALSE),0)</f>
        <v>0</v>
      </c>
      <c r="P2915">
        <f>IFERROR(VLOOKUP(A2915,[3]soaBnafar!$A:$G,4,FALSE),0)</f>
        <v>0</v>
      </c>
      <c r="Q2915">
        <f>IFERROR(VLOOKUP(A2915,[3]soaBnafar!$A:$G,5,FALSE),0)</f>
        <v>0</v>
      </c>
      <c r="R2915">
        <f>IFERROR(VLOOKUP(A2915,[3]soaBnafar!$A:$G,6,FALSE),0)</f>
        <v>0</v>
      </c>
      <c r="S2915">
        <f>IFERROR(VLOOKUP(A2915,[3]soaBnafar!$A:$G,7,FALSE),0)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136617</v>
      </c>
      <c r="H2916">
        <f>IFERROR(VLOOKUP(A2916,'[2]Exportar Planilha'!$A:$I,4,FALSE),0)</f>
        <v>0</v>
      </c>
      <c r="I2916">
        <f>IFERROR(VLOOKUP(A2916,'[2]Exportar Planilha'!$A:$I,5,FALSE),0)</f>
        <v>0</v>
      </c>
      <c r="J2916">
        <f>IFERROR(VLOOKUP(A2916,'[2]Exportar Planilha'!$A:$I,6,FALSE),0)</f>
        <v>0</v>
      </c>
      <c r="K2916">
        <f>IFERROR(VLOOKUP(A2916,'[2]Exportar Planilha'!$A:$I,7,FALSE),0)</f>
        <v>0</v>
      </c>
      <c r="L2916">
        <f>IFERROR(VLOOKUP(A2916,'[2]Exportar Planilha'!$A:$I,8,FALSE),0)</f>
        <v>0</v>
      </c>
      <c r="M2916">
        <f>IFERROR(VLOOKUP(A2916,'[2]Exportar Planilha'!$A:$I,9,FALSE),0)</f>
        <v>0</v>
      </c>
      <c r="N2916">
        <f>IFERROR(VLOOKUP(A2916,[3]soaBnafar!$A:$G,2,FALSE),0)</f>
        <v>0</v>
      </c>
      <c r="O2916">
        <f>IFERROR(VLOOKUP(A2916,[3]soaBnafar!$A:$G,3,FALSE),0)</f>
        <v>0</v>
      </c>
      <c r="P2916">
        <f>IFERROR(VLOOKUP(A2916,[3]soaBnafar!$A:$G,4,FALSE),0)</f>
        <v>0</v>
      </c>
      <c r="Q2916">
        <f>IFERROR(VLOOKUP(A2916,[3]soaBnafar!$A:$G,5,FALSE),0)</f>
        <v>0</v>
      </c>
      <c r="R2916">
        <f>IFERROR(VLOOKUP(A2916,[3]soaBnafar!$A:$G,6,FALSE),0)</f>
        <v>0</v>
      </c>
      <c r="S2916">
        <f>IFERROR(VLOOKUP(A2916,[3]soaBnafar!$A:$G,7,FALSE),0)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3201354</v>
      </c>
      <c r="H2917">
        <f>IFERROR(VLOOKUP(A2917,'[2]Exportar Planilha'!$A:$I,4,FALSE),0)</f>
        <v>0</v>
      </c>
      <c r="I2917">
        <f>IFERROR(VLOOKUP(A2917,'[2]Exportar Planilha'!$A:$I,5,FALSE),0)</f>
        <v>0</v>
      </c>
      <c r="J2917">
        <f>IFERROR(VLOOKUP(A2917,'[2]Exportar Planilha'!$A:$I,6,FALSE),0)</f>
        <v>0</v>
      </c>
      <c r="K2917">
        <f>IFERROR(VLOOKUP(A2917,'[2]Exportar Planilha'!$A:$I,7,FALSE),0)</f>
        <v>0</v>
      </c>
      <c r="L2917">
        <f>IFERROR(VLOOKUP(A2917,'[2]Exportar Planilha'!$A:$I,8,FALSE),0)</f>
        <v>0</v>
      </c>
      <c r="M2917">
        <f>IFERROR(VLOOKUP(A2917,'[2]Exportar Planilha'!$A:$I,9,FALSE),0)</f>
        <v>0</v>
      </c>
      <c r="N2917">
        <f>IFERROR(VLOOKUP(A2917,[3]soaBnafar!$A:$G,2,FALSE),0)</f>
        <v>0</v>
      </c>
      <c r="O2917">
        <f>IFERROR(VLOOKUP(A2917,[3]soaBnafar!$A:$G,3,FALSE),0)</f>
        <v>0</v>
      </c>
      <c r="P2917">
        <f>IFERROR(VLOOKUP(A2917,[3]soaBnafar!$A:$G,4,FALSE),0)</f>
        <v>0</v>
      </c>
      <c r="Q2917">
        <f>IFERROR(VLOOKUP(A2917,[3]soaBnafar!$A:$G,5,FALSE),0)</f>
        <v>0</v>
      </c>
      <c r="R2917">
        <f>IFERROR(VLOOKUP(A2917,[3]soaBnafar!$A:$G,6,FALSE),0)</f>
        <v>0</v>
      </c>
      <c r="S2917">
        <f>IFERROR(VLOOKUP(A2917,[3]soaBnafar!$A:$G,7,FALSE),0)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IFERROR(VLOOKUP(A2918,'[2]Exportar Planilha'!$A:$I,4,FALSE),0)</f>
        <v>0</v>
      </c>
      <c r="I2918">
        <f>IFERROR(VLOOKUP(A2918,'[2]Exportar Planilha'!$A:$I,5,FALSE),0)</f>
        <v>0</v>
      </c>
      <c r="J2918">
        <f>IFERROR(VLOOKUP(A2918,'[2]Exportar Planilha'!$A:$I,6,FALSE),0)</f>
        <v>0</v>
      </c>
      <c r="K2918">
        <f>IFERROR(VLOOKUP(A2918,'[2]Exportar Planilha'!$A:$I,7,FALSE),0)</f>
        <v>0</v>
      </c>
      <c r="L2918">
        <f>IFERROR(VLOOKUP(A2918,'[2]Exportar Planilha'!$A:$I,8,FALSE),0)</f>
        <v>0</v>
      </c>
      <c r="M2918">
        <f>IFERROR(VLOOKUP(A2918,'[2]Exportar Planilha'!$A:$I,9,FALSE),0)</f>
        <v>0</v>
      </c>
      <c r="N2918">
        <f>IFERROR(VLOOKUP(A2918,[3]soaBnafar!$A:$G,2,FALSE),0)</f>
        <v>0</v>
      </c>
      <c r="O2918">
        <f>IFERROR(VLOOKUP(A2918,[3]soaBnafar!$A:$G,3,FALSE),0)</f>
        <v>0</v>
      </c>
      <c r="P2918">
        <f>IFERROR(VLOOKUP(A2918,[3]soaBnafar!$A:$G,4,FALSE),0)</f>
        <v>0</v>
      </c>
      <c r="Q2918">
        <f>IFERROR(VLOOKUP(A2918,[3]soaBnafar!$A:$G,5,FALSE),0)</f>
        <v>0</v>
      </c>
      <c r="R2918">
        <f>IFERROR(VLOOKUP(A2918,[3]soaBnafar!$A:$G,6,FALSE),0)</f>
        <v>0</v>
      </c>
      <c r="S2918">
        <f>IFERROR(VLOOKUP(A2918,[3]soaBnafar!$A:$G,7,FALSE),0)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IFERROR(VLOOKUP(A2919,'[2]Exportar Planilha'!$A:$I,4,FALSE),0)</f>
        <v>0</v>
      </c>
      <c r="I2919">
        <f>IFERROR(VLOOKUP(A2919,'[2]Exportar Planilha'!$A:$I,5,FALSE),0)</f>
        <v>0</v>
      </c>
      <c r="J2919">
        <f>IFERROR(VLOOKUP(A2919,'[2]Exportar Planilha'!$A:$I,6,FALSE),0)</f>
        <v>0</v>
      </c>
      <c r="K2919">
        <f>IFERROR(VLOOKUP(A2919,'[2]Exportar Planilha'!$A:$I,7,FALSE),0)</f>
        <v>0</v>
      </c>
      <c r="L2919">
        <f>IFERROR(VLOOKUP(A2919,'[2]Exportar Planilha'!$A:$I,8,FALSE),0)</f>
        <v>0</v>
      </c>
      <c r="M2919">
        <f>IFERROR(VLOOKUP(A2919,'[2]Exportar Planilha'!$A:$I,9,FALSE),0)</f>
        <v>0</v>
      </c>
      <c r="N2919">
        <f>IFERROR(VLOOKUP(A2919,[3]soaBnafar!$A:$G,2,FALSE),0)</f>
        <v>0</v>
      </c>
      <c r="O2919">
        <f>IFERROR(VLOOKUP(A2919,[3]soaBnafar!$A:$G,3,FALSE),0)</f>
        <v>0</v>
      </c>
      <c r="P2919">
        <f>IFERROR(VLOOKUP(A2919,[3]soaBnafar!$A:$G,4,FALSE),0)</f>
        <v>0</v>
      </c>
      <c r="Q2919">
        <f>IFERROR(VLOOKUP(A2919,[3]soaBnafar!$A:$G,5,FALSE),0)</f>
        <v>0</v>
      </c>
      <c r="R2919">
        <f>IFERROR(VLOOKUP(A2919,[3]soaBnafar!$A:$G,6,FALSE),0)</f>
        <v>0</v>
      </c>
      <c r="S2919">
        <f>IFERROR(VLOOKUP(A2919,[3]soaBnafar!$A:$G,7,FALSE),0)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IFERROR(VLOOKUP(A2920,'[2]Exportar Planilha'!$A:$I,4,FALSE),0)</f>
        <v>0</v>
      </c>
      <c r="I2920">
        <f>IFERROR(VLOOKUP(A2920,'[2]Exportar Planilha'!$A:$I,5,FALSE),0)</f>
        <v>0</v>
      </c>
      <c r="J2920">
        <f>IFERROR(VLOOKUP(A2920,'[2]Exportar Planilha'!$A:$I,6,FALSE),0)</f>
        <v>0</v>
      </c>
      <c r="K2920">
        <f>IFERROR(VLOOKUP(A2920,'[2]Exportar Planilha'!$A:$I,7,FALSE),0)</f>
        <v>0</v>
      </c>
      <c r="L2920">
        <f>IFERROR(VLOOKUP(A2920,'[2]Exportar Planilha'!$A:$I,8,FALSE),0)</f>
        <v>0</v>
      </c>
      <c r="M2920">
        <f>IFERROR(VLOOKUP(A2920,'[2]Exportar Planilha'!$A:$I,9,FALSE),0)</f>
        <v>0</v>
      </c>
      <c r="N2920">
        <f>IFERROR(VLOOKUP(A2920,[3]soaBnafar!$A:$G,2,FALSE),0)</f>
        <v>204853</v>
      </c>
      <c r="O2920">
        <f>IFERROR(VLOOKUP(A2920,[3]soaBnafar!$A:$G,3,FALSE),0)</f>
        <v>576505</v>
      </c>
      <c r="P2920">
        <f>IFERROR(VLOOKUP(A2920,[3]soaBnafar!$A:$G,4,FALSE),0)</f>
        <v>196444</v>
      </c>
      <c r="Q2920">
        <f>IFERROR(VLOOKUP(A2920,[3]soaBnafar!$A:$G,5,FALSE),0)</f>
        <v>743817</v>
      </c>
      <c r="R2920">
        <f>IFERROR(VLOOKUP(A2920,[3]soaBnafar!$A:$G,6,FALSE),0)</f>
        <v>72077</v>
      </c>
      <c r="S2920">
        <f>IFERROR(VLOOKUP(A2920,[3]soaBnafar!$A:$G,7,FALSE),0)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IFERROR(VLOOKUP(A2921,'[2]Exportar Planilha'!$A:$I,4,FALSE),0)</f>
        <v>0</v>
      </c>
      <c r="I2921">
        <f>IFERROR(VLOOKUP(A2921,'[2]Exportar Planilha'!$A:$I,5,FALSE),0)</f>
        <v>0</v>
      </c>
      <c r="J2921">
        <f>IFERROR(VLOOKUP(A2921,'[2]Exportar Planilha'!$A:$I,6,FALSE),0)</f>
        <v>0</v>
      </c>
      <c r="K2921">
        <f>IFERROR(VLOOKUP(A2921,'[2]Exportar Planilha'!$A:$I,7,FALSE),0)</f>
        <v>0</v>
      </c>
      <c r="L2921">
        <f>IFERROR(VLOOKUP(A2921,'[2]Exportar Planilha'!$A:$I,8,FALSE),0)</f>
        <v>0</v>
      </c>
      <c r="M2921">
        <f>IFERROR(VLOOKUP(A2921,'[2]Exportar Planilha'!$A:$I,9,FALSE),0)</f>
        <v>0</v>
      </c>
      <c r="N2921">
        <f>IFERROR(VLOOKUP(A2921,[3]soaBnafar!$A:$G,2,FALSE),0)</f>
        <v>0</v>
      </c>
      <c r="O2921">
        <f>IFERROR(VLOOKUP(A2921,[3]soaBnafar!$A:$G,3,FALSE),0)</f>
        <v>0</v>
      </c>
      <c r="P2921">
        <f>IFERROR(VLOOKUP(A2921,[3]soaBnafar!$A:$G,4,FALSE),0)</f>
        <v>0</v>
      </c>
      <c r="Q2921">
        <f>IFERROR(VLOOKUP(A2921,[3]soaBnafar!$A:$G,5,FALSE),0)</f>
        <v>0</v>
      </c>
      <c r="R2921">
        <f>IFERROR(VLOOKUP(A2921,[3]soaBnafar!$A:$G,6,FALSE),0)</f>
        <v>0</v>
      </c>
      <c r="S2921">
        <f>IFERROR(VLOOKUP(A2921,[3]soaBnafar!$A:$G,7,FALSE),0)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IFERROR(VLOOKUP(A2922,'[2]Exportar Planilha'!$A:$I,4,FALSE),0)</f>
        <v>0</v>
      </c>
      <c r="I2922">
        <f>IFERROR(VLOOKUP(A2922,'[2]Exportar Planilha'!$A:$I,5,FALSE),0)</f>
        <v>0</v>
      </c>
      <c r="J2922">
        <f>IFERROR(VLOOKUP(A2922,'[2]Exportar Planilha'!$A:$I,6,FALSE),0)</f>
        <v>0</v>
      </c>
      <c r="K2922">
        <f>IFERROR(VLOOKUP(A2922,'[2]Exportar Planilha'!$A:$I,7,FALSE),0)</f>
        <v>0</v>
      </c>
      <c r="L2922">
        <f>IFERROR(VLOOKUP(A2922,'[2]Exportar Planilha'!$A:$I,8,FALSE),0)</f>
        <v>0</v>
      </c>
      <c r="M2922">
        <f>IFERROR(VLOOKUP(A2922,'[2]Exportar Planilha'!$A:$I,9,FALSE),0)</f>
        <v>0</v>
      </c>
      <c r="N2922">
        <f>IFERROR(VLOOKUP(A2922,[3]soaBnafar!$A:$G,2,FALSE),0)</f>
        <v>637780</v>
      </c>
      <c r="O2922">
        <f>IFERROR(VLOOKUP(A2922,[3]soaBnafar!$A:$G,3,FALSE),0)</f>
        <v>63836053</v>
      </c>
      <c r="P2922">
        <f>IFERROR(VLOOKUP(A2922,[3]soaBnafar!$A:$G,4,FALSE),0)</f>
        <v>672735</v>
      </c>
      <c r="Q2922">
        <f>IFERROR(VLOOKUP(A2922,[3]soaBnafar!$A:$G,5,FALSE),0)</f>
        <v>64046522</v>
      </c>
      <c r="R2922">
        <f>IFERROR(VLOOKUP(A2922,[3]soaBnafar!$A:$G,6,FALSE),0)</f>
        <v>242092</v>
      </c>
      <c r="S2922">
        <f>IFERROR(VLOOKUP(A2922,[3]soaBnafar!$A:$G,7,FALSE),0)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IFERROR(VLOOKUP(A2923,'[2]Exportar Planilha'!$A:$I,4,FALSE),0)</f>
        <v>0</v>
      </c>
      <c r="I2923">
        <f>IFERROR(VLOOKUP(A2923,'[2]Exportar Planilha'!$A:$I,5,FALSE),0)</f>
        <v>0</v>
      </c>
      <c r="J2923">
        <f>IFERROR(VLOOKUP(A2923,'[2]Exportar Planilha'!$A:$I,6,FALSE),0)</f>
        <v>0</v>
      </c>
      <c r="K2923">
        <f>IFERROR(VLOOKUP(A2923,'[2]Exportar Planilha'!$A:$I,7,FALSE),0)</f>
        <v>0</v>
      </c>
      <c r="L2923">
        <f>IFERROR(VLOOKUP(A2923,'[2]Exportar Planilha'!$A:$I,8,FALSE),0)</f>
        <v>0</v>
      </c>
      <c r="M2923">
        <f>IFERROR(VLOOKUP(A2923,'[2]Exportar Planilha'!$A:$I,9,FALSE),0)</f>
        <v>0</v>
      </c>
      <c r="N2923">
        <f>IFERROR(VLOOKUP(A2923,[3]soaBnafar!$A:$G,2,FALSE),0)</f>
        <v>0</v>
      </c>
      <c r="O2923">
        <f>IFERROR(VLOOKUP(A2923,[3]soaBnafar!$A:$G,3,FALSE),0)</f>
        <v>0</v>
      </c>
      <c r="P2923">
        <f>IFERROR(VLOOKUP(A2923,[3]soaBnafar!$A:$G,4,FALSE),0)</f>
        <v>0</v>
      </c>
      <c r="Q2923">
        <f>IFERROR(VLOOKUP(A2923,[3]soaBnafar!$A:$G,5,FALSE),0)</f>
        <v>0</v>
      </c>
      <c r="R2923">
        <f>IFERROR(VLOOKUP(A2923,[3]soaBnafar!$A:$G,6,FALSE),0)</f>
        <v>0</v>
      </c>
      <c r="S2923">
        <f>IFERROR(VLOOKUP(A2923,[3]soaBnafar!$A:$G,7,FALSE),0)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IFERROR(VLOOKUP(A2924,'[2]Exportar Planilha'!$A:$I,4,FALSE),0)</f>
        <v>0</v>
      </c>
      <c r="I2924">
        <f>IFERROR(VLOOKUP(A2924,'[2]Exportar Planilha'!$A:$I,5,FALSE),0)</f>
        <v>0</v>
      </c>
      <c r="J2924">
        <f>IFERROR(VLOOKUP(A2924,'[2]Exportar Planilha'!$A:$I,6,FALSE),0)</f>
        <v>0</v>
      </c>
      <c r="K2924">
        <f>IFERROR(VLOOKUP(A2924,'[2]Exportar Planilha'!$A:$I,7,FALSE),0)</f>
        <v>0</v>
      </c>
      <c r="L2924">
        <f>IFERROR(VLOOKUP(A2924,'[2]Exportar Planilha'!$A:$I,8,FALSE),0)</f>
        <v>0</v>
      </c>
      <c r="M2924">
        <f>IFERROR(VLOOKUP(A2924,'[2]Exportar Planilha'!$A:$I,9,FALSE),0)</f>
        <v>0</v>
      </c>
      <c r="N2924">
        <f>IFERROR(VLOOKUP(A2924,[3]soaBnafar!$A:$G,2,FALSE),0)</f>
        <v>0</v>
      </c>
      <c r="O2924">
        <f>IFERROR(VLOOKUP(A2924,[3]soaBnafar!$A:$G,3,FALSE),0)</f>
        <v>0</v>
      </c>
      <c r="P2924">
        <f>IFERROR(VLOOKUP(A2924,[3]soaBnafar!$A:$G,4,FALSE),0)</f>
        <v>187352</v>
      </c>
      <c r="Q2924">
        <f>IFERROR(VLOOKUP(A2924,[3]soaBnafar!$A:$G,5,FALSE),0)</f>
        <v>0</v>
      </c>
      <c r="R2924">
        <f>IFERROR(VLOOKUP(A2924,[3]soaBnafar!$A:$G,6,FALSE),0)</f>
        <v>55</v>
      </c>
      <c r="S2924">
        <f>IFERROR(VLOOKUP(A2924,[3]soaBnafar!$A:$G,7,FALSE),0)</f>
        <v>988518</v>
      </c>
      <c r="T2924" t="str">
        <f t="shared" si="271"/>
        <v>Não</v>
      </c>
      <c r="U2924" t="str">
        <f t="shared" si="272"/>
        <v>Não</v>
      </c>
      <c r="V2924" t="str">
        <f t="shared" si="273"/>
        <v>Sim</v>
      </c>
      <c r="W2924" t="str">
        <f t="shared" si="274"/>
        <v>Não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IFERROR(VLOOKUP(A2925,'[2]Exportar Planilha'!$A:$I,4,FALSE),0)</f>
        <v>0</v>
      </c>
      <c r="I2925">
        <f>IFERROR(VLOOKUP(A2925,'[2]Exportar Planilha'!$A:$I,5,FALSE),0)</f>
        <v>0</v>
      </c>
      <c r="J2925">
        <f>IFERROR(VLOOKUP(A2925,'[2]Exportar Planilha'!$A:$I,6,FALSE),0)</f>
        <v>0</v>
      </c>
      <c r="K2925">
        <f>IFERROR(VLOOKUP(A2925,'[2]Exportar Planilha'!$A:$I,7,FALSE),0)</f>
        <v>0</v>
      </c>
      <c r="L2925">
        <f>IFERROR(VLOOKUP(A2925,'[2]Exportar Planilha'!$A:$I,8,FALSE),0)</f>
        <v>0</v>
      </c>
      <c r="M2925">
        <f>IFERROR(VLOOKUP(A2925,'[2]Exportar Planilha'!$A:$I,9,FALSE),0)</f>
        <v>0</v>
      </c>
      <c r="N2925">
        <f>IFERROR(VLOOKUP(A2925,[3]soaBnafar!$A:$G,2,FALSE),0)</f>
        <v>0</v>
      </c>
      <c r="O2925">
        <f>IFERROR(VLOOKUP(A2925,[3]soaBnafar!$A:$G,3,FALSE),0)</f>
        <v>0</v>
      </c>
      <c r="P2925">
        <f>IFERROR(VLOOKUP(A2925,[3]soaBnafar!$A:$G,4,FALSE),0)</f>
        <v>0</v>
      </c>
      <c r="Q2925">
        <f>IFERROR(VLOOKUP(A2925,[3]soaBnafar!$A:$G,5,FALSE),0)</f>
        <v>0</v>
      </c>
      <c r="R2925">
        <f>IFERROR(VLOOKUP(A2925,[3]soaBnafar!$A:$G,6,FALSE),0)</f>
        <v>0</v>
      </c>
      <c r="S2925">
        <f>IFERROR(VLOOKUP(A2925,[3]soaBnafar!$A:$G,7,FALSE),0)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IFERROR(VLOOKUP(A2926,'[2]Exportar Planilha'!$A:$I,4,FALSE),0)</f>
        <v>0</v>
      </c>
      <c r="I2926">
        <f>IFERROR(VLOOKUP(A2926,'[2]Exportar Planilha'!$A:$I,5,FALSE),0)</f>
        <v>0</v>
      </c>
      <c r="J2926">
        <f>IFERROR(VLOOKUP(A2926,'[2]Exportar Planilha'!$A:$I,6,FALSE),0)</f>
        <v>0</v>
      </c>
      <c r="K2926">
        <f>IFERROR(VLOOKUP(A2926,'[2]Exportar Planilha'!$A:$I,7,FALSE),0)</f>
        <v>0</v>
      </c>
      <c r="L2926">
        <f>IFERROR(VLOOKUP(A2926,'[2]Exportar Planilha'!$A:$I,8,FALSE),0)</f>
        <v>0</v>
      </c>
      <c r="M2926">
        <f>IFERROR(VLOOKUP(A2926,'[2]Exportar Planilha'!$A:$I,9,FALSE),0)</f>
        <v>0</v>
      </c>
      <c r="N2926">
        <f>IFERROR(VLOOKUP(A2926,[3]soaBnafar!$A:$G,2,FALSE),0)</f>
        <v>1891</v>
      </c>
      <c r="O2926">
        <f>IFERROR(VLOOKUP(A2926,[3]soaBnafar!$A:$G,3,FALSE),0)</f>
        <v>36491</v>
      </c>
      <c r="P2926">
        <f>IFERROR(VLOOKUP(A2926,[3]soaBnafar!$A:$G,4,FALSE),0)</f>
        <v>2776</v>
      </c>
      <c r="Q2926">
        <f>IFERROR(VLOOKUP(A2926,[3]soaBnafar!$A:$G,5,FALSE),0)</f>
        <v>0</v>
      </c>
      <c r="R2926">
        <f>IFERROR(VLOOKUP(A2926,[3]soaBnafar!$A:$G,6,FALSE),0)</f>
        <v>0</v>
      </c>
      <c r="S2926">
        <f>IFERROR(VLOOKUP(A2926,[3]soaBnafar!$A:$G,7,FALSE),0)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IFERROR(VLOOKUP(A2927,'[2]Exportar Planilha'!$A:$I,4,FALSE),0)</f>
        <v>0</v>
      </c>
      <c r="I2927">
        <f>IFERROR(VLOOKUP(A2927,'[2]Exportar Planilha'!$A:$I,5,FALSE),0)</f>
        <v>0</v>
      </c>
      <c r="J2927">
        <f>IFERROR(VLOOKUP(A2927,'[2]Exportar Planilha'!$A:$I,6,FALSE),0)</f>
        <v>0</v>
      </c>
      <c r="K2927">
        <f>IFERROR(VLOOKUP(A2927,'[2]Exportar Planilha'!$A:$I,7,FALSE),0)</f>
        <v>0</v>
      </c>
      <c r="L2927">
        <f>IFERROR(VLOOKUP(A2927,'[2]Exportar Planilha'!$A:$I,8,FALSE),0)</f>
        <v>0</v>
      </c>
      <c r="M2927">
        <f>IFERROR(VLOOKUP(A2927,'[2]Exportar Planilha'!$A:$I,9,FALSE),0)</f>
        <v>0</v>
      </c>
      <c r="N2927">
        <f>IFERROR(VLOOKUP(A2927,[3]soaBnafar!$A:$G,2,FALSE),0)</f>
        <v>0</v>
      </c>
      <c r="O2927">
        <f>IFERROR(VLOOKUP(A2927,[3]soaBnafar!$A:$G,3,FALSE),0)</f>
        <v>0</v>
      </c>
      <c r="P2927">
        <f>IFERROR(VLOOKUP(A2927,[3]soaBnafar!$A:$G,4,FALSE),0)</f>
        <v>0</v>
      </c>
      <c r="Q2927">
        <f>IFERROR(VLOOKUP(A2927,[3]soaBnafar!$A:$G,5,FALSE),0)</f>
        <v>0</v>
      </c>
      <c r="R2927">
        <f>IFERROR(VLOOKUP(A2927,[3]soaBnafar!$A:$G,6,FALSE),0)</f>
        <v>0</v>
      </c>
      <c r="S2927">
        <f>IFERROR(VLOOKUP(A2927,[3]soaBnafar!$A:$G,7,FALSE),0)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92167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89225</v>
      </c>
      <c r="E2928">
        <f>IFERROR(VLOOKUP(A2928,[1]Monitoramento_Base_somente_disp!$A:$J,8,FALSE),0)</f>
        <v>15702140</v>
      </c>
      <c r="F2928">
        <f>IFERROR(VLOOKUP(A2928,[1]Monitoramento_Base_somente_disp!$A:$J,9,FALSE),0)</f>
        <v>35887</v>
      </c>
      <c r="G2928">
        <f>IFERROR(VLOOKUP(A2928,[1]Monitoramento_Base_somente_disp!$A:$J,10,FALSE),0)</f>
        <v>7830201</v>
      </c>
      <c r="H2928">
        <f>IFERROR(VLOOKUP(A2928,'[2]Exportar Planilha'!$A:$I,4,FALSE),0)</f>
        <v>0</v>
      </c>
      <c r="I2928">
        <f>IFERROR(VLOOKUP(A2928,'[2]Exportar Planilha'!$A:$I,5,FALSE),0)</f>
        <v>0</v>
      </c>
      <c r="J2928">
        <f>IFERROR(VLOOKUP(A2928,'[2]Exportar Planilha'!$A:$I,6,FALSE),0)</f>
        <v>0</v>
      </c>
      <c r="K2928">
        <f>IFERROR(VLOOKUP(A2928,'[2]Exportar Planilha'!$A:$I,7,FALSE),0)</f>
        <v>0</v>
      </c>
      <c r="L2928">
        <f>IFERROR(VLOOKUP(A2928,'[2]Exportar Planilha'!$A:$I,8,FALSE),0)</f>
        <v>0</v>
      </c>
      <c r="M2928">
        <f>IFERROR(VLOOKUP(A2928,'[2]Exportar Planilha'!$A:$I,9,FALSE),0)</f>
        <v>0</v>
      </c>
      <c r="N2928">
        <f>IFERROR(VLOOKUP(A2928,[3]soaBnafar!$A:$G,2,FALSE),0)</f>
        <v>0</v>
      </c>
      <c r="O2928">
        <f>IFERROR(VLOOKUP(A2928,[3]soaBnafar!$A:$G,3,FALSE),0)</f>
        <v>0</v>
      </c>
      <c r="P2928">
        <f>IFERROR(VLOOKUP(A2928,[3]soaBnafar!$A:$G,4,FALSE),0)</f>
        <v>0</v>
      </c>
      <c r="Q2928">
        <f>IFERROR(VLOOKUP(A2928,[3]soaBnafar!$A:$G,5,FALSE),0)</f>
        <v>0</v>
      </c>
      <c r="R2928">
        <f>IFERROR(VLOOKUP(A2928,[3]soaBnafar!$A:$G,6,FALSE),0)</f>
        <v>0</v>
      </c>
      <c r="S2928">
        <f>IFERROR(VLOOKUP(A2928,[3]soaBnafar!$A:$G,7,FALSE),0)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8635575</v>
      </c>
      <c r="H2929">
        <f>IFERROR(VLOOKUP(A2929,'[2]Exportar Planilha'!$A:$I,4,FALSE),0)</f>
        <v>0</v>
      </c>
      <c r="I2929">
        <f>IFERROR(VLOOKUP(A2929,'[2]Exportar Planilha'!$A:$I,5,FALSE),0)</f>
        <v>0</v>
      </c>
      <c r="J2929">
        <f>IFERROR(VLOOKUP(A2929,'[2]Exportar Planilha'!$A:$I,6,FALSE),0)</f>
        <v>0</v>
      </c>
      <c r="K2929">
        <f>IFERROR(VLOOKUP(A2929,'[2]Exportar Planilha'!$A:$I,7,FALSE),0)</f>
        <v>0</v>
      </c>
      <c r="L2929">
        <f>IFERROR(VLOOKUP(A2929,'[2]Exportar Planilha'!$A:$I,8,FALSE),0)</f>
        <v>0</v>
      </c>
      <c r="M2929">
        <f>IFERROR(VLOOKUP(A2929,'[2]Exportar Planilha'!$A:$I,9,FALSE),0)</f>
        <v>0</v>
      </c>
      <c r="N2929">
        <f>IFERROR(VLOOKUP(A2929,[3]soaBnafar!$A:$G,2,FALSE),0)</f>
        <v>0</v>
      </c>
      <c r="O2929">
        <f>IFERROR(VLOOKUP(A2929,[3]soaBnafar!$A:$G,3,FALSE),0)</f>
        <v>0</v>
      </c>
      <c r="P2929">
        <f>IFERROR(VLOOKUP(A2929,[3]soaBnafar!$A:$G,4,FALSE),0)</f>
        <v>0</v>
      </c>
      <c r="Q2929">
        <f>IFERROR(VLOOKUP(A2929,[3]soaBnafar!$A:$G,5,FALSE),0)</f>
        <v>0</v>
      </c>
      <c r="R2929">
        <f>IFERROR(VLOOKUP(A2929,[3]soaBnafar!$A:$G,6,FALSE),0)</f>
        <v>0</v>
      </c>
      <c r="S2929">
        <f>IFERROR(VLOOKUP(A2929,[3]soaBnafar!$A:$G,7,FALSE),0)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IFERROR(VLOOKUP(A2930,'[2]Exportar Planilha'!$A:$I,4,FALSE),0)</f>
        <v>0</v>
      </c>
      <c r="I2930">
        <f>IFERROR(VLOOKUP(A2930,'[2]Exportar Planilha'!$A:$I,5,FALSE),0)</f>
        <v>0</v>
      </c>
      <c r="J2930">
        <f>IFERROR(VLOOKUP(A2930,'[2]Exportar Planilha'!$A:$I,6,FALSE),0)</f>
        <v>0</v>
      </c>
      <c r="K2930">
        <f>IFERROR(VLOOKUP(A2930,'[2]Exportar Planilha'!$A:$I,7,FALSE),0)</f>
        <v>0</v>
      </c>
      <c r="L2930">
        <f>IFERROR(VLOOKUP(A2930,'[2]Exportar Planilha'!$A:$I,8,FALSE),0)</f>
        <v>0</v>
      </c>
      <c r="M2930">
        <f>IFERROR(VLOOKUP(A2930,'[2]Exportar Planilha'!$A:$I,9,FALSE),0)</f>
        <v>0</v>
      </c>
      <c r="N2930">
        <f>IFERROR(VLOOKUP(A2930,[3]soaBnafar!$A:$G,2,FALSE),0)</f>
        <v>0</v>
      </c>
      <c r="O2930">
        <f>IFERROR(VLOOKUP(A2930,[3]soaBnafar!$A:$G,3,FALSE),0)</f>
        <v>0</v>
      </c>
      <c r="P2930">
        <f>IFERROR(VLOOKUP(A2930,[3]soaBnafar!$A:$G,4,FALSE),0)</f>
        <v>0</v>
      </c>
      <c r="Q2930">
        <f>IFERROR(VLOOKUP(A2930,[3]soaBnafar!$A:$G,5,FALSE),0)</f>
        <v>0</v>
      </c>
      <c r="R2930">
        <f>IFERROR(VLOOKUP(A2930,[3]soaBnafar!$A:$G,6,FALSE),0)</f>
        <v>0</v>
      </c>
      <c r="S2930">
        <f>IFERROR(VLOOKUP(A2930,[3]soaBnafar!$A:$G,7,FALSE),0)</f>
        <v>0</v>
      </c>
      <c r="T2930" t="str">
        <f t="shared" si="271"/>
        <v>Não</v>
      </c>
      <c r="U2930" t="str">
        <f t="shared" si="272"/>
        <v>Não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94462</v>
      </c>
      <c r="E2931">
        <f>IFERROR(VLOOKUP(A2931,[1]Monitoramento_Base_somente_disp!$A:$J,8,FALSE),0)</f>
        <v>22144627</v>
      </c>
      <c r="F2931">
        <f>IFERROR(VLOOKUP(A2931,[1]Monitoramento_Base_somente_disp!$A:$J,9,FALSE),0)</f>
        <v>42520</v>
      </c>
      <c r="G2931">
        <f>IFERROR(VLOOKUP(A2931,[1]Monitoramento_Base_somente_disp!$A:$J,10,FALSE),0)</f>
        <v>11033050</v>
      </c>
      <c r="H2931">
        <f>IFERROR(VLOOKUP(A2931,'[2]Exportar Planilha'!$A:$I,4,FALSE),0)</f>
        <v>0</v>
      </c>
      <c r="I2931">
        <f>IFERROR(VLOOKUP(A2931,'[2]Exportar Planilha'!$A:$I,5,FALSE),0)</f>
        <v>0</v>
      </c>
      <c r="J2931">
        <f>IFERROR(VLOOKUP(A2931,'[2]Exportar Planilha'!$A:$I,6,FALSE),0)</f>
        <v>0</v>
      </c>
      <c r="K2931">
        <f>IFERROR(VLOOKUP(A2931,'[2]Exportar Planilha'!$A:$I,7,FALSE),0)</f>
        <v>0</v>
      </c>
      <c r="L2931">
        <f>IFERROR(VLOOKUP(A2931,'[2]Exportar Planilha'!$A:$I,8,FALSE),0)</f>
        <v>0</v>
      </c>
      <c r="M2931">
        <f>IFERROR(VLOOKUP(A2931,'[2]Exportar Planilha'!$A:$I,9,FALSE),0)</f>
        <v>0</v>
      </c>
      <c r="N2931">
        <f>IFERROR(VLOOKUP(A2931,[3]soaBnafar!$A:$G,2,FALSE),0)</f>
        <v>0</v>
      </c>
      <c r="O2931">
        <f>IFERROR(VLOOKUP(A2931,[3]soaBnafar!$A:$G,3,FALSE),0)</f>
        <v>0</v>
      </c>
      <c r="P2931">
        <f>IFERROR(VLOOKUP(A2931,[3]soaBnafar!$A:$G,4,FALSE),0)</f>
        <v>0</v>
      </c>
      <c r="Q2931">
        <f>IFERROR(VLOOKUP(A2931,[3]soaBnafar!$A:$G,5,FALSE),0)</f>
        <v>0</v>
      </c>
      <c r="R2931">
        <f>IFERROR(VLOOKUP(A2931,[3]soaBnafar!$A:$G,6,FALSE),0)</f>
        <v>0</v>
      </c>
      <c r="S2931">
        <f>IFERROR(VLOOKUP(A2931,[3]soaBnafar!$A:$G,7,FALSE),0)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18455866</v>
      </c>
      <c r="H2932">
        <f>IFERROR(VLOOKUP(A2932,'[2]Exportar Planilha'!$A:$I,4,FALSE),0)</f>
        <v>0</v>
      </c>
      <c r="I2932">
        <f>IFERROR(VLOOKUP(A2932,'[2]Exportar Planilha'!$A:$I,5,FALSE),0)</f>
        <v>0</v>
      </c>
      <c r="J2932">
        <f>IFERROR(VLOOKUP(A2932,'[2]Exportar Planilha'!$A:$I,6,FALSE),0)</f>
        <v>0</v>
      </c>
      <c r="K2932">
        <f>IFERROR(VLOOKUP(A2932,'[2]Exportar Planilha'!$A:$I,7,FALSE),0)</f>
        <v>0</v>
      </c>
      <c r="L2932">
        <f>IFERROR(VLOOKUP(A2932,'[2]Exportar Planilha'!$A:$I,8,FALSE),0)</f>
        <v>0</v>
      </c>
      <c r="M2932">
        <f>IFERROR(VLOOKUP(A2932,'[2]Exportar Planilha'!$A:$I,9,FALSE),0)</f>
        <v>0</v>
      </c>
      <c r="N2932">
        <f>IFERROR(VLOOKUP(A2932,[3]soaBnafar!$A:$G,2,FALSE),0)</f>
        <v>234491</v>
      </c>
      <c r="O2932">
        <f>IFERROR(VLOOKUP(A2932,[3]soaBnafar!$A:$G,3,FALSE),0)</f>
        <v>244390</v>
      </c>
      <c r="P2932">
        <f>IFERROR(VLOOKUP(A2932,[3]soaBnafar!$A:$G,4,FALSE),0)</f>
        <v>245470</v>
      </c>
      <c r="Q2932">
        <f>IFERROR(VLOOKUP(A2932,[3]soaBnafar!$A:$G,5,FALSE),0)</f>
        <v>327217</v>
      </c>
      <c r="R2932">
        <f>IFERROR(VLOOKUP(A2932,[3]soaBnafar!$A:$G,6,FALSE),0)</f>
        <v>105664</v>
      </c>
      <c r="S2932">
        <f>IFERROR(VLOOKUP(A2932,[3]soaBnafar!$A:$G,7,FALSE),0)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IFERROR(VLOOKUP(A2933,'[2]Exportar Planilha'!$A:$I,4,FALSE),0)</f>
        <v>0</v>
      </c>
      <c r="I2933">
        <f>IFERROR(VLOOKUP(A2933,'[2]Exportar Planilha'!$A:$I,5,FALSE),0)</f>
        <v>0</v>
      </c>
      <c r="J2933">
        <f>IFERROR(VLOOKUP(A2933,'[2]Exportar Planilha'!$A:$I,6,FALSE),0)</f>
        <v>0</v>
      </c>
      <c r="K2933">
        <f>IFERROR(VLOOKUP(A2933,'[2]Exportar Planilha'!$A:$I,7,FALSE),0)</f>
        <v>0</v>
      </c>
      <c r="L2933">
        <f>IFERROR(VLOOKUP(A2933,'[2]Exportar Planilha'!$A:$I,8,FALSE),0)</f>
        <v>0</v>
      </c>
      <c r="M2933">
        <f>IFERROR(VLOOKUP(A2933,'[2]Exportar Planilha'!$A:$I,9,FALSE),0)</f>
        <v>0</v>
      </c>
      <c r="N2933">
        <f>IFERROR(VLOOKUP(A2933,[3]soaBnafar!$A:$G,2,FALSE),0)</f>
        <v>0</v>
      </c>
      <c r="O2933">
        <f>IFERROR(VLOOKUP(A2933,[3]soaBnafar!$A:$G,3,FALSE),0)</f>
        <v>0</v>
      </c>
      <c r="P2933">
        <f>IFERROR(VLOOKUP(A2933,[3]soaBnafar!$A:$G,4,FALSE),0)</f>
        <v>0</v>
      </c>
      <c r="Q2933">
        <f>IFERROR(VLOOKUP(A2933,[3]soaBnafar!$A:$G,5,FALSE),0)</f>
        <v>0</v>
      </c>
      <c r="R2933">
        <f>IFERROR(VLOOKUP(A2933,[3]soaBnafar!$A:$G,6,FALSE),0)</f>
        <v>0</v>
      </c>
      <c r="S2933">
        <f>IFERROR(VLOOKUP(A2933,[3]soaBnafar!$A:$G,7,FALSE),0)</f>
        <v>0</v>
      </c>
      <c r="T2933" t="str">
        <f t="shared" si="271"/>
        <v>Não</v>
      </c>
      <c r="U2933" t="str">
        <f t="shared" si="272"/>
        <v>Não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IFERROR(VLOOKUP(A2934,'[2]Exportar Planilha'!$A:$I,4,FALSE),0)</f>
        <v>0</v>
      </c>
      <c r="I2934">
        <f>IFERROR(VLOOKUP(A2934,'[2]Exportar Planilha'!$A:$I,5,FALSE),0)</f>
        <v>0</v>
      </c>
      <c r="J2934">
        <f>IFERROR(VLOOKUP(A2934,'[2]Exportar Planilha'!$A:$I,6,FALSE),0)</f>
        <v>0</v>
      </c>
      <c r="K2934">
        <f>IFERROR(VLOOKUP(A2934,'[2]Exportar Planilha'!$A:$I,7,FALSE),0)</f>
        <v>0</v>
      </c>
      <c r="L2934">
        <f>IFERROR(VLOOKUP(A2934,'[2]Exportar Planilha'!$A:$I,8,FALSE),0)</f>
        <v>0</v>
      </c>
      <c r="M2934">
        <f>IFERROR(VLOOKUP(A2934,'[2]Exportar Planilha'!$A:$I,9,FALSE),0)</f>
        <v>0</v>
      </c>
      <c r="N2934">
        <f>IFERROR(VLOOKUP(A2934,[3]soaBnafar!$A:$G,2,FALSE),0)</f>
        <v>0</v>
      </c>
      <c r="O2934">
        <f>IFERROR(VLOOKUP(A2934,[3]soaBnafar!$A:$G,3,FALSE),0)</f>
        <v>0</v>
      </c>
      <c r="P2934">
        <f>IFERROR(VLOOKUP(A2934,[3]soaBnafar!$A:$G,4,FALSE),0)</f>
        <v>0</v>
      </c>
      <c r="Q2934">
        <f>IFERROR(VLOOKUP(A2934,[3]soaBnafar!$A:$G,5,FALSE),0)</f>
        <v>0</v>
      </c>
      <c r="R2934">
        <f>IFERROR(VLOOKUP(A2934,[3]soaBnafar!$A:$G,6,FALSE),0)</f>
        <v>0</v>
      </c>
      <c r="S2934">
        <f>IFERROR(VLOOKUP(A2934,[3]soaBnafar!$A:$G,7,FALSE),0)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IFERROR(VLOOKUP(A2935,'[2]Exportar Planilha'!$A:$I,4,FALSE),0)</f>
        <v>0</v>
      </c>
      <c r="I2935">
        <f>IFERROR(VLOOKUP(A2935,'[2]Exportar Planilha'!$A:$I,5,FALSE),0)</f>
        <v>0</v>
      </c>
      <c r="J2935">
        <f>IFERROR(VLOOKUP(A2935,'[2]Exportar Planilha'!$A:$I,6,FALSE),0)</f>
        <v>0</v>
      </c>
      <c r="K2935">
        <f>IFERROR(VLOOKUP(A2935,'[2]Exportar Planilha'!$A:$I,7,FALSE),0)</f>
        <v>0</v>
      </c>
      <c r="L2935">
        <f>IFERROR(VLOOKUP(A2935,'[2]Exportar Planilha'!$A:$I,8,FALSE),0)</f>
        <v>0</v>
      </c>
      <c r="M2935">
        <f>IFERROR(VLOOKUP(A2935,'[2]Exportar Planilha'!$A:$I,9,FALSE),0)</f>
        <v>0</v>
      </c>
      <c r="N2935">
        <f>IFERROR(VLOOKUP(A2935,[3]soaBnafar!$A:$G,2,FALSE),0)</f>
        <v>0</v>
      </c>
      <c r="O2935">
        <f>IFERROR(VLOOKUP(A2935,[3]soaBnafar!$A:$G,3,FALSE),0)</f>
        <v>0</v>
      </c>
      <c r="P2935">
        <f>IFERROR(VLOOKUP(A2935,[3]soaBnafar!$A:$G,4,FALSE),0)</f>
        <v>0</v>
      </c>
      <c r="Q2935">
        <f>IFERROR(VLOOKUP(A2935,[3]soaBnafar!$A:$G,5,FALSE),0)</f>
        <v>0</v>
      </c>
      <c r="R2935">
        <f>IFERROR(VLOOKUP(A2935,[3]soaBnafar!$A:$G,6,FALSE),0)</f>
        <v>0</v>
      </c>
      <c r="S2935">
        <f>IFERROR(VLOOKUP(A2935,[3]soaBnafar!$A:$G,7,FALSE),0)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IFERROR(VLOOKUP(A2936,'[2]Exportar Planilha'!$A:$I,4,FALSE),0)</f>
        <v>0</v>
      </c>
      <c r="I2936">
        <f>IFERROR(VLOOKUP(A2936,'[2]Exportar Planilha'!$A:$I,5,FALSE),0)</f>
        <v>0</v>
      </c>
      <c r="J2936">
        <f>IFERROR(VLOOKUP(A2936,'[2]Exportar Planilha'!$A:$I,6,FALSE),0)</f>
        <v>0</v>
      </c>
      <c r="K2936">
        <f>IFERROR(VLOOKUP(A2936,'[2]Exportar Planilha'!$A:$I,7,FALSE),0)</f>
        <v>0</v>
      </c>
      <c r="L2936">
        <f>IFERROR(VLOOKUP(A2936,'[2]Exportar Planilha'!$A:$I,8,FALSE),0)</f>
        <v>0</v>
      </c>
      <c r="M2936">
        <f>IFERROR(VLOOKUP(A2936,'[2]Exportar Planilha'!$A:$I,9,FALSE),0)</f>
        <v>0</v>
      </c>
      <c r="N2936">
        <f>IFERROR(VLOOKUP(A2936,[3]soaBnafar!$A:$G,2,FALSE),0)</f>
        <v>0</v>
      </c>
      <c r="O2936">
        <f>IFERROR(VLOOKUP(A2936,[3]soaBnafar!$A:$G,3,FALSE),0)</f>
        <v>0</v>
      </c>
      <c r="P2936">
        <f>IFERROR(VLOOKUP(A2936,[3]soaBnafar!$A:$G,4,FALSE),0)</f>
        <v>0</v>
      </c>
      <c r="Q2936">
        <f>IFERROR(VLOOKUP(A2936,[3]soaBnafar!$A:$G,5,FALSE),0)</f>
        <v>0</v>
      </c>
      <c r="R2936">
        <f>IFERROR(VLOOKUP(A2936,[3]soaBnafar!$A:$G,6,FALSE),0)</f>
        <v>0</v>
      </c>
      <c r="S2936">
        <f>IFERROR(VLOOKUP(A2936,[3]soaBnafar!$A:$G,7,FALSE),0)</f>
        <v>0</v>
      </c>
      <c r="T2936" t="str">
        <f t="shared" si="271"/>
        <v>Não</v>
      </c>
      <c r="U2936" t="str">
        <f t="shared" si="272"/>
        <v>Não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IFERROR(VLOOKUP(A2937,'[2]Exportar Planilha'!$A:$I,4,FALSE),0)</f>
        <v>0</v>
      </c>
      <c r="I2937">
        <f>IFERROR(VLOOKUP(A2937,'[2]Exportar Planilha'!$A:$I,5,FALSE),0)</f>
        <v>0</v>
      </c>
      <c r="J2937">
        <f>IFERROR(VLOOKUP(A2937,'[2]Exportar Planilha'!$A:$I,6,FALSE),0)</f>
        <v>0</v>
      </c>
      <c r="K2937">
        <f>IFERROR(VLOOKUP(A2937,'[2]Exportar Planilha'!$A:$I,7,FALSE),0)</f>
        <v>0</v>
      </c>
      <c r="L2937">
        <f>IFERROR(VLOOKUP(A2937,'[2]Exportar Planilha'!$A:$I,8,FALSE),0)</f>
        <v>0</v>
      </c>
      <c r="M2937">
        <f>IFERROR(VLOOKUP(A2937,'[2]Exportar Planilha'!$A:$I,9,FALSE),0)</f>
        <v>0</v>
      </c>
      <c r="N2937">
        <f>IFERROR(VLOOKUP(A2937,[3]soaBnafar!$A:$G,2,FALSE),0)</f>
        <v>468879</v>
      </c>
      <c r="O2937">
        <f>IFERROR(VLOOKUP(A2937,[3]soaBnafar!$A:$G,3,FALSE),0)</f>
        <v>1961898</v>
      </c>
      <c r="P2937">
        <f>IFERROR(VLOOKUP(A2937,[3]soaBnafar!$A:$G,4,FALSE),0)</f>
        <v>437577</v>
      </c>
      <c r="Q2937">
        <f>IFERROR(VLOOKUP(A2937,[3]soaBnafar!$A:$G,5,FALSE),0)</f>
        <v>2176364</v>
      </c>
      <c r="R2937">
        <f>IFERROR(VLOOKUP(A2937,[3]soaBnafar!$A:$G,6,FALSE),0)</f>
        <v>174734</v>
      </c>
      <c r="S2937">
        <f>IFERROR(VLOOKUP(A2937,[3]soaBnafar!$A:$G,7,FALSE),0)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IFERROR(VLOOKUP(A2938,'[2]Exportar Planilha'!$A:$I,4,FALSE),0)</f>
        <v>0</v>
      </c>
      <c r="I2938">
        <f>IFERROR(VLOOKUP(A2938,'[2]Exportar Planilha'!$A:$I,5,FALSE),0)</f>
        <v>0</v>
      </c>
      <c r="J2938">
        <f>IFERROR(VLOOKUP(A2938,'[2]Exportar Planilha'!$A:$I,6,FALSE),0)</f>
        <v>0</v>
      </c>
      <c r="K2938">
        <f>IFERROR(VLOOKUP(A2938,'[2]Exportar Planilha'!$A:$I,7,FALSE),0)</f>
        <v>0</v>
      </c>
      <c r="L2938">
        <f>IFERROR(VLOOKUP(A2938,'[2]Exportar Planilha'!$A:$I,8,FALSE),0)</f>
        <v>0</v>
      </c>
      <c r="M2938">
        <f>IFERROR(VLOOKUP(A2938,'[2]Exportar Planilha'!$A:$I,9,FALSE),0)</f>
        <v>0</v>
      </c>
      <c r="N2938">
        <f>IFERROR(VLOOKUP(A2938,[3]soaBnafar!$A:$G,2,FALSE),0)</f>
        <v>0</v>
      </c>
      <c r="O2938">
        <f>IFERROR(VLOOKUP(A2938,[3]soaBnafar!$A:$G,3,FALSE),0)</f>
        <v>0</v>
      </c>
      <c r="P2938">
        <f>IFERROR(VLOOKUP(A2938,[3]soaBnafar!$A:$G,4,FALSE),0)</f>
        <v>0</v>
      </c>
      <c r="Q2938">
        <f>IFERROR(VLOOKUP(A2938,[3]soaBnafar!$A:$G,5,FALSE),0)</f>
        <v>0</v>
      </c>
      <c r="R2938">
        <f>IFERROR(VLOOKUP(A2938,[3]soaBnafar!$A:$G,6,FALSE),0)</f>
        <v>0</v>
      </c>
      <c r="S2938">
        <f>IFERROR(VLOOKUP(A2938,[3]soaBnafar!$A:$G,7,FALSE),0)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IFERROR(VLOOKUP(A2939,'[2]Exportar Planilha'!$A:$I,4,FALSE),0)</f>
        <v>0</v>
      </c>
      <c r="I2939">
        <f>IFERROR(VLOOKUP(A2939,'[2]Exportar Planilha'!$A:$I,5,FALSE),0)</f>
        <v>0</v>
      </c>
      <c r="J2939">
        <f>IFERROR(VLOOKUP(A2939,'[2]Exportar Planilha'!$A:$I,6,FALSE),0)</f>
        <v>0</v>
      </c>
      <c r="K2939">
        <f>IFERROR(VLOOKUP(A2939,'[2]Exportar Planilha'!$A:$I,7,FALSE),0)</f>
        <v>0</v>
      </c>
      <c r="L2939">
        <f>IFERROR(VLOOKUP(A2939,'[2]Exportar Planilha'!$A:$I,8,FALSE),0)</f>
        <v>0</v>
      </c>
      <c r="M2939">
        <f>IFERROR(VLOOKUP(A2939,'[2]Exportar Planilha'!$A:$I,9,FALSE),0)</f>
        <v>0</v>
      </c>
      <c r="N2939">
        <f>IFERROR(VLOOKUP(A2939,[3]soaBnafar!$A:$G,2,FALSE),0)</f>
        <v>0</v>
      </c>
      <c r="O2939">
        <f>IFERROR(VLOOKUP(A2939,[3]soaBnafar!$A:$G,3,FALSE),0)</f>
        <v>0</v>
      </c>
      <c r="P2939">
        <f>IFERROR(VLOOKUP(A2939,[3]soaBnafar!$A:$G,4,FALSE),0)</f>
        <v>0</v>
      </c>
      <c r="Q2939">
        <f>IFERROR(VLOOKUP(A2939,[3]soaBnafar!$A:$G,5,FALSE),0)</f>
        <v>0</v>
      </c>
      <c r="R2939">
        <f>IFERROR(VLOOKUP(A2939,[3]soaBnafar!$A:$G,6,FALSE),0)</f>
        <v>0</v>
      </c>
      <c r="S2939">
        <f>IFERROR(VLOOKUP(A2939,[3]soaBnafar!$A:$G,7,FALSE),0)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4673903</v>
      </c>
      <c r="H2940">
        <f>IFERROR(VLOOKUP(A2940,'[2]Exportar Planilha'!$A:$I,4,FALSE),0)</f>
        <v>0</v>
      </c>
      <c r="I2940">
        <f>IFERROR(VLOOKUP(A2940,'[2]Exportar Planilha'!$A:$I,5,FALSE),0)</f>
        <v>0</v>
      </c>
      <c r="J2940">
        <f>IFERROR(VLOOKUP(A2940,'[2]Exportar Planilha'!$A:$I,6,FALSE),0)</f>
        <v>0</v>
      </c>
      <c r="K2940">
        <f>IFERROR(VLOOKUP(A2940,'[2]Exportar Planilha'!$A:$I,7,FALSE),0)</f>
        <v>0</v>
      </c>
      <c r="L2940">
        <f>IFERROR(VLOOKUP(A2940,'[2]Exportar Planilha'!$A:$I,8,FALSE),0)</f>
        <v>0</v>
      </c>
      <c r="M2940">
        <f>IFERROR(VLOOKUP(A2940,'[2]Exportar Planilha'!$A:$I,9,FALSE),0)</f>
        <v>0</v>
      </c>
      <c r="N2940">
        <f>IFERROR(VLOOKUP(A2940,[3]soaBnafar!$A:$G,2,FALSE),0)</f>
        <v>0</v>
      </c>
      <c r="O2940">
        <f>IFERROR(VLOOKUP(A2940,[3]soaBnafar!$A:$G,3,FALSE),0)</f>
        <v>0</v>
      </c>
      <c r="P2940">
        <f>IFERROR(VLOOKUP(A2940,[3]soaBnafar!$A:$G,4,FALSE),0)</f>
        <v>0</v>
      </c>
      <c r="Q2940">
        <f>IFERROR(VLOOKUP(A2940,[3]soaBnafar!$A:$G,5,FALSE),0)</f>
        <v>0</v>
      </c>
      <c r="R2940">
        <f>IFERROR(VLOOKUP(A2940,[3]soaBnafar!$A:$G,6,FALSE),0)</f>
        <v>0</v>
      </c>
      <c r="S2940">
        <f>IFERROR(VLOOKUP(A2940,[3]soaBnafar!$A:$G,7,FALSE),0)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IFERROR(VLOOKUP(A2941,'[2]Exportar Planilha'!$A:$I,4,FALSE),0)</f>
        <v>0</v>
      </c>
      <c r="I2941">
        <f>IFERROR(VLOOKUP(A2941,'[2]Exportar Planilha'!$A:$I,5,FALSE),0)</f>
        <v>0</v>
      </c>
      <c r="J2941">
        <f>IFERROR(VLOOKUP(A2941,'[2]Exportar Planilha'!$A:$I,6,FALSE),0)</f>
        <v>0</v>
      </c>
      <c r="K2941">
        <f>IFERROR(VLOOKUP(A2941,'[2]Exportar Planilha'!$A:$I,7,FALSE),0)</f>
        <v>0</v>
      </c>
      <c r="L2941">
        <f>IFERROR(VLOOKUP(A2941,'[2]Exportar Planilha'!$A:$I,8,FALSE),0)</f>
        <v>0</v>
      </c>
      <c r="M2941">
        <f>IFERROR(VLOOKUP(A2941,'[2]Exportar Planilha'!$A:$I,9,FALSE),0)</f>
        <v>0</v>
      </c>
      <c r="N2941">
        <f>IFERROR(VLOOKUP(A2941,[3]soaBnafar!$A:$G,2,FALSE),0)</f>
        <v>0</v>
      </c>
      <c r="O2941">
        <f>IFERROR(VLOOKUP(A2941,[3]soaBnafar!$A:$G,3,FALSE),0)</f>
        <v>0</v>
      </c>
      <c r="P2941">
        <f>IFERROR(VLOOKUP(A2941,[3]soaBnafar!$A:$G,4,FALSE),0)</f>
        <v>0</v>
      </c>
      <c r="Q2941">
        <f>IFERROR(VLOOKUP(A2941,[3]soaBnafar!$A:$G,5,FALSE),0)</f>
        <v>0</v>
      </c>
      <c r="R2941">
        <f>IFERROR(VLOOKUP(A2941,[3]soaBnafar!$A:$G,6,FALSE),0)</f>
        <v>0</v>
      </c>
      <c r="S2941">
        <f>IFERROR(VLOOKUP(A2941,[3]soaBnafar!$A:$G,7,FALSE),0)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IFERROR(VLOOKUP(A2942,'[2]Exportar Planilha'!$A:$I,4,FALSE),0)</f>
        <v>0</v>
      </c>
      <c r="I2942">
        <f>IFERROR(VLOOKUP(A2942,'[2]Exportar Planilha'!$A:$I,5,FALSE),0)</f>
        <v>0</v>
      </c>
      <c r="J2942">
        <f>IFERROR(VLOOKUP(A2942,'[2]Exportar Planilha'!$A:$I,6,FALSE),0)</f>
        <v>0</v>
      </c>
      <c r="K2942">
        <f>IFERROR(VLOOKUP(A2942,'[2]Exportar Planilha'!$A:$I,7,FALSE),0)</f>
        <v>0</v>
      </c>
      <c r="L2942">
        <f>IFERROR(VLOOKUP(A2942,'[2]Exportar Planilha'!$A:$I,8,FALSE),0)</f>
        <v>0</v>
      </c>
      <c r="M2942">
        <f>IFERROR(VLOOKUP(A2942,'[2]Exportar Planilha'!$A:$I,9,FALSE),0)</f>
        <v>0</v>
      </c>
      <c r="N2942">
        <f>IFERROR(VLOOKUP(A2942,[3]soaBnafar!$A:$G,2,FALSE),0)</f>
        <v>0</v>
      </c>
      <c r="O2942">
        <f>IFERROR(VLOOKUP(A2942,[3]soaBnafar!$A:$G,3,FALSE),0)</f>
        <v>0</v>
      </c>
      <c r="P2942">
        <f>IFERROR(VLOOKUP(A2942,[3]soaBnafar!$A:$G,4,FALSE),0)</f>
        <v>0</v>
      </c>
      <c r="Q2942">
        <f>IFERROR(VLOOKUP(A2942,[3]soaBnafar!$A:$G,5,FALSE),0)</f>
        <v>0</v>
      </c>
      <c r="R2942">
        <f>IFERROR(VLOOKUP(A2942,[3]soaBnafar!$A:$G,6,FALSE),0)</f>
        <v>0</v>
      </c>
      <c r="S2942">
        <f>IFERROR(VLOOKUP(A2942,[3]soaBnafar!$A:$G,7,FALSE),0)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IFERROR(VLOOKUP(A2943,'[2]Exportar Planilha'!$A:$I,4,FALSE),0)</f>
        <v>0</v>
      </c>
      <c r="I2943">
        <f>IFERROR(VLOOKUP(A2943,'[2]Exportar Planilha'!$A:$I,5,FALSE),0)</f>
        <v>0</v>
      </c>
      <c r="J2943">
        <f>IFERROR(VLOOKUP(A2943,'[2]Exportar Planilha'!$A:$I,6,FALSE),0)</f>
        <v>0</v>
      </c>
      <c r="K2943">
        <f>IFERROR(VLOOKUP(A2943,'[2]Exportar Planilha'!$A:$I,7,FALSE),0)</f>
        <v>0</v>
      </c>
      <c r="L2943">
        <f>IFERROR(VLOOKUP(A2943,'[2]Exportar Planilha'!$A:$I,8,FALSE),0)</f>
        <v>0</v>
      </c>
      <c r="M2943">
        <f>IFERROR(VLOOKUP(A2943,'[2]Exportar Planilha'!$A:$I,9,FALSE),0)</f>
        <v>0</v>
      </c>
      <c r="N2943">
        <f>IFERROR(VLOOKUP(A2943,[3]soaBnafar!$A:$G,2,FALSE),0)</f>
        <v>0</v>
      </c>
      <c r="O2943">
        <f>IFERROR(VLOOKUP(A2943,[3]soaBnafar!$A:$G,3,FALSE),0)</f>
        <v>0</v>
      </c>
      <c r="P2943">
        <f>IFERROR(VLOOKUP(A2943,[3]soaBnafar!$A:$G,4,FALSE),0)</f>
        <v>0</v>
      </c>
      <c r="Q2943">
        <f>IFERROR(VLOOKUP(A2943,[3]soaBnafar!$A:$G,5,FALSE),0)</f>
        <v>0</v>
      </c>
      <c r="R2943">
        <f>IFERROR(VLOOKUP(A2943,[3]soaBnafar!$A:$G,6,FALSE),0)</f>
        <v>0</v>
      </c>
      <c r="S2943">
        <f>IFERROR(VLOOKUP(A2943,[3]soaBnafar!$A:$G,7,FALSE),0)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IFERROR(VLOOKUP(A2944,'[2]Exportar Planilha'!$A:$I,4,FALSE),0)</f>
        <v>0</v>
      </c>
      <c r="I2944">
        <f>IFERROR(VLOOKUP(A2944,'[2]Exportar Planilha'!$A:$I,5,FALSE),0)</f>
        <v>0</v>
      </c>
      <c r="J2944">
        <f>IFERROR(VLOOKUP(A2944,'[2]Exportar Planilha'!$A:$I,6,FALSE),0)</f>
        <v>0</v>
      </c>
      <c r="K2944">
        <f>IFERROR(VLOOKUP(A2944,'[2]Exportar Planilha'!$A:$I,7,FALSE),0)</f>
        <v>0</v>
      </c>
      <c r="L2944">
        <f>IFERROR(VLOOKUP(A2944,'[2]Exportar Planilha'!$A:$I,8,FALSE),0)</f>
        <v>0</v>
      </c>
      <c r="M2944">
        <f>IFERROR(VLOOKUP(A2944,'[2]Exportar Planilha'!$A:$I,9,FALSE),0)</f>
        <v>0</v>
      </c>
      <c r="N2944">
        <f>IFERROR(VLOOKUP(A2944,[3]soaBnafar!$A:$G,2,FALSE),0)</f>
        <v>0</v>
      </c>
      <c r="O2944">
        <f>IFERROR(VLOOKUP(A2944,[3]soaBnafar!$A:$G,3,FALSE),0)</f>
        <v>0</v>
      </c>
      <c r="P2944">
        <f>IFERROR(VLOOKUP(A2944,[3]soaBnafar!$A:$G,4,FALSE),0)</f>
        <v>0</v>
      </c>
      <c r="Q2944">
        <f>IFERROR(VLOOKUP(A2944,[3]soaBnafar!$A:$G,5,FALSE),0)</f>
        <v>0</v>
      </c>
      <c r="R2944">
        <f>IFERROR(VLOOKUP(A2944,[3]soaBnafar!$A:$G,6,FALSE),0)</f>
        <v>0</v>
      </c>
      <c r="S2944">
        <f>IFERROR(VLOOKUP(A2944,[3]soaBnafar!$A:$G,7,FALSE),0)</f>
        <v>0</v>
      </c>
      <c r="T2944" t="str">
        <f t="shared" si="271"/>
        <v>Não</v>
      </c>
      <c r="U2944" t="str">
        <f t="shared" si="272"/>
        <v>Não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IFERROR(VLOOKUP(A2945,'[2]Exportar Planilha'!$A:$I,4,FALSE),0)</f>
        <v>0</v>
      </c>
      <c r="I2945">
        <f>IFERROR(VLOOKUP(A2945,'[2]Exportar Planilha'!$A:$I,5,FALSE),0)</f>
        <v>0</v>
      </c>
      <c r="J2945">
        <f>IFERROR(VLOOKUP(A2945,'[2]Exportar Planilha'!$A:$I,6,FALSE),0)</f>
        <v>0</v>
      </c>
      <c r="K2945">
        <f>IFERROR(VLOOKUP(A2945,'[2]Exportar Planilha'!$A:$I,7,FALSE),0)</f>
        <v>0</v>
      </c>
      <c r="L2945">
        <f>IFERROR(VLOOKUP(A2945,'[2]Exportar Planilha'!$A:$I,8,FALSE),0)</f>
        <v>0</v>
      </c>
      <c r="M2945">
        <f>IFERROR(VLOOKUP(A2945,'[2]Exportar Planilha'!$A:$I,9,FALSE),0)</f>
        <v>0</v>
      </c>
      <c r="N2945">
        <f>IFERROR(VLOOKUP(A2945,[3]soaBnafar!$A:$G,2,FALSE),0)</f>
        <v>0</v>
      </c>
      <c r="O2945">
        <f>IFERROR(VLOOKUP(A2945,[3]soaBnafar!$A:$G,3,FALSE),0)</f>
        <v>0</v>
      </c>
      <c r="P2945">
        <f>IFERROR(VLOOKUP(A2945,[3]soaBnafar!$A:$G,4,FALSE),0)</f>
        <v>0</v>
      </c>
      <c r="Q2945">
        <f>IFERROR(VLOOKUP(A2945,[3]soaBnafar!$A:$G,5,FALSE),0)</f>
        <v>0</v>
      </c>
      <c r="R2945">
        <f>IFERROR(VLOOKUP(A2945,[3]soaBnafar!$A:$G,6,FALSE),0)</f>
        <v>0</v>
      </c>
      <c r="S2945">
        <f>IFERROR(VLOOKUP(A2945,[3]soaBnafar!$A:$G,7,FALSE),0)</f>
        <v>0</v>
      </c>
      <c r="T2945" t="str">
        <f t="shared" si="271"/>
        <v>Não</v>
      </c>
      <c r="U2945" t="str">
        <f t="shared" si="272"/>
        <v>Não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IFERROR(VLOOKUP(A2946,'[2]Exportar Planilha'!$A:$I,4,FALSE),0)</f>
        <v>0</v>
      </c>
      <c r="I2946">
        <f>IFERROR(VLOOKUP(A2946,'[2]Exportar Planilha'!$A:$I,5,FALSE),0)</f>
        <v>0</v>
      </c>
      <c r="J2946">
        <f>IFERROR(VLOOKUP(A2946,'[2]Exportar Planilha'!$A:$I,6,FALSE),0)</f>
        <v>0</v>
      </c>
      <c r="K2946">
        <f>IFERROR(VLOOKUP(A2946,'[2]Exportar Planilha'!$A:$I,7,FALSE),0)</f>
        <v>0</v>
      </c>
      <c r="L2946">
        <f>IFERROR(VLOOKUP(A2946,'[2]Exportar Planilha'!$A:$I,8,FALSE),0)</f>
        <v>0</v>
      </c>
      <c r="M2946">
        <f>IFERROR(VLOOKUP(A2946,'[2]Exportar Planilha'!$A:$I,9,FALSE),0)</f>
        <v>0</v>
      </c>
      <c r="N2946">
        <f>IFERROR(VLOOKUP(A2946,[3]soaBnafar!$A:$G,2,FALSE),0)</f>
        <v>0</v>
      </c>
      <c r="O2946">
        <f>IFERROR(VLOOKUP(A2946,[3]soaBnafar!$A:$G,3,FALSE),0)</f>
        <v>0</v>
      </c>
      <c r="P2946">
        <f>IFERROR(VLOOKUP(A2946,[3]soaBnafar!$A:$G,4,FALSE),0)</f>
        <v>0</v>
      </c>
      <c r="Q2946">
        <f>IFERROR(VLOOKUP(A2946,[3]soaBnafar!$A:$G,5,FALSE),0)</f>
        <v>0</v>
      </c>
      <c r="R2946">
        <f>IFERROR(VLOOKUP(A2946,[3]soaBnafar!$A:$G,6,FALSE),0)</f>
        <v>0</v>
      </c>
      <c r="S2946">
        <f>IFERROR(VLOOKUP(A2946,[3]soaBnafar!$A:$G,7,FALSE),0)</f>
        <v>0</v>
      </c>
      <c r="T2946" t="str">
        <f t="shared" si="271"/>
        <v>Não</v>
      </c>
      <c r="U2946" t="str">
        <f t="shared" si="272"/>
        <v>Não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IFERROR(VLOOKUP(A2947,'[2]Exportar Planilha'!$A:$I,4,FALSE),0)</f>
        <v>0</v>
      </c>
      <c r="I2947">
        <f>IFERROR(VLOOKUP(A2947,'[2]Exportar Planilha'!$A:$I,5,FALSE),0)</f>
        <v>0</v>
      </c>
      <c r="J2947">
        <f>IFERROR(VLOOKUP(A2947,'[2]Exportar Planilha'!$A:$I,6,FALSE),0)</f>
        <v>0</v>
      </c>
      <c r="K2947">
        <f>IFERROR(VLOOKUP(A2947,'[2]Exportar Planilha'!$A:$I,7,FALSE),0)</f>
        <v>0</v>
      </c>
      <c r="L2947">
        <f>IFERROR(VLOOKUP(A2947,'[2]Exportar Planilha'!$A:$I,8,FALSE),0)</f>
        <v>0</v>
      </c>
      <c r="M2947">
        <f>IFERROR(VLOOKUP(A2947,'[2]Exportar Planilha'!$A:$I,9,FALSE),0)</f>
        <v>0</v>
      </c>
      <c r="N2947">
        <f>IFERROR(VLOOKUP(A2947,[3]soaBnafar!$A:$G,2,FALSE),0)</f>
        <v>0</v>
      </c>
      <c r="O2947">
        <f>IFERROR(VLOOKUP(A2947,[3]soaBnafar!$A:$G,3,FALSE),0)</f>
        <v>0</v>
      </c>
      <c r="P2947">
        <f>IFERROR(VLOOKUP(A2947,[3]soaBnafar!$A:$G,4,FALSE),0)</f>
        <v>0</v>
      </c>
      <c r="Q2947">
        <f>IFERROR(VLOOKUP(A2947,[3]soaBnafar!$A:$G,5,FALSE),0)</f>
        <v>0</v>
      </c>
      <c r="R2947">
        <f>IFERROR(VLOOKUP(A2947,[3]soaBnafar!$A:$G,6,FALSE),0)</f>
        <v>0</v>
      </c>
      <c r="S2947">
        <f>IFERROR(VLOOKUP(A2947,[3]soaBnafar!$A:$G,7,FALSE),0)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IFERROR(VLOOKUP(A2948,'[2]Exportar Planilha'!$A:$I,4,FALSE),0)</f>
        <v>0</v>
      </c>
      <c r="I2948">
        <f>IFERROR(VLOOKUP(A2948,'[2]Exportar Planilha'!$A:$I,5,FALSE),0)</f>
        <v>0</v>
      </c>
      <c r="J2948">
        <f>IFERROR(VLOOKUP(A2948,'[2]Exportar Planilha'!$A:$I,6,FALSE),0)</f>
        <v>0</v>
      </c>
      <c r="K2948">
        <f>IFERROR(VLOOKUP(A2948,'[2]Exportar Planilha'!$A:$I,7,FALSE),0)</f>
        <v>0</v>
      </c>
      <c r="L2948">
        <f>IFERROR(VLOOKUP(A2948,'[2]Exportar Planilha'!$A:$I,8,FALSE),0)</f>
        <v>0</v>
      </c>
      <c r="M2948">
        <f>IFERROR(VLOOKUP(A2948,'[2]Exportar Planilha'!$A:$I,9,FALSE),0)</f>
        <v>0</v>
      </c>
      <c r="N2948">
        <f>IFERROR(VLOOKUP(A2948,[3]soaBnafar!$A:$G,2,FALSE),0)</f>
        <v>0</v>
      </c>
      <c r="O2948">
        <f>IFERROR(VLOOKUP(A2948,[3]soaBnafar!$A:$G,3,FALSE),0)</f>
        <v>0</v>
      </c>
      <c r="P2948">
        <f>IFERROR(VLOOKUP(A2948,[3]soaBnafar!$A:$G,4,FALSE),0)</f>
        <v>0</v>
      </c>
      <c r="Q2948">
        <f>IFERROR(VLOOKUP(A2948,[3]soaBnafar!$A:$G,5,FALSE),0)</f>
        <v>0</v>
      </c>
      <c r="R2948">
        <f>IFERROR(VLOOKUP(A2948,[3]soaBnafar!$A:$G,6,FALSE),0)</f>
        <v>0</v>
      </c>
      <c r="S2948">
        <f>IFERROR(VLOOKUP(A2948,[3]soaBnafar!$A:$G,7,FALSE),0)</f>
        <v>0</v>
      </c>
      <c r="T2948" t="str">
        <f t="shared" si="271"/>
        <v>Não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IFERROR(VLOOKUP(A2949,'[2]Exportar Planilha'!$A:$I,4,FALSE),0)</f>
        <v>0</v>
      </c>
      <c r="I2949">
        <f>IFERROR(VLOOKUP(A2949,'[2]Exportar Planilha'!$A:$I,5,FALSE),0)</f>
        <v>0</v>
      </c>
      <c r="J2949">
        <f>IFERROR(VLOOKUP(A2949,'[2]Exportar Planilha'!$A:$I,6,FALSE),0)</f>
        <v>0</v>
      </c>
      <c r="K2949">
        <f>IFERROR(VLOOKUP(A2949,'[2]Exportar Planilha'!$A:$I,7,FALSE),0)</f>
        <v>0</v>
      </c>
      <c r="L2949">
        <f>IFERROR(VLOOKUP(A2949,'[2]Exportar Planilha'!$A:$I,8,FALSE),0)</f>
        <v>0</v>
      </c>
      <c r="M2949">
        <f>IFERROR(VLOOKUP(A2949,'[2]Exportar Planilha'!$A:$I,9,FALSE),0)</f>
        <v>0</v>
      </c>
      <c r="N2949">
        <f>IFERROR(VLOOKUP(A2949,[3]soaBnafar!$A:$G,2,FALSE),0)</f>
        <v>0</v>
      </c>
      <c r="O2949">
        <f>IFERROR(VLOOKUP(A2949,[3]soaBnafar!$A:$G,3,FALSE),0)</f>
        <v>0</v>
      </c>
      <c r="P2949">
        <f>IFERROR(VLOOKUP(A2949,[3]soaBnafar!$A:$G,4,FALSE),0)</f>
        <v>0</v>
      </c>
      <c r="Q2949">
        <f>IFERROR(VLOOKUP(A2949,[3]soaBnafar!$A:$G,5,FALSE),0)</f>
        <v>0</v>
      </c>
      <c r="R2949">
        <f>IFERROR(VLOOKUP(A2949,[3]soaBnafar!$A:$G,6,FALSE),0)</f>
        <v>0</v>
      </c>
      <c r="S2949">
        <f>IFERROR(VLOOKUP(A2949,[3]soaBnafar!$A:$G,7,FALSE),0)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IFERROR(VLOOKUP(A2950,'[2]Exportar Planilha'!$A:$I,4,FALSE),0)</f>
        <v>0</v>
      </c>
      <c r="I2950">
        <f>IFERROR(VLOOKUP(A2950,'[2]Exportar Planilha'!$A:$I,5,FALSE),0)</f>
        <v>0</v>
      </c>
      <c r="J2950">
        <f>IFERROR(VLOOKUP(A2950,'[2]Exportar Planilha'!$A:$I,6,FALSE),0)</f>
        <v>0</v>
      </c>
      <c r="K2950">
        <f>IFERROR(VLOOKUP(A2950,'[2]Exportar Planilha'!$A:$I,7,FALSE),0)</f>
        <v>0</v>
      </c>
      <c r="L2950">
        <f>IFERROR(VLOOKUP(A2950,'[2]Exportar Planilha'!$A:$I,8,FALSE),0)</f>
        <v>0</v>
      </c>
      <c r="M2950">
        <f>IFERROR(VLOOKUP(A2950,'[2]Exportar Planilha'!$A:$I,9,FALSE),0)</f>
        <v>0</v>
      </c>
      <c r="N2950">
        <f>IFERROR(VLOOKUP(A2950,[3]soaBnafar!$A:$G,2,FALSE),0)</f>
        <v>0</v>
      </c>
      <c r="O2950">
        <f>IFERROR(VLOOKUP(A2950,[3]soaBnafar!$A:$G,3,FALSE),0)</f>
        <v>0</v>
      </c>
      <c r="P2950">
        <f>IFERROR(VLOOKUP(A2950,[3]soaBnafar!$A:$G,4,FALSE),0)</f>
        <v>0</v>
      </c>
      <c r="Q2950">
        <f>IFERROR(VLOOKUP(A2950,[3]soaBnafar!$A:$G,5,FALSE),0)</f>
        <v>0</v>
      </c>
      <c r="R2950">
        <f>IFERROR(VLOOKUP(A2950,[3]soaBnafar!$A:$G,6,FALSE),0)</f>
        <v>0</v>
      </c>
      <c r="S2950">
        <f>IFERROR(VLOOKUP(A2950,[3]soaBnafar!$A:$G,7,FALSE),0)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Não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IFERROR(VLOOKUP(A2951,'[2]Exportar Planilha'!$A:$I,4,FALSE),0)</f>
        <v>0</v>
      </c>
      <c r="I2951">
        <f>IFERROR(VLOOKUP(A2951,'[2]Exportar Planilha'!$A:$I,5,FALSE),0)</f>
        <v>0</v>
      </c>
      <c r="J2951">
        <f>IFERROR(VLOOKUP(A2951,'[2]Exportar Planilha'!$A:$I,6,FALSE),0)</f>
        <v>0</v>
      </c>
      <c r="K2951">
        <f>IFERROR(VLOOKUP(A2951,'[2]Exportar Planilha'!$A:$I,7,FALSE),0)</f>
        <v>0</v>
      </c>
      <c r="L2951">
        <f>IFERROR(VLOOKUP(A2951,'[2]Exportar Planilha'!$A:$I,8,FALSE),0)</f>
        <v>0</v>
      </c>
      <c r="M2951">
        <f>IFERROR(VLOOKUP(A2951,'[2]Exportar Planilha'!$A:$I,9,FALSE),0)</f>
        <v>0</v>
      </c>
      <c r="N2951">
        <f>IFERROR(VLOOKUP(A2951,[3]soaBnafar!$A:$G,2,FALSE),0)</f>
        <v>0</v>
      </c>
      <c r="O2951">
        <f>IFERROR(VLOOKUP(A2951,[3]soaBnafar!$A:$G,3,FALSE),0)</f>
        <v>0</v>
      </c>
      <c r="P2951">
        <f>IFERROR(VLOOKUP(A2951,[3]soaBnafar!$A:$G,4,FALSE),0)</f>
        <v>0</v>
      </c>
      <c r="Q2951">
        <f>IFERROR(VLOOKUP(A2951,[3]soaBnafar!$A:$G,5,FALSE),0)</f>
        <v>0</v>
      </c>
      <c r="R2951">
        <f>IFERROR(VLOOKUP(A2951,[3]soaBnafar!$A:$G,6,FALSE),0)</f>
        <v>0</v>
      </c>
      <c r="S2951">
        <f>IFERROR(VLOOKUP(A2951,[3]soaBnafar!$A:$G,7,FALSE),0)</f>
        <v>0</v>
      </c>
      <c r="T2951" t="str">
        <f t="shared" si="277"/>
        <v>Não</v>
      </c>
      <c r="U2951" t="str">
        <f t="shared" si="278"/>
        <v>Não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IFERROR(VLOOKUP(A2952,'[2]Exportar Planilha'!$A:$I,4,FALSE),0)</f>
        <v>0</v>
      </c>
      <c r="I2952">
        <f>IFERROR(VLOOKUP(A2952,'[2]Exportar Planilha'!$A:$I,5,FALSE),0)</f>
        <v>0</v>
      </c>
      <c r="J2952">
        <f>IFERROR(VLOOKUP(A2952,'[2]Exportar Planilha'!$A:$I,6,FALSE),0)</f>
        <v>0</v>
      </c>
      <c r="K2952">
        <f>IFERROR(VLOOKUP(A2952,'[2]Exportar Planilha'!$A:$I,7,FALSE),0)</f>
        <v>0</v>
      </c>
      <c r="L2952">
        <f>IFERROR(VLOOKUP(A2952,'[2]Exportar Planilha'!$A:$I,8,FALSE),0)</f>
        <v>0</v>
      </c>
      <c r="M2952">
        <f>IFERROR(VLOOKUP(A2952,'[2]Exportar Planilha'!$A:$I,9,FALSE),0)</f>
        <v>0</v>
      </c>
      <c r="N2952">
        <f>IFERROR(VLOOKUP(A2952,[3]soaBnafar!$A:$G,2,FALSE),0)</f>
        <v>0</v>
      </c>
      <c r="O2952">
        <f>IFERROR(VLOOKUP(A2952,[3]soaBnafar!$A:$G,3,FALSE),0)</f>
        <v>0</v>
      </c>
      <c r="P2952">
        <f>IFERROR(VLOOKUP(A2952,[3]soaBnafar!$A:$G,4,FALSE),0)</f>
        <v>0</v>
      </c>
      <c r="Q2952">
        <f>IFERROR(VLOOKUP(A2952,[3]soaBnafar!$A:$G,5,FALSE),0)</f>
        <v>0</v>
      </c>
      <c r="R2952">
        <f>IFERROR(VLOOKUP(A2952,[3]soaBnafar!$A:$G,6,FALSE),0)</f>
        <v>0</v>
      </c>
      <c r="S2952">
        <f>IFERROR(VLOOKUP(A2952,[3]soaBnafar!$A:$G,7,FALSE),0)</f>
        <v>0</v>
      </c>
      <c r="T2952" t="str">
        <f t="shared" si="277"/>
        <v>Não</v>
      </c>
      <c r="U2952" t="str">
        <f t="shared" si="278"/>
        <v>Não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IFERROR(VLOOKUP(A2953,'[2]Exportar Planilha'!$A:$I,4,FALSE),0)</f>
        <v>0</v>
      </c>
      <c r="I2953">
        <f>IFERROR(VLOOKUP(A2953,'[2]Exportar Planilha'!$A:$I,5,FALSE),0)</f>
        <v>0</v>
      </c>
      <c r="J2953">
        <f>IFERROR(VLOOKUP(A2953,'[2]Exportar Planilha'!$A:$I,6,FALSE),0)</f>
        <v>0</v>
      </c>
      <c r="K2953">
        <f>IFERROR(VLOOKUP(A2953,'[2]Exportar Planilha'!$A:$I,7,FALSE),0)</f>
        <v>0</v>
      </c>
      <c r="L2953">
        <f>IFERROR(VLOOKUP(A2953,'[2]Exportar Planilha'!$A:$I,8,FALSE),0)</f>
        <v>0</v>
      </c>
      <c r="M2953">
        <f>IFERROR(VLOOKUP(A2953,'[2]Exportar Planilha'!$A:$I,9,FALSE),0)</f>
        <v>0</v>
      </c>
      <c r="N2953">
        <f>IFERROR(VLOOKUP(A2953,[3]soaBnafar!$A:$G,2,FALSE),0)</f>
        <v>0</v>
      </c>
      <c r="O2953">
        <f>IFERROR(VLOOKUP(A2953,[3]soaBnafar!$A:$G,3,FALSE),0)</f>
        <v>0</v>
      </c>
      <c r="P2953">
        <f>IFERROR(VLOOKUP(A2953,[3]soaBnafar!$A:$G,4,FALSE),0)</f>
        <v>0</v>
      </c>
      <c r="Q2953">
        <f>IFERROR(VLOOKUP(A2953,[3]soaBnafar!$A:$G,5,FALSE),0)</f>
        <v>0</v>
      </c>
      <c r="R2953">
        <f>IFERROR(VLOOKUP(A2953,[3]soaBnafar!$A:$G,6,FALSE),0)</f>
        <v>0</v>
      </c>
      <c r="S2953">
        <f>IFERROR(VLOOKUP(A2953,[3]soaBnafar!$A:$G,7,FALSE),0)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6001957</v>
      </c>
      <c r="H2954">
        <f>IFERROR(VLOOKUP(A2954,'[2]Exportar Planilha'!$A:$I,4,FALSE),0)</f>
        <v>0</v>
      </c>
      <c r="I2954">
        <f>IFERROR(VLOOKUP(A2954,'[2]Exportar Planilha'!$A:$I,5,FALSE),0)</f>
        <v>0</v>
      </c>
      <c r="J2954">
        <f>IFERROR(VLOOKUP(A2954,'[2]Exportar Planilha'!$A:$I,6,FALSE),0)</f>
        <v>0</v>
      </c>
      <c r="K2954">
        <f>IFERROR(VLOOKUP(A2954,'[2]Exportar Planilha'!$A:$I,7,FALSE),0)</f>
        <v>0</v>
      </c>
      <c r="L2954">
        <f>IFERROR(VLOOKUP(A2954,'[2]Exportar Planilha'!$A:$I,8,FALSE),0)</f>
        <v>0</v>
      </c>
      <c r="M2954">
        <f>IFERROR(VLOOKUP(A2954,'[2]Exportar Planilha'!$A:$I,9,FALSE),0)</f>
        <v>0</v>
      </c>
      <c r="N2954">
        <f>IFERROR(VLOOKUP(A2954,[3]soaBnafar!$A:$G,2,FALSE),0)</f>
        <v>0</v>
      </c>
      <c r="O2954">
        <f>IFERROR(VLOOKUP(A2954,[3]soaBnafar!$A:$G,3,FALSE),0)</f>
        <v>0</v>
      </c>
      <c r="P2954">
        <f>IFERROR(VLOOKUP(A2954,[3]soaBnafar!$A:$G,4,FALSE),0)</f>
        <v>0</v>
      </c>
      <c r="Q2954">
        <f>IFERROR(VLOOKUP(A2954,[3]soaBnafar!$A:$G,5,FALSE),0)</f>
        <v>0</v>
      </c>
      <c r="R2954">
        <f>IFERROR(VLOOKUP(A2954,[3]soaBnafar!$A:$G,6,FALSE),0)</f>
        <v>0</v>
      </c>
      <c r="S2954">
        <f>IFERROR(VLOOKUP(A2954,[3]soaBnafar!$A:$G,7,FALSE),0)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IFERROR(VLOOKUP(A2955,'[2]Exportar Planilha'!$A:$I,4,FALSE),0)</f>
        <v>0</v>
      </c>
      <c r="I2955">
        <f>IFERROR(VLOOKUP(A2955,'[2]Exportar Planilha'!$A:$I,5,FALSE),0)</f>
        <v>0</v>
      </c>
      <c r="J2955">
        <f>IFERROR(VLOOKUP(A2955,'[2]Exportar Planilha'!$A:$I,6,FALSE),0)</f>
        <v>0</v>
      </c>
      <c r="K2955">
        <f>IFERROR(VLOOKUP(A2955,'[2]Exportar Planilha'!$A:$I,7,FALSE),0)</f>
        <v>0</v>
      </c>
      <c r="L2955">
        <f>IFERROR(VLOOKUP(A2955,'[2]Exportar Planilha'!$A:$I,8,FALSE),0)</f>
        <v>0</v>
      </c>
      <c r="M2955">
        <f>IFERROR(VLOOKUP(A2955,'[2]Exportar Planilha'!$A:$I,9,FALSE),0)</f>
        <v>0</v>
      </c>
      <c r="N2955">
        <f>IFERROR(VLOOKUP(A2955,[3]soaBnafar!$A:$G,2,FALSE),0)</f>
        <v>149267</v>
      </c>
      <c r="O2955">
        <f>IFERROR(VLOOKUP(A2955,[3]soaBnafar!$A:$G,3,FALSE),0)</f>
        <v>214748</v>
      </c>
      <c r="P2955">
        <f>IFERROR(VLOOKUP(A2955,[3]soaBnafar!$A:$G,4,FALSE),0)</f>
        <v>150424</v>
      </c>
      <c r="Q2955">
        <f>IFERROR(VLOOKUP(A2955,[3]soaBnafar!$A:$G,5,FALSE),0)</f>
        <v>39670</v>
      </c>
      <c r="R2955">
        <f>IFERROR(VLOOKUP(A2955,[3]soaBnafar!$A:$G,6,FALSE),0)</f>
        <v>47400</v>
      </c>
      <c r="S2955">
        <f>IFERROR(VLOOKUP(A2955,[3]soaBnafar!$A:$G,7,FALSE),0)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IFERROR(VLOOKUP(A2956,'[2]Exportar Planilha'!$A:$I,4,FALSE),0)</f>
        <v>0</v>
      </c>
      <c r="I2956">
        <f>IFERROR(VLOOKUP(A2956,'[2]Exportar Planilha'!$A:$I,5,FALSE),0)</f>
        <v>0</v>
      </c>
      <c r="J2956">
        <f>IFERROR(VLOOKUP(A2956,'[2]Exportar Planilha'!$A:$I,6,FALSE),0)</f>
        <v>0</v>
      </c>
      <c r="K2956">
        <f>IFERROR(VLOOKUP(A2956,'[2]Exportar Planilha'!$A:$I,7,FALSE),0)</f>
        <v>0</v>
      </c>
      <c r="L2956">
        <f>IFERROR(VLOOKUP(A2956,'[2]Exportar Planilha'!$A:$I,8,FALSE),0)</f>
        <v>0</v>
      </c>
      <c r="M2956">
        <f>IFERROR(VLOOKUP(A2956,'[2]Exportar Planilha'!$A:$I,9,FALSE),0)</f>
        <v>0</v>
      </c>
      <c r="N2956">
        <f>IFERROR(VLOOKUP(A2956,[3]soaBnafar!$A:$G,2,FALSE),0)</f>
        <v>0</v>
      </c>
      <c r="O2956">
        <f>IFERROR(VLOOKUP(A2956,[3]soaBnafar!$A:$G,3,FALSE),0)</f>
        <v>0</v>
      </c>
      <c r="P2956">
        <f>IFERROR(VLOOKUP(A2956,[3]soaBnafar!$A:$G,4,FALSE),0)</f>
        <v>0</v>
      </c>
      <c r="Q2956">
        <f>IFERROR(VLOOKUP(A2956,[3]soaBnafar!$A:$G,5,FALSE),0)</f>
        <v>0</v>
      </c>
      <c r="R2956">
        <f>IFERROR(VLOOKUP(A2956,[3]soaBnafar!$A:$G,6,FALSE),0)</f>
        <v>0</v>
      </c>
      <c r="S2956">
        <f>IFERROR(VLOOKUP(A2956,[3]soaBnafar!$A:$G,7,FALSE),0)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IFERROR(VLOOKUP(A2957,'[2]Exportar Planilha'!$A:$I,4,FALSE),0)</f>
        <v>0</v>
      </c>
      <c r="I2957">
        <f>IFERROR(VLOOKUP(A2957,'[2]Exportar Planilha'!$A:$I,5,FALSE),0)</f>
        <v>0</v>
      </c>
      <c r="J2957">
        <f>IFERROR(VLOOKUP(A2957,'[2]Exportar Planilha'!$A:$I,6,FALSE),0)</f>
        <v>0</v>
      </c>
      <c r="K2957">
        <f>IFERROR(VLOOKUP(A2957,'[2]Exportar Planilha'!$A:$I,7,FALSE),0)</f>
        <v>0</v>
      </c>
      <c r="L2957">
        <f>IFERROR(VLOOKUP(A2957,'[2]Exportar Planilha'!$A:$I,8,FALSE),0)</f>
        <v>0</v>
      </c>
      <c r="M2957">
        <f>IFERROR(VLOOKUP(A2957,'[2]Exportar Planilha'!$A:$I,9,FALSE),0)</f>
        <v>0</v>
      </c>
      <c r="N2957">
        <f>IFERROR(VLOOKUP(A2957,[3]soaBnafar!$A:$G,2,FALSE),0)</f>
        <v>0</v>
      </c>
      <c r="O2957">
        <f>IFERROR(VLOOKUP(A2957,[3]soaBnafar!$A:$G,3,FALSE),0)</f>
        <v>0</v>
      </c>
      <c r="P2957">
        <f>IFERROR(VLOOKUP(A2957,[3]soaBnafar!$A:$G,4,FALSE),0)</f>
        <v>0</v>
      </c>
      <c r="Q2957">
        <f>IFERROR(VLOOKUP(A2957,[3]soaBnafar!$A:$G,5,FALSE),0)</f>
        <v>0</v>
      </c>
      <c r="R2957">
        <f>IFERROR(VLOOKUP(A2957,[3]soaBnafar!$A:$G,6,FALSE),0)</f>
        <v>0</v>
      </c>
      <c r="S2957">
        <f>IFERROR(VLOOKUP(A2957,[3]soaBnafar!$A:$G,7,FALSE),0)</f>
        <v>0</v>
      </c>
      <c r="T2957" t="str">
        <f t="shared" si="277"/>
        <v>Não</v>
      </c>
      <c r="U2957" t="str">
        <f t="shared" si="278"/>
        <v>Não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IFERROR(VLOOKUP(A2958,'[2]Exportar Planilha'!$A:$I,4,FALSE),0)</f>
        <v>0</v>
      </c>
      <c r="I2958">
        <f>IFERROR(VLOOKUP(A2958,'[2]Exportar Planilha'!$A:$I,5,FALSE),0)</f>
        <v>0</v>
      </c>
      <c r="J2958">
        <f>IFERROR(VLOOKUP(A2958,'[2]Exportar Planilha'!$A:$I,6,FALSE),0)</f>
        <v>0</v>
      </c>
      <c r="K2958">
        <f>IFERROR(VLOOKUP(A2958,'[2]Exportar Planilha'!$A:$I,7,FALSE),0)</f>
        <v>0</v>
      </c>
      <c r="L2958">
        <f>IFERROR(VLOOKUP(A2958,'[2]Exportar Planilha'!$A:$I,8,FALSE),0)</f>
        <v>0</v>
      </c>
      <c r="M2958">
        <f>IFERROR(VLOOKUP(A2958,'[2]Exportar Planilha'!$A:$I,9,FALSE),0)</f>
        <v>0</v>
      </c>
      <c r="N2958">
        <f>IFERROR(VLOOKUP(A2958,[3]soaBnafar!$A:$G,2,FALSE),0)</f>
        <v>0</v>
      </c>
      <c r="O2958">
        <f>IFERROR(VLOOKUP(A2958,[3]soaBnafar!$A:$G,3,FALSE),0)</f>
        <v>0</v>
      </c>
      <c r="P2958">
        <f>IFERROR(VLOOKUP(A2958,[3]soaBnafar!$A:$G,4,FALSE),0)</f>
        <v>0</v>
      </c>
      <c r="Q2958">
        <f>IFERROR(VLOOKUP(A2958,[3]soaBnafar!$A:$G,5,FALSE),0)</f>
        <v>0</v>
      </c>
      <c r="R2958">
        <f>IFERROR(VLOOKUP(A2958,[3]soaBnafar!$A:$G,6,FALSE),0)</f>
        <v>0</v>
      </c>
      <c r="S2958">
        <f>IFERROR(VLOOKUP(A2958,[3]soaBnafar!$A:$G,7,FALSE),0)</f>
        <v>0</v>
      </c>
      <c r="T2958" t="str">
        <f t="shared" si="277"/>
        <v>Não</v>
      </c>
      <c r="U2958" t="str">
        <f t="shared" si="278"/>
        <v>Não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2045823</v>
      </c>
      <c r="H2959">
        <f>IFERROR(VLOOKUP(A2959,'[2]Exportar Planilha'!$A:$I,4,FALSE),0)</f>
        <v>0</v>
      </c>
      <c r="I2959">
        <f>IFERROR(VLOOKUP(A2959,'[2]Exportar Planilha'!$A:$I,5,FALSE),0)</f>
        <v>0</v>
      </c>
      <c r="J2959">
        <f>IFERROR(VLOOKUP(A2959,'[2]Exportar Planilha'!$A:$I,6,FALSE),0)</f>
        <v>0</v>
      </c>
      <c r="K2959">
        <f>IFERROR(VLOOKUP(A2959,'[2]Exportar Planilha'!$A:$I,7,FALSE),0)</f>
        <v>0</v>
      </c>
      <c r="L2959">
        <f>IFERROR(VLOOKUP(A2959,'[2]Exportar Planilha'!$A:$I,8,FALSE),0)</f>
        <v>0</v>
      </c>
      <c r="M2959">
        <f>IFERROR(VLOOKUP(A2959,'[2]Exportar Planilha'!$A:$I,9,FALSE),0)</f>
        <v>0</v>
      </c>
      <c r="N2959">
        <f>IFERROR(VLOOKUP(A2959,[3]soaBnafar!$A:$G,2,FALSE),0)</f>
        <v>0</v>
      </c>
      <c r="O2959">
        <f>IFERROR(VLOOKUP(A2959,[3]soaBnafar!$A:$G,3,FALSE),0)</f>
        <v>0</v>
      </c>
      <c r="P2959">
        <f>IFERROR(VLOOKUP(A2959,[3]soaBnafar!$A:$G,4,FALSE),0)</f>
        <v>0</v>
      </c>
      <c r="Q2959">
        <f>IFERROR(VLOOKUP(A2959,[3]soaBnafar!$A:$G,5,FALSE),0)</f>
        <v>0</v>
      </c>
      <c r="R2959">
        <f>IFERROR(VLOOKUP(A2959,[3]soaBnafar!$A:$G,6,FALSE),0)</f>
        <v>0</v>
      </c>
      <c r="S2959">
        <f>IFERROR(VLOOKUP(A2959,[3]soaBnafar!$A:$G,7,FALSE),0)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IFERROR(VLOOKUP(A2960,'[2]Exportar Planilha'!$A:$I,4,FALSE),0)</f>
        <v>0</v>
      </c>
      <c r="I2960">
        <f>IFERROR(VLOOKUP(A2960,'[2]Exportar Planilha'!$A:$I,5,FALSE),0)</f>
        <v>0</v>
      </c>
      <c r="J2960">
        <f>IFERROR(VLOOKUP(A2960,'[2]Exportar Planilha'!$A:$I,6,FALSE),0)</f>
        <v>0</v>
      </c>
      <c r="K2960">
        <f>IFERROR(VLOOKUP(A2960,'[2]Exportar Planilha'!$A:$I,7,FALSE),0)</f>
        <v>0</v>
      </c>
      <c r="L2960">
        <f>IFERROR(VLOOKUP(A2960,'[2]Exportar Planilha'!$A:$I,8,FALSE),0)</f>
        <v>0</v>
      </c>
      <c r="M2960">
        <f>IFERROR(VLOOKUP(A2960,'[2]Exportar Planilha'!$A:$I,9,FALSE),0)</f>
        <v>0</v>
      </c>
      <c r="N2960">
        <f>IFERROR(VLOOKUP(A2960,[3]soaBnafar!$A:$G,2,FALSE),0)</f>
        <v>0</v>
      </c>
      <c r="O2960">
        <f>IFERROR(VLOOKUP(A2960,[3]soaBnafar!$A:$G,3,FALSE),0)</f>
        <v>0</v>
      </c>
      <c r="P2960">
        <f>IFERROR(VLOOKUP(A2960,[3]soaBnafar!$A:$G,4,FALSE),0)</f>
        <v>0</v>
      </c>
      <c r="Q2960">
        <f>IFERROR(VLOOKUP(A2960,[3]soaBnafar!$A:$G,5,FALSE),0)</f>
        <v>0</v>
      </c>
      <c r="R2960">
        <f>IFERROR(VLOOKUP(A2960,[3]soaBnafar!$A:$G,6,FALSE),0)</f>
        <v>0</v>
      </c>
      <c r="S2960">
        <f>IFERROR(VLOOKUP(A2960,[3]soaBnafar!$A:$G,7,FALSE),0)</f>
        <v>0</v>
      </c>
      <c r="T2960" t="str">
        <f t="shared" si="277"/>
        <v>Não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376317</v>
      </c>
      <c r="E2961">
        <f>IFERROR(VLOOKUP(A2961,[1]Monitoramento_Base_somente_disp!$A:$J,8,FALSE),0)</f>
        <v>62616155</v>
      </c>
      <c r="F2961">
        <f>IFERROR(VLOOKUP(A2961,[1]Monitoramento_Base_somente_disp!$A:$J,9,FALSE),0)</f>
        <v>181488</v>
      </c>
      <c r="G2961">
        <f>IFERROR(VLOOKUP(A2961,[1]Monitoramento_Base_somente_disp!$A:$J,10,FALSE),0)</f>
        <v>26719969</v>
      </c>
      <c r="H2961">
        <f>IFERROR(VLOOKUP(A2961,'[2]Exportar Planilha'!$A:$I,4,FALSE),0)</f>
        <v>0</v>
      </c>
      <c r="I2961">
        <f>IFERROR(VLOOKUP(A2961,'[2]Exportar Planilha'!$A:$I,5,FALSE),0)</f>
        <v>0</v>
      </c>
      <c r="J2961">
        <f>IFERROR(VLOOKUP(A2961,'[2]Exportar Planilha'!$A:$I,6,FALSE),0)</f>
        <v>0</v>
      </c>
      <c r="K2961">
        <f>IFERROR(VLOOKUP(A2961,'[2]Exportar Planilha'!$A:$I,7,FALSE),0)</f>
        <v>0</v>
      </c>
      <c r="L2961">
        <f>IFERROR(VLOOKUP(A2961,'[2]Exportar Planilha'!$A:$I,8,FALSE),0)</f>
        <v>0</v>
      </c>
      <c r="M2961">
        <f>IFERROR(VLOOKUP(A2961,'[2]Exportar Planilha'!$A:$I,9,FALSE),0)</f>
        <v>0</v>
      </c>
      <c r="N2961">
        <f>IFERROR(VLOOKUP(A2961,[3]soaBnafar!$A:$G,2,FALSE),0)</f>
        <v>0</v>
      </c>
      <c r="O2961">
        <f>IFERROR(VLOOKUP(A2961,[3]soaBnafar!$A:$G,3,FALSE),0)</f>
        <v>0</v>
      </c>
      <c r="P2961">
        <f>IFERROR(VLOOKUP(A2961,[3]soaBnafar!$A:$G,4,FALSE),0)</f>
        <v>0</v>
      </c>
      <c r="Q2961">
        <f>IFERROR(VLOOKUP(A2961,[3]soaBnafar!$A:$G,5,FALSE),0)</f>
        <v>0</v>
      </c>
      <c r="R2961">
        <f>IFERROR(VLOOKUP(A2961,[3]soaBnafar!$A:$G,6,FALSE),0)</f>
        <v>0</v>
      </c>
      <c r="S2961">
        <f>IFERROR(VLOOKUP(A2961,[3]soaBnafar!$A:$G,7,FALSE),0)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IFERROR(VLOOKUP(A2962,'[2]Exportar Planilha'!$A:$I,4,FALSE),0)</f>
        <v>0</v>
      </c>
      <c r="I2962">
        <f>IFERROR(VLOOKUP(A2962,'[2]Exportar Planilha'!$A:$I,5,FALSE),0)</f>
        <v>0</v>
      </c>
      <c r="J2962">
        <f>IFERROR(VLOOKUP(A2962,'[2]Exportar Planilha'!$A:$I,6,FALSE),0)</f>
        <v>0</v>
      </c>
      <c r="K2962">
        <f>IFERROR(VLOOKUP(A2962,'[2]Exportar Planilha'!$A:$I,7,FALSE),0)</f>
        <v>0</v>
      </c>
      <c r="L2962">
        <f>IFERROR(VLOOKUP(A2962,'[2]Exportar Planilha'!$A:$I,8,FALSE),0)</f>
        <v>0</v>
      </c>
      <c r="M2962">
        <f>IFERROR(VLOOKUP(A2962,'[2]Exportar Planilha'!$A:$I,9,FALSE),0)</f>
        <v>0</v>
      </c>
      <c r="N2962">
        <f>IFERROR(VLOOKUP(A2962,[3]soaBnafar!$A:$G,2,FALSE),0)</f>
        <v>0</v>
      </c>
      <c r="O2962">
        <f>IFERROR(VLOOKUP(A2962,[3]soaBnafar!$A:$G,3,FALSE),0)</f>
        <v>0</v>
      </c>
      <c r="P2962">
        <f>IFERROR(VLOOKUP(A2962,[3]soaBnafar!$A:$G,4,FALSE),0)</f>
        <v>0</v>
      </c>
      <c r="Q2962">
        <f>IFERROR(VLOOKUP(A2962,[3]soaBnafar!$A:$G,5,FALSE),0)</f>
        <v>0</v>
      </c>
      <c r="R2962">
        <f>IFERROR(VLOOKUP(A2962,[3]soaBnafar!$A:$G,6,FALSE),0)</f>
        <v>0</v>
      </c>
      <c r="S2962">
        <f>IFERROR(VLOOKUP(A2962,[3]soaBnafar!$A:$G,7,FALSE),0)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IFERROR(VLOOKUP(A2963,'[2]Exportar Planilha'!$A:$I,4,FALSE),0)</f>
        <v>0</v>
      </c>
      <c r="I2963">
        <f>IFERROR(VLOOKUP(A2963,'[2]Exportar Planilha'!$A:$I,5,FALSE),0)</f>
        <v>0</v>
      </c>
      <c r="J2963">
        <f>IFERROR(VLOOKUP(A2963,'[2]Exportar Planilha'!$A:$I,6,FALSE),0)</f>
        <v>0</v>
      </c>
      <c r="K2963">
        <f>IFERROR(VLOOKUP(A2963,'[2]Exportar Planilha'!$A:$I,7,FALSE),0)</f>
        <v>0</v>
      </c>
      <c r="L2963">
        <f>IFERROR(VLOOKUP(A2963,'[2]Exportar Planilha'!$A:$I,8,FALSE),0)</f>
        <v>0</v>
      </c>
      <c r="M2963">
        <f>IFERROR(VLOOKUP(A2963,'[2]Exportar Planilha'!$A:$I,9,FALSE),0)</f>
        <v>0</v>
      </c>
      <c r="N2963">
        <f>IFERROR(VLOOKUP(A2963,[3]soaBnafar!$A:$G,2,FALSE),0)</f>
        <v>0</v>
      </c>
      <c r="O2963">
        <f>IFERROR(VLOOKUP(A2963,[3]soaBnafar!$A:$G,3,FALSE),0)</f>
        <v>0</v>
      </c>
      <c r="P2963">
        <f>IFERROR(VLOOKUP(A2963,[3]soaBnafar!$A:$G,4,FALSE),0)</f>
        <v>0</v>
      </c>
      <c r="Q2963">
        <f>IFERROR(VLOOKUP(A2963,[3]soaBnafar!$A:$G,5,FALSE),0)</f>
        <v>0</v>
      </c>
      <c r="R2963">
        <f>IFERROR(VLOOKUP(A2963,[3]soaBnafar!$A:$G,6,FALSE),0)</f>
        <v>0</v>
      </c>
      <c r="S2963">
        <f>IFERROR(VLOOKUP(A2963,[3]soaBnafar!$A:$G,7,FALSE),0)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IFERROR(VLOOKUP(A2964,'[2]Exportar Planilha'!$A:$I,4,FALSE),0)</f>
        <v>0</v>
      </c>
      <c r="I2964">
        <f>IFERROR(VLOOKUP(A2964,'[2]Exportar Planilha'!$A:$I,5,FALSE),0)</f>
        <v>0</v>
      </c>
      <c r="J2964">
        <f>IFERROR(VLOOKUP(A2964,'[2]Exportar Planilha'!$A:$I,6,FALSE),0)</f>
        <v>0</v>
      </c>
      <c r="K2964">
        <f>IFERROR(VLOOKUP(A2964,'[2]Exportar Planilha'!$A:$I,7,FALSE),0)</f>
        <v>0</v>
      </c>
      <c r="L2964">
        <f>IFERROR(VLOOKUP(A2964,'[2]Exportar Planilha'!$A:$I,8,FALSE),0)</f>
        <v>0</v>
      </c>
      <c r="M2964">
        <f>IFERROR(VLOOKUP(A2964,'[2]Exportar Planilha'!$A:$I,9,FALSE),0)</f>
        <v>0</v>
      </c>
      <c r="N2964">
        <f>IFERROR(VLOOKUP(A2964,[3]soaBnafar!$A:$G,2,FALSE),0)</f>
        <v>0</v>
      </c>
      <c r="O2964">
        <f>IFERROR(VLOOKUP(A2964,[3]soaBnafar!$A:$G,3,FALSE),0)</f>
        <v>0</v>
      </c>
      <c r="P2964">
        <f>IFERROR(VLOOKUP(A2964,[3]soaBnafar!$A:$G,4,FALSE),0)</f>
        <v>0</v>
      </c>
      <c r="Q2964">
        <f>IFERROR(VLOOKUP(A2964,[3]soaBnafar!$A:$G,5,FALSE),0)</f>
        <v>0</v>
      </c>
      <c r="R2964">
        <f>IFERROR(VLOOKUP(A2964,[3]soaBnafar!$A:$G,6,FALSE),0)</f>
        <v>0</v>
      </c>
      <c r="S2964">
        <f>IFERROR(VLOOKUP(A2964,[3]soaBnafar!$A:$G,7,FALSE),0)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8117876</v>
      </c>
      <c r="H2965">
        <f>IFERROR(VLOOKUP(A2965,'[2]Exportar Planilha'!$A:$I,4,FALSE),0)</f>
        <v>0</v>
      </c>
      <c r="I2965">
        <f>IFERROR(VLOOKUP(A2965,'[2]Exportar Planilha'!$A:$I,5,FALSE),0)</f>
        <v>0</v>
      </c>
      <c r="J2965">
        <f>IFERROR(VLOOKUP(A2965,'[2]Exportar Planilha'!$A:$I,6,FALSE),0)</f>
        <v>0</v>
      </c>
      <c r="K2965">
        <f>IFERROR(VLOOKUP(A2965,'[2]Exportar Planilha'!$A:$I,7,FALSE),0)</f>
        <v>0</v>
      </c>
      <c r="L2965">
        <f>IFERROR(VLOOKUP(A2965,'[2]Exportar Planilha'!$A:$I,8,FALSE),0)</f>
        <v>0</v>
      </c>
      <c r="M2965">
        <f>IFERROR(VLOOKUP(A2965,'[2]Exportar Planilha'!$A:$I,9,FALSE),0)</f>
        <v>0</v>
      </c>
      <c r="N2965">
        <f>IFERROR(VLOOKUP(A2965,[3]soaBnafar!$A:$G,2,FALSE),0)</f>
        <v>0</v>
      </c>
      <c r="O2965">
        <f>IFERROR(VLOOKUP(A2965,[3]soaBnafar!$A:$G,3,FALSE),0)</f>
        <v>0</v>
      </c>
      <c r="P2965">
        <f>IFERROR(VLOOKUP(A2965,[3]soaBnafar!$A:$G,4,FALSE),0)</f>
        <v>0</v>
      </c>
      <c r="Q2965">
        <f>IFERROR(VLOOKUP(A2965,[3]soaBnafar!$A:$G,5,FALSE),0)</f>
        <v>0</v>
      </c>
      <c r="R2965">
        <f>IFERROR(VLOOKUP(A2965,[3]soaBnafar!$A:$G,6,FALSE),0)</f>
        <v>0</v>
      </c>
      <c r="S2965">
        <f>IFERROR(VLOOKUP(A2965,[3]soaBnafar!$A:$G,7,FALSE),0)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IFERROR(VLOOKUP(A2966,'[2]Exportar Planilha'!$A:$I,4,FALSE),0)</f>
        <v>0</v>
      </c>
      <c r="I2966">
        <f>IFERROR(VLOOKUP(A2966,'[2]Exportar Planilha'!$A:$I,5,FALSE),0)</f>
        <v>0</v>
      </c>
      <c r="J2966">
        <f>IFERROR(VLOOKUP(A2966,'[2]Exportar Planilha'!$A:$I,6,FALSE),0)</f>
        <v>0</v>
      </c>
      <c r="K2966">
        <f>IFERROR(VLOOKUP(A2966,'[2]Exportar Planilha'!$A:$I,7,FALSE),0)</f>
        <v>0</v>
      </c>
      <c r="L2966">
        <f>IFERROR(VLOOKUP(A2966,'[2]Exportar Planilha'!$A:$I,8,FALSE),0)</f>
        <v>0</v>
      </c>
      <c r="M2966">
        <f>IFERROR(VLOOKUP(A2966,'[2]Exportar Planilha'!$A:$I,9,FALSE),0)</f>
        <v>0</v>
      </c>
      <c r="N2966">
        <f>IFERROR(VLOOKUP(A2966,[3]soaBnafar!$A:$G,2,FALSE),0)</f>
        <v>0</v>
      </c>
      <c r="O2966">
        <f>IFERROR(VLOOKUP(A2966,[3]soaBnafar!$A:$G,3,FALSE),0)</f>
        <v>0</v>
      </c>
      <c r="P2966">
        <f>IFERROR(VLOOKUP(A2966,[3]soaBnafar!$A:$G,4,FALSE),0)</f>
        <v>0</v>
      </c>
      <c r="Q2966">
        <f>IFERROR(VLOOKUP(A2966,[3]soaBnafar!$A:$G,5,FALSE),0)</f>
        <v>0</v>
      </c>
      <c r="R2966">
        <f>IFERROR(VLOOKUP(A2966,[3]soaBnafar!$A:$G,6,FALSE),0)</f>
        <v>0</v>
      </c>
      <c r="S2966">
        <f>IFERROR(VLOOKUP(A2966,[3]soaBnafar!$A:$G,7,FALSE),0)</f>
        <v>0</v>
      </c>
      <c r="T2966" t="str">
        <f t="shared" si="277"/>
        <v>Não</v>
      </c>
      <c r="U2966" t="str">
        <f t="shared" si="278"/>
        <v>Não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3916614</v>
      </c>
      <c r="H2967">
        <f>IFERROR(VLOOKUP(A2967,'[2]Exportar Planilha'!$A:$I,4,FALSE),0)</f>
        <v>0</v>
      </c>
      <c r="I2967">
        <f>IFERROR(VLOOKUP(A2967,'[2]Exportar Planilha'!$A:$I,5,FALSE),0)</f>
        <v>0</v>
      </c>
      <c r="J2967">
        <f>IFERROR(VLOOKUP(A2967,'[2]Exportar Planilha'!$A:$I,6,FALSE),0)</f>
        <v>0</v>
      </c>
      <c r="K2967">
        <f>IFERROR(VLOOKUP(A2967,'[2]Exportar Planilha'!$A:$I,7,FALSE),0)</f>
        <v>0</v>
      </c>
      <c r="L2967">
        <f>IFERROR(VLOOKUP(A2967,'[2]Exportar Planilha'!$A:$I,8,FALSE),0)</f>
        <v>0</v>
      </c>
      <c r="M2967">
        <f>IFERROR(VLOOKUP(A2967,'[2]Exportar Planilha'!$A:$I,9,FALSE),0)</f>
        <v>0</v>
      </c>
      <c r="N2967">
        <f>IFERROR(VLOOKUP(A2967,[3]soaBnafar!$A:$G,2,FALSE),0)</f>
        <v>0</v>
      </c>
      <c r="O2967">
        <f>IFERROR(VLOOKUP(A2967,[3]soaBnafar!$A:$G,3,FALSE),0)</f>
        <v>780737</v>
      </c>
      <c r="P2967">
        <f>IFERROR(VLOOKUP(A2967,[3]soaBnafar!$A:$G,4,FALSE),0)</f>
        <v>0</v>
      </c>
      <c r="Q2967">
        <f>IFERROR(VLOOKUP(A2967,[3]soaBnafar!$A:$G,5,FALSE),0)</f>
        <v>757119</v>
      </c>
      <c r="R2967">
        <f>IFERROR(VLOOKUP(A2967,[3]soaBnafar!$A:$G,6,FALSE),0)</f>
        <v>0</v>
      </c>
      <c r="S2967">
        <f>IFERROR(VLOOKUP(A2967,[3]soaBnafar!$A:$G,7,FALSE),0)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IFERROR(VLOOKUP(A2968,'[2]Exportar Planilha'!$A:$I,4,FALSE),0)</f>
        <v>0</v>
      </c>
      <c r="I2968">
        <f>IFERROR(VLOOKUP(A2968,'[2]Exportar Planilha'!$A:$I,5,FALSE),0)</f>
        <v>0</v>
      </c>
      <c r="J2968">
        <f>IFERROR(VLOOKUP(A2968,'[2]Exportar Planilha'!$A:$I,6,FALSE),0)</f>
        <v>0</v>
      </c>
      <c r="K2968">
        <f>IFERROR(VLOOKUP(A2968,'[2]Exportar Planilha'!$A:$I,7,FALSE),0)</f>
        <v>0</v>
      </c>
      <c r="L2968">
        <f>IFERROR(VLOOKUP(A2968,'[2]Exportar Planilha'!$A:$I,8,FALSE),0)</f>
        <v>0</v>
      </c>
      <c r="M2968">
        <f>IFERROR(VLOOKUP(A2968,'[2]Exportar Planilha'!$A:$I,9,FALSE),0)</f>
        <v>0</v>
      </c>
      <c r="N2968">
        <f>IFERROR(VLOOKUP(A2968,[3]soaBnafar!$A:$G,2,FALSE),0)</f>
        <v>0</v>
      </c>
      <c r="O2968">
        <f>IFERROR(VLOOKUP(A2968,[3]soaBnafar!$A:$G,3,FALSE),0)</f>
        <v>0</v>
      </c>
      <c r="P2968">
        <f>IFERROR(VLOOKUP(A2968,[3]soaBnafar!$A:$G,4,FALSE),0)</f>
        <v>0</v>
      </c>
      <c r="Q2968">
        <f>IFERROR(VLOOKUP(A2968,[3]soaBnafar!$A:$G,5,FALSE),0)</f>
        <v>0</v>
      </c>
      <c r="R2968">
        <f>IFERROR(VLOOKUP(A2968,[3]soaBnafar!$A:$G,6,FALSE),0)</f>
        <v>0</v>
      </c>
      <c r="S2968">
        <f>IFERROR(VLOOKUP(A2968,[3]soaBnafar!$A:$G,7,FALSE),0)</f>
        <v>0</v>
      </c>
      <c r="T2968" t="str">
        <f t="shared" si="277"/>
        <v>Não</v>
      </c>
      <c r="U2968" t="str">
        <f t="shared" si="278"/>
        <v>Não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IFERROR(VLOOKUP(A2969,'[2]Exportar Planilha'!$A:$I,4,FALSE),0)</f>
        <v>0</v>
      </c>
      <c r="I2969">
        <f>IFERROR(VLOOKUP(A2969,'[2]Exportar Planilha'!$A:$I,5,FALSE),0)</f>
        <v>0</v>
      </c>
      <c r="J2969">
        <f>IFERROR(VLOOKUP(A2969,'[2]Exportar Planilha'!$A:$I,6,FALSE),0)</f>
        <v>0</v>
      </c>
      <c r="K2969">
        <f>IFERROR(VLOOKUP(A2969,'[2]Exportar Planilha'!$A:$I,7,FALSE),0)</f>
        <v>0</v>
      </c>
      <c r="L2969">
        <f>IFERROR(VLOOKUP(A2969,'[2]Exportar Planilha'!$A:$I,8,FALSE),0)</f>
        <v>0</v>
      </c>
      <c r="M2969">
        <f>IFERROR(VLOOKUP(A2969,'[2]Exportar Planilha'!$A:$I,9,FALSE),0)</f>
        <v>0</v>
      </c>
      <c r="N2969">
        <f>IFERROR(VLOOKUP(A2969,[3]soaBnafar!$A:$G,2,FALSE),0)</f>
        <v>0</v>
      </c>
      <c r="O2969">
        <f>IFERROR(VLOOKUP(A2969,[3]soaBnafar!$A:$G,3,FALSE),0)</f>
        <v>0</v>
      </c>
      <c r="P2969">
        <f>IFERROR(VLOOKUP(A2969,[3]soaBnafar!$A:$G,4,FALSE),0)</f>
        <v>0</v>
      </c>
      <c r="Q2969">
        <f>IFERROR(VLOOKUP(A2969,[3]soaBnafar!$A:$G,5,FALSE),0)</f>
        <v>0</v>
      </c>
      <c r="R2969">
        <f>IFERROR(VLOOKUP(A2969,[3]soaBnafar!$A:$G,6,FALSE),0)</f>
        <v>0</v>
      </c>
      <c r="S2969">
        <f>IFERROR(VLOOKUP(A2969,[3]soaBnafar!$A:$G,7,FALSE),0)</f>
        <v>0</v>
      </c>
      <c r="T2969" t="str">
        <f t="shared" si="277"/>
        <v>Não</v>
      </c>
      <c r="U2969" t="str">
        <f t="shared" si="278"/>
        <v>Não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IFERROR(VLOOKUP(A2970,'[2]Exportar Planilha'!$A:$I,4,FALSE),0)</f>
        <v>0</v>
      </c>
      <c r="I2970">
        <f>IFERROR(VLOOKUP(A2970,'[2]Exportar Planilha'!$A:$I,5,FALSE),0)</f>
        <v>0</v>
      </c>
      <c r="J2970">
        <f>IFERROR(VLOOKUP(A2970,'[2]Exportar Planilha'!$A:$I,6,FALSE),0)</f>
        <v>0</v>
      </c>
      <c r="K2970">
        <f>IFERROR(VLOOKUP(A2970,'[2]Exportar Planilha'!$A:$I,7,FALSE),0)</f>
        <v>0</v>
      </c>
      <c r="L2970">
        <f>IFERROR(VLOOKUP(A2970,'[2]Exportar Planilha'!$A:$I,8,FALSE),0)</f>
        <v>0</v>
      </c>
      <c r="M2970">
        <f>IFERROR(VLOOKUP(A2970,'[2]Exportar Planilha'!$A:$I,9,FALSE),0)</f>
        <v>0</v>
      </c>
      <c r="N2970">
        <f>IFERROR(VLOOKUP(A2970,[3]soaBnafar!$A:$G,2,FALSE),0)</f>
        <v>0</v>
      </c>
      <c r="O2970">
        <f>IFERROR(VLOOKUP(A2970,[3]soaBnafar!$A:$G,3,FALSE),0)</f>
        <v>0</v>
      </c>
      <c r="P2970">
        <f>IFERROR(VLOOKUP(A2970,[3]soaBnafar!$A:$G,4,FALSE),0)</f>
        <v>0</v>
      </c>
      <c r="Q2970">
        <f>IFERROR(VLOOKUP(A2970,[3]soaBnafar!$A:$G,5,FALSE),0)</f>
        <v>0</v>
      </c>
      <c r="R2970">
        <f>IFERROR(VLOOKUP(A2970,[3]soaBnafar!$A:$G,6,FALSE),0)</f>
        <v>0</v>
      </c>
      <c r="S2970">
        <f>IFERROR(VLOOKUP(A2970,[3]soaBnafar!$A:$G,7,FALSE),0)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6370897</v>
      </c>
      <c r="H2971">
        <f>IFERROR(VLOOKUP(A2971,'[2]Exportar Planilha'!$A:$I,4,FALSE),0)</f>
        <v>0</v>
      </c>
      <c r="I2971">
        <f>IFERROR(VLOOKUP(A2971,'[2]Exportar Planilha'!$A:$I,5,FALSE),0)</f>
        <v>0</v>
      </c>
      <c r="J2971">
        <f>IFERROR(VLOOKUP(A2971,'[2]Exportar Planilha'!$A:$I,6,FALSE),0)</f>
        <v>0</v>
      </c>
      <c r="K2971">
        <f>IFERROR(VLOOKUP(A2971,'[2]Exportar Planilha'!$A:$I,7,FALSE),0)</f>
        <v>0</v>
      </c>
      <c r="L2971">
        <f>IFERROR(VLOOKUP(A2971,'[2]Exportar Planilha'!$A:$I,8,FALSE),0)</f>
        <v>0</v>
      </c>
      <c r="M2971">
        <f>IFERROR(VLOOKUP(A2971,'[2]Exportar Planilha'!$A:$I,9,FALSE),0)</f>
        <v>0</v>
      </c>
      <c r="N2971">
        <f>IFERROR(VLOOKUP(A2971,[3]soaBnafar!$A:$G,2,FALSE),0)</f>
        <v>0</v>
      </c>
      <c r="O2971">
        <f>IFERROR(VLOOKUP(A2971,[3]soaBnafar!$A:$G,3,FALSE),0)</f>
        <v>0</v>
      </c>
      <c r="P2971">
        <f>IFERROR(VLOOKUP(A2971,[3]soaBnafar!$A:$G,4,FALSE),0)</f>
        <v>0</v>
      </c>
      <c r="Q2971">
        <f>IFERROR(VLOOKUP(A2971,[3]soaBnafar!$A:$G,5,FALSE),0)</f>
        <v>0</v>
      </c>
      <c r="R2971">
        <f>IFERROR(VLOOKUP(A2971,[3]soaBnafar!$A:$G,6,FALSE),0)</f>
        <v>0</v>
      </c>
      <c r="S2971">
        <f>IFERROR(VLOOKUP(A2971,[3]soaBnafar!$A:$G,7,FALSE),0)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IFERROR(VLOOKUP(A2972,'[2]Exportar Planilha'!$A:$I,4,FALSE),0)</f>
        <v>0</v>
      </c>
      <c r="I2972">
        <f>IFERROR(VLOOKUP(A2972,'[2]Exportar Planilha'!$A:$I,5,FALSE),0)</f>
        <v>0</v>
      </c>
      <c r="J2972">
        <f>IFERROR(VLOOKUP(A2972,'[2]Exportar Planilha'!$A:$I,6,FALSE),0)</f>
        <v>0</v>
      </c>
      <c r="K2972">
        <f>IFERROR(VLOOKUP(A2972,'[2]Exportar Planilha'!$A:$I,7,FALSE),0)</f>
        <v>0</v>
      </c>
      <c r="L2972">
        <f>IFERROR(VLOOKUP(A2972,'[2]Exportar Planilha'!$A:$I,8,FALSE),0)</f>
        <v>0</v>
      </c>
      <c r="M2972">
        <f>IFERROR(VLOOKUP(A2972,'[2]Exportar Planilha'!$A:$I,9,FALSE),0)</f>
        <v>0</v>
      </c>
      <c r="N2972">
        <f>IFERROR(VLOOKUP(A2972,[3]soaBnafar!$A:$G,2,FALSE),0)</f>
        <v>0</v>
      </c>
      <c r="O2972">
        <f>IFERROR(VLOOKUP(A2972,[3]soaBnafar!$A:$G,3,FALSE),0)</f>
        <v>0</v>
      </c>
      <c r="P2972">
        <f>IFERROR(VLOOKUP(A2972,[3]soaBnafar!$A:$G,4,FALSE),0)</f>
        <v>0</v>
      </c>
      <c r="Q2972">
        <f>IFERROR(VLOOKUP(A2972,[3]soaBnafar!$A:$G,5,FALSE),0)</f>
        <v>0</v>
      </c>
      <c r="R2972">
        <f>IFERROR(VLOOKUP(A2972,[3]soaBnafar!$A:$G,6,FALSE),0)</f>
        <v>0</v>
      </c>
      <c r="S2972">
        <f>IFERROR(VLOOKUP(A2972,[3]soaBnafar!$A:$G,7,FALSE),0)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IFERROR(VLOOKUP(A2973,'[2]Exportar Planilha'!$A:$I,4,FALSE),0)</f>
        <v>0</v>
      </c>
      <c r="I2973">
        <f>IFERROR(VLOOKUP(A2973,'[2]Exportar Planilha'!$A:$I,5,FALSE),0)</f>
        <v>0</v>
      </c>
      <c r="J2973">
        <f>IFERROR(VLOOKUP(A2973,'[2]Exportar Planilha'!$A:$I,6,FALSE),0)</f>
        <v>0</v>
      </c>
      <c r="K2973">
        <f>IFERROR(VLOOKUP(A2973,'[2]Exportar Planilha'!$A:$I,7,FALSE),0)</f>
        <v>0</v>
      </c>
      <c r="L2973">
        <f>IFERROR(VLOOKUP(A2973,'[2]Exportar Planilha'!$A:$I,8,FALSE),0)</f>
        <v>0</v>
      </c>
      <c r="M2973">
        <f>IFERROR(VLOOKUP(A2973,'[2]Exportar Planilha'!$A:$I,9,FALSE),0)</f>
        <v>0</v>
      </c>
      <c r="N2973">
        <f>IFERROR(VLOOKUP(A2973,[3]soaBnafar!$A:$G,2,FALSE),0)</f>
        <v>111815</v>
      </c>
      <c r="O2973">
        <f>IFERROR(VLOOKUP(A2973,[3]soaBnafar!$A:$G,3,FALSE),0)</f>
        <v>1189486</v>
      </c>
      <c r="P2973">
        <f>IFERROR(VLOOKUP(A2973,[3]soaBnafar!$A:$G,4,FALSE),0)</f>
        <v>108615</v>
      </c>
      <c r="Q2973">
        <f>IFERROR(VLOOKUP(A2973,[3]soaBnafar!$A:$G,5,FALSE),0)</f>
        <v>1153195</v>
      </c>
      <c r="R2973">
        <f>IFERROR(VLOOKUP(A2973,[3]soaBnafar!$A:$G,6,FALSE),0)</f>
        <v>35168</v>
      </c>
      <c r="S2973">
        <f>IFERROR(VLOOKUP(A2973,[3]soaBnafar!$A:$G,7,FALSE),0)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5136976</v>
      </c>
      <c r="H2974">
        <f>IFERROR(VLOOKUP(A2974,'[2]Exportar Planilha'!$A:$I,4,FALSE),0)</f>
        <v>0</v>
      </c>
      <c r="I2974">
        <f>IFERROR(VLOOKUP(A2974,'[2]Exportar Planilha'!$A:$I,5,FALSE),0)</f>
        <v>0</v>
      </c>
      <c r="J2974">
        <f>IFERROR(VLOOKUP(A2974,'[2]Exportar Planilha'!$A:$I,6,FALSE),0)</f>
        <v>0</v>
      </c>
      <c r="K2974">
        <f>IFERROR(VLOOKUP(A2974,'[2]Exportar Planilha'!$A:$I,7,FALSE),0)</f>
        <v>0</v>
      </c>
      <c r="L2974">
        <f>IFERROR(VLOOKUP(A2974,'[2]Exportar Planilha'!$A:$I,8,FALSE),0)</f>
        <v>0</v>
      </c>
      <c r="M2974">
        <f>IFERROR(VLOOKUP(A2974,'[2]Exportar Planilha'!$A:$I,9,FALSE),0)</f>
        <v>0</v>
      </c>
      <c r="N2974">
        <f>IFERROR(VLOOKUP(A2974,[3]soaBnafar!$A:$G,2,FALSE),0)</f>
        <v>0</v>
      </c>
      <c r="O2974">
        <f>IFERROR(VLOOKUP(A2974,[3]soaBnafar!$A:$G,3,FALSE),0)</f>
        <v>0</v>
      </c>
      <c r="P2974">
        <f>IFERROR(VLOOKUP(A2974,[3]soaBnafar!$A:$G,4,FALSE),0)</f>
        <v>0</v>
      </c>
      <c r="Q2974">
        <f>IFERROR(VLOOKUP(A2974,[3]soaBnafar!$A:$G,5,FALSE),0)</f>
        <v>0</v>
      </c>
      <c r="R2974">
        <f>IFERROR(VLOOKUP(A2974,[3]soaBnafar!$A:$G,6,FALSE),0)</f>
        <v>0</v>
      </c>
      <c r="S2974">
        <f>IFERROR(VLOOKUP(A2974,[3]soaBnafar!$A:$G,7,FALSE),0)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IFERROR(VLOOKUP(A2975,'[2]Exportar Planilha'!$A:$I,4,FALSE),0)</f>
        <v>0</v>
      </c>
      <c r="I2975">
        <f>IFERROR(VLOOKUP(A2975,'[2]Exportar Planilha'!$A:$I,5,FALSE),0)</f>
        <v>0</v>
      </c>
      <c r="J2975">
        <f>IFERROR(VLOOKUP(A2975,'[2]Exportar Planilha'!$A:$I,6,FALSE),0)</f>
        <v>0</v>
      </c>
      <c r="K2975">
        <f>IFERROR(VLOOKUP(A2975,'[2]Exportar Planilha'!$A:$I,7,FALSE),0)</f>
        <v>0</v>
      </c>
      <c r="L2975">
        <f>IFERROR(VLOOKUP(A2975,'[2]Exportar Planilha'!$A:$I,8,FALSE),0)</f>
        <v>0</v>
      </c>
      <c r="M2975">
        <f>IFERROR(VLOOKUP(A2975,'[2]Exportar Planilha'!$A:$I,9,FALSE),0)</f>
        <v>0</v>
      </c>
      <c r="N2975">
        <f>IFERROR(VLOOKUP(A2975,[3]soaBnafar!$A:$G,2,FALSE),0)</f>
        <v>0</v>
      </c>
      <c r="O2975">
        <f>IFERROR(VLOOKUP(A2975,[3]soaBnafar!$A:$G,3,FALSE),0)</f>
        <v>0</v>
      </c>
      <c r="P2975">
        <f>IFERROR(VLOOKUP(A2975,[3]soaBnafar!$A:$G,4,FALSE),0)</f>
        <v>0</v>
      </c>
      <c r="Q2975">
        <f>IFERROR(VLOOKUP(A2975,[3]soaBnafar!$A:$G,5,FALSE),0)</f>
        <v>0</v>
      </c>
      <c r="R2975">
        <f>IFERROR(VLOOKUP(A2975,[3]soaBnafar!$A:$G,6,FALSE),0)</f>
        <v>0</v>
      </c>
      <c r="S2975">
        <f>IFERROR(VLOOKUP(A2975,[3]soaBnafar!$A:$G,7,FALSE),0)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IFERROR(VLOOKUP(A2976,'[2]Exportar Planilha'!$A:$I,4,FALSE),0)</f>
        <v>0</v>
      </c>
      <c r="I2976">
        <f>IFERROR(VLOOKUP(A2976,'[2]Exportar Planilha'!$A:$I,5,FALSE),0)</f>
        <v>0</v>
      </c>
      <c r="J2976">
        <f>IFERROR(VLOOKUP(A2976,'[2]Exportar Planilha'!$A:$I,6,FALSE),0)</f>
        <v>0</v>
      </c>
      <c r="K2976">
        <f>IFERROR(VLOOKUP(A2976,'[2]Exportar Planilha'!$A:$I,7,FALSE),0)</f>
        <v>0</v>
      </c>
      <c r="L2976">
        <f>IFERROR(VLOOKUP(A2976,'[2]Exportar Planilha'!$A:$I,8,FALSE),0)</f>
        <v>0</v>
      </c>
      <c r="M2976">
        <f>IFERROR(VLOOKUP(A2976,'[2]Exportar Planilha'!$A:$I,9,FALSE),0)</f>
        <v>0</v>
      </c>
      <c r="N2976">
        <f>IFERROR(VLOOKUP(A2976,[3]soaBnafar!$A:$G,2,FALSE),0)</f>
        <v>0</v>
      </c>
      <c r="O2976">
        <f>IFERROR(VLOOKUP(A2976,[3]soaBnafar!$A:$G,3,FALSE),0)</f>
        <v>0</v>
      </c>
      <c r="P2976">
        <f>IFERROR(VLOOKUP(A2976,[3]soaBnafar!$A:$G,4,FALSE),0)</f>
        <v>0</v>
      </c>
      <c r="Q2976">
        <f>IFERROR(VLOOKUP(A2976,[3]soaBnafar!$A:$G,5,FALSE),0)</f>
        <v>0</v>
      </c>
      <c r="R2976">
        <f>IFERROR(VLOOKUP(A2976,[3]soaBnafar!$A:$G,6,FALSE),0)</f>
        <v>0</v>
      </c>
      <c r="S2976">
        <f>IFERROR(VLOOKUP(A2976,[3]soaBnafar!$A:$G,7,FALSE),0)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IFERROR(VLOOKUP(A2977,'[2]Exportar Planilha'!$A:$I,4,FALSE),0)</f>
        <v>0</v>
      </c>
      <c r="I2977">
        <f>IFERROR(VLOOKUP(A2977,'[2]Exportar Planilha'!$A:$I,5,FALSE),0)</f>
        <v>0</v>
      </c>
      <c r="J2977">
        <f>IFERROR(VLOOKUP(A2977,'[2]Exportar Planilha'!$A:$I,6,FALSE),0)</f>
        <v>0</v>
      </c>
      <c r="K2977">
        <f>IFERROR(VLOOKUP(A2977,'[2]Exportar Planilha'!$A:$I,7,FALSE),0)</f>
        <v>0</v>
      </c>
      <c r="L2977">
        <f>IFERROR(VLOOKUP(A2977,'[2]Exportar Planilha'!$A:$I,8,FALSE),0)</f>
        <v>0</v>
      </c>
      <c r="M2977">
        <f>IFERROR(VLOOKUP(A2977,'[2]Exportar Planilha'!$A:$I,9,FALSE),0)</f>
        <v>0</v>
      </c>
      <c r="N2977">
        <f>IFERROR(VLOOKUP(A2977,[3]soaBnafar!$A:$G,2,FALSE),0)</f>
        <v>0</v>
      </c>
      <c r="O2977">
        <f>IFERROR(VLOOKUP(A2977,[3]soaBnafar!$A:$G,3,FALSE),0)</f>
        <v>0</v>
      </c>
      <c r="P2977">
        <f>IFERROR(VLOOKUP(A2977,[3]soaBnafar!$A:$G,4,FALSE),0)</f>
        <v>0</v>
      </c>
      <c r="Q2977">
        <f>IFERROR(VLOOKUP(A2977,[3]soaBnafar!$A:$G,5,FALSE),0)</f>
        <v>0</v>
      </c>
      <c r="R2977">
        <f>IFERROR(VLOOKUP(A2977,[3]soaBnafar!$A:$G,6,FALSE),0)</f>
        <v>0</v>
      </c>
      <c r="S2977">
        <f>IFERROR(VLOOKUP(A2977,[3]soaBnafar!$A:$G,7,FALSE),0)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6106022</v>
      </c>
      <c r="H2978">
        <f>IFERROR(VLOOKUP(A2978,'[2]Exportar Planilha'!$A:$I,4,FALSE),0)</f>
        <v>0</v>
      </c>
      <c r="I2978">
        <f>IFERROR(VLOOKUP(A2978,'[2]Exportar Planilha'!$A:$I,5,FALSE),0)</f>
        <v>0</v>
      </c>
      <c r="J2978">
        <f>IFERROR(VLOOKUP(A2978,'[2]Exportar Planilha'!$A:$I,6,FALSE),0)</f>
        <v>0</v>
      </c>
      <c r="K2978">
        <f>IFERROR(VLOOKUP(A2978,'[2]Exportar Planilha'!$A:$I,7,FALSE),0)</f>
        <v>0</v>
      </c>
      <c r="L2978">
        <f>IFERROR(VLOOKUP(A2978,'[2]Exportar Planilha'!$A:$I,8,FALSE),0)</f>
        <v>0</v>
      </c>
      <c r="M2978">
        <f>IFERROR(VLOOKUP(A2978,'[2]Exportar Planilha'!$A:$I,9,FALSE),0)</f>
        <v>0</v>
      </c>
      <c r="N2978">
        <f>IFERROR(VLOOKUP(A2978,[3]soaBnafar!$A:$G,2,FALSE),0)</f>
        <v>0</v>
      </c>
      <c r="O2978">
        <f>IFERROR(VLOOKUP(A2978,[3]soaBnafar!$A:$G,3,FALSE),0)</f>
        <v>0</v>
      </c>
      <c r="P2978">
        <f>IFERROR(VLOOKUP(A2978,[3]soaBnafar!$A:$G,4,FALSE),0)</f>
        <v>0</v>
      </c>
      <c r="Q2978">
        <f>IFERROR(VLOOKUP(A2978,[3]soaBnafar!$A:$G,5,FALSE),0)</f>
        <v>0</v>
      </c>
      <c r="R2978">
        <f>IFERROR(VLOOKUP(A2978,[3]soaBnafar!$A:$G,6,FALSE),0)</f>
        <v>0</v>
      </c>
      <c r="S2978">
        <f>IFERROR(VLOOKUP(A2978,[3]soaBnafar!$A:$G,7,FALSE),0)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IFERROR(VLOOKUP(A2979,'[2]Exportar Planilha'!$A:$I,4,FALSE),0)</f>
        <v>0</v>
      </c>
      <c r="I2979">
        <f>IFERROR(VLOOKUP(A2979,'[2]Exportar Planilha'!$A:$I,5,FALSE),0)</f>
        <v>0</v>
      </c>
      <c r="J2979">
        <f>IFERROR(VLOOKUP(A2979,'[2]Exportar Planilha'!$A:$I,6,FALSE),0)</f>
        <v>0</v>
      </c>
      <c r="K2979">
        <f>IFERROR(VLOOKUP(A2979,'[2]Exportar Planilha'!$A:$I,7,FALSE),0)</f>
        <v>0</v>
      </c>
      <c r="L2979">
        <f>IFERROR(VLOOKUP(A2979,'[2]Exportar Planilha'!$A:$I,8,FALSE),0)</f>
        <v>0</v>
      </c>
      <c r="M2979">
        <f>IFERROR(VLOOKUP(A2979,'[2]Exportar Planilha'!$A:$I,9,FALSE),0)</f>
        <v>0</v>
      </c>
      <c r="N2979">
        <f>IFERROR(VLOOKUP(A2979,[3]soaBnafar!$A:$G,2,FALSE),0)</f>
        <v>0</v>
      </c>
      <c r="O2979">
        <f>IFERROR(VLOOKUP(A2979,[3]soaBnafar!$A:$G,3,FALSE),0)</f>
        <v>0</v>
      </c>
      <c r="P2979">
        <f>IFERROR(VLOOKUP(A2979,[3]soaBnafar!$A:$G,4,FALSE),0)</f>
        <v>0</v>
      </c>
      <c r="Q2979">
        <f>IFERROR(VLOOKUP(A2979,[3]soaBnafar!$A:$G,5,FALSE),0)</f>
        <v>0</v>
      </c>
      <c r="R2979">
        <f>IFERROR(VLOOKUP(A2979,[3]soaBnafar!$A:$G,6,FALSE),0)</f>
        <v>0</v>
      </c>
      <c r="S2979">
        <f>IFERROR(VLOOKUP(A2979,[3]soaBnafar!$A:$G,7,FALSE),0)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IFERROR(VLOOKUP(A2980,'[2]Exportar Planilha'!$A:$I,4,FALSE),0)</f>
        <v>0</v>
      </c>
      <c r="I2980">
        <f>IFERROR(VLOOKUP(A2980,'[2]Exportar Planilha'!$A:$I,5,FALSE),0)</f>
        <v>0</v>
      </c>
      <c r="J2980">
        <f>IFERROR(VLOOKUP(A2980,'[2]Exportar Planilha'!$A:$I,6,FALSE),0)</f>
        <v>0</v>
      </c>
      <c r="K2980">
        <f>IFERROR(VLOOKUP(A2980,'[2]Exportar Planilha'!$A:$I,7,FALSE),0)</f>
        <v>0</v>
      </c>
      <c r="L2980">
        <f>IFERROR(VLOOKUP(A2980,'[2]Exportar Planilha'!$A:$I,8,FALSE),0)</f>
        <v>0</v>
      </c>
      <c r="M2980">
        <f>IFERROR(VLOOKUP(A2980,'[2]Exportar Planilha'!$A:$I,9,FALSE),0)</f>
        <v>0</v>
      </c>
      <c r="N2980">
        <f>IFERROR(VLOOKUP(A2980,[3]soaBnafar!$A:$G,2,FALSE),0)</f>
        <v>0</v>
      </c>
      <c r="O2980">
        <f>IFERROR(VLOOKUP(A2980,[3]soaBnafar!$A:$G,3,FALSE),0)</f>
        <v>0</v>
      </c>
      <c r="P2980">
        <f>IFERROR(VLOOKUP(A2980,[3]soaBnafar!$A:$G,4,FALSE),0)</f>
        <v>0</v>
      </c>
      <c r="Q2980">
        <f>IFERROR(VLOOKUP(A2980,[3]soaBnafar!$A:$G,5,FALSE),0)</f>
        <v>0</v>
      </c>
      <c r="R2980">
        <f>IFERROR(VLOOKUP(A2980,[3]soaBnafar!$A:$G,6,FALSE),0)</f>
        <v>0</v>
      </c>
      <c r="S2980">
        <f>IFERROR(VLOOKUP(A2980,[3]soaBnafar!$A:$G,7,FALSE),0)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IFERROR(VLOOKUP(A2981,'[2]Exportar Planilha'!$A:$I,4,FALSE),0)</f>
        <v>0</v>
      </c>
      <c r="I2981">
        <f>IFERROR(VLOOKUP(A2981,'[2]Exportar Planilha'!$A:$I,5,FALSE),0)</f>
        <v>0</v>
      </c>
      <c r="J2981">
        <f>IFERROR(VLOOKUP(A2981,'[2]Exportar Planilha'!$A:$I,6,FALSE),0)</f>
        <v>0</v>
      </c>
      <c r="K2981">
        <f>IFERROR(VLOOKUP(A2981,'[2]Exportar Planilha'!$A:$I,7,FALSE),0)</f>
        <v>0</v>
      </c>
      <c r="L2981">
        <f>IFERROR(VLOOKUP(A2981,'[2]Exportar Planilha'!$A:$I,8,FALSE),0)</f>
        <v>0</v>
      </c>
      <c r="M2981">
        <f>IFERROR(VLOOKUP(A2981,'[2]Exportar Planilha'!$A:$I,9,FALSE),0)</f>
        <v>0</v>
      </c>
      <c r="N2981">
        <f>IFERROR(VLOOKUP(A2981,[3]soaBnafar!$A:$G,2,FALSE),0)</f>
        <v>0</v>
      </c>
      <c r="O2981">
        <f>IFERROR(VLOOKUP(A2981,[3]soaBnafar!$A:$G,3,FALSE),0)</f>
        <v>0</v>
      </c>
      <c r="P2981">
        <f>IFERROR(VLOOKUP(A2981,[3]soaBnafar!$A:$G,4,FALSE),0)</f>
        <v>0</v>
      </c>
      <c r="Q2981">
        <f>IFERROR(VLOOKUP(A2981,[3]soaBnafar!$A:$G,5,FALSE),0)</f>
        <v>0</v>
      </c>
      <c r="R2981">
        <f>IFERROR(VLOOKUP(A2981,[3]soaBnafar!$A:$G,6,FALSE),0)</f>
        <v>0</v>
      </c>
      <c r="S2981">
        <f>IFERROR(VLOOKUP(A2981,[3]soaBnafar!$A:$G,7,FALSE),0)</f>
        <v>0</v>
      </c>
      <c r="T2981" t="str">
        <f t="shared" si="277"/>
        <v>Não</v>
      </c>
      <c r="U2981" t="str">
        <f t="shared" si="278"/>
        <v>Não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IFERROR(VLOOKUP(A2982,'[2]Exportar Planilha'!$A:$I,4,FALSE),0)</f>
        <v>0</v>
      </c>
      <c r="I2982">
        <f>IFERROR(VLOOKUP(A2982,'[2]Exportar Planilha'!$A:$I,5,FALSE),0)</f>
        <v>0</v>
      </c>
      <c r="J2982">
        <f>IFERROR(VLOOKUP(A2982,'[2]Exportar Planilha'!$A:$I,6,FALSE),0)</f>
        <v>0</v>
      </c>
      <c r="K2982">
        <f>IFERROR(VLOOKUP(A2982,'[2]Exportar Planilha'!$A:$I,7,FALSE),0)</f>
        <v>0</v>
      </c>
      <c r="L2982">
        <f>IFERROR(VLOOKUP(A2982,'[2]Exportar Planilha'!$A:$I,8,FALSE),0)</f>
        <v>0</v>
      </c>
      <c r="M2982">
        <f>IFERROR(VLOOKUP(A2982,'[2]Exportar Planilha'!$A:$I,9,FALSE),0)</f>
        <v>0</v>
      </c>
      <c r="N2982">
        <f>IFERROR(VLOOKUP(A2982,[3]soaBnafar!$A:$G,2,FALSE),0)</f>
        <v>0</v>
      </c>
      <c r="O2982">
        <f>IFERROR(VLOOKUP(A2982,[3]soaBnafar!$A:$G,3,FALSE),0)</f>
        <v>0</v>
      </c>
      <c r="P2982">
        <f>IFERROR(VLOOKUP(A2982,[3]soaBnafar!$A:$G,4,FALSE),0)</f>
        <v>0</v>
      </c>
      <c r="Q2982">
        <f>IFERROR(VLOOKUP(A2982,[3]soaBnafar!$A:$G,5,FALSE),0)</f>
        <v>0</v>
      </c>
      <c r="R2982">
        <f>IFERROR(VLOOKUP(A2982,[3]soaBnafar!$A:$G,6,FALSE),0)</f>
        <v>0</v>
      </c>
      <c r="S2982">
        <f>IFERROR(VLOOKUP(A2982,[3]soaBnafar!$A:$G,7,FALSE),0)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IFERROR(VLOOKUP(A2983,'[2]Exportar Planilha'!$A:$I,4,FALSE),0)</f>
        <v>0</v>
      </c>
      <c r="I2983">
        <f>IFERROR(VLOOKUP(A2983,'[2]Exportar Planilha'!$A:$I,5,FALSE),0)</f>
        <v>0</v>
      </c>
      <c r="J2983">
        <f>IFERROR(VLOOKUP(A2983,'[2]Exportar Planilha'!$A:$I,6,FALSE),0)</f>
        <v>0</v>
      </c>
      <c r="K2983">
        <f>IFERROR(VLOOKUP(A2983,'[2]Exportar Planilha'!$A:$I,7,FALSE),0)</f>
        <v>0</v>
      </c>
      <c r="L2983">
        <f>IFERROR(VLOOKUP(A2983,'[2]Exportar Planilha'!$A:$I,8,FALSE),0)</f>
        <v>0</v>
      </c>
      <c r="M2983">
        <f>IFERROR(VLOOKUP(A2983,'[2]Exportar Planilha'!$A:$I,9,FALSE),0)</f>
        <v>0</v>
      </c>
      <c r="N2983">
        <f>IFERROR(VLOOKUP(A2983,[3]soaBnafar!$A:$G,2,FALSE),0)</f>
        <v>0</v>
      </c>
      <c r="O2983">
        <f>IFERROR(VLOOKUP(A2983,[3]soaBnafar!$A:$G,3,FALSE),0)</f>
        <v>0</v>
      </c>
      <c r="P2983">
        <f>IFERROR(VLOOKUP(A2983,[3]soaBnafar!$A:$G,4,FALSE),0)</f>
        <v>0</v>
      </c>
      <c r="Q2983">
        <f>IFERROR(VLOOKUP(A2983,[3]soaBnafar!$A:$G,5,FALSE),0)</f>
        <v>0</v>
      </c>
      <c r="R2983">
        <f>IFERROR(VLOOKUP(A2983,[3]soaBnafar!$A:$G,6,FALSE),0)</f>
        <v>0</v>
      </c>
      <c r="S2983">
        <f>IFERROR(VLOOKUP(A2983,[3]soaBnafar!$A:$G,7,FALSE),0)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IFERROR(VLOOKUP(A2984,'[2]Exportar Planilha'!$A:$I,4,FALSE),0)</f>
        <v>0</v>
      </c>
      <c r="I2984">
        <f>IFERROR(VLOOKUP(A2984,'[2]Exportar Planilha'!$A:$I,5,FALSE),0)</f>
        <v>0</v>
      </c>
      <c r="J2984">
        <f>IFERROR(VLOOKUP(A2984,'[2]Exportar Planilha'!$A:$I,6,FALSE),0)</f>
        <v>0</v>
      </c>
      <c r="K2984">
        <f>IFERROR(VLOOKUP(A2984,'[2]Exportar Planilha'!$A:$I,7,FALSE),0)</f>
        <v>0</v>
      </c>
      <c r="L2984">
        <f>IFERROR(VLOOKUP(A2984,'[2]Exportar Planilha'!$A:$I,8,FALSE),0)</f>
        <v>0</v>
      </c>
      <c r="M2984">
        <f>IFERROR(VLOOKUP(A2984,'[2]Exportar Planilha'!$A:$I,9,FALSE),0)</f>
        <v>0</v>
      </c>
      <c r="N2984">
        <f>IFERROR(VLOOKUP(A2984,[3]soaBnafar!$A:$G,2,FALSE),0)</f>
        <v>465313</v>
      </c>
      <c r="O2984">
        <f>IFERROR(VLOOKUP(A2984,[3]soaBnafar!$A:$G,3,FALSE),0)</f>
        <v>2591033</v>
      </c>
      <c r="P2984">
        <f>IFERROR(VLOOKUP(A2984,[3]soaBnafar!$A:$G,4,FALSE),0)</f>
        <v>499410</v>
      </c>
      <c r="Q2984">
        <f>IFERROR(VLOOKUP(A2984,[3]soaBnafar!$A:$G,5,FALSE),0)</f>
        <v>2515461</v>
      </c>
      <c r="R2984">
        <f>IFERROR(VLOOKUP(A2984,[3]soaBnafar!$A:$G,6,FALSE),0)</f>
        <v>184933</v>
      </c>
      <c r="S2984">
        <f>IFERROR(VLOOKUP(A2984,[3]soaBnafar!$A:$G,7,FALSE),0)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843</v>
      </c>
      <c r="E2985">
        <f>IFERROR(VLOOKUP(A2985,[1]Monitoramento_Base_somente_disp!$A:$J,8,FALSE),0)</f>
        <v>24232572</v>
      </c>
      <c r="F2985">
        <f>IFERROR(VLOOKUP(A2985,[1]Monitoramento_Base_somente_disp!$A:$J,9,FALSE),0)</f>
        <v>154</v>
      </c>
      <c r="G2985">
        <f>IFERROR(VLOOKUP(A2985,[1]Monitoramento_Base_somente_disp!$A:$J,10,FALSE),0)</f>
        <v>11425971</v>
      </c>
      <c r="H2985">
        <f>IFERROR(VLOOKUP(A2985,'[2]Exportar Planilha'!$A:$I,4,FALSE),0)</f>
        <v>0</v>
      </c>
      <c r="I2985">
        <f>IFERROR(VLOOKUP(A2985,'[2]Exportar Planilha'!$A:$I,5,FALSE),0)</f>
        <v>0</v>
      </c>
      <c r="J2985">
        <f>IFERROR(VLOOKUP(A2985,'[2]Exportar Planilha'!$A:$I,6,FALSE),0)</f>
        <v>0</v>
      </c>
      <c r="K2985">
        <f>IFERROR(VLOOKUP(A2985,'[2]Exportar Planilha'!$A:$I,7,FALSE),0)</f>
        <v>0</v>
      </c>
      <c r="L2985">
        <f>IFERROR(VLOOKUP(A2985,'[2]Exportar Planilha'!$A:$I,8,FALSE),0)</f>
        <v>0</v>
      </c>
      <c r="M2985">
        <f>IFERROR(VLOOKUP(A2985,'[2]Exportar Planilha'!$A:$I,9,FALSE),0)</f>
        <v>0</v>
      </c>
      <c r="N2985">
        <f>IFERROR(VLOOKUP(A2985,[3]soaBnafar!$A:$G,2,FALSE),0)</f>
        <v>0</v>
      </c>
      <c r="O2985">
        <f>IFERROR(VLOOKUP(A2985,[3]soaBnafar!$A:$G,3,FALSE),0)</f>
        <v>0</v>
      </c>
      <c r="P2985">
        <f>IFERROR(VLOOKUP(A2985,[3]soaBnafar!$A:$G,4,FALSE),0)</f>
        <v>0</v>
      </c>
      <c r="Q2985">
        <f>IFERROR(VLOOKUP(A2985,[3]soaBnafar!$A:$G,5,FALSE),0)</f>
        <v>0</v>
      </c>
      <c r="R2985">
        <f>IFERROR(VLOOKUP(A2985,[3]soaBnafar!$A:$G,6,FALSE),0)</f>
        <v>0</v>
      </c>
      <c r="S2985">
        <f>IFERROR(VLOOKUP(A2985,[3]soaBnafar!$A:$G,7,FALSE),0)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6453473</v>
      </c>
      <c r="H2986">
        <f>IFERROR(VLOOKUP(A2986,'[2]Exportar Planilha'!$A:$I,4,FALSE),0)</f>
        <v>0</v>
      </c>
      <c r="I2986">
        <f>IFERROR(VLOOKUP(A2986,'[2]Exportar Planilha'!$A:$I,5,FALSE),0)</f>
        <v>0</v>
      </c>
      <c r="J2986">
        <f>IFERROR(VLOOKUP(A2986,'[2]Exportar Planilha'!$A:$I,6,FALSE),0)</f>
        <v>0</v>
      </c>
      <c r="K2986">
        <f>IFERROR(VLOOKUP(A2986,'[2]Exportar Planilha'!$A:$I,7,FALSE),0)</f>
        <v>0</v>
      </c>
      <c r="L2986">
        <f>IFERROR(VLOOKUP(A2986,'[2]Exportar Planilha'!$A:$I,8,FALSE),0)</f>
        <v>0</v>
      </c>
      <c r="M2986">
        <f>IFERROR(VLOOKUP(A2986,'[2]Exportar Planilha'!$A:$I,9,FALSE),0)</f>
        <v>0</v>
      </c>
      <c r="N2986">
        <f>IFERROR(VLOOKUP(A2986,[3]soaBnafar!$A:$G,2,FALSE),0)</f>
        <v>214690</v>
      </c>
      <c r="O2986">
        <f>IFERROR(VLOOKUP(A2986,[3]soaBnafar!$A:$G,3,FALSE),0)</f>
        <v>1883972</v>
      </c>
      <c r="P2986">
        <f>IFERROR(VLOOKUP(A2986,[3]soaBnafar!$A:$G,4,FALSE),0)</f>
        <v>198085</v>
      </c>
      <c r="Q2986">
        <f>IFERROR(VLOOKUP(A2986,[3]soaBnafar!$A:$G,5,FALSE),0)</f>
        <v>0</v>
      </c>
      <c r="R2986">
        <f>IFERROR(VLOOKUP(A2986,[3]soaBnafar!$A:$G,6,FALSE),0)</f>
        <v>85554</v>
      </c>
      <c r="S2986">
        <f>IFERROR(VLOOKUP(A2986,[3]soaBnafar!$A:$G,7,FALSE),0)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IFERROR(VLOOKUP(A2987,'[2]Exportar Planilha'!$A:$I,4,FALSE),0)</f>
        <v>0</v>
      </c>
      <c r="I2987">
        <f>IFERROR(VLOOKUP(A2987,'[2]Exportar Planilha'!$A:$I,5,FALSE),0)</f>
        <v>0</v>
      </c>
      <c r="J2987">
        <f>IFERROR(VLOOKUP(A2987,'[2]Exportar Planilha'!$A:$I,6,FALSE),0)</f>
        <v>0</v>
      </c>
      <c r="K2987">
        <f>IFERROR(VLOOKUP(A2987,'[2]Exportar Planilha'!$A:$I,7,FALSE),0)</f>
        <v>0</v>
      </c>
      <c r="L2987">
        <f>IFERROR(VLOOKUP(A2987,'[2]Exportar Planilha'!$A:$I,8,FALSE),0)</f>
        <v>0</v>
      </c>
      <c r="M2987">
        <f>IFERROR(VLOOKUP(A2987,'[2]Exportar Planilha'!$A:$I,9,FALSE),0)</f>
        <v>0</v>
      </c>
      <c r="N2987">
        <f>IFERROR(VLOOKUP(A2987,[3]soaBnafar!$A:$G,2,FALSE),0)</f>
        <v>133114</v>
      </c>
      <c r="O2987">
        <f>IFERROR(VLOOKUP(A2987,[3]soaBnafar!$A:$G,3,FALSE),0)</f>
        <v>567261</v>
      </c>
      <c r="P2987">
        <f>IFERROR(VLOOKUP(A2987,[3]soaBnafar!$A:$G,4,FALSE),0)</f>
        <v>83336</v>
      </c>
      <c r="Q2987">
        <f>IFERROR(VLOOKUP(A2987,[3]soaBnafar!$A:$G,5,FALSE),0)</f>
        <v>606216</v>
      </c>
      <c r="R2987">
        <f>IFERROR(VLOOKUP(A2987,[3]soaBnafar!$A:$G,6,FALSE),0)</f>
        <v>0</v>
      </c>
      <c r="S2987">
        <f>IFERROR(VLOOKUP(A2987,[3]soaBnafar!$A:$G,7,FALSE),0)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IFERROR(VLOOKUP(A2988,'[2]Exportar Planilha'!$A:$I,4,FALSE),0)</f>
        <v>0</v>
      </c>
      <c r="I2988">
        <f>IFERROR(VLOOKUP(A2988,'[2]Exportar Planilha'!$A:$I,5,FALSE),0)</f>
        <v>0</v>
      </c>
      <c r="J2988">
        <f>IFERROR(VLOOKUP(A2988,'[2]Exportar Planilha'!$A:$I,6,FALSE),0)</f>
        <v>0</v>
      </c>
      <c r="K2988">
        <f>IFERROR(VLOOKUP(A2988,'[2]Exportar Planilha'!$A:$I,7,FALSE),0)</f>
        <v>0</v>
      </c>
      <c r="L2988">
        <f>IFERROR(VLOOKUP(A2988,'[2]Exportar Planilha'!$A:$I,8,FALSE),0)</f>
        <v>0</v>
      </c>
      <c r="M2988">
        <f>IFERROR(VLOOKUP(A2988,'[2]Exportar Planilha'!$A:$I,9,FALSE),0)</f>
        <v>0</v>
      </c>
      <c r="N2988">
        <f>IFERROR(VLOOKUP(A2988,[3]soaBnafar!$A:$G,2,FALSE),0)</f>
        <v>30309</v>
      </c>
      <c r="O2988">
        <f>IFERROR(VLOOKUP(A2988,[3]soaBnafar!$A:$G,3,FALSE),0)</f>
        <v>389983</v>
      </c>
      <c r="P2988">
        <f>IFERROR(VLOOKUP(A2988,[3]soaBnafar!$A:$G,4,FALSE),0)</f>
        <v>29830</v>
      </c>
      <c r="Q2988">
        <f>IFERROR(VLOOKUP(A2988,[3]soaBnafar!$A:$G,5,FALSE),0)</f>
        <v>416469</v>
      </c>
      <c r="R2988">
        <f>IFERROR(VLOOKUP(A2988,[3]soaBnafar!$A:$G,6,FALSE),0)</f>
        <v>0</v>
      </c>
      <c r="S2988">
        <f>IFERROR(VLOOKUP(A2988,[3]soaBnafar!$A:$G,7,FALSE),0)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IFERROR(VLOOKUP(A2989,'[2]Exportar Planilha'!$A:$I,4,FALSE),0)</f>
        <v>0</v>
      </c>
      <c r="I2989">
        <f>IFERROR(VLOOKUP(A2989,'[2]Exportar Planilha'!$A:$I,5,FALSE),0)</f>
        <v>0</v>
      </c>
      <c r="J2989">
        <f>IFERROR(VLOOKUP(A2989,'[2]Exportar Planilha'!$A:$I,6,FALSE),0)</f>
        <v>0</v>
      </c>
      <c r="K2989">
        <f>IFERROR(VLOOKUP(A2989,'[2]Exportar Planilha'!$A:$I,7,FALSE),0)</f>
        <v>0</v>
      </c>
      <c r="L2989">
        <f>IFERROR(VLOOKUP(A2989,'[2]Exportar Planilha'!$A:$I,8,FALSE),0)</f>
        <v>0</v>
      </c>
      <c r="M2989">
        <f>IFERROR(VLOOKUP(A2989,'[2]Exportar Planilha'!$A:$I,9,FALSE),0)</f>
        <v>0</v>
      </c>
      <c r="N2989">
        <f>IFERROR(VLOOKUP(A2989,[3]soaBnafar!$A:$G,2,FALSE),0)</f>
        <v>0</v>
      </c>
      <c r="O2989">
        <f>IFERROR(VLOOKUP(A2989,[3]soaBnafar!$A:$G,3,FALSE),0)</f>
        <v>0</v>
      </c>
      <c r="P2989">
        <f>IFERROR(VLOOKUP(A2989,[3]soaBnafar!$A:$G,4,FALSE),0)</f>
        <v>0</v>
      </c>
      <c r="Q2989">
        <f>IFERROR(VLOOKUP(A2989,[3]soaBnafar!$A:$G,5,FALSE),0)</f>
        <v>0</v>
      </c>
      <c r="R2989">
        <f>IFERROR(VLOOKUP(A2989,[3]soaBnafar!$A:$G,6,FALSE),0)</f>
        <v>0</v>
      </c>
      <c r="S2989">
        <f>IFERROR(VLOOKUP(A2989,[3]soaBnafar!$A:$G,7,FALSE),0)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IFERROR(VLOOKUP(A2990,'[2]Exportar Planilha'!$A:$I,4,FALSE),0)</f>
        <v>0</v>
      </c>
      <c r="I2990">
        <f>IFERROR(VLOOKUP(A2990,'[2]Exportar Planilha'!$A:$I,5,FALSE),0)</f>
        <v>0</v>
      </c>
      <c r="J2990">
        <f>IFERROR(VLOOKUP(A2990,'[2]Exportar Planilha'!$A:$I,6,FALSE),0)</f>
        <v>0</v>
      </c>
      <c r="K2990">
        <f>IFERROR(VLOOKUP(A2990,'[2]Exportar Planilha'!$A:$I,7,FALSE),0)</f>
        <v>0</v>
      </c>
      <c r="L2990">
        <f>IFERROR(VLOOKUP(A2990,'[2]Exportar Planilha'!$A:$I,8,FALSE),0)</f>
        <v>0</v>
      </c>
      <c r="M2990">
        <f>IFERROR(VLOOKUP(A2990,'[2]Exportar Planilha'!$A:$I,9,FALSE),0)</f>
        <v>0</v>
      </c>
      <c r="N2990">
        <f>IFERROR(VLOOKUP(A2990,[3]soaBnafar!$A:$G,2,FALSE),0)</f>
        <v>0</v>
      </c>
      <c r="O2990">
        <f>IFERROR(VLOOKUP(A2990,[3]soaBnafar!$A:$G,3,FALSE),0)</f>
        <v>0</v>
      </c>
      <c r="P2990">
        <f>IFERROR(VLOOKUP(A2990,[3]soaBnafar!$A:$G,4,FALSE),0)</f>
        <v>0</v>
      </c>
      <c r="Q2990">
        <f>IFERROR(VLOOKUP(A2990,[3]soaBnafar!$A:$G,5,FALSE),0)</f>
        <v>0</v>
      </c>
      <c r="R2990">
        <f>IFERROR(VLOOKUP(A2990,[3]soaBnafar!$A:$G,6,FALSE),0)</f>
        <v>0</v>
      </c>
      <c r="S2990">
        <f>IFERROR(VLOOKUP(A2990,[3]soaBnafar!$A:$G,7,FALSE),0)</f>
        <v>0</v>
      </c>
      <c r="T2990" t="str">
        <f t="shared" si="277"/>
        <v>Não</v>
      </c>
      <c r="U2990" t="str">
        <f t="shared" si="278"/>
        <v>Não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2440906</v>
      </c>
      <c r="H2991">
        <f>IFERROR(VLOOKUP(A2991,'[2]Exportar Planilha'!$A:$I,4,FALSE),0)</f>
        <v>0</v>
      </c>
      <c r="I2991">
        <f>IFERROR(VLOOKUP(A2991,'[2]Exportar Planilha'!$A:$I,5,FALSE),0)</f>
        <v>0</v>
      </c>
      <c r="J2991">
        <f>IFERROR(VLOOKUP(A2991,'[2]Exportar Planilha'!$A:$I,6,FALSE),0)</f>
        <v>0</v>
      </c>
      <c r="K2991">
        <f>IFERROR(VLOOKUP(A2991,'[2]Exportar Planilha'!$A:$I,7,FALSE),0)</f>
        <v>0</v>
      </c>
      <c r="L2991">
        <f>IFERROR(VLOOKUP(A2991,'[2]Exportar Planilha'!$A:$I,8,FALSE),0)</f>
        <v>0</v>
      </c>
      <c r="M2991">
        <f>IFERROR(VLOOKUP(A2991,'[2]Exportar Planilha'!$A:$I,9,FALSE),0)</f>
        <v>0</v>
      </c>
      <c r="N2991">
        <f>IFERROR(VLOOKUP(A2991,[3]soaBnafar!$A:$G,2,FALSE),0)</f>
        <v>0</v>
      </c>
      <c r="O2991">
        <f>IFERROR(VLOOKUP(A2991,[3]soaBnafar!$A:$G,3,FALSE),0)</f>
        <v>0</v>
      </c>
      <c r="P2991">
        <f>IFERROR(VLOOKUP(A2991,[3]soaBnafar!$A:$G,4,FALSE),0)</f>
        <v>0</v>
      </c>
      <c r="Q2991">
        <f>IFERROR(VLOOKUP(A2991,[3]soaBnafar!$A:$G,5,FALSE),0)</f>
        <v>0</v>
      </c>
      <c r="R2991">
        <f>IFERROR(VLOOKUP(A2991,[3]soaBnafar!$A:$G,6,FALSE),0)</f>
        <v>0</v>
      </c>
      <c r="S2991">
        <f>IFERROR(VLOOKUP(A2991,[3]soaBnafar!$A:$G,7,FALSE),0)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IFERROR(VLOOKUP(A2992,'[2]Exportar Planilha'!$A:$I,4,FALSE),0)</f>
        <v>0</v>
      </c>
      <c r="I2992">
        <f>IFERROR(VLOOKUP(A2992,'[2]Exportar Planilha'!$A:$I,5,FALSE),0)</f>
        <v>0</v>
      </c>
      <c r="J2992">
        <f>IFERROR(VLOOKUP(A2992,'[2]Exportar Planilha'!$A:$I,6,FALSE),0)</f>
        <v>0</v>
      </c>
      <c r="K2992">
        <f>IFERROR(VLOOKUP(A2992,'[2]Exportar Planilha'!$A:$I,7,FALSE),0)</f>
        <v>0</v>
      </c>
      <c r="L2992">
        <f>IFERROR(VLOOKUP(A2992,'[2]Exportar Planilha'!$A:$I,8,FALSE),0)</f>
        <v>0</v>
      </c>
      <c r="M2992">
        <f>IFERROR(VLOOKUP(A2992,'[2]Exportar Planilha'!$A:$I,9,FALSE),0)</f>
        <v>0</v>
      </c>
      <c r="N2992">
        <f>IFERROR(VLOOKUP(A2992,[3]soaBnafar!$A:$G,2,FALSE),0)</f>
        <v>0</v>
      </c>
      <c r="O2992">
        <f>IFERROR(VLOOKUP(A2992,[3]soaBnafar!$A:$G,3,FALSE),0)</f>
        <v>0</v>
      </c>
      <c r="P2992">
        <f>IFERROR(VLOOKUP(A2992,[3]soaBnafar!$A:$G,4,FALSE),0)</f>
        <v>0</v>
      </c>
      <c r="Q2992">
        <f>IFERROR(VLOOKUP(A2992,[3]soaBnafar!$A:$G,5,FALSE),0)</f>
        <v>0</v>
      </c>
      <c r="R2992">
        <f>IFERROR(VLOOKUP(A2992,[3]soaBnafar!$A:$G,6,FALSE),0)</f>
        <v>0</v>
      </c>
      <c r="S2992">
        <f>IFERROR(VLOOKUP(A2992,[3]soaBnafar!$A:$G,7,FALSE),0)</f>
        <v>0</v>
      </c>
      <c r="T2992" t="str">
        <f t="shared" si="277"/>
        <v>Não</v>
      </c>
      <c r="U2992" t="str">
        <f t="shared" si="278"/>
        <v>Não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IFERROR(VLOOKUP(A2993,'[2]Exportar Planilha'!$A:$I,4,FALSE),0)</f>
        <v>0</v>
      </c>
      <c r="I2993">
        <f>IFERROR(VLOOKUP(A2993,'[2]Exportar Planilha'!$A:$I,5,FALSE),0)</f>
        <v>0</v>
      </c>
      <c r="J2993">
        <f>IFERROR(VLOOKUP(A2993,'[2]Exportar Planilha'!$A:$I,6,FALSE),0)</f>
        <v>0</v>
      </c>
      <c r="K2993">
        <f>IFERROR(VLOOKUP(A2993,'[2]Exportar Planilha'!$A:$I,7,FALSE),0)</f>
        <v>0</v>
      </c>
      <c r="L2993">
        <f>IFERROR(VLOOKUP(A2993,'[2]Exportar Planilha'!$A:$I,8,FALSE),0)</f>
        <v>0</v>
      </c>
      <c r="M2993">
        <f>IFERROR(VLOOKUP(A2993,'[2]Exportar Planilha'!$A:$I,9,FALSE),0)</f>
        <v>0</v>
      </c>
      <c r="N2993">
        <f>IFERROR(VLOOKUP(A2993,[3]soaBnafar!$A:$G,2,FALSE),0)</f>
        <v>13687</v>
      </c>
      <c r="O2993">
        <f>IFERROR(VLOOKUP(A2993,[3]soaBnafar!$A:$G,3,FALSE),0)</f>
        <v>281131</v>
      </c>
      <c r="P2993">
        <f>IFERROR(VLOOKUP(A2993,[3]soaBnafar!$A:$G,4,FALSE),0)</f>
        <v>16011</v>
      </c>
      <c r="Q2993">
        <f>IFERROR(VLOOKUP(A2993,[3]soaBnafar!$A:$G,5,FALSE),0)</f>
        <v>322025</v>
      </c>
      <c r="R2993">
        <f>IFERROR(VLOOKUP(A2993,[3]soaBnafar!$A:$G,6,FALSE),0)</f>
        <v>0</v>
      </c>
      <c r="S2993">
        <f>IFERROR(VLOOKUP(A2993,[3]soaBnafar!$A:$G,7,FALSE),0)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IFERROR(VLOOKUP(A2994,'[2]Exportar Planilha'!$A:$I,4,FALSE),0)</f>
        <v>0</v>
      </c>
      <c r="I2994">
        <f>IFERROR(VLOOKUP(A2994,'[2]Exportar Planilha'!$A:$I,5,FALSE),0)</f>
        <v>0</v>
      </c>
      <c r="J2994">
        <f>IFERROR(VLOOKUP(A2994,'[2]Exportar Planilha'!$A:$I,6,FALSE),0)</f>
        <v>0</v>
      </c>
      <c r="K2994">
        <f>IFERROR(VLOOKUP(A2994,'[2]Exportar Planilha'!$A:$I,7,FALSE),0)</f>
        <v>0</v>
      </c>
      <c r="L2994">
        <f>IFERROR(VLOOKUP(A2994,'[2]Exportar Planilha'!$A:$I,8,FALSE),0)</f>
        <v>0</v>
      </c>
      <c r="M2994">
        <f>IFERROR(VLOOKUP(A2994,'[2]Exportar Planilha'!$A:$I,9,FALSE),0)</f>
        <v>0</v>
      </c>
      <c r="N2994">
        <f>IFERROR(VLOOKUP(A2994,[3]soaBnafar!$A:$G,2,FALSE),0)</f>
        <v>0</v>
      </c>
      <c r="O2994">
        <f>IFERROR(VLOOKUP(A2994,[3]soaBnafar!$A:$G,3,FALSE),0)</f>
        <v>0</v>
      </c>
      <c r="P2994">
        <f>IFERROR(VLOOKUP(A2994,[3]soaBnafar!$A:$G,4,FALSE),0)</f>
        <v>0</v>
      </c>
      <c r="Q2994">
        <f>IFERROR(VLOOKUP(A2994,[3]soaBnafar!$A:$G,5,FALSE),0)</f>
        <v>0</v>
      </c>
      <c r="R2994">
        <f>IFERROR(VLOOKUP(A2994,[3]soaBnafar!$A:$G,6,FALSE),0)</f>
        <v>0</v>
      </c>
      <c r="S2994">
        <f>IFERROR(VLOOKUP(A2994,[3]soaBnafar!$A:$G,7,FALSE),0)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IFERROR(VLOOKUP(A2995,'[2]Exportar Planilha'!$A:$I,4,FALSE),0)</f>
        <v>0</v>
      </c>
      <c r="I2995">
        <f>IFERROR(VLOOKUP(A2995,'[2]Exportar Planilha'!$A:$I,5,FALSE),0)</f>
        <v>0</v>
      </c>
      <c r="J2995">
        <f>IFERROR(VLOOKUP(A2995,'[2]Exportar Planilha'!$A:$I,6,FALSE),0)</f>
        <v>0</v>
      </c>
      <c r="K2995">
        <f>IFERROR(VLOOKUP(A2995,'[2]Exportar Planilha'!$A:$I,7,FALSE),0)</f>
        <v>0</v>
      </c>
      <c r="L2995">
        <f>IFERROR(VLOOKUP(A2995,'[2]Exportar Planilha'!$A:$I,8,FALSE),0)</f>
        <v>0</v>
      </c>
      <c r="M2995">
        <f>IFERROR(VLOOKUP(A2995,'[2]Exportar Planilha'!$A:$I,9,FALSE),0)</f>
        <v>0</v>
      </c>
      <c r="N2995">
        <f>IFERROR(VLOOKUP(A2995,[3]soaBnafar!$A:$G,2,FALSE),0)</f>
        <v>40283</v>
      </c>
      <c r="O2995">
        <f>IFERROR(VLOOKUP(A2995,[3]soaBnafar!$A:$G,3,FALSE),0)</f>
        <v>552614</v>
      </c>
      <c r="P2995">
        <f>IFERROR(VLOOKUP(A2995,[3]soaBnafar!$A:$G,4,FALSE),0)</f>
        <v>39453</v>
      </c>
      <c r="Q2995">
        <f>IFERROR(VLOOKUP(A2995,[3]soaBnafar!$A:$G,5,FALSE),0)</f>
        <v>268923</v>
      </c>
      <c r="R2995">
        <f>IFERROR(VLOOKUP(A2995,[3]soaBnafar!$A:$G,6,FALSE),0)</f>
        <v>15126</v>
      </c>
      <c r="S2995">
        <f>IFERROR(VLOOKUP(A2995,[3]soaBnafar!$A:$G,7,FALSE),0)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5416775</v>
      </c>
      <c r="H2996">
        <f>IFERROR(VLOOKUP(A2996,'[2]Exportar Planilha'!$A:$I,4,FALSE),0)</f>
        <v>0</v>
      </c>
      <c r="I2996">
        <f>IFERROR(VLOOKUP(A2996,'[2]Exportar Planilha'!$A:$I,5,FALSE),0)</f>
        <v>0</v>
      </c>
      <c r="J2996">
        <f>IFERROR(VLOOKUP(A2996,'[2]Exportar Planilha'!$A:$I,6,FALSE),0)</f>
        <v>0</v>
      </c>
      <c r="K2996">
        <f>IFERROR(VLOOKUP(A2996,'[2]Exportar Planilha'!$A:$I,7,FALSE),0)</f>
        <v>0</v>
      </c>
      <c r="L2996">
        <f>IFERROR(VLOOKUP(A2996,'[2]Exportar Planilha'!$A:$I,8,FALSE),0)</f>
        <v>0</v>
      </c>
      <c r="M2996">
        <f>IFERROR(VLOOKUP(A2996,'[2]Exportar Planilha'!$A:$I,9,FALSE),0)</f>
        <v>0</v>
      </c>
      <c r="N2996">
        <f>IFERROR(VLOOKUP(A2996,[3]soaBnafar!$A:$G,2,FALSE),0)</f>
        <v>59790</v>
      </c>
      <c r="O2996">
        <f>IFERROR(VLOOKUP(A2996,[3]soaBnafar!$A:$G,3,FALSE),0)</f>
        <v>1290718</v>
      </c>
      <c r="P2996">
        <f>IFERROR(VLOOKUP(A2996,[3]soaBnafar!$A:$G,4,FALSE),0)</f>
        <v>37579</v>
      </c>
      <c r="Q2996">
        <f>IFERROR(VLOOKUP(A2996,[3]soaBnafar!$A:$G,5,FALSE),0)</f>
        <v>1574018</v>
      </c>
      <c r="R2996">
        <f>IFERROR(VLOOKUP(A2996,[3]soaBnafar!$A:$G,6,FALSE),0)</f>
        <v>0</v>
      </c>
      <c r="S2996">
        <f>IFERROR(VLOOKUP(A2996,[3]soaBnafar!$A:$G,7,FALSE),0)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IFERROR(VLOOKUP(A2997,'[2]Exportar Planilha'!$A:$I,4,FALSE),0)</f>
        <v>0</v>
      </c>
      <c r="I2997">
        <f>IFERROR(VLOOKUP(A2997,'[2]Exportar Planilha'!$A:$I,5,FALSE),0)</f>
        <v>0</v>
      </c>
      <c r="J2997">
        <f>IFERROR(VLOOKUP(A2997,'[2]Exportar Planilha'!$A:$I,6,FALSE),0)</f>
        <v>0</v>
      </c>
      <c r="K2997">
        <f>IFERROR(VLOOKUP(A2997,'[2]Exportar Planilha'!$A:$I,7,FALSE),0)</f>
        <v>0</v>
      </c>
      <c r="L2997">
        <f>IFERROR(VLOOKUP(A2997,'[2]Exportar Planilha'!$A:$I,8,FALSE),0)</f>
        <v>0</v>
      </c>
      <c r="M2997">
        <f>IFERROR(VLOOKUP(A2997,'[2]Exportar Planilha'!$A:$I,9,FALSE),0)</f>
        <v>0</v>
      </c>
      <c r="N2997">
        <f>IFERROR(VLOOKUP(A2997,[3]soaBnafar!$A:$G,2,FALSE),0)</f>
        <v>155737</v>
      </c>
      <c r="O2997">
        <f>IFERROR(VLOOKUP(A2997,[3]soaBnafar!$A:$G,3,FALSE),0)</f>
        <v>974772</v>
      </c>
      <c r="P2997">
        <f>IFERROR(VLOOKUP(A2997,[3]soaBnafar!$A:$G,4,FALSE),0)</f>
        <v>159052</v>
      </c>
      <c r="Q2997">
        <f>IFERROR(VLOOKUP(A2997,[3]soaBnafar!$A:$G,5,FALSE),0)</f>
        <v>1122255</v>
      </c>
      <c r="R2997">
        <f>IFERROR(VLOOKUP(A2997,[3]soaBnafar!$A:$G,6,FALSE),0)</f>
        <v>57017</v>
      </c>
      <c r="S2997">
        <f>IFERROR(VLOOKUP(A2997,[3]soaBnafar!$A:$G,7,FALSE),0)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IFERROR(VLOOKUP(A2998,'[2]Exportar Planilha'!$A:$I,4,FALSE),0)</f>
        <v>0</v>
      </c>
      <c r="I2998">
        <f>IFERROR(VLOOKUP(A2998,'[2]Exportar Planilha'!$A:$I,5,FALSE),0)</f>
        <v>0</v>
      </c>
      <c r="J2998">
        <f>IFERROR(VLOOKUP(A2998,'[2]Exportar Planilha'!$A:$I,6,FALSE),0)</f>
        <v>0</v>
      </c>
      <c r="K2998">
        <f>IFERROR(VLOOKUP(A2998,'[2]Exportar Planilha'!$A:$I,7,FALSE),0)</f>
        <v>0</v>
      </c>
      <c r="L2998">
        <f>IFERROR(VLOOKUP(A2998,'[2]Exportar Planilha'!$A:$I,8,FALSE),0)</f>
        <v>0</v>
      </c>
      <c r="M2998">
        <f>IFERROR(VLOOKUP(A2998,'[2]Exportar Planilha'!$A:$I,9,FALSE),0)</f>
        <v>0</v>
      </c>
      <c r="N2998">
        <f>IFERROR(VLOOKUP(A2998,[3]soaBnafar!$A:$G,2,FALSE),0)</f>
        <v>108171</v>
      </c>
      <c r="O2998">
        <f>IFERROR(VLOOKUP(A2998,[3]soaBnafar!$A:$G,3,FALSE),0)</f>
        <v>320257</v>
      </c>
      <c r="P2998">
        <f>IFERROR(VLOOKUP(A2998,[3]soaBnafar!$A:$G,4,FALSE),0)</f>
        <v>163403</v>
      </c>
      <c r="Q2998">
        <f>IFERROR(VLOOKUP(A2998,[3]soaBnafar!$A:$G,5,FALSE),0)</f>
        <v>0</v>
      </c>
      <c r="R2998">
        <f>IFERROR(VLOOKUP(A2998,[3]soaBnafar!$A:$G,6,FALSE),0)</f>
        <v>43490</v>
      </c>
      <c r="S2998">
        <f>IFERROR(VLOOKUP(A2998,[3]soaBnafar!$A:$G,7,FALSE),0)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IFERROR(VLOOKUP(A2999,'[2]Exportar Planilha'!$A:$I,4,FALSE),0)</f>
        <v>0</v>
      </c>
      <c r="I2999">
        <f>IFERROR(VLOOKUP(A2999,'[2]Exportar Planilha'!$A:$I,5,FALSE),0)</f>
        <v>0</v>
      </c>
      <c r="J2999">
        <f>IFERROR(VLOOKUP(A2999,'[2]Exportar Planilha'!$A:$I,6,FALSE),0)</f>
        <v>0</v>
      </c>
      <c r="K2999">
        <f>IFERROR(VLOOKUP(A2999,'[2]Exportar Planilha'!$A:$I,7,FALSE),0)</f>
        <v>0</v>
      </c>
      <c r="L2999">
        <f>IFERROR(VLOOKUP(A2999,'[2]Exportar Planilha'!$A:$I,8,FALSE),0)</f>
        <v>0</v>
      </c>
      <c r="M2999">
        <f>IFERROR(VLOOKUP(A2999,'[2]Exportar Planilha'!$A:$I,9,FALSE),0)</f>
        <v>0</v>
      </c>
      <c r="N2999">
        <f>IFERROR(VLOOKUP(A2999,[3]soaBnafar!$A:$G,2,FALSE),0)</f>
        <v>0</v>
      </c>
      <c r="O2999">
        <f>IFERROR(VLOOKUP(A2999,[3]soaBnafar!$A:$G,3,FALSE),0)</f>
        <v>0</v>
      </c>
      <c r="P2999">
        <f>IFERROR(VLOOKUP(A2999,[3]soaBnafar!$A:$G,4,FALSE),0)</f>
        <v>0</v>
      </c>
      <c r="Q2999">
        <f>IFERROR(VLOOKUP(A2999,[3]soaBnafar!$A:$G,5,FALSE),0)</f>
        <v>0</v>
      </c>
      <c r="R2999">
        <f>IFERROR(VLOOKUP(A2999,[3]soaBnafar!$A:$G,6,FALSE),0)</f>
        <v>0</v>
      </c>
      <c r="S2999">
        <f>IFERROR(VLOOKUP(A2999,[3]soaBnafar!$A:$G,7,FALSE),0)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IFERROR(VLOOKUP(A3000,'[2]Exportar Planilha'!$A:$I,4,FALSE),0)</f>
        <v>0</v>
      </c>
      <c r="I3000">
        <f>IFERROR(VLOOKUP(A3000,'[2]Exportar Planilha'!$A:$I,5,FALSE),0)</f>
        <v>0</v>
      </c>
      <c r="J3000">
        <f>IFERROR(VLOOKUP(A3000,'[2]Exportar Planilha'!$A:$I,6,FALSE),0)</f>
        <v>0</v>
      </c>
      <c r="K3000">
        <f>IFERROR(VLOOKUP(A3000,'[2]Exportar Planilha'!$A:$I,7,FALSE),0)</f>
        <v>0</v>
      </c>
      <c r="L3000">
        <f>IFERROR(VLOOKUP(A3000,'[2]Exportar Planilha'!$A:$I,8,FALSE),0)</f>
        <v>0</v>
      </c>
      <c r="M3000">
        <f>IFERROR(VLOOKUP(A3000,'[2]Exportar Planilha'!$A:$I,9,FALSE),0)</f>
        <v>0</v>
      </c>
      <c r="N3000">
        <f>IFERROR(VLOOKUP(A3000,[3]soaBnafar!$A:$G,2,FALSE),0)</f>
        <v>0</v>
      </c>
      <c r="O3000">
        <f>IFERROR(VLOOKUP(A3000,[3]soaBnafar!$A:$G,3,FALSE),0)</f>
        <v>0</v>
      </c>
      <c r="P3000">
        <f>IFERROR(VLOOKUP(A3000,[3]soaBnafar!$A:$G,4,FALSE),0)</f>
        <v>0</v>
      </c>
      <c r="Q3000">
        <f>IFERROR(VLOOKUP(A3000,[3]soaBnafar!$A:$G,5,FALSE),0)</f>
        <v>0</v>
      </c>
      <c r="R3000">
        <f>IFERROR(VLOOKUP(A3000,[3]soaBnafar!$A:$G,6,FALSE),0)</f>
        <v>0</v>
      </c>
      <c r="S3000">
        <f>IFERROR(VLOOKUP(A3000,[3]soaBnafar!$A:$G,7,FALSE),0)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IFERROR(VLOOKUP(A3001,'[2]Exportar Planilha'!$A:$I,4,FALSE),0)</f>
        <v>0</v>
      </c>
      <c r="I3001">
        <f>IFERROR(VLOOKUP(A3001,'[2]Exportar Planilha'!$A:$I,5,FALSE),0)</f>
        <v>0</v>
      </c>
      <c r="J3001">
        <f>IFERROR(VLOOKUP(A3001,'[2]Exportar Planilha'!$A:$I,6,FALSE),0)</f>
        <v>0</v>
      </c>
      <c r="K3001">
        <f>IFERROR(VLOOKUP(A3001,'[2]Exportar Planilha'!$A:$I,7,FALSE),0)</f>
        <v>0</v>
      </c>
      <c r="L3001">
        <f>IFERROR(VLOOKUP(A3001,'[2]Exportar Planilha'!$A:$I,8,FALSE),0)</f>
        <v>0</v>
      </c>
      <c r="M3001">
        <f>IFERROR(VLOOKUP(A3001,'[2]Exportar Planilha'!$A:$I,9,FALSE),0)</f>
        <v>0</v>
      </c>
      <c r="N3001">
        <f>IFERROR(VLOOKUP(A3001,[3]soaBnafar!$A:$G,2,FALSE),0)</f>
        <v>0</v>
      </c>
      <c r="O3001">
        <f>IFERROR(VLOOKUP(A3001,[3]soaBnafar!$A:$G,3,FALSE),0)</f>
        <v>0</v>
      </c>
      <c r="P3001">
        <f>IFERROR(VLOOKUP(A3001,[3]soaBnafar!$A:$G,4,FALSE),0)</f>
        <v>0</v>
      </c>
      <c r="Q3001">
        <f>IFERROR(VLOOKUP(A3001,[3]soaBnafar!$A:$G,5,FALSE),0)</f>
        <v>0</v>
      </c>
      <c r="R3001">
        <f>IFERROR(VLOOKUP(A3001,[3]soaBnafar!$A:$G,6,FALSE),0)</f>
        <v>0</v>
      </c>
      <c r="S3001">
        <f>IFERROR(VLOOKUP(A3001,[3]soaBnafar!$A:$G,7,FALSE),0)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IFERROR(VLOOKUP(A3002,'[2]Exportar Planilha'!$A:$I,4,FALSE),0)</f>
        <v>0</v>
      </c>
      <c r="I3002">
        <f>IFERROR(VLOOKUP(A3002,'[2]Exportar Planilha'!$A:$I,5,FALSE),0)</f>
        <v>0</v>
      </c>
      <c r="J3002">
        <f>IFERROR(VLOOKUP(A3002,'[2]Exportar Planilha'!$A:$I,6,FALSE),0)</f>
        <v>0</v>
      </c>
      <c r="K3002">
        <f>IFERROR(VLOOKUP(A3002,'[2]Exportar Planilha'!$A:$I,7,FALSE),0)</f>
        <v>0</v>
      </c>
      <c r="L3002">
        <f>IFERROR(VLOOKUP(A3002,'[2]Exportar Planilha'!$A:$I,8,FALSE),0)</f>
        <v>0</v>
      </c>
      <c r="M3002">
        <f>IFERROR(VLOOKUP(A3002,'[2]Exportar Planilha'!$A:$I,9,FALSE),0)</f>
        <v>0</v>
      </c>
      <c r="N3002">
        <f>IFERROR(VLOOKUP(A3002,[3]soaBnafar!$A:$G,2,FALSE),0)</f>
        <v>0</v>
      </c>
      <c r="O3002">
        <f>IFERROR(VLOOKUP(A3002,[3]soaBnafar!$A:$G,3,FALSE),0)</f>
        <v>0</v>
      </c>
      <c r="P3002">
        <f>IFERROR(VLOOKUP(A3002,[3]soaBnafar!$A:$G,4,FALSE),0)</f>
        <v>0</v>
      </c>
      <c r="Q3002">
        <f>IFERROR(VLOOKUP(A3002,[3]soaBnafar!$A:$G,5,FALSE),0)</f>
        <v>0</v>
      </c>
      <c r="R3002">
        <f>IFERROR(VLOOKUP(A3002,[3]soaBnafar!$A:$G,6,FALSE),0)</f>
        <v>0</v>
      </c>
      <c r="S3002">
        <f>IFERROR(VLOOKUP(A3002,[3]soaBnafar!$A:$G,7,FALSE),0)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IFERROR(VLOOKUP(A3003,'[2]Exportar Planilha'!$A:$I,4,FALSE),0)</f>
        <v>0</v>
      </c>
      <c r="I3003">
        <f>IFERROR(VLOOKUP(A3003,'[2]Exportar Planilha'!$A:$I,5,FALSE),0)</f>
        <v>0</v>
      </c>
      <c r="J3003">
        <f>IFERROR(VLOOKUP(A3003,'[2]Exportar Planilha'!$A:$I,6,FALSE),0)</f>
        <v>0</v>
      </c>
      <c r="K3003">
        <f>IFERROR(VLOOKUP(A3003,'[2]Exportar Planilha'!$A:$I,7,FALSE),0)</f>
        <v>0</v>
      </c>
      <c r="L3003">
        <f>IFERROR(VLOOKUP(A3003,'[2]Exportar Planilha'!$A:$I,8,FALSE),0)</f>
        <v>0</v>
      </c>
      <c r="M3003">
        <f>IFERROR(VLOOKUP(A3003,'[2]Exportar Planilha'!$A:$I,9,FALSE),0)</f>
        <v>0</v>
      </c>
      <c r="N3003">
        <f>IFERROR(VLOOKUP(A3003,[3]soaBnafar!$A:$G,2,FALSE),0)</f>
        <v>0</v>
      </c>
      <c r="O3003">
        <f>IFERROR(VLOOKUP(A3003,[3]soaBnafar!$A:$G,3,FALSE),0)</f>
        <v>0</v>
      </c>
      <c r="P3003">
        <f>IFERROR(VLOOKUP(A3003,[3]soaBnafar!$A:$G,4,FALSE),0)</f>
        <v>0</v>
      </c>
      <c r="Q3003">
        <f>IFERROR(VLOOKUP(A3003,[3]soaBnafar!$A:$G,5,FALSE),0)</f>
        <v>0</v>
      </c>
      <c r="R3003">
        <f>IFERROR(VLOOKUP(A3003,[3]soaBnafar!$A:$G,6,FALSE),0)</f>
        <v>0</v>
      </c>
      <c r="S3003">
        <f>IFERROR(VLOOKUP(A3003,[3]soaBnafar!$A:$G,7,FALSE),0)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IFERROR(VLOOKUP(A3004,'[2]Exportar Planilha'!$A:$I,4,FALSE),0)</f>
        <v>0</v>
      </c>
      <c r="I3004">
        <f>IFERROR(VLOOKUP(A3004,'[2]Exportar Planilha'!$A:$I,5,FALSE),0)</f>
        <v>0</v>
      </c>
      <c r="J3004">
        <f>IFERROR(VLOOKUP(A3004,'[2]Exportar Planilha'!$A:$I,6,FALSE),0)</f>
        <v>0</v>
      </c>
      <c r="K3004">
        <f>IFERROR(VLOOKUP(A3004,'[2]Exportar Planilha'!$A:$I,7,FALSE),0)</f>
        <v>0</v>
      </c>
      <c r="L3004">
        <f>IFERROR(VLOOKUP(A3004,'[2]Exportar Planilha'!$A:$I,8,FALSE),0)</f>
        <v>0</v>
      </c>
      <c r="M3004">
        <f>IFERROR(VLOOKUP(A3004,'[2]Exportar Planilha'!$A:$I,9,FALSE),0)</f>
        <v>0</v>
      </c>
      <c r="N3004">
        <f>IFERROR(VLOOKUP(A3004,[3]soaBnafar!$A:$G,2,FALSE),0)</f>
        <v>171631</v>
      </c>
      <c r="O3004">
        <f>IFERROR(VLOOKUP(A3004,[3]soaBnafar!$A:$G,3,FALSE),0)</f>
        <v>1297923</v>
      </c>
      <c r="P3004">
        <f>IFERROR(VLOOKUP(A3004,[3]soaBnafar!$A:$G,4,FALSE),0)</f>
        <v>145104</v>
      </c>
      <c r="Q3004">
        <f>IFERROR(VLOOKUP(A3004,[3]soaBnafar!$A:$G,5,FALSE),0)</f>
        <v>1966414</v>
      </c>
      <c r="R3004">
        <f>IFERROR(VLOOKUP(A3004,[3]soaBnafar!$A:$G,6,FALSE),0)</f>
        <v>60282</v>
      </c>
      <c r="S3004">
        <f>IFERROR(VLOOKUP(A3004,[3]soaBnafar!$A:$G,7,FALSE),0)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IFERROR(VLOOKUP(A3005,'[2]Exportar Planilha'!$A:$I,4,FALSE),0)</f>
        <v>0</v>
      </c>
      <c r="I3005">
        <f>IFERROR(VLOOKUP(A3005,'[2]Exportar Planilha'!$A:$I,5,FALSE),0)</f>
        <v>0</v>
      </c>
      <c r="J3005">
        <f>IFERROR(VLOOKUP(A3005,'[2]Exportar Planilha'!$A:$I,6,FALSE),0)</f>
        <v>0</v>
      </c>
      <c r="K3005">
        <f>IFERROR(VLOOKUP(A3005,'[2]Exportar Planilha'!$A:$I,7,FALSE),0)</f>
        <v>0</v>
      </c>
      <c r="L3005">
        <f>IFERROR(VLOOKUP(A3005,'[2]Exportar Planilha'!$A:$I,8,FALSE),0)</f>
        <v>0</v>
      </c>
      <c r="M3005">
        <f>IFERROR(VLOOKUP(A3005,'[2]Exportar Planilha'!$A:$I,9,FALSE),0)</f>
        <v>0</v>
      </c>
      <c r="N3005">
        <f>IFERROR(VLOOKUP(A3005,[3]soaBnafar!$A:$G,2,FALSE),0)</f>
        <v>65030</v>
      </c>
      <c r="O3005">
        <f>IFERROR(VLOOKUP(A3005,[3]soaBnafar!$A:$G,3,FALSE),0)</f>
        <v>288766</v>
      </c>
      <c r="P3005">
        <f>IFERROR(VLOOKUP(A3005,[3]soaBnafar!$A:$G,4,FALSE),0)</f>
        <v>68104</v>
      </c>
      <c r="Q3005">
        <f>IFERROR(VLOOKUP(A3005,[3]soaBnafar!$A:$G,5,FALSE),0)</f>
        <v>380383</v>
      </c>
      <c r="R3005">
        <f>IFERROR(VLOOKUP(A3005,[3]soaBnafar!$A:$G,6,FALSE),0)</f>
        <v>24571</v>
      </c>
      <c r="S3005">
        <f>IFERROR(VLOOKUP(A3005,[3]soaBnafar!$A:$G,7,FALSE),0)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1021748</v>
      </c>
      <c r="H3006">
        <f>IFERROR(VLOOKUP(A3006,'[2]Exportar Planilha'!$A:$I,4,FALSE),0)</f>
        <v>0</v>
      </c>
      <c r="I3006">
        <f>IFERROR(VLOOKUP(A3006,'[2]Exportar Planilha'!$A:$I,5,FALSE),0)</f>
        <v>0</v>
      </c>
      <c r="J3006">
        <f>IFERROR(VLOOKUP(A3006,'[2]Exportar Planilha'!$A:$I,6,FALSE),0)</f>
        <v>0</v>
      </c>
      <c r="K3006">
        <f>IFERROR(VLOOKUP(A3006,'[2]Exportar Planilha'!$A:$I,7,FALSE),0)</f>
        <v>0</v>
      </c>
      <c r="L3006">
        <f>IFERROR(VLOOKUP(A3006,'[2]Exportar Planilha'!$A:$I,8,FALSE),0)</f>
        <v>0</v>
      </c>
      <c r="M3006">
        <f>IFERROR(VLOOKUP(A3006,'[2]Exportar Planilha'!$A:$I,9,FALSE),0)</f>
        <v>0</v>
      </c>
      <c r="N3006">
        <f>IFERROR(VLOOKUP(A3006,[3]soaBnafar!$A:$G,2,FALSE),0)</f>
        <v>0</v>
      </c>
      <c r="O3006">
        <f>IFERROR(VLOOKUP(A3006,[3]soaBnafar!$A:$G,3,FALSE),0)</f>
        <v>0</v>
      </c>
      <c r="P3006">
        <f>IFERROR(VLOOKUP(A3006,[3]soaBnafar!$A:$G,4,FALSE),0)</f>
        <v>0</v>
      </c>
      <c r="Q3006">
        <f>IFERROR(VLOOKUP(A3006,[3]soaBnafar!$A:$G,5,FALSE),0)</f>
        <v>0</v>
      </c>
      <c r="R3006">
        <f>IFERROR(VLOOKUP(A3006,[3]soaBnafar!$A:$G,6,FALSE),0)</f>
        <v>0</v>
      </c>
      <c r="S3006">
        <f>IFERROR(VLOOKUP(A3006,[3]soaBnafar!$A:$G,7,FALSE),0)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IFERROR(VLOOKUP(A3007,'[2]Exportar Planilha'!$A:$I,4,FALSE),0)</f>
        <v>0</v>
      </c>
      <c r="I3007">
        <f>IFERROR(VLOOKUP(A3007,'[2]Exportar Planilha'!$A:$I,5,FALSE),0)</f>
        <v>0</v>
      </c>
      <c r="J3007">
        <f>IFERROR(VLOOKUP(A3007,'[2]Exportar Planilha'!$A:$I,6,FALSE),0)</f>
        <v>0</v>
      </c>
      <c r="K3007">
        <f>IFERROR(VLOOKUP(A3007,'[2]Exportar Planilha'!$A:$I,7,FALSE),0)</f>
        <v>0</v>
      </c>
      <c r="L3007">
        <f>IFERROR(VLOOKUP(A3007,'[2]Exportar Planilha'!$A:$I,8,FALSE),0)</f>
        <v>0</v>
      </c>
      <c r="M3007">
        <f>IFERROR(VLOOKUP(A3007,'[2]Exportar Planilha'!$A:$I,9,FALSE),0)</f>
        <v>0</v>
      </c>
      <c r="N3007">
        <f>IFERROR(VLOOKUP(A3007,[3]soaBnafar!$A:$G,2,FALSE),0)</f>
        <v>0</v>
      </c>
      <c r="O3007">
        <f>IFERROR(VLOOKUP(A3007,[3]soaBnafar!$A:$G,3,FALSE),0)</f>
        <v>0</v>
      </c>
      <c r="P3007">
        <f>IFERROR(VLOOKUP(A3007,[3]soaBnafar!$A:$G,4,FALSE),0)</f>
        <v>0</v>
      </c>
      <c r="Q3007">
        <f>IFERROR(VLOOKUP(A3007,[3]soaBnafar!$A:$G,5,FALSE),0)</f>
        <v>0</v>
      </c>
      <c r="R3007">
        <f>IFERROR(VLOOKUP(A3007,[3]soaBnafar!$A:$G,6,FALSE),0)</f>
        <v>0</v>
      </c>
      <c r="S3007">
        <f>IFERROR(VLOOKUP(A3007,[3]soaBnafar!$A:$G,7,FALSE),0)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132688</v>
      </c>
      <c r="E3008">
        <f>IFERROR(VLOOKUP(A3008,[1]Monitoramento_Base_somente_disp!$A:$J,8,FALSE),0)</f>
        <v>13904325</v>
      </c>
      <c r="F3008">
        <f>IFERROR(VLOOKUP(A3008,[1]Monitoramento_Base_somente_disp!$A:$J,9,FALSE),0)</f>
        <v>62685</v>
      </c>
      <c r="G3008">
        <f>IFERROR(VLOOKUP(A3008,[1]Monitoramento_Base_somente_disp!$A:$J,10,FALSE),0)</f>
        <v>5616301</v>
      </c>
      <c r="H3008">
        <f>IFERROR(VLOOKUP(A3008,'[2]Exportar Planilha'!$A:$I,4,FALSE),0)</f>
        <v>0</v>
      </c>
      <c r="I3008">
        <f>IFERROR(VLOOKUP(A3008,'[2]Exportar Planilha'!$A:$I,5,FALSE),0)</f>
        <v>0</v>
      </c>
      <c r="J3008">
        <f>IFERROR(VLOOKUP(A3008,'[2]Exportar Planilha'!$A:$I,6,FALSE),0)</f>
        <v>0</v>
      </c>
      <c r="K3008">
        <f>IFERROR(VLOOKUP(A3008,'[2]Exportar Planilha'!$A:$I,7,FALSE),0)</f>
        <v>0</v>
      </c>
      <c r="L3008">
        <f>IFERROR(VLOOKUP(A3008,'[2]Exportar Planilha'!$A:$I,8,FALSE),0)</f>
        <v>0</v>
      </c>
      <c r="M3008">
        <f>IFERROR(VLOOKUP(A3008,'[2]Exportar Planilha'!$A:$I,9,FALSE),0)</f>
        <v>0</v>
      </c>
      <c r="N3008">
        <f>IFERROR(VLOOKUP(A3008,[3]soaBnafar!$A:$G,2,FALSE),0)</f>
        <v>0</v>
      </c>
      <c r="O3008">
        <f>IFERROR(VLOOKUP(A3008,[3]soaBnafar!$A:$G,3,FALSE),0)</f>
        <v>0</v>
      </c>
      <c r="P3008">
        <f>IFERROR(VLOOKUP(A3008,[3]soaBnafar!$A:$G,4,FALSE),0)</f>
        <v>0</v>
      </c>
      <c r="Q3008">
        <f>IFERROR(VLOOKUP(A3008,[3]soaBnafar!$A:$G,5,FALSE),0)</f>
        <v>0</v>
      </c>
      <c r="R3008">
        <f>IFERROR(VLOOKUP(A3008,[3]soaBnafar!$A:$G,6,FALSE),0)</f>
        <v>0</v>
      </c>
      <c r="S3008">
        <f>IFERROR(VLOOKUP(A3008,[3]soaBnafar!$A:$G,7,FALSE),0)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IFERROR(VLOOKUP(A3009,'[2]Exportar Planilha'!$A:$I,4,FALSE),0)</f>
        <v>0</v>
      </c>
      <c r="I3009">
        <f>IFERROR(VLOOKUP(A3009,'[2]Exportar Planilha'!$A:$I,5,FALSE),0)</f>
        <v>0</v>
      </c>
      <c r="J3009">
        <f>IFERROR(VLOOKUP(A3009,'[2]Exportar Planilha'!$A:$I,6,FALSE),0)</f>
        <v>0</v>
      </c>
      <c r="K3009">
        <f>IFERROR(VLOOKUP(A3009,'[2]Exportar Planilha'!$A:$I,7,FALSE),0)</f>
        <v>0</v>
      </c>
      <c r="L3009">
        <f>IFERROR(VLOOKUP(A3009,'[2]Exportar Planilha'!$A:$I,8,FALSE),0)</f>
        <v>0</v>
      </c>
      <c r="M3009">
        <f>IFERROR(VLOOKUP(A3009,'[2]Exportar Planilha'!$A:$I,9,FALSE),0)</f>
        <v>0</v>
      </c>
      <c r="N3009">
        <f>IFERROR(VLOOKUP(A3009,[3]soaBnafar!$A:$G,2,FALSE),0)</f>
        <v>0</v>
      </c>
      <c r="O3009">
        <f>IFERROR(VLOOKUP(A3009,[3]soaBnafar!$A:$G,3,FALSE),0)</f>
        <v>0</v>
      </c>
      <c r="P3009">
        <f>IFERROR(VLOOKUP(A3009,[3]soaBnafar!$A:$G,4,FALSE),0)</f>
        <v>0</v>
      </c>
      <c r="Q3009">
        <f>IFERROR(VLOOKUP(A3009,[3]soaBnafar!$A:$G,5,FALSE),0)</f>
        <v>0</v>
      </c>
      <c r="R3009">
        <f>IFERROR(VLOOKUP(A3009,[3]soaBnafar!$A:$G,6,FALSE),0)</f>
        <v>0</v>
      </c>
      <c r="S3009">
        <f>IFERROR(VLOOKUP(A3009,[3]soaBnafar!$A:$G,7,FALSE),0)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IFERROR(VLOOKUP(A3010,'[2]Exportar Planilha'!$A:$I,4,FALSE),0)</f>
        <v>0</v>
      </c>
      <c r="I3010">
        <f>IFERROR(VLOOKUP(A3010,'[2]Exportar Planilha'!$A:$I,5,FALSE),0)</f>
        <v>0</v>
      </c>
      <c r="J3010">
        <f>IFERROR(VLOOKUP(A3010,'[2]Exportar Planilha'!$A:$I,6,FALSE),0)</f>
        <v>0</v>
      </c>
      <c r="K3010">
        <f>IFERROR(VLOOKUP(A3010,'[2]Exportar Planilha'!$A:$I,7,FALSE),0)</f>
        <v>0</v>
      </c>
      <c r="L3010">
        <f>IFERROR(VLOOKUP(A3010,'[2]Exportar Planilha'!$A:$I,8,FALSE),0)</f>
        <v>0</v>
      </c>
      <c r="M3010">
        <f>IFERROR(VLOOKUP(A3010,'[2]Exportar Planilha'!$A:$I,9,FALSE),0)</f>
        <v>0</v>
      </c>
      <c r="N3010">
        <f>IFERROR(VLOOKUP(A3010,[3]soaBnafar!$A:$G,2,FALSE),0)</f>
        <v>48881</v>
      </c>
      <c r="O3010">
        <f>IFERROR(VLOOKUP(A3010,[3]soaBnafar!$A:$G,3,FALSE),0)</f>
        <v>466160</v>
      </c>
      <c r="P3010">
        <f>IFERROR(VLOOKUP(A3010,[3]soaBnafar!$A:$G,4,FALSE),0)</f>
        <v>56210</v>
      </c>
      <c r="Q3010">
        <f>IFERROR(VLOOKUP(A3010,[3]soaBnafar!$A:$G,5,FALSE),0)</f>
        <v>503178</v>
      </c>
      <c r="R3010">
        <f>IFERROR(VLOOKUP(A3010,[3]soaBnafar!$A:$G,6,FALSE),0)</f>
        <v>0</v>
      </c>
      <c r="S3010">
        <f>IFERROR(VLOOKUP(A3010,[3]soaBnafar!$A:$G,7,FALSE),0)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IFERROR(VLOOKUP(A3011,'[2]Exportar Planilha'!$A:$I,4,FALSE),0)</f>
        <v>0</v>
      </c>
      <c r="I3011">
        <f>IFERROR(VLOOKUP(A3011,'[2]Exportar Planilha'!$A:$I,5,FALSE),0)</f>
        <v>0</v>
      </c>
      <c r="J3011">
        <f>IFERROR(VLOOKUP(A3011,'[2]Exportar Planilha'!$A:$I,6,FALSE),0)</f>
        <v>0</v>
      </c>
      <c r="K3011">
        <f>IFERROR(VLOOKUP(A3011,'[2]Exportar Planilha'!$A:$I,7,FALSE),0)</f>
        <v>0</v>
      </c>
      <c r="L3011">
        <f>IFERROR(VLOOKUP(A3011,'[2]Exportar Planilha'!$A:$I,8,FALSE),0)</f>
        <v>0</v>
      </c>
      <c r="M3011">
        <f>IFERROR(VLOOKUP(A3011,'[2]Exportar Planilha'!$A:$I,9,FALSE),0)</f>
        <v>0</v>
      </c>
      <c r="N3011">
        <f>IFERROR(VLOOKUP(A3011,[3]soaBnafar!$A:$G,2,FALSE),0)</f>
        <v>0</v>
      </c>
      <c r="O3011">
        <f>IFERROR(VLOOKUP(A3011,[3]soaBnafar!$A:$G,3,FALSE),0)</f>
        <v>0</v>
      </c>
      <c r="P3011">
        <f>IFERROR(VLOOKUP(A3011,[3]soaBnafar!$A:$G,4,FALSE),0)</f>
        <v>0</v>
      </c>
      <c r="Q3011">
        <f>IFERROR(VLOOKUP(A3011,[3]soaBnafar!$A:$G,5,FALSE),0)</f>
        <v>0</v>
      </c>
      <c r="R3011">
        <f>IFERROR(VLOOKUP(A3011,[3]soaBnafar!$A:$G,6,FALSE),0)</f>
        <v>0</v>
      </c>
      <c r="S3011">
        <f>IFERROR(VLOOKUP(A3011,[3]soaBnafar!$A:$G,7,FALSE),0)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132786</v>
      </c>
      <c r="E3012">
        <f>IFERROR(VLOOKUP(A3012,[1]Monitoramento_Base_somente_disp!$A:$J,8,FALSE),0)</f>
        <v>30426084</v>
      </c>
      <c r="F3012">
        <f>IFERROR(VLOOKUP(A3012,[1]Monitoramento_Base_somente_disp!$A:$J,9,FALSE),0)</f>
        <v>45507</v>
      </c>
      <c r="G3012">
        <f>IFERROR(VLOOKUP(A3012,[1]Monitoramento_Base_somente_disp!$A:$J,10,FALSE),0)</f>
        <v>13361246</v>
      </c>
      <c r="H3012">
        <f>IFERROR(VLOOKUP(A3012,'[2]Exportar Planilha'!$A:$I,4,FALSE),0)</f>
        <v>0</v>
      </c>
      <c r="I3012">
        <f>IFERROR(VLOOKUP(A3012,'[2]Exportar Planilha'!$A:$I,5,FALSE),0)</f>
        <v>0</v>
      </c>
      <c r="J3012">
        <f>IFERROR(VLOOKUP(A3012,'[2]Exportar Planilha'!$A:$I,6,FALSE),0)</f>
        <v>0</v>
      </c>
      <c r="K3012">
        <f>IFERROR(VLOOKUP(A3012,'[2]Exportar Planilha'!$A:$I,7,FALSE),0)</f>
        <v>0</v>
      </c>
      <c r="L3012">
        <f>IFERROR(VLOOKUP(A3012,'[2]Exportar Planilha'!$A:$I,8,FALSE),0)</f>
        <v>0</v>
      </c>
      <c r="M3012">
        <f>IFERROR(VLOOKUP(A3012,'[2]Exportar Planilha'!$A:$I,9,FALSE),0)</f>
        <v>0</v>
      </c>
      <c r="N3012">
        <f>IFERROR(VLOOKUP(A3012,[3]soaBnafar!$A:$G,2,FALSE),0)</f>
        <v>0</v>
      </c>
      <c r="O3012">
        <f>IFERROR(VLOOKUP(A3012,[3]soaBnafar!$A:$G,3,FALSE),0)</f>
        <v>0</v>
      </c>
      <c r="P3012">
        <f>IFERROR(VLOOKUP(A3012,[3]soaBnafar!$A:$G,4,FALSE),0)</f>
        <v>0</v>
      </c>
      <c r="Q3012">
        <f>IFERROR(VLOOKUP(A3012,[3]soaBnafar!$A:$G,5,FALSE),0)</f>
        <v>0</v>
      </c>
      <c r="R3012">
        <f>IFERROR(VLOOKUP(A3012,[3]soaBnafar!$A:$G,6,FALSE),0)</f>
        <v>0</v>
      </c>
      <c r="S3012">
        <f>IFERROR(VLOOKUP(A3012,[3]soaBnafar!$A:$G,7,FALSE),0)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IFERROR(VLOOKUP(A3013,'[2]Exportar Planilha'!$A:$I,4,FALSE),0)</f>
        <v>0</v>
      </c>
      <c r="I3013">
        <f>IFERROR(VLOOKUP(A3013,'[2]Exportar Planilha'!$A:$I,5,FALSE),0)</f>
        <v>0</v>
      </c>
      <c r="J3013">
        <f>IFERROR(VLOOKUP(A3013,'[2]Exportar Planilha'!$A:$I,6,FALSE),0)</f>
        <v>0</v>
      </c>
      <c r="K3013">
        <f>IFERROR(VLOOKUP(A3013,'[2]Exportar Planilha'!$A:$I,7,FALSE),0)</f>
        <v>0</v>
      </c>
      <c r="L3013">
        <f>IFERROR(VLOOKUP(A3013,'[2]Exportar Planilha'!$A:$I,8,FALSE),0)</f>
        <v>0</v>
      </c>
      <c r="M3013">
        <f>IFERROR(VLOOKUP(A3013,'[2]Exportar Planilha'!$A:$I,9,FALSE),0)</f>
        <v>0</v>
      </c>
      <c r="N3013">
        <f>IFERROR(VLOOKUP(A3013,[3]soaBnafar!$A:$G,2,FALSE),0)</f>
        <v>0</v>
      </c>
      <c r="O3013">
        <f>IFERROR(VLOOKUP(A3013,[3]soaBnafar!$A:$G,3,FALSE),0)</f>
        <v>0</v>
      </c>
      <c r="P3013">
        <f>IFERROR(VLOOKUP(A3013,[3]soaBnafar!$A:$G,4,FALSE),0)</f>
        <v>0</v>
      </c>
      <c r="Q3013">
        <f>IFERROR(VLOOKUP(A3013,[3]soaBnafar!$A:$G,5,FALSE),0)</f>
        <v>0</v>
      </c>
      <c r="R3013">
        <f>IFERROR(VLOOKUP(A3013,[3]soaBnafar!$A:$G,6,FALSE),0)</f>
        <v>0</v>
      </c>
      <c r="S3013">
        <f>IFERROR(VLOOKUP(A3013,[3]soaBnafar!$A:$G,7,FALSE),0)</f>
        <v>0</v>
      </c>
      <c r="T3013" t="str">
        <f t="shared" si="277"/>
        <v>Não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IFERROR(VLOOKUP(A3014,'[2]Exportar Planilha'!$A:$I,4,FALSE),0)</f>
        <v>0</v>
      </c>
      <c r="I3014">
        <f>IFERROR(VLOOKUP(A3014,'[2]Exportar Planilha'!$A:$I,5,FALSE),0)</f>
        <v>0</v>
      </c>
      <c r="J3014">
        <f>IFERROR(VLOOKUP(A3014,'[2]Exportar Planilha'!$A:$I,6,FALSE),0)</f>
        <v>0</v>
      </c>
      <c r="K3014">
        <f>IFERROR(VLOOKUP(A3014,'[2]Exportar Planilha'!$A:$I,7,FALSE),0)</f>
        <v>0</v>
      </c>
      <c r="L3014">
        <f>IFERROR(VLOOKUP(A3014,'[2]Exportar Planilha'!$A:$I,8,FALSE),0)</f>
        <v>0</v>
      </c>
      <c r="M3014">
        <f>IFERROR(VLOOKUP(A3014,'[2]Exportar Planilha'!$A:$I,9,FALSE),0)</f>
        <v>0</v>
      </c>
      <c r="N3014">
        <f>IFERROR(VLOOKUP(A3014,[3]soaBnafar!$A:$G,2,FALSE),0)</f>
        <v>0</v>
      </c>
      <c r="O3014">
        <f>IFERROR(VLOOKUP(A3014,[3]soaBnafar!$A:$G,3,FALSE),0)</f>
        <v>0</v>
      </c>
      <c r="P3014">
        <f>IFERROR(VLOOKUP(A3014,[3]soaBnafar!$A:$G,4,FALSE),0)</f>
        <v>0</v>
      </c>
      <c r="Q3014">
        <f>IFERROR(VLOOKUP(A3014,[3]soaBnafar!$A:$G,5,FALSE),0)</f>
        <v>0</v>
      </c>
      <c r="R3014">
        <f>IFERROR(VLOOKUP(A3014,[3]soaBnafar!$A:$G,6,FALSE),0)</f>
        <v>0</v>
      </c>
      <c r="S3014">
        <f>IFERROR(VLOOKUP(A3014,[3]soaBnafar!$A:$G,7,FALSE),0)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IFERROR(VLOOKUP(A3015,'[2]Exportar Planilha'!$A:$I,4,FALSE),0)</f>
        <v>0</v>
      </c>
      <c r="I3015">
        <f>IFERROR(VLOOKUP(A3015,'[2]Exportar Planilha'!$A:$I,5,FALSE),0)</f>
        <v>0</v>
      </c>
      <c r="J3015">
        <f>IFERROR(VLOOKUP(A3015,'[2]Exportar Planilha'!$A:$I,6,FALSE),0)</f>
        <v>0</v>
      </c>
      <c r="K3015">
        <f>IFERROR(VLOOKUP(A3015,'[2]Exportar Planilha'!$A:$I,7,FALSE),0)</f>
        <v>0</v>
      </c>
      <c r="L3015">
        <f>IFERROR(VLOOKUP(A3015,'[2]Exportar Planilha'!$A:$I,8,FALSE),0)</f>
        <v>0</v>
      </c>
      <c r="M3015">
        <f>IFERROR(VLOOKUP(A3015,'[2]Exportar Planilha'!$A:$I,9,FALSE),0)</f>
        <v>0</v>
      </c>
      <c r="N3015">
        <f>IFERROR(VLOOKUP(A3015,[3]soaBnafar!$A:$G,2,FALSE),0)</f>
        <v>0</v>
      </c>
      <c r="O3015">
        <f>IFERROR(VLOOKUP(A3015,[3]soaBnafar!$A:$G,3,FALSE),0)</f>
        <v>0</v>
      </c>
      <c r="P3015">
        <f>IFERROR(VLOOKUP(A3015,[3]soaBnafar!$A:$G,4,FALSE),0)</f>
        <v>0</v>
      </c>
      <c r="Q3015">
        <f>IFERROR(VLOOKUP(A3015,[3]soaBnafar!$A:$G,5,FALSE),0)</f>
        <v>0</v>
      </c>
      <c r="R3015">
        <f>IFERROR(VLOOKUP(A3015,[3]soaBnafar!$A:$G,6,FALSE),0)</f>
        <v>0</v>
      </c>
      <c r="S3015">
        <f>IFERROR(VLOOKUP(A3015,[3]soaBnafar!$A:$G,7,FALSE),0)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IFERROR(VLOOKUP(A3016,'[2]Exportar Planilha'!$A:$I,4,FALSE),0)</f>
        <v>0</v>
      </c>
      <c r="I3016">
        <f>IFERROR(VLOOKUP(A3016,'[2]Exportar Planilha'!$A:$I,5,FALSE),0)</f>
        <v>0</v>
      </c>
      <c r="J3016">
        <f>IFERROR(VLOOKUP(A3016,'[2]Exportar Planilha'!$A:$I,6,FALSE),0)</f>
        <v>0</v>
      </c>
      <c r="K3016">
        <f>IFERROR(VLOOKUP(A3016,'[2]Exportar Planilha'!$A:$I,7,FALSE),0)</f>
        <v>0</v>
      </c>
      <c r="L3016">
        <f>IFERROR(VLOOKUP(A3016,'[2]Exportar Planilha'!$A:$I,8,FALSE),0)</f>
        <v>0</v>
      </c>
      <c r="M3016">
        <f>IFERROR(VLOOKUP(A3016,'[2]Exportar Planilha'!$A:$I,9,FALSE),0)</f>
        <v>0</v>
      </c>
      <c r="N3016">
        <f>IFERROR(VLOOKUP(A3016,[3]soaBnafar!$A:$G,2,FALSE),0)</f>
        <v>0</v>
      </c>
      <c r="O3016">
        <f>IFERROR(VLOOKUP(A3016,[3]soaBnafar!$A:$G,3,FALSE),0)</f>
        <v>0</v>
      </c>
      <c r="P3016">
        <f>IFERROR(VLOOKUP(A3016,[3]soaBnafar!$A:$G,4,FALSE),0)</f>
        <v>0</v>
      </c>
      <c r="Q3016">
        <f>IFERROR(VLOOKUP(A3016,[3]soaBnafar!$A:$G,5,FALSE),0)</f>
        <v>0</v>
      </c>
      <c r="R3016">
        <f>IFERROR(VLOOKUP(A3016,[3]soaBnafar!$A:$G,6,FALSE),0)</f>
        <v>0</v>
      </c>
      <c r="S3016">
        <f>IFERROR(VLOOKUP(A3016,[3]soaBnafar!$A:$G,7,FALSE),0)</f>
        <v>0</v>
      </c>
      <c r="T3016" t="str">
        <f t="shared" si="283"/>
        <v>Não</v>
      </c>
      <c r="U3016" t="str">
        <f t="shared" si="284"/>
        <v>Não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IFERROR(VLOOKUP(A3017,'[2]Exportar Planilha'!$A:$I,4,FALSE),0)</f>
        <v>0</v>
      </c>
      <c r="I3017">
        <f>IFERROR(VLOOKUP(A3017,'[2]Exportar Planilha'!$A:$I,5,FALSE),0)</f>
        <v>0</v>
      </c>
      <c r="J3017">
        <f>IFERROR(VLOOKUP(A3017,'[2]Exportar Planilha'!$A:$I,6,FALSE),0)</f>
        <v>0</v>
      </c>
      <c r="K3017">
        <f>IFERROR(VLOOKUP(A3017,'[2]Exportar Planilha'!$A:$I,7,FALSE),0)</f>
        <v>0</v>
      </c>
      <c r="L3017">
        <f>IFERROR(VLOOKUP(A3017,'[2]Exportar Planilha'!$A:$I,8,FALSE),0)</f>
        <v>0</v>
      </c>
      <c r="M3017">
        <f>IFERROR(VLOOKUP(A3017,'[2]Exportar Planilha'!$A:$I,9,FALSE),0)</f>
        <v>0</v>
      </c>
      <c r="N3017">
        <f>IFERROR(VLOOKUP(A3017,[3]soaBnafar!$A:$G,2,FALSE),0)</f>
        <v>0</v>
      </c>
      <c r="O3017">
        <f>IFERROR(VLOOKUP(A3017,[3]soaBnafar!$A:$G,3,FALSE),0)</f>
        <v>0</v>
      </c>
      <c r="P3017">
        <f>IFERROR(VLOOKUP(A3017,[3]soaBnafar!$A:$G,4,FALSE),0)</f>
        <v>0</v>
      </c>
      <c r="Q3017">
        <f>IFERROR(VLOOKUP(A3017,[3]soaBnafar!$A:$G,5,FALSE),0)</f>
        <v>0</v>
      </c>
      <c r="R3017">
        <f>IFERROR(VLOOKUP(A3017,[3]soaBnafar!$A:$G,6,FALSE),0)</f>
        <v>0</v>
      </c>
      <c r="S3017">
        <f>IFERROR(VLOOKUP(A3017,[3]soaBnafar!$A:$G,7,FALSE),0)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IFERROR(VLOOKUP(A3018,'[2]Exportar Planilha'!$A:$I,4,FALSE),0)</f>
        <v>0</v>
      </c>
      <c r="I3018">
        <f>IFERROR(VLOOKUP(A3018,'[2]Exportar Planilha'!$A:$I,5,FALSE),0)</f>
        <v>0</v>
      </c>
      <c r="J3018">
        <f>IFERROR(VLOOKUP(A3018,'[2]Exportar Planilha'!$A:$I,6,FALSE),0)</f>
        <v>0</v>
      </c>
      <c r="K3018">
        <f>IFERROR(VLOOKUP(A3018,'[2]Exportar Planilha'!$A:$I,7,FALSE),0)</f>
        <v>0</v>
      </c>
      <c r="L3018">
        <f>IFERROR(VLOOKUP(A3018,'[2]Exportar Planilha'!$A:$I,8,FALSE),0)</f>
        <v>0</v>
      </c>
      <c r="M3018">
        <f>IFERROR(VLOOKUP(A3018,'[2]Exportar Planilha'!$A:$I,9,FALSE),0)</f>
        <v>0</v>
      </c>
      <c r="N3018">
        <f>IFERROR(VLOOKUP(A3018,[3]soaBnafar!$A:$G,2,FALSE),0)</f>
        <v>0</v>
      </c>
      <c r="O3018">
        <f>IFERROR(VLOOKUP(A3018,[3]soaBnafar!$A:$G,3,FALSE),0)</f>
        <v>0</v>
      </c>
      <c r="P3018">
        <f>IFERROR(VLOOKUP(A3018,[3]soaBnafar!$A:$G,4,FALSE),0)</f>
        <v>0</v>
      </c>
      <c r="Q3018">
        <f>IFERROR(VLOOKUP(A3018,[3]soaBnafar!$A:$G,5,FALSE),0)</f>
        <v>0</v>
      </c>
      <c r="R3018">
        <f>IFERROR(VLOOKUP(A3018,[3]soaBnafar!$A:$G,6,FALSE),0)</f>
        <v>0</v>
      </c>
      <c r="S3018">
        <f>IFERROR(VLOOKUP(A3018,[3]soaBnafar!$A:$G,7,FALSE),0)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1312068</v>
      </c>
      <c r="F3019">
        <f>IFERROR(VLOOKUP(A3019,[1]Monitoramento_Base_somente_disp!$A:$J,9,FALSE),0)</f>
        <v>0</v>
      </c>
      <c r="G3019">
        <f>IFERROR(VLOOKUP(A3019,[1]Monitoramento_Base_somente_disp!$A:$J,10,FALSE),0)</f>
        <v>572619</v>
      </c>
      <c r="H3019">
        <f>IFERROR(VLOOKUP(A3019,'[2]Exportar Planilha'!$A:$I,4,FALSE),0)</f>
        <v>0</v>
      </c>
      <c r="I3019">
        <f>IFERROR(VLOOKUP(A3019,'[2]Exportar Planilha'!$A:$I,5,FALSE),0)</f>
        <v>0</v>
      </c>
      <c r="J3019">
        <f>IFERROR(VLOOKUP(A3019,'[2]Exportar Planilha'!$A:$I,6,FALSE),0)</f>
        <v>0</v>
      </c>
      <c r="K3019">
        <f>IFERROR(VLOOKUP(A3019,'[2]Exportar Planilha'!$A:$I,7,FALSE),0)</f>
        <v>0</v>
      </c>
      <c r="L3019">
        <f>IFERROR(VLOOKUP(A3019,'[2]Exportar Planilha'!$A:$I,8,FALSE),0)</f>
        <v>0</v>
      </c>
      <c r="M3019">
        <f>IFERROR(VLOOKUP(A3019,'[2]Exportar Planilha'!$A:$I,9,FALSE),0)</f>
        <v>0</v>
      </c>
      <c r="N3019">
        <f>IFERROR(VLOOKUP(A3019,[3]soaBnafar!$A:$G,2,FALSE),0)</f>
        <v>42698</v>
      </c>
      <c r="O3019">
        <f>IFERROR(VLOOKUP(A3019,[3]soaBnafar!$A:$G,3,FALSE),0)</f>
        <v>337592</v>
      </c>
      <c r="P3019">
        <f>IFERROR(VLOOKUP(A3019,[3]soaBnafar!$A:$G,4,FALSE),0)</f>
        <v>44273</v>
      </c>
      <c r="Q3019">
        <f>IFERROR(VLOOKUP(A3019,[3]soaBnafar!$A:$G,5,FALSE),0)</f>
        <v>0</v>
      </c>
      <c r="R3019">
        <f>IFERROR(VLOOKUP(A3019,[3]soaBnafar!$A:$G,6,FALSE),0)</f>
        <v>16325</v>
      </c>
      <c r="S3019">
        <f>IFERROR(VLOOKUP(A3019,[3]soaBnafar!$A:$G,7,FALSE),0)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1782248</v>
      </c>
      <c r="H3020">
        <f>IFERROR(VLOOKUP(A3020,'[2]Exportar Planilha'!$A:$I,4,FALSE),0)</f>
        <v>0</v>
      </c>
      <c r="I3020">
        <f>IFERROR(VLOOKUP(A3020,'[2]Exportar Planilha'!$A:$I,5,FALSE),0)</f>
        <v>0</v>
      </c>
      <c r="J3020">
        <f>IFERROR(VLOOKUP(A3020,'[2]Exportar Planilha'!$A:$I,6,FALSE),0)</f>
        <v>0</v>
      </c>
      <c r="K3020">
        <f>IFERROR(VLOOKUP(A3020,'[2]Exportar Planilha'!$A:$I,7,FALSE),0)</f>
        <v>0</v>
      </c>
      <c r="L3020">
        <f>IFERROR(VLOOKUP(A3020,'[2]Exportar Planilha'!$A:$I,8,FALSE),0)</f>
        <v>0</v>
      </c>
      <c r="M3020">
        <f>IFERROR(VLOOKUP(A3020,'[2]Exportar Planilha'!$A:$I,9,FALSE),0)</f>
        <v>0</v>
      </c>
      <c r="N3020">
        <f>IFERROR(VLOOKUP(A3020,[3]soaBnafar!$A:$G,2,FALSE),0)</f>
        <v>65746</v>
      </c>
      <c r="O3020">
        <f>IFERROR(VLOOKUP(A3020,[3]soaBnafar!$A:$G,3,FALSE),0)</f>
        <v>640941</v>
      </c>
      <c r="P3020">
        <f>IFERROR(VLOOKUP(A3020,[3]soaBnafar!$A:$G,4,FALSE),0)</f>
        <v>54818</v>
      </c>
      <c r="Q3020">
        <f>IFERROR(VLOOKUP(A3020,[3]soaBnafar!$A:$G,5,FALSE),0)</f>
        <v>625808</v>
      </c>
      <c r="R3020">
        <f>IFERROR(VLOOKUP(A3020,[3]soaBnafar!$A:$G,6,FALSE),0)</f>
        <v>0</v>
      </c>
      <c r="S3020">
        <f>IFERROR(VLOOKUP(A3020,[3]soaBnafar!$A:$G,7,FALSE),0)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Sim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9540</v>
      </c>
      <c r="F3021">
        <f>IFERROR(VLOOKUP(A3021,[1]Monitoramento_Base_somente_disp!$A:$J,9,FALSE),0)</f>
        <v>32387</v>
      </c>
      <c r="G3021">
        <f>IFERROR(VLOOKUP(A3021,[1]Monitoramento_Base_somente_disp!$A:$J,10,FALSE),0)</f>
        <v>5166378</v>
      </c>
      <c r="H3021">
        <f>IFERROR(VLOOKUP(A3021,'[2]Exportar Planilha'!$A:$I,4,FALSE),0)</f>
        <v>0</v>
      </c>
      <c r="I3021">
        <f>IFERROR(VLOOKUP(A3021,'[2]Exportar Planilha'!$A:$I,5,FALSE),0)</f>
        <v>0</v>
      </c>
      <c r="J3021">
        <f>IFERROR(VLOOKUP(A3021,'[2]Exportar Planilha'!$A:$I,6,FALSE),0)</f>
        <v>0</v>
      </c>
      <c r="K3021">
        <f>IFERROR(VLOOKUP(A3021,'[2]Exportar Planilha'!$A:$I,7,FALSE),0)</f>
        <v>0</v>
      </c>
      <c r="L3021">
        <f>IFERROR(VLOOKUP(A3021,'[2]Exportar Planilha'!$A:$I,8,FALSE),0)</f>
        <v>0</v>
      </c>
      <c r="M3021">
        <f>IFERROR(VLOOKUP(A3021,'[2]Exportar Planilha'!$A:$I,9,FALSE),0)</f>
        <v>0</v>
      </c>
      <c r="N3021">
        <f>IFERROR(VLOOKUP(A3021,[3]soaBnafar!$A:$G,2,FALSE),0)</f>
        <v>0</v>
      </c>
      <c r="O3021">
        <f>IFERROR(VLOOKUP(A3021,[3]soaBnafar!$A:$G,3,FALSE),0)</f>
        <v>0</v>
      </c>
      <c r="P3021">
        <f>IFERROR(VLOOKUP(A3021,[3]soaBnafar!$A:$G,4,FALSE),0)</f>
        <v>0</v>
      </c>
      <c r="Q3021">
        <f>IFERROR(VLOOKUP(A3021,[3]soaBnafar!$A:$G,5,FALSE),0)</f>
        <v>0</v>
      </c>
      <c r="R3021">
        <f>IFERROR(VLOOKUP(A3021,[3]soaBnafar!$A:$G,6,FALSE),0)</f>
        <v>0</v>
      </c>
      <c r="S3021">
        <f>IFERROR(VLOOKUP(A3021,[3]soaBnafar!$A:$G,7,FALSE),0)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IFERROR(VLOOKUP(A3022,'[2]Exportar Planilha'!$A:$I,4,FALSE),0)</f>
        <v>0</v>
      </c>
      <c r="I3022">
        <f>IFERROR(VLOOKUP(A3022,'[2]Exportar Planilha'!$A:$I,5,FALSE),0)</f>
        <v>0</v>
      </c>
      <c r="J3022">
        <f>IFERROR(VLOOKUP(A3022,'[2]Exportar Planilha'!$A:$I,6,FALSE),0)</f>
        <v>0</v>
      </c>
      <c r="K3022">
        <f>IFERROR(VLOOKUP(A3022,'[2]Exportar Planilha'!$A:$I,7,FALSE),0)</f>
        <v>0</v>
      </c>
      <c r="L3022">
        <f>IFERROR(VLOOKUP(A3022,'[2]Exportar Planilha'!$A:$I,8,FALSE),0)</f>
        <v>0</v>
      </c>
      <c r="M3022">
        <f>IFERROR(VLOOKUP(A3022,'[2]Exportar Planilha'!$A:$I,9,FALSE),0)</f>
        <v>0</v>
      </c>
      <c r="N3022">
        <f>IFERROR(VLOOKUP(A3022,[3]soaBnafar!$A:$G,2,FALSE),0)</f>
        <v>0</v>
      </c>
      <c r="O3022">
        <f>IFERROR(VLOOKUP(A3022,[3]soaBnafar!$A:$G,3,FALSE),0)</f>
        <v>0</v>
      </c>
      <c r="P3022">
        <f>IFERROR(VLOOKUP(A3022,[3]soaBnafar!$A:$G,4,FALSE),0)</f>
        <v>0</v>
      </c>
      <c r="Q3022">
        <f>IFERROR(VLOOKUP(A3022,[3]soaBnafar!$A:$G,5,FALSE),0)</f>
        <v>0</v>
      </c>
      <c r="R3022">
        <f>IFERROR(VLOOKUP(A3022,[3]soaBnafar!$A:$G,6,FALSE),0)</f>
        <v>0</v>
      </c>
      <c r="S3022">
        <f>IFERROR(VLOOKUP(A3022,[3]soaBnafar!$A:$G,7,FALSE),0)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IFERROR(VLOOKUP(A3023,'[2]Exportar Planilha'!$A:$I,4,FALSE),0)</f>
        <v>0</v>
      </c>
      <c r="I3023">
        <f>IFERROR(VLOOKUP(A3023,'[2]Exportar Planilha'!$A:$I,5,FALSE),0)</f>
        <v>0</v>
      </c>
      <c r="J3023">
        <f>IFERROR(VLOOKUP(A3023,'[2]Exportar Planilha'!$A:$I,6,FALSE),0)</f>
        <v>0</v>
      </c>
      <c r="K3023">
        <f>IFERROR(VLOOKUP(A3023,'[2]Exportar Planilha'!$A:$I,7,FALSE),0)</f>
        <v>0</v>
      </c>
      <c r="L3023">
        <f>IFERROR(VLOOKUP(A3023,'[2]Exportar Planilha'!$A:$I,8,FALSE),0)</f>
        <v>0</v>
      </c>
      <c r="M3023">
        <f>IFERROR(VLOOKUP(A3023,'[2]Exportar Planilha'!$A:$I,9,FALSE),0)</f>
        <v>0</v>
      </c>
      <c r="N3023">
        <f>IFERROR(VLOOKUP(A3023,[3]soaBnafar!$A:$G,2,FALSE),0)</f>
        <v>351352</v>
      </c>
      <c r="O3023">
        <f>IFERROR(VLOOKUP(A3023,[3]soaBnafar!$A:$G,3,FALSE),0)</f>
        <v>15132952</v>
      </c>
      <c r="P3023">
        <f>IFERROR(VLOOKUP(A3023,[3]soaBnafar!$A:$G,4,FALSE),0)</f>
        <v>356390</v>
      </c>
      <c r="Q3023">
        <f>IFERROR(VLOOKUP(A3023,[3]soaBnafar!$A:$G,5,FALSE),0)</f>
        <v>14880165</v>
      </c>
      <c r="R3023">
        <f>IFERROR(VLOOKUP(A3023,[3]soaBnafar!$A:$G,6,FALSE),0)</f>
        <v>0</v>
      </c>
      <c r="S3023">
        <f>IFERROR(VLOOKUP(A3023,[3]soaBnafar!$A:$G,7,FALSE),0)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14233128</v>
      </c>
      <c r="H3024">
        <f>IFERROR(VLOOKUP(A3024,'[2]Exportar Planilha'!$A:$I,4,FALSE),0)</f>
        <v>0</v>
      </c>
      <c r="I3024">
        <f>IFERROR(VLOOKUP(A3024,'[2]Exportar Planilha'!$A:$I,5,FALSE),0)</f>
        <v>0</v>
      </c>
      <c r="J3024">
        <f>IFERROR(VLOOKUP(A3024,'[2]Exportar Planilha'!$A:$I,6,FALSE),0)</f>
        <v>0</v>
      </c>
      <c r="K3024">
        <f>IFERROR(VLOOKUP(A3024,'[2]Exportar Planilha'!$A:$I,7,FALSE),0)</f>
        <v>0</v>
      </c>
      <c r="L3024">
        <f>IFERROR(VLOOKUP(A3024,'[2]Exportar Planilha'!$A:$I,8,FALSE),0)</f>
        <v>0</v>
      </c>
      <c r="M3024">
        <f>IFERROR(VLOOKUP(A3024,'[2]Exportar Planilha'!$A:$I,9,FALSE),0)</f>
        <v>0</v>
      </c>
      <c r="N3024">
        <f>IFERROR(VLOOKUP(A3024,[3]soaBnafar!$A:$G,2,FALSE),0)</f>
        <v>0</v>
      </c>
      <c r="O3024">
        <f>IFERROR(VLOOKUP(A3024,[3]soaBnafar!$A:$G,3,FALSE),0)</f>
        <v>0</v>
      </c>
      <c r="P3024">
        <f>IFERROR(VLOOKUP(A3024,[3]soaBnafar!$A:$G,4,FALSE),0)</f>
        <v>0</v>
      </c>
      <c r="Q3024">
        <f>IFERROR(VLOOKUP(A3024,[3]soaBnafar!$A:$G,5,FALSE),0)</f>
        <v>0</v>
      </c>
      <c r="R3024">
        <f>IFERROR(VLOOKUP(A3024,[3]soaBnafar!$A:$G,6,FALSE),0)</f>
        <v>0</v>
      </c>
      <c r="S3024">
        <f>IFERROR(VLOOKUP(A3024,[3]soaBnafar!$A:$G,7,FALSE),0)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30797559</v>
      </c>
      <c r="H3025">
        <f>IFERROR(VLOOKUP(A3025,'[2]Exportar Planilha'!$A:$I,4,FALSE),0)</f>
        <v>0</v>
      </c>
      <c r="I3025">
        <f>IFERROR(VLOOKUP(A3025,'[2]Exportar Planilha'!$A:$I,5,FALSE),0)</f>
        <v>0</v>
      </c>
      <c r="J3025">
        <f>IFERROR(VLOOKUP(A3025,'[2]Exportar Planilha'!$A:$I,6,FALSE),0)</f>
        <v>0</v>
      </c>
      <c r="K3025">
        <f>IFERROR(VLOOKUP(A3025,'[2]Exportar Planilha'!$A:$I,7,FALSE),0)</f>
        <v>0</v>
      </c>
      <c r="L3025">
        <f>IFERROR(VLOOKUP(A3025,'[2]Exportar Planilha'!$A:$I,8,FALSE),0)</f>
        <v>0</v>
      </c>
      <c r="M3025">
        <f>IFERROR(VLOOKUP(A3025,'[2]Exportar Planilha'!$A:$I,9,FALSE),0)</f>
        <v>0</v>
      </c>
      <c r="N3025">
        <f>IFERROR(VLOOKUP(A3025,[3]soaBnafar!$A:$G,2,FALSE),0)</f>
        <v>0</v>
      </c>
      <c r="O3025">
        <f>IFERROR(VLOOKUP(A3025,[3]soaBnafar!$A:$G,3,FALSE),0)</f>
        <v>0</v>
      </c>
      <c r="P3025">
        <f>IFERROR(VLOOKUP(A3025,[3]soaBnafar!$A:$G,4,FALSE),0)</f>
        <v>0</v>
      </c>
      <c r="Q3025">
        <f>IFERROR(VLOOKUP(A3025,[3]soaBnafar!$A:$G,5,FALSE),0)</f>
        <v>0</v>
      </c>
      <c r="R3025">
        <f>IFERROR(VLOOKUP(A3025,[3]soaBnafar!$A:$G,6,FALSE),0)</f>
        <v>0</v>
      </c>
      <c r="S3025">
        <f>IFERROR(VLOOKUP(A3025,[3]soaBnafar!$A:$G,7,FALSE),0)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IFERROR(VLOOKUP(A3026,'[2]Exportar Planilha'!$A:$I,4,FALSE),0)</f>
        <v>0</v>
      </c>
      <c r="I3026">
        <f>IFERROR(VLOOKUP(A3026,'[2]Exportar Planilha'!$A:$I,5,FALSE),0)</f>
        <v>0</v>
      </c>
      <c r="J3026">
        <f>IFERROR(VLOOKUP(A3026,'[2]Exportar Planilha'!$A:$I,6,FALSE),0)</f>
        <v>0</v>
      </c>
      <c r="K3026">
        <f>IFERROR(VLOOKUP(A3026,'[2]Exportar Planilha'!$A:$I,7,FALSE),0)</f>
        <v>0</v>
      </c>
      <c r="L3026">
        <f>IFERROR(VLOOKUP(A3026,'[2]Exportar Planilha'!$A:$I,8,FALSE),0)</f>
        <v>0</v>
      </c>
      <c r="M3026">
        <f>IFERROR(VLOOKUP(A3026,'[2]Exportar Planilha'!$A:$I,9,FALSE),0)</f>
        <v>0</v>
      </c>
      <c r="N3026">
        <f>IFERROR(VLOOKUP(A3026,[3]soaBnafar!$A:$G,2,FALSE),0)</f>
        <v>21187</v>
      </c>
      <c r="O3026">
        <f>IFERROR(VLOOKUP(A3026,[3]soaBnafar!$A:$G,3,FALSE),0)</f>
        <v>169453</v>
      </c>
      <c r="P3026">
        <f>IFERROR(VLOOKUP(A3026,[3]soaBnafar!$A:$G,4,FALSE),0)</f>
        <v>0</v>
      </c>
      <c r="Q3026">
        <f>IFERROR(VLOOKUP(A3026,[3]soaBnafar!$A:$G,5,FALSE),0)</f>
        <v>0</v>
      </c>
      <c r="R3026">
        <f>IFERROR(VLOOKUP(A3026,[3]soaBnafar!$A:$G,6,FALSE),0)</f>
        <v>0</v>
      </c>
      <c r="S3026">
        <f>IFERROR(VLOOKUP(A3026,[3]soaBnafar!$A:$G,7,FALSE),0)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IFERROR(VLOOKUP(A3027,'[2]Exportar Planilha'!$A:$I,4,FALSE),0)</f>
        <v>0</v>
      </c>
      <c r="I3027">
        <f>IFERROR(VLOOKUP(A3027,'[2]Exportar Planilha'!$A:$I,5,FALSE),0)</f>
        <v>0</v>
      </c>
      <c r="J3027">
        <f>IFERROR(VLOOKUP(A3027,'[2]Exportar Planilha'!$A:$I,6,FALSE),0)</f>
        <v>0</v>
      </c>
      <c r="K3027">
        <f>IFERROR(VLOOKUP(A3027,'[2]Exportar Planilha'!$A:$I,7,FALSE),0)</f>
        <v>0</v>
      </c>
      <c r="L3027">
        <f>IFERROR(VLOOKUP(A3027,'[2]Exportar Planilha'!$A:$I,8,FALSE),0)</f>
        <v>0</v>
      </c>
      <c r="M3027">
        <f>IFERROR(VLOOKUP(A3027,'[2]Exportar Planilha'!$A:$I,9,FALSE),0)</f>
        <v>0</v>
      </c>
      <c r="N3027">
        <f>IFERROR(VLOOKUP(A3027,[3]soaBnafar!$A:$G,2,FALSE),0)</f>
        <v>88618</v>
      </c>
      <c r="O3027">
        <f>IFERROR(VLOOKUP(A3027,[3]soaBnafar!$A:$G,3,FALSE),0)</f>
        <v>388879</v>
      </c>
      <c r="P3027">
        <f>IFERROR(VLOOKUP(A3027,[3]soaBnafar!$A:$G,4,FALSE),0)</f>
        <v>85046</v>
      </c>
      <c r="Q3027">
        <f>IFERROR(VLOOKUP(A3027,[3]soaBnafar!$A:$G,5,FALSE),0)</f>
        <v>347923</v>
      </c>
      <c r="R3027">
        <f>IFERROR(VLOOKUP(A3027,[3]soaBnafar!$A:$G,6,FALSE),0)</f>
        <v>0</v>
      </c>
      <c r="S3027">
        <f>IFERROR(VLOOKUP(A3027,[3]soaBnafar!$A:$G,7,FALSE),0)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IFERROR(VLOOKUP(A3028,'[2]Exportar Planilha'!$A:$I,4,FALSE),0)</f>
        <v>0</v>
      </c>
      <c r="I3028">
        <f>IFERROR(VLOOKUP(A3028,'[2]Exportar Planilha'!$A:$I,5,FALSE),0)</f>
        <v>0</v>
      </c>
      <c r="J3028">
        <f>IFERROR(VLOOKUP(A3028,'[2]Exportar Planilha'!$A:$I,6,FALSE),0)</f>
        <v>0</v>
      </c>
      <c r="K3028">
        <f>IFERROR(VLOOKUP(A3028,'[2]Exportar Planilha'!$A:$I,7,FALSE),0)</f>
        <v>0</v>
      </c>
      <c r="L3028">
        <f>IFERROR(VLOOKUP(A3028,'[2]Exportar Planilha'!$A:$I,8,FALSE),0)</f>
        <v>0</v>
      </c>
      <c r="M3028">
        <f>IFERROR(VLOOKUP(A3028,'[2]Exportar Planilha'!$A:$I,9,FALSE),0)</f>
        <v>0</v>
      </c>
      <c r="N3028">
        <f>IFERROR(VLOOKUP(A3028,[3]soaBnafar!$A:$G,2,FALSE),0)</f>
        <v>93290</v>
      </c>
      <c r="O3028">
        <f>IFERROR(VLOOKUP(A3028,[3]soaBnafar!$A:$G,3,FALSE),0)</f>
        <v>302997</v>
      </c>
      <c r="P3028">
        <f>IFERROR(VLOOKUP(A3028,[3]soaBnafar!$A:$G,4,FALSE),0)</f>
        <v>97808</v>
      </c>
      <c r="Q3028">
        <f>IFERROR(VLOOKUP(A3028,[3]soaBnafar!$A:$G,5,FALSE),0)</f>
        <v>209969</v>
      </c>
      <c r="R3028">
        <f>IFERROR(VLOOKUP(A3028,[3]soaBnafar!$A:$G,6,FALSE),0)</f>
        <v>40371</v>
      </c>
      <c r="S3028">
        <f>IFERROR(VLOOKUP(A3028,[3]soaBnafar!$A:$G,7,FALSE),0)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84362</v>
      </c>
      <c r="E3029">
        <f>IFERROR(VLOOKUP(A3029,[1]Monitoramento_Base_somente_disp!$A:$J,8,FALSE),0)</f>
        <v>11452767</v>
      </c>
      <c r="F3029">
        <f>IFERROR(VLOOKUP(A3029,[1]Monitoramento_Base_somente_disp!$A:$J,9,FALSE),0)</f>
        <v>43911</v>
      </c>
      <c r="G3029">
        <f>IFERROR(VLOOKUP(A3029,[1]Monitoramento_Base_somente_disp!$A:$J,10,FALSE),0)</f>
        <v>5138231</v>
      </c>
      <c r="H3029">
        <f>IFERROR(VLOOKUP(A3029,'[2]Exportar Planilha'!$A:$I,4,FALSE),0)</f>
        <v>0</v>
      </c>
      <c r="I3029">
        <f>IFERROR(VLOOKUP(A3029,'[2]Exportar Planilha'!$A:$I,5,FALSE),0)</f>
        <v>0</v>
      </c>
      <c r="J3029">
        <f>IFERROR(VLOOKUP(A3029,'[2]Exportar Planilha'!$A:$I,6,FALSE),0)</f>
        <v>0</v>
      </c>
      <c r="K3029">
        <f>IFERROR(VLOOKUP(A3029,'[2]Exportar Planilha'!$A:$I,7,FALSE),0)</f>
        <v>0</v>
      </c>
      <c r="L3029">
        <f>IFERROR(VLOOKUP(A3029,'[2]Exportar Planilha'!$A:$I,8,FALSE),0)</f>
        <v>0</v>
      </c>
      <c r="M3029">
        <f>IFERROR(VLOOKUP(A3029,'[2]Exportar Planilha'!$A:$I,9,FALSE),0)</f>
        <v>0</v>
      </c>
      <c r="N3029">
        <f>IFERROR(VLOOKUP(A3029,[3]soaBnafar!$A:$G,2,FALSE),0)</f>
        <v>0</v>
      </c>
      <c r="O3029">
        <f>IFERROR(VLOOKUP(A3029,[3]soaBnafar!$A:$G,3,FALSE),0)</f>
        <v>0</v>
      </c>
      <c r="P3029">
        <f>IFERROR(VLOOKUP(A3029,[3]soaBnafar!$A:$G,4,FALSE),0)</f>
        <v>0</v>
      </c>
      <c r="Q3029">
        <f>IFERROR(VLOOKUP(A3029,[3]soaBnafar!$A:$G,5,FALSE),0)</f>
        <v>0</v>
      </c>
      <c r="R3029">
        <f>IFERROR(VLOOKUP(A3029,[3]soaBnafar!$A:$G,6,FALSE),0)</f>
        <v>0</v>
      </c>
      <c r="S3029">
        <f>IFERROR(VLOOKUP(A3029,[3]soaBnafar!$A:$G,7,FALSE),0)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IFERROR(VLOOKUP(A3030,'[2]Exportar Planilha'!$A:$I,4,FALSE),0)</f>
        <v>0</v>
      </c>
      <c r="I3030">
        <f>IFERROR(VLOOKUP(A3030,'[2]Exportar Planilha'!$A:$I,5,FALSE),0)</f>
        <v>0</v>
      </c>
      <c r="J3030">
        <f>IFERROR(VLOOKUP(A3030,'[2]Exportar Planilha'!$A:$I,6,FALSE),0)</f>
        <v>0</v>
      </c>
      <c r="K3030">
        <f>IFERROR(VLOOKUP(A3030,'[2]Exportar Planilha'!$A:$I,7,FALSE),0)</f>
        <v>0</v>
      </c>
      <c r="L3030">
        <f>IFERROR(VLOOKUP(A3030,'[2]Exportar Planilha'!$A:$I,8,FALSE),0)</f>
        <v>0</v>
      </c>
      <c r="M3030">
        <f>IFERROR(VLOOKUP(A3030,'[2]Exportar Planilha'!$A:$I,9,FALSE),0)</f>
        <v>0</v>
      </c>
      <c r="N3030">
        <f>IFERROR(VLOOKUP(A3030,[3]soaBnafar!$A:$G,2,FALSE),0)</f>
        <v>0</v>
      </c>
      <c r="O3030">
        <f>IFERROR(VLOOKUP(A3030,[3]soaBnafar!$A:$G,3,FALSE),0)</f>
        <v>0</v>
      </c>
      <c r="P3030">
        <f>IFERROR(VLOOKUP(A3030,[3]soaBnafar!$A:$G,4,FALSE),0)</f>
        <v>0</v>
      </c>
      <c r="Q3030">
        <f>IFERROR(VLOOKUP(A3030,[3]soaBnafar!$A:$G,5,FALSE),0)</f>
        <v>0</v>
      </c>
      <c r="R3030">
        <f>IFERROR(VLOOKUP(A3030,[3]soaBnafar!$A:$G,6,FALSE),0)</f>
        <v>0</v>
      </c>
      <c r="S3030">
        <f>IFERROR(VLOOKUP(A3030,[3]soaBnafar!$A:$G,7,FALSE),0)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210212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160456</v>
      </c>
      <c r="E3031">
        <f>IFERROR(VLOOKUP(A3031,[1]Monitoramento_Base_somente_disp!$A:$J,8,FALSE),0)</f>
        <v>21586104</v>
      </c>
      <c r="F3031">
        <f>IFERROR(VLOOKUP(A3031,[1]Monitoramento_Base_somente_disp!$A:$J,9,FALSE),0)</f>
        <v>95707</v>
      </c>
      <c r="G3031">
        <f>IFERROR(VLOOKUP(A3031,[1]Monitoramento_Base_somente_disp!$A:$J,10,FALSE),0)</f>
        <v>12579007</v>
      </c>
      <c r="H3031">
        <f>IFERROR(VLOOKUP(A3031,'[2]Exportar Planilha'!$A:$I,4,FALSE),0)</f>
        <v>0</v>
      </c>
      <c r="I3031">
        <f>IFERROR(VLOOKUP(A3031,'[2]Exportar Planilha'!$A:$I,5,FALSE),0)</f>
        <v>0</v>
      </c>
      <c r="J3031">
        <f>IFERROR(VLOOKUP(A3031,'[2]Exportar Planilha'!$A:$I,6,FALSE),0)</f>
        <v>0</v>
      </c>
      <c r="K3031">
        <f>IFERROR(VLOOKUP(A3031,'[2]Exportar Planilha'!$A:$I,7,FALSE),0)</f>
        <v>0</v>
      </c>
      <c r="L3031">
        <f>IFERROR(VLOOKUP(A3031,'[2]Exportar Planilha'!$A:$I,8,FALSE),0)</f>
        <v>0</v>
      </c>
      <c r="M3031">
        <f>IFERROR(VLOOKUP(A3031,'[2]Exportar Planilha'!$A:$I,9,FALSE),0)</f>
        <v>0</v>
      </c>
      <c r="N3031">
        <f>IFERROR(VLOOKUP(A3031,[3]soaBnafar!$A:$G,2,FALSE),0)</f>
        <v>0</v>
      </c>
      <c r="O3031">
        <f>IFERROR(VLOOKUP(A3031,[3]soaBnafar!$A:$G,3,FALSE),0)</f>
        <v>0</v>
      </c>
      <c r="P3031">
        <f>IFERROR(VLOOKUP(A3031,[3]soaBnafar!$A:$G,4,FALSE),0)</f>
        <v>0</v>
      </c>
      <c r="Q3031">
        <f>IFERROR(VLOOKUP(A3031,[3]soaBnafar!$A:$G,5,FALSE),0)</f>
        <v>0</v>
      </c>
      <c r="R3031">
        <f>IFERROR(VLOOKUP(A3031,[3]soaBnafar!$A:$G,6,FALSE),0)</f>
        <v>0</v>
      </c>
      <c r="S3031">
        <f>IFERROR(VLOOKUP(A3031,[3]soaBnafar!$A:$G,7,FALSE),0)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IFERROR(VLOOKUP(A3032,'[2]Exportar Planilha'!$A:$I,4,FALSE),0)</f>
        <v>0</v>
      </c>
      <c r="I3032">
        <f>IFERROR(VLOOKUP(A3032,'[2]Exportar Planilha'!$A:$I,5,FALSE),0)</f>
        <v>0</v>
      </c>
      <c r="J3032">
        <f>IFERROR(VLOOKUP(A3032,'[2]Exportar Planilha'!$A:$I,6,FALSE),0)</f>
        <v>0</v>
      </c>
      <c r="K3032">
        <f>IFERROR(VLOOKUP(A3032,'[2]Exportar Planilha'!$A:$I,7,FALSE),0)</f>
        <v>0</v>
      </c>
      <c r="L3032">
        <f>IFERROR(VLOOKUP(A3032,'[2]Exportar Planilha'!$A:$I,8,FALSE),0)</f>
        <v>0</v>
      </c>
      <c r="M3032">
        <f>IFERROR(VLOOKUP(A3032,'[2]Exportar Planilha'!$A:$I,9,FALSE),0)</f>
        <v>0</v>
      </c>
      <c r="N3032">
        <f>IFERROR(VLOOKUP(A3032,[3]soaBnafar!$A:$G,2,FALSE),0)</f>
        <v>52303</v>
      </c>
      <c r="O3032">
        <f>IFERROR(VLOOKUP(A3032,[3]soaBnafar!$A:$G,3,FALSE),0)</f>
        <v>93113</v>
      </c>
      <c r="P3032">
        <f>IFERROR(VLOOKUP(A3032,[3]soaBnafar!$A:$G,4,FALSE),0)</f>
        <v>47999</v>
      </c>
      <c r="Q3032">
        <f>IFERROR(VLOOKUP(A3032,[3]soaBnafar!$A:$G,5,FALSE),0)</f>
        <v>0</v>
      </c>
      <c r="R3032">
        <f>IFERROR(VLOOKUP(A3032,[3]soaBnafar!$A:$G,6,FALSE),0)</f>
        <v>26560</v>
      </c>
      <c r="S3032">
        <f>IFERROR(VLOOKUP(A3032,[3]soaBnafar!$A:$G,7,FALSE),0)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IFERROR(VLOOKUP(A3033,'[2]Exportar Planilha'!$A:$I,4,FALSE),0)</f>
        <v>0</v>
      </c>
      <c r="I3033">
        <f>IFERROR(VLOOKUP(A3033,'[2]Exportar Planilha'!$A:$I,5,FALSE),0)</f>
        <v>0</v>
      </c>
      <c r="J3033">
        <f>IFERROR(VLOOKUP(A3033,'[2]Exportar Planilha'!$A:$I,6,FALSE),0)</f>
        <v>0</v>
      </c>
      <c r="K3033">
        <f>IFERROR(VLOOKUP(A3033,'[2]Exportar Planilha'!$A:$I,7,FALSE),0)</f>
        <v>0</v>
      </c>
      <c r="L3033">
        <f>IFERROR(VLOOKUP(A3033,'[2]Exportar Planilha'!$A:$I,8,FALSE),0)</f>
        <v>0</v>
      </c>
      <c r="M3033">
        <f>IFERROR(VLOOKUP(A3033,'[2]Exportar Planilha'!$A:$I,9,FALSE),0)</f>
        <v>0</v>
      </c>
      <c r="N3033">
        <f>IFERROR(VLOOKUP(A3033,[3]soaBnafar!$A:$G,2,FALSE),0)</f>
        <v>39564</v>
      </c>
      <c r="O3033">
        <f>IFERROR(VLOOKUP(A3033,[3]soaBnafar!$A:$G,3,FALSE),0)</f>
        <v>445668</v>
      </c>
      <c r="P3033">
        <f>IFERROR(VLOOKUP(A3033,[3]soaBnafar!$A:$G,4,FALSE),0)</f>
        <v>53029</v>
      </c>
      <c r="Q3033">
        <f>IFERROR(VLOOKUP(A3033,[3]soaBnafar!$A:$G,5,FALSE),0)</f>
        <v>505197</v>
      </c>
      <c r="R3033">
        <f>IFERROR(VLOOKUP(A3033,[3]soaBnafar!$A:$G,6,FALSE),0)</f>
        <v>16509</v>
      </c>
      <c r="S3033">
        <f>IFERROR(VLOOKUP(A3033,[3]soaBnafar!$A:$G,7,FALSE),0)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IFERROR(VLOOKUP(A3034,'[2]Exportar Planilha'!$A:$I,4,FALSE),0)</f>
        <v>0</v>
      </c>
      <c r="I3034">
        <f>IFERROR(VLOOKUP(A3034,'[2]Exportar Planilha'!$A:$I,5,FALSE),0)</f>
        <v>0</v>
      </c>
      <c r="J3034">
        <f>IFERROR(VLOOKUP(A3034,'[2]Exportar Planilha'!$A:$I,6,FALSE),0)</f>
        <v>0</v>
      </c>
      <c r="K3034">
        <f>IFERROR(VLOOKUP(A3034,'[2]Exportar Planilha'!$A:$I,7,FALSE),0)</f>
        <v>0</v>
      </c>
      <c r="L3034">
        <f>IFERROR(VLOOKUP(A3034,'[2]Exportar Planilha'!$A:$I,8,FALSE),0)</f>
        <v>0</v>
      </c>
      <c r="M3034">
        <f>IFERROR(VLOOKUP(A3034,'[2]Exportar Planilha'!$A:$I,9,FALSE),0)</f>
        <v>0</v>
      </c>
      <c r="N3034">
        <f>IFERROR(VLOOKUP(A3034,[3]soaBnafar!$A:$G,2,FALSE),0)</f>
        <v>0</v>
      </c>
      <c r="O3034">
        <f>IFERROR(VLOOKUP(A3034,[3]soaBnafar!$A:$G,3,FALSE),0)</f>
        <v>0</v>
      </c>
      <c r="P3034">
        <f>IFERROR(VLOOKUP(A3034,[3]soaBnafar!$A:$G,4,FALSE),0)</f>
        <v>0</v>
      </c>
      <c r="Q3034">
        <f>IFERROR(VLOOKUP(A3034,[3]soaBnafar!$A:$G,5,FALSE),0)</f>
        <v>0</v>
      </c>
      <c r="R3034">
        <f>IFERROR(VLOOKUP(A3034,[3]soaBnafar!$A:$G,6,FALSE),0)</f>
        <v>0</v>
      </c>
      <c r="S3034">
        <f>IFERROR(VLOOKUP(A3034,[3]soaBnafar!$A:$G,7,FALSE),0)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1473043</v>
      </c>
      <c r="H3035">
        <f>IFERROR(VLOOKUP(A3035,'[2]Exportar Planilha'!$A:$I,4,FALSE),0)</f>
        <v>0</v>
      </c>
      <c r="I3035">
        <f>IFERROR(VLOOKUP(A3035,'[2]Exportar Planilha'!$A:$I,5,FALSE),0)</f>
        <v>0</v>
      </c>
      <c r="J3035">
        <f>IFERROR(VLOOKUP(A3035,'[2]Exportar Planilha'!$A:$I,6,FALSE),0)</f>
        <v>0</v>
      </c>
      <c r="K3035">
        <f>IFERROR(VLOOKUP(A3035,'[2]Exportar Planilha'!$A:$I,7,FALSE),0)</f>
        <v>0</v>
      </c>
      <c r="L3035">
        <f>IFERROR(VLOOKUP(A3035,'[2]Exportar Planilha'!$A:$I,8,FALSE),0)</f>
        <v>0</v>
      </c>
      <c r="M3035">
        <f>IFERROR(VLOOKUP(A3035,'[2]Exportar Planilha'!$A:$I,9,FALSE),0)</f>
        <v>0</v>
      </c>
      <c r="N3035">
        <f>IFERROR(VLOOKUP(A3035,[3]soaBnafar!$A:$G,2,FALSE),0)</f>
        <v>0</v>
      </c>
      <c r="O3035">
        <f>IFERROR(VLOOKUP(A3035,[3]soaBnafar!$A:$G,3,FALSE),0)</f>
        <v>0</v>
      </c>
      <c r="P3035">
        <f>IFERROR(VLOOKUP(A3035,[3]soaBnafar!$A:$G,4,FALSE),0)</f>
        <v>0</v>
      </c>
      <c r="Q3035">
        <f>IFERROR(VLOOKUP(A3035,[3]soaBnafar!$A:$G,5,FALSE),0)</f>
        <v>0</v>
      </c>
      <c r="R3035">
        <f>IFERROR(VLOOKUP(A3035,[3]soaBnafar!$A:$G,6,FALSE),0)</f>
        <v>0</v>
      </c>
      <c r="S3035">
        <f>IFERROR(VLOOKUP(A3035,[3]soaBnafar!$A:$G,7,FALSE),0)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IFERROR(VLOOKUP(A3036,'[2]Exportar Planilha'!$A:$I,4,FALSE),0)</f>
        <v>0</v>
      </c>
      <c r="I3036">
        <f>IFERROR(VLOOKUP(A3036,'[2]Exportar Planilha'!$A:$I,5,FALSE),0)</f>
        <v>0</v>
      </c>
      <c r="J3036">
        <f>IFERROR(VLOOKUP(A3036,'[2]Exportar Planilha'!$A:$I,6,FALSE),0)</f>
        <v>0</v>
      </c>
      <c r="K3036">
        <f>IFERROR(VLOOKUP(A3036,'[2]Exportar Planilha'!$A:$I,7,FALSE),0)</f>
        <v>0</v>
      </c>
      <c r="L3036">
        <f>IFERROR(VLOOKUP(A3036,'[2]Exportar Planilha'!$A:$I,8,FALSE),0)</f>
        <v>0</v>
      </c>
      <c r="M3036">
        <f>IFERROR(VLOOKUP(A3036,'[2]Exportar Planilha'!$A:$I,9,FALSE),0)</f>
        <v>0</v>
      </c>
      <c r="N3036">
        <f>IFERROR(VLOOKUP(A3036,[3]soaBnafar!$A:$G,2,FALSE),0)</f>
        <v>0</v>
      </c>
      <c r="O3036">
        <f>IFERROR(VLOOKUP(A3036,[3]soaBnafar!$A:$G,3,FALSE),0)</f>
        <v>0</v>
      </c>
      <c r="P3036">
        <f>IFERROR(VLOOKUP(A3036,[3]soaBnafar!$A:$G,4,FALSE),0)</f>
        <v>0</v>
      </c>
      <c r="Q3036">
        <f>IFERROR(VLOOKUP(A3036,[3]soaBnafar!$A:$G,5,FALSE),0)</f>
        <v>0</v>
      </c>
      <c r="R3036">
        <f>IFERROR(VLOOKUP(A3036,[3]soaBnafar!$A:$G,6,FALSE),0)</f>
        <v>0</v>
      </c>
      <c r="S3036">
        <f>IFERROR(VLOOKUP(A3036,[3]soaBnafar!$A:$G,7,FALSE),0)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IFERROR(VLOOKUP(A3037,'[2]Exportar Planilha'!$A:$I,4,FALSE),0)</f>
        <v>0</v>
      </c>
      <c r="I3037">
        <f>IFERROR(VLOOKUP(A3037,'[2]Exportar Planilha'!$A:$I,5,FALSE),0)</f>
        <v>0</v>
      </c>
      <c r="J3037">
        <f>IFERROR(VLOOKUP(A3037,'[2]Exportar Planilha'!$A:$I,6,FALSE),0)</f>
        <v>0</v>
      </c>
      <c r="K3037">
        <f>IFERROR(VLOOKUP(A3037,'[2]Exportar Planilha'!$A:$I,7,FALSE),0)</f>
        <v>0</v>
      </c>
      <c r="L3037">
        <f>IFERROR(VLOOKUP(A3037,'[2]Exportar Planilha'!$A:$I,8,FALSE),0)</f>
        <v>0</v>
      </c>
      <c r="M3037">
        <f>IFERROR(VLOOKUP(A3037,'[2]Exportar Planilha'!$A:$I,9,FALSE),0)</f>
        <v>0</v>
      </c>
      <c r="N3037">
        <f>IFERROR(VLOOKUP(A3037,[3]soaBnafar!$A:$G,2,FALSE),0)</f>
        <v>0</v>
      </c>
      <c r="O3037">
        <f>IFERROR(VLOOKUP(A3037,[3]soaBnafar!$A:$G,3,FALSE),0)</f>
        <v>0</v>
      </c>
      <c r="P3037">
        <f>IFERROR(VLOOKUP(A3037,[3]soaBnafar!$A:$G,4,FALSE),0)</f>
        <v>0</v>
      </c>
      <c r="Q3037">
        <f>IFERROR(VLOOKUP(A3037,[3]soaBnafar!$A:$G,5,FALSE),0)</f>
        <v>0</v>
      </c>
      <c r="R3037">
        <f>IFERROR(VLOOKUP(A3037,[3]soaBnafar!$A:$G,6,FALSE),0)</f>
        <v>0</v>
      </c>
      <c r="S3037">
        <f>IFERROR(VLOOKUP(A3037,[3]soaBnafar!$A:$G,7,FALSE),0)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IFERROR(VLOOKUP(A3038,'[2]Exportar Planilha'!$A:$I,4,FALSE),0)</f>
        <v>0</v>
      </c>
      <c r="I3038">
        <f>IFERROR(VLOOKUP(A3038,'[2]Exportar Planilha'!$A:$I,5,FALSE),0)</f>
        <v>0</v>
      </c>
      <c r="J3038">
        <f>IFERROR(VLOOKUP(A3038,'[2]Exportar Planilha'!$A:$I,6,FALSE),0)</f>
        <v>0</v>
      </c>
      <c r="K3038">
        <f>IFERROR(VLOOKUP(A3038,'[2]Exportar Planilha'!$A:$I,7,FALSE),0)</f>
        <v>0</v>
      </c>
      <c r="L3038">
        <f>IFERROR(VLOOKUP(A3038,'[2]Exportar Planilha'!$A:$I,8,FALSE),0)</f>
        <v>0</v>
      </c>
      <c r="M3038">
        <f>IFERROR(VLOOKUP(A3038,'[2]Exportar Planilha'!$A:$I,9,FALSE),0)</f>
        <v>0</v>
      </c>
      <c r="N3038">
        <f>IFERROR(VLOOKUP(A3038,[3]soaBnafar!$A:$G,2,FALSE),0)</f>
        <v>121386</v>
      </c>
      <c r="O3038">
        <f>IFERROR(VLOOKUP(A3038,[3]soaBnafar!$A:$G,3,FALSE),0)</f>
        <v>522252</v>
      </c>
      <c r="P3038">
        <f>IFERROR(VLOOKUP(A3038,[3]soaBnafar!$A:$G,4,FALSE),0)</f>
        <v>115260</v>
      </c>
      <c r="Q3038">
        <f>IFERROR(VLOOKUP(A3038,[3]soaBnafar!$A:$G,5,FALSE),0)</f>
        <v>472925</v>
      </c>
      <c r="R3038">
        <f>IFERROR(VLOOKUP(A3038,[3]soaBnafar!$A:$G,6,FALSE),0)</f>
        <v>46749</v>
      </c>
      <c r="S3038">
        <f>IFERROR(VLOOKUP(A3038,[3]soaBnafar!$A:$G,7,FALSE),0)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IFERROR(VLOOKUP(A3039,'[2]Exportar Planilha'!$A:$I,4,FALSE),0)</f>
        <v>0</v>
      </c>
      <c r="I3039">
        <f>IFERROR(VLOOKUP(A3039,'[2]Exportar Planilha'!$A:$I,5,FALSE),0)</f>
        <v>0</v>
      </c>
      <c r="J3039">
        <f>IFERROR(VLOOKUP(A3039,'[2]Exportar Planilha'!$A:$I,6,FALSE),0)</f>
        <v>0</v>
      </c>
      <c r="K3039">
        <f>IFERROR(VLOOKUP(A3039,'[2]Exportar Planilha'!$A:$I,7,FALSE),0)</f>
        <v>0</v>
      </c>
      <c r="L3039">
        <f>IFERROR(VLOOKUP(A3039,'[2]Exportar Planilha'!$A:$I,8,FALSE),0)</f>
        <v>0</v>
      </c>
      <c r="M3039">
        <f>IFERROR(VLOOKUP(A3039,'[2]Exportar Planilha'!$A:$I,9,FALSE),0)</f>
        <v>0</v>
      </c>
      <c r="N3039">
        <f>IFERROR(VLOOKUP(A3039,[3]soaBnafar!$A:$G,2,FALSE),0)</f>
        <v>0</v>
      </c>
      <c r="O3039">
        <f>IFERROR(VLOOKUP(A3039,[3]soaBnafar!$A:$G,3,FALSE),0)</f>
        <v>0</v>
      </c>
      <c r="P3039">
        <f>IFERROR(VLOOKUP(A3039,[3]soaBnafar!$A:$G,4,FALSE),0)</f>
        <v>0</v>
      </c>
      <c r="Q3039">
        <f>IFERROR(VLOOKUP(A3039,[3]soaBnafar!$A:$G,5,FALSE),0)</f>
        <v>0</v>
      </c>
      <c r="R3039">
        <f>IFERROR(VLOOKUP(A3039,[3]soaBnafar!$A:$G,6,FALSE),0)</f>
        <v>0</v>
      </c>
      <c r="S3039">
        <f>IFERROR(VLOOKUP(A3039,[3]soaBnafar!$A:$G,7,FALSE),0)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IFERROR(VLOOKUP(A3040,'[2]Exportar Planilha'!$A:$I,4,FALSE),0)</f>
        <v>0</v>
      </c>
      <c r="I3040">
        <f>IFERROR(VLOOKUP(A3040,'[2]Exportar Planilha'!$A:$I,5,FALSE),0)</f>
        <v>0</v>
      </c>
      <c r="J3040">
        <f>IFERROR(VLOOKUP(A3040,'[2]Exportar Planilha'!$A:$I,6,FALSE),0)</f>
        <v>0</v>
      </c>
      <c r="K3040">
        <f>IFERROR(VLOOKUP(A3040,'[2]Exportar Planilha'!$A:$I,7,FALSE),0)</f>
        <v>0</v>
      </c>
      <c r="L3040">
        <f>IFERROR(VLOOKUP(A3040,'[2]Exportar Planilha'!$A:$I,8,FALSE),0)</f>
        <v>0</v>
      </c>
      <c r="M3040">
        <f>IFERROR(VLOOKUP(A3040,'[2]Exportar Planilha'!$A:$I,9,FALSE),0)</f>
        <v>0</v>
      </c>
      <c r="N3040">
        <f>IFERROR(VLOOKUP(A3040,[3]soaBnafar!$A:$G,2,FALSE),0)</f>
        <v>0</v>
      </c>
      <c r="O3040">
        <f>IFERROR(VLOOKUP(A3040,[3]soaBnafar!$A:$G,3,FALSE),0)</f>
        <v>0</v>
      </c>
      <c r="P3040">
        <f>IFERROR(VLOOKUP(A3040,[3]soaBnafar!$A:$G,4,FALSE),0)</f>
        <v>0</v>
      </c>
      <c r="Q3040">
        <f>IFERROR(VLOOKUP(A3040,[3]soaBnafar!$A:$G,5,FALSE),0)</f>
        <v>0</v>
      </c>
      <c r="R3040">
        <f>IFERROR(VLOOKUP(A3040,[3]soaBnafar!$A:$G,6,FALSE),0)</f>
        <v>0</v>
      </c>
      <c r="S3040">
        <f>IFERROR(VLOOKUP(A3040,[3]soaBnafar!$A:$G,7,FALSE),0)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IFERROR(VLOOKUP(A3041,'[2]Exportar Planilha'!$A:$I,4,FALSE),0)</f>
        <v>0</v>
      </c>
      <c r="I3041">
        <f>IFERROR(VLOOKUP(A3041,'[2]Exportar Planilha'!$A:$I,5,FALSE),0)</f>
        <v>0</v>
      </c>
      <c r="J3041">
        <f>IFERROR(VLOOKUP(A3041,'[2]Exportar Planilha'!$A:$I,6,FALSE),0)</f>
        <v>0</v>
      </c>
      <c r="K3041">
        <f>IFERROR(VLOOKUP(A3041,'[2]Exportar Planilha'!$A:$I,7,FALSE),0)</f>
        <v>0</v>
      </c>
      <c r="L3041">
        <f>IFERROR(VLOOKUP(A3041,'[2]Exportar Planilha'!$A:$I,8,FALSE),0)</f>
        <v>0</v>
      </c>
      <c r="M3041">
        <f>IFERROR(VLOOKUP(A3041,'[2]Exportar Planilha'!$A:$I,9,FALSE),0)</f>
        <v>0</v>
      </c>
      <c r="N3041">
        <f>IFERROR(VLOOKUP(A3041,[3]soaBnafar!$A:$G,2,FALSE),0)</f>
        <v>38559</v>
      </c>
      <c r="O3041">
        <f>IFERROR(VLOOKUP(A3041,[3]soaBnafar!$A:$G,3,FALSE),0)</f>
        <v>0</v>
      </c>
      <c r="P3041">
        <f>IFERROR(VLOOKUP(A3041,[3]soaBnafar!$A:$G,4,FALSE),0)</f>
        <v>0</v>
      </c>
      <c r="Q3041">
        <f>IFERROR(VLOOKUP(A3041,[3]soaBnafar!$A:$G,5,FALSE),0)</f>
        <v>0</v>
      </c>
      <c r="R3041">
        <f>IFERROR(VLOOKUP(A3041,[3]soaBnafar!$A:$G,6,FALSE),0)</f>
        <v>0</v>
      </c>
      <c r="S3041">
        <f>IFERROR(VLOOKUP(A3041,[3]soaBnafar!$A:$G,7,FALSE),0)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IFERROR(VLOOKUP(A3042,'[2]Exportar Planilha'!$A:$I,4,FALSE),0)</f>
        <v>0</v>
      </c>
      <c r="I3042">
        <f>IFERROR(VLOOKUP(A3042,'[2]Exportar Planilha'!$A:$I,5,FALSE),0)</f>
        <v>0</v>
      </c>
      <c r="J3042">
        <f>IFERROR(VLOOKUP(A3042,'[2]Exportar Planilha'!$A:$I,6,FALSE),0)</f>
        <v>0</v>
      </c>
      <c r="K3042">
        <f>IFERROR(VLOOKUP(A3042,'[2]Exportar Planilha'!$A:$I,7,FALSE),0)</f>
        <v>0</v>
      </c>
      <c r="L3042">
        <f>IFERROR(VLOOKUP(A3042,'[2]Exportar Planilha'!$A:$I,8,FALSE),0)</f>
        <v>0</v>
      </c>
      <c r="M3042">
        <f>IFERROR(VLOOKUP(A3042,'[2]Exportar Planilha'!$A:$I,9,FALSE),0)</f>
        <v>0</v>
      </c>
      <c r="N3042">
        <f>IFERROR(VLOOKUP(A3042,[3]soaBnafar!$A:$G,2,FALSE),0)</f>
        <v>0</v>
      </c>
      <c r="O3042">
        <f>IFERROR(VLOOKUP(A3042,[3]soaBnafar!$A:$G,3,FALSE),0)</f>
        <v>0</v>
      </c>
      <c r="P3042">
        <f>IFERROR(VLOOKUP(A3042,[3]soaBnafar!$A:$G,4,FALSE),0)</f>
        <v>0</v>
      </c>
      <c r="Q3042">
        <f>IFERROR(VLOOKUP(A3042,[3]soaBnafar!$A:$G,5,FALSE),0)</f>
        <v>0</v>
      </c>
      <c r="R3042">
        <f>IFERROR(VLOOKUP(A3042,[3]soaBnafar!$A:$G,6,FALSE),0)</f>
        <v>0</v>
      </c>
      <c r="S3042">
        <f>IFERROR(VLOOKUP(A3042,[3]soaBnafar!$A:$G,7,FALSE),0)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IFERROR(VLOOKUP(A3043,'[2]Exportar Planilha'!$A:$I,4,FALSE),0)</f>
        <v>0</v>
      </c>
      <c r="I3043">
        <f>IFERROR(VLOOKUP(A3043,'[2]Exportar Planilha'!$A:$I,5,FALSE),0)</f>
        <v>0</v>
      </c>
      <c r="J3043">
        <f>IFERROR(VLOOKUP(A3043,'[2]Exportar Planilha'!$A:$I,6,FALSE),0)</f>
        <v>0</v>
      </c>
      <c r="K3043">
        <f>IFERROR(VLOOKUP(A3043,'[2]Exportar Planilha'!$A:$I,7,FALSE),0)</f>
        <v>0</v>
      </c>
      <c r="L3043">
        <f>IFERROR(VLOOKUP(A3043,'[2]Exportar Planilha'!$A:$I,8,FALSE),0)</f>
        <v>0</v>
      </c>
      <c r="M3043">
        <f>IFERROR(VLOOKUP(A3043,'[2]Exportar Planilha'!$A:$I,9,FALSE),0)</f>
        <v>0</v>
      </c>
      <c r="N3043">
        <f>IFERROR(VLOOKUP(A3043,[3]soaBnafar!$A:$G,2,FALSE),0)</f>
        <v>47490</v>
      </c>
      <c r="O3043">
        <f>IFERROR(VLOOKUP(A3043,[3]soaBnafar!$A:$G,3,FALSE),0)</f>
        <v>498978</v>
      </c>
      <c r="P3043">
        <f>IFERROR(VLOOKUP(A3043,[3]soaBnafar!$A:$G,4,FALSE),0)</f>
        <v>52360</v>
      </c>
      <c r="Q3043">
        <f>IFERROR(VLOOKUP(A3043,[3]soaBnafar!$A:$G,5,FALSE),0)</f>
        <v>191220</v>
      </c>
      <c r="R3043">
        <f>IFERROR(VLOOKUP(A3043,[3]soaBnafar!$A:$G,6,FALSE),0)</f>
        <v>19072</v>
      </c>
      <c r="S3043">
        <f>IFERROR(VLOOKUP(A3043,[3]soaBnafar!$A:$G,7,FALSE),0)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IFERROR(VLOOKUP(A3044,'[2]Exportar Planilha'!$A:$I,4,FALSE),0)</f>
        <v>0</v>
      </c>
      <c r="I3044">
        <f>IFERROR(VLOOKUP(A3044,'[2]Exportar Planilha'!$A:$I,5,FALSE),0)</f>
        <v>0</v>
      </c>
      <c r="J3044">
        <f>IFERROR(VLOOKUP(A3044,'[2]Exportar Planilha'!$A:$I,6,FALSE),0)</f>
        <v>0</v>
      </c>
      <c r="K3044">
        <f>IFERROR(VLOOKUP(A3044,'[2]Exportar Planilha'!$A:$I,7,FALSE),0)</f>
        <v>0</v>
      </c>
      <c r="L3044">
        <f>IFERROR(VLOOKUP(A3044,'[2]Exportar Planilha'!$A:$I,8,FALSE),0)</f>
        <v>0</v>
      </c>
      <c r="M3044">
        <f>IFERROR(VLOOKUP(A3044,'[2]Exportar Planilha'!$A:$I,9,FALSE),0)</f>
        <v>0</v>
      </c>
      <c r="N3044">
        <f>IFERROR(VLOOKUP(A3044,[3]soaBnafar!$A:$G,2,FALSE),0)</f>
        <v>0</v>
      </c>
      <c r="O3044">
        <f>IFERROR(VLOOKUP(A3044,[3]soaBnafar!$A:$G,3,FALSE),0)</f>
        <v>0</v>
      </c>
      <c r="P3044">
        <f>IFERROR(VLOOKUP(A3044,[3]soaBnafar!$A:$G,4,FALSE),0)</f>
        <v>0</v>
      </c>
      <c r="Q3044">
        <f>IFERROR(VLOOKUP(A3044,[3]soaBnafar!$A:$G,5,FALSE),0)</f>
        <v>0</v>
      </c>
      <c r="R3044">
        <f>IFERROR(VLOOKUP(A3044,[3]soaBnafar!$A:$G,6,FALSE),0)</f>
        <v>0</v>
      </c>
      <c r="S3044">
        <f>IFERROR(VLOOKUP(A3044,[3]soaBnafar!$A:$G,7,FALSE),0)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IFERROR(VLOOKUP(A3045,'[2]Exportar Planilha'!$A:$I,4,FALSE),0)</f>
        <v>0</v>
      </c>
      <c r="I3045">
        <f>IFERROR(VLOOKUP(A3045,'[2]Exportar Planilha'!$A:$I,5,FALSE),0)</f>
        <v>0</v>
      </c>
      <c r="J3045">
        <f>IFERROR(VLOOKUP(A3045,'[2]Exportar Planilha'!$A:$I,6,FALSE),0)</f>
        <v>0</v>
      </c>
      <c r="K3045">
        <f>IFERROR(VLOOKUP(A3045,'[2]Exportar Planilha'!$A:$I,7,FALSE),0)</f>
        <v>0</v>
      </c>
      <c r="L3045">
        <f>IFERROR(VLOOKUP(A3045,'[2]Exportar Planilha'!$A:$I,8,FALSE),0)</f>
        <v>0</v>
      </c>
      <c r="M3045">
        <f>IFERROR(VLOOKUP(A3045,'[2]Exportar Planilha'!$A:$I,9,FALSE),0)</f>
        <v>0</v>
      </c>
      <c r="N3045">
        <f>IFERROR(VLOOKUP(A3045,[3]soaBnafar!$A:$G,2,FALSE),0)</f>
        <v>0</v>
      </c>
      <c r="O3045">
        <f>IFERROR(VLOOKUP(A3045,[3]soaBnafar!$A:$G,3,FALSE),0)</f>
        <v>0</v>
      </c>
      <c r="P3045">
        <f>IFERROR(VLOOKUP(A3045,[3]soaBnafar!$A:$G,4,FALSE),0)</f>
        <v>0</v>
      </c>
      <c r="Q3045">
        <f>IFERROR(VLOOKUP(A3045,[3]soaBnafar!$A:$G,5,FALSE),0)</f>
        <v>0</v>
      </c>
      <c r="R3045">
        <f>IFERROR(VLOOKUP(A3045,[3]soaBnafar!$A:$G,6,FALSE),0)</f>
        <v>0</v>
      </c>
      <c r="S3045">
        <f>IFERROR(VLOOKUP(A3045,[3]soaBnafar!$A:$G,7,FALSE),0)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IFERROR(VLOOKUP(A3046,'[2]Exportar Planilha'!$A:$I,4,FALSE),0)</f>
        <v>0</v>
      </c>
      <c r="I3046">
        <f>IFERROR(VLOOKUP(A3046,'[2]Exportar Planilha'!$A:$I,5,FALSE),0)</f>
        <v>0</v>
      </c>
      <c r="J3046">
        <f>IFERROR(VLOOKUP(A3046,'[2]Exportar Planilha'!$A:$I,6,FALSE),0)</f>
        <v>0</v>
      </c>
      <c r="K3046">
        <f>IFERROR(VLOOKUP(A3046,'[2]Exportar Planilha'!$A:$I,7,FALSE),0)</f>
        <v>0</v>
      </c>
      <c r="L3046">
        <f>IFERROR(VLOOKUP(A3046,'[2]Exportar Planilha'!$A:$I,8,FALSE),0)</f>
        <v>0</v>
      </c>
      <c r="M3046">
        <f>IFERROR(VLOOKUP(A3046,'[2]Exportar Planilha'!$A:$I,9,FALSE),0)</f>
        <v>0</v>
      </c>
      <c r="N3046">
        <f>IFERROR(VLOOKUP(A3046,[3]soaBnafar!$A:$G,2,FALSE),0)</f>
        <v>0</v>
      </c>
      <c r="O3046">
        <f>IFERROR(VLOOKUP(A3046,[3]soaBnafar!$A:$G,3,FALSE),0)</f>
        <v>0</v>
      </c>
      <c r="P3046">
        <f>IFERROR(VLOOKUP(A3046,[3]soaBnafar!$A:$G,4,FALSE),0)</f>
        <v>0</v>
      </c>
      <c r="Q3046">
        <f>IFERROR(VLOOKUP(A3046,[3]soaBnafar!$A:$G,5,FALSE),0)</f>
        <v>0</v>
      </c>
      <c r="R3046">
        <f>IFERROR(VLOOKUP(A3046,[3]soaBnafar!$A:$G,6,FALSE),0)</f>
        <v>0</v>
      </c>
      <c r="S3046">
        <f>IFERROR(VLOOKUP(A3046,[3]soaBnafar!$A:$G,7,FALSE),0)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52470</v>
      </c>
      <c r="E3047">
        <f>IFERROR(VLOOKUP(A3047,[1]Monitoramento_Base_somente_disp!$A:$J,8,FALSE),0)</f>
        <v>11954886</v>
      </c>
      <c r="F3047">
        <f>IFERROR(VLOOKUP(A3047,[1]Monitoramento_Base_somente_disp!$A:$J,9,FALSE),0)</f>
        <v>31950</v>
      </c>
      <c r="G3047">
        <f>IFERROR(VLOOKUP(A3047,[1]Monitoramento_Base_somente_disp!$A:$J,10,FALSE),0)</f>
        <v>6431026</v>
      </c>
      <c r="H3047">
        <f>IFERROR(VLOOKUP(A3047,'[2]Exportar Planilha'!$A:$I,4,FALSE),0)</f>
        <v>0</v>
      </c>
      <c r="I3047">
        <f>IFERROR(VLOOKUP(A3047,'[2]Exportar Planilha'!$A:$I,5,FALSE),0)</f>
        <v>0</v>
      </c>
      <c r="J3047">
        <f>IFERROR(VLOOKUP(A3047,'[2]Exportar Planilha'!$A:$I,6,FALSE),0)</f>
        <v>0</v>
      </c>
      <c r="K3047">
        <f>IFERROR(VLOOKUP(A3047,'[2]Exportar Planilha'!$A:$I,7,FALSE),0)</f>
        <v>0</v>
      </c>
      <c r="L3047">
        <f>IFERROR(VLOOKUP(A3047,'[2]Exportar Planilha'!$A:$I,8,FALSE),0)</f>
        <v>0</v>
      </c>
      <c r="M3047">
        <f>IFERROR(VLOOKUP(A3047,'[2]Exportar Planilha'!$A:$I,9,FALSE),0)</f>
        <v>0</v>
      </c>
      <c r="N3047">
        <f>IFERROR(VLOOKUP(A3047,[3]soaBnafar!$A:$G,2,FALSE),0)</f>
        <v>0</v>
      </c>
      <c r="O3047">
        <f>IFERROR(VLOOKUP(A3047,[3]soaBnafar!$A:$G,3,FALSE),0)</f>
        <v>0</v>
      </c>
      <c r="P3047">
        <f>IFERROR(VLOOKUP(A3047,[3]soaBnafar!$A:$G,4,FALSE),0)</f>
        <v>0</v>
      </c>
      <c r="Q3047">
        <f>IFERROR(VLOOKUP(A3047,[3]soaBnafar!$A:$G,5,FALSE),0)</f>
        <v>0</v>
      </c>
      <c r="R3047">
        <f>IFERROR(VLOOKUP(A3047,[3]soaBnafar!$A:$G,6,FALSE),0)</f>
        <v>0</v>
      </c>
      <c r="S3047">
        <f>IFERROR(VLOOKUP(A3047,[3]soaBnafar!$A:$G,7,FALSE),0)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IFERROR(VLOOKUP(A3048,'[2]Exportar Planilha'!$A:$I,4,FALSE),0)</f>
        <v>0</v>
      </c>
      <c r="I3048">
        <f>IFERROR(VLOOKUP(A3048,'[2]Exportar Planilha'!$A:$I,5,FALSE),0)</f>
        <v>0</v>
      </c>
      <c r="J3048">
        <f>IFERROR(VLOOKUP(A3048,'[2]Exportar Planilha'!$A:$I,6,FALSE),0)</f>
        <v>0</v>
      </c>
      <c r="K3048">
        <f>IFERROR(VLOOKUP(A3048,'[2]Exportar Planilha'!$A:$I,7,FALSE),0)</f>
        <v>0</v>
      </c>
      <c r="L3048">
        <f>IFERROR(VLOOKUP(A3048,'[2]Exportar Planilha'!$A:$I,8,FALSE),0)</f>
        <v>0</v>
      </c>
      <c r="M3048">
        <f>IFERROR(VLOOKUP(A3048,'[2]Exportar Planilha'!$A:$I,9,FALSE),0)</f>
        <v>0</v>
      </c>
      <c r="N3048">
        <f>IFERROR(VLOOKUP(A3048,[3]soaBnafar!$A:$G,2,FALSE),0)</f>
        <v>0</v>
      </c>
      <c r="O3048">
        <f>IFERROR(VLOOKUP(A3048,[3]soaBnafar!$A:$G,3,FALSE),0)</f>
        <v>0</v>
      </c>
      <c r="P3048">
        <f>IFERROR(VLOOKUP(A3048,[3]soaBnafar!$A:$G,4,FALSE),0)</f>
        <v>0</v>
      </c>
      <c r="Q3048">
        <f>IFERROR(VLOOKUP(A3048,[3]soaBnafar!$A:$G,5,FALSE),0)</f>
        <v>0</v>
      </c>
      <c r="R3048">
        <f>IFERROR(VLOOKUP(A3048,[3]soaBnafar!$A:$G,6,FALSE),0)</f>
        <v>0</v>
      </c>
      <c r="S3048">
        <f>IFERROR(VLOOKUP(A3048,[3]soaBnafar!$A:$G,7,FALSE),0)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4590378</v>
      </c>
      <c r="H3049">
        <f>IFERROR(VLOOKUP(A3049,'[2]Exportar Planilha'!$A:$I,4,FALSE),0)</f>
        <v>0</v>
      </c>
      <c r="I3049">
        <f>IFERROR(VLOOKUP(A3049,'[2]Exportar Planilha'!$A:$I,5,FALSE),0)</f>
        <v>0</v>
      </c>
      <c r="J3049">
        <f>IFERROR(VLOOKUP(A3049,'[2]Exportar Planilha'!$A:$I,6,FALSE),0)</f>
        <v>0</v>
      </c>
      <c r="K3049">
        <f>IFERROR(VLOOKUP(A3049,'[2]Exportar Planilha'!$A:$I,7,FALSE),0)</f>
        <v>0</v>
      </c>
      <c r="L3049">
        <f>IFERROR(VLOOKUP(A3049,'[2]Exportar Planilha'!$A:$I,8,FALSE),0)</f>
        <v>0</v>
      </c>
      <c r="M3049">
        <f>IFERROR(VLOOKUP(A3049,'[2]Exportar Planilha'!$A:$I,9,FALSE),0)</f>
        <v>0</v>
      </c>
      <c r="N3049">
        <f>IFERROR(VLOOKUP(A3049,[3]soaBnafar!$A:$G,2,FALSE),0)</f>
        <v>0</v>
      </c>
      <c r="O3049">
        <f>IFERROR(VLOOKUP(A3049,[3]soaBnafar!$A:$G,3,FALSE),0)</f>
        <v>0</v>
      </c>
      <c r="P3049">
        <f>IFERROR(VLOOKUP(A3049,[3]soaBnafar!$A:$G,4,FALSE),0)</f>
        <v>0</v>
      </c>
      <c r="Q3049">
        <f>IFERROR(VLOOKUP(A3049,[3]soaBnafar!$A:$G,5,FALSE),0)</f>
        <v>0</v>
      </c>
      <c r="R3049">
        <f>IFERROR(VLOOKUP(A3049,[3]soaBnafar!$A:$G,6,FALSE),0)</f>
        <v>0</v>
      </c>
      <c r="S3049">
        <f>IFERROR(VLOOKUP(A3049,[3]soaBnafar!$A:$G,7,FALSE),0)</f>
        <v>0</v>
      </c>
      <c r="T3049" t="str">
        <f t="shared" si="283"/>
        <v>Não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21330</v>
      </c>
      <c r="E3050">
        <f>IFERROR(VLOOKUP(A3050,[1]Monitoramento_Base_somente_disp!$A:$J,8,FALSE),0)</f>
        <v>7379176</v>
      </c>
      <c r="F3050">
        <f>IFERROR(VLOOKUP(A3050,[1]Monitoramento_Base_somente_disp!$A:$J,9,FALSE),0)</f>
        <v>13095</v>
      </c>
      <c r="G3050">
        <f>IFERROR(VLOOKUP(A3050,[1]Monitoramento_Base_somente_disp!$A:$J,10,FALSE),0)</f>
        <v>3390700</v>
      </c>
      <c r="H3050">
        <f>IFERROR(VLOOKUP(A3050,'[2]Exportar Planilha'!$A:$I,4,FALSE),0)</f>
        <v>0</v>
      </c>
      <c r="I3050">
        <f>IFERROR(VLOOKUP(A3050,'[2]Exportar Planilha'!$A:$I,5,FALSE),0)</f>
        <v>0</v>
      </c>
      <c r="J3050">
        <f>IFERROR(VLOOKUP(A3050,'[2]Exportar Planilha'!$A:$I,6,FALSE),0)</f>
        <v>0</v>
      </c>
      <c r="K3050">
        <f>IFERROR(VLOOKUP(A3050,'[2]Exportar Planilha'!$A:$I,7,FALSE),0)</f>
        <v>0</v>
      </c>
      <c r="L3050">
        <f>IFERROR(VLOOKUP(A3050,'[2]Exportar Planilha'!$A:$I,8,FALSE),0)</f>
        <v>0</v>
      </c>
      <c r="M3050">
        <f>IFERROR(VLOOKUP(A3050,'[2]Exportar Planilha'!$A:$I,9,FALSE),0)</f>
        <v>0</v>
      </c>
      <c r="N3050">
        <f>IFERROR(VLOOKUP(A3050,[3]soaBnafar!$A:$G,2,FALSE),0)</f>
        <v>0</v>
      </c>
      <c r="O3050">
        <f>IFERROR(VLOOKUP(A3050,[3]soaBnafar!$A:$G,3,FALSE),0)</f>
        <v>0</v>
      </c>
      <c r="P3050">
        <f>IFERROR(VLOOKUP(A3050,[3]soaBnafar!$A:$G,4,FALSE),0)</f>
        <v>0</v>
      </c>
      <c r="Q3050">
        <f>IFERROR(VLOOKUP(A3050,[3]soaBnafar!$A:$G,5,FALSE),0)</f>
        <v>0</v>
      </c>
      <c r="R3050">
        <f>IFERROR(VLOOKUP(A3050,[3]soaBnafar!$A:$G,6,FALSE),0)</f>
        <v>0</v>
      </c>
      <c r="S3050">
        <f>IFERROR(VLOOKUP(A3050,[3]soaBnafar!$A:$G,7,FALSE),0)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IFERROR(VLOOKUP(A3051,'[2]Exportar Planilha'!$A:$I,4,FALSE),0)</f>
        <v>0</v>
      </c>
      <c r="I3051">
        <f>IFERROR(VLOOKUP(A3051,'[2]Exportar Planilha'!$A:$I,5,FALSE),0)</f>
        <v>0</v>
      </c>
      <c r="J3051">
        <f>IFERROR(VLOOKUP(A3051,'[2]Exportar Planilha'!$A:$I,6,FALSE),0)</f>
        <v>0</v>
      </c>
      <c r="K3051">
        <f>IFERROR(VLOOKUP(A3051,'[2]Exportar Planilha'!$A:$I,7,FALSE),0)</f>
        <v>0</v>
      </c>
      <c r="L3051">
        <f>IFERROR(VLOOKUP(A3051,'[2]Exportar Planilha'!$A:$I,8,FALSE),0)</f>
        <v>0</v>
      </c>
      <c r="M3051">
        <f>IFERROR(VLOOKUP(A3051,'[2]Exportar Planilha'!$A:$I,9,FALSE),0)</f>
        <v>0</v>
      </c>
      <c r="N3051">
        <f>IFERROR(VLOOKUP(A3051,[3]soaBnafar!$A:$G,2,FALSE),0)</f>
        <v>399510</v>
      </c>
      <c r="O3051">
        <f>IFERROR(VLOOKUP(A3051,[3]soaBnafar!$A:$G,3,FALSE),0)</f>
        <v>1779671</v>
      </c>
      <c r="P3051">
        <f>IFERROR(VLOOKUP(A3051,[3]soaBnafar!$A:$G,4,FALSE),0)</f>
        <v>398152</v>
      </c>
      <c r="Q3051">
        <f>IFERROR(VLOOKUP(A3051,[3]soaBnafar!$A:$G,5,FALSE),0)</f>
        <v>2227135</v>
      </c>
      <c r="R3051">
        <f>IFERROR(VLOOKUP(A3051,[3]soaBnafar!$A:$G,6,FALSE),0)</f>
        <v>139495</v>
      </c>
      <c r="S3051">
        <f>IFERROR(VLOOKUP(A3051,[3]soaBnafar!$A:$G,7,FALSE),0)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IFERROR(VLOOKUP(A3052,'[2]Exportar Planilha'!$A:$I,4,FALSE),0)</f>
        <v>0</v>
      </c>
      <c r="I3052">
        <f>IFERROR(VLOOKUP(A3052,'[2]Exportar Planilha'!$A:$I,5,FALSE),0)</f>
        <v>0</v>
      </c>
      <c r="J3052">
        <f>IFERROR(VLOOKUP(A3052,'[2]Exportar Planilha'!$A:$I,6,FALSE),0)</f>
        <v>0</v>
      </c>
      <c r="K3052">
        <f>IFERROR(VLOOKUP(A3052,'[2]Exportar Planilha'!$A:$I,7,FALSE),0)</f>
        <v>0</v>
      </c>
      <c r="L3052">
        <f>IFERROR(VLOOKUP(A3052,'[2]Exportar Planilha'!$A:$I,8,FALSE),0)</f>
        <v>0</v>
      </c>
      <c r="M3052">
        <f>IFERROR(VLOOKUP(A3052,'[2]Exportar Planilha'!$A:$I,9,FALSE),0)</f>
        <v>0</v>
      </c>
      <c r="N3052">
        <f>IFERROR(VLOOKUP(A3052,[3]soaBnafar!$A:$G,2,FALSE),0)</f>
        <v>120508</v>
      </c>
      <c r="O3052">
        <f>IFERROR(VLOOKUP(A3052,[3]soaBnafar!$A:$G,3,FALSE),0)</f>
        <v>641464</v>
      </c>
      <c r="P3052">
        <f>IFERROR(VLOOKUP(A3052,[3]soaBnafar!$A:$G,4,FALSE),0)</f>
        <v>119600</v>
      </c>
      <c r="Q3052">
        <f>IFERROR(VLOOKUP(A3052,[3]soaBnafar!$A:$G,5,FALSE),0)</f>
        <v>534752</v>
      </c>
      <c r="R3052">
        <f>IFERROR(VLOOKUP(A3052,[3]soaBnafar!$A:$G,6,FALSE),0)</f>
        <v>0</v>
      </c>
      <c r="S3052">
        <f>IFERROR(VLOOKUP(A3052,[3]soaBnafar!$A:$G,7,FALSE),0)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74328</v>
      </c>
      <c r="E3053">
        <f>IFERROR(VLOOKUP(A3053,[1]Monitoramento_Base_somente_disp!$A:$J,8,FALSE),0)</f>
        <v>8575218</v>
      </c>
      <c r="F3053">
        <f>IFERROR(VLOOKUP(A3053,[1]Monitoramento_Base_somente_disp!$A:$J,9,FALSE),0)</f>
        <v>35292</v>
      </c>
      <c r="G3053">
        <f>IFERROR(VLOOKUP(A3053,[1]Monitoramento_Base_somente_disp!$A:$J,10,FALSE),0)</f>
        <v>4424864</v>
      </c>
      <c r="H3053">
        <f>IFERROR(VLOOKUP(A3053,'[2]Exportar Planilha'!$A:$I,4,FALSE),0)</f>
        <v>0</v>
      </c>
      <c r="I3053">
        <f>IFERROR(VLOOKUP(A3053,'[2]Exportar Planilha'!$A:$I,5,FALSE),0)</f>
        <v>0</v>
      </c>
      <c r="J3053">
        <f>IFERROR(VLOOKUP(A3053,'[2]Exportar Planilha'!$A:$I,6,FALSE),0)</f>
        <v>0</v>
      </c>
      <c r="K3053">
        <f>IFERROR(VLOOKUP(A3053,'[2]Exportar Planilha'!$A:$I,7,FALSE),0)</f>
        <v>0</v>
      </c>
      <c r="L3053">
        <f>IFERROR(VLOOKUP(A3053,'[2]Exportar Planilha'!$A:$I,8,FALSE),0)</f>
        <v>0</v>
      </c>
      <c r="M3053">
        <f>IFERROR(VLOOKUP(A3053,'[2]Exportar Planilha'!$A:$I,9,FALSE),0)</f>
        <v>0</v>
      </c>
      <c r="N3053">
        <f>IFERROR(VLOOKUP(A3053,[3]soaBnafar!$A:$G,2,FALSE),0)</f>
        <v>0</v>
      </c>
      <c r="O3053">
        <f>IFERROR(VLOOKUP(A3053,[3]soaBnafar!$A:$G,3,FALSE),0)</f>
        <v>0</v>
      </c>
      <c r="P3053">
        <f>IFERROR(VLOOKUP(A3053,[3]soaBnafar!$A:$G,4,FALSE),0)</f>
        <v>0</v>
      </c>
      <c r="Q3053">
        <f>IFERROR(VLOOKUP(A3053,[3]soaBnafar!$A:$G,5,FALSE),0)</f>
        <v>0</v>
      </c>
      <c r="R3053">
        <f>IFERROR(VLOOKUP(A3053,[3]soaBnafar!$A:$G,6,FALSE),0)</f>
        <v>0</v>
      </c>
      <c r="S3053">
        <f>IFERROR(VLOOKUP(A3053,[3]soaBnafar!$A:$G,7,FALSE),0)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IFERROR(VLOOKUP(A3054,'[2]Exportar Planilha'!$A:$I,4,FALSE),0)</f>
        <v>0</v>
      </c>
      <c r="I3054">
        <f>IFERROR(VLOOKUP(A3054,'[2]Exportar Planilha'!$A:$I,5,FALSE),0)</f>
        <v>0</v>
      </c>
      <c r="J3054">
        <f>IFERROR(VLOOKUP(A3054,'[2]Exportar Planilha'!$A:$I,6,FALSE),0)</f>
        <v>0</v>
      </c>
      <c r="K3054">
        <f>IFERROR(VLOOKUP(A3054,'[2]Exportar Planilha'!$A:$I,7,FALSE),0)</f>
        <v>0</v>
      </c>
      <c r="L3054">
        <f>IFERROR(VLOOKUP(A3054,'[2]Exportar Planilha'!$A:$I,8,FALSE),0)</f>
        <v>0</v>
      </c>
      <c r="M3054">
        <f>IFERROR(VLOOKUP(A3054,'[2]Exportar Planilha'!$A:$I,9,FALSE),0)</f>
        <v>0</v>
      </c>
      <c r="N3054">
        <f>IFERROR(VLOOKUP(A3054,[3]soaBnafar!$A:$G,2,FALSE),0)</f>
        <v>262</v>
      </c>
      <c r="O3054">
        <f>IFERROR(VLOOKUP(A3054,[3]soaBnafar!$A:$G,3,FALSE),0)</f>
        <v>1904506</v>
      </c>
      <c r="P3054">
        <f>IFERROR(VLOOKUP(A3054,[3]soaBnafar!$A:$G,4,FALSE),0)</f>
        <v>123</v>
      </c>
      <c r="Q3054">
        <f>IFERROR(VLOOKUP(A3054,[3]soaBnafar!$A:$G,5,FALSE),0)</f>
        <v>2067407</v>
      </c>
      <c r="R3054">
        <f>IFERROR(VLOOKUP(A3054,[3]soaBnafar!$A:$G,6,FALSE),0)</f>
        <v>0</v>
      </c>
      <c r="S3054">
        <f>IFERROR(VLOOKUP(A3054,[3]soaBnafar!$A:$G,7,FALSE),0)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231118</v>
      </c>
      <c r="E3055">
        <f>IFERROR(VLOOKUP(A3055,[1]Monitoramento_Base_somente_disp!$A:$J,8,FALSE),0)</f>
        <v>16756860</v>
      </c>
      <c r="F3055">
        <f>IFERROR(VLOOKUP(A3055,[1]Monitoramento_Base_somente_disp!$A:$J,9,FALSE),0)</f>
        <v>114725</v>
      </c>
      <c r="G3055">
        <f>IFERROR(VLOOKUP(A3055,[1]Monitoramento_Base_somente_disp!$A:$J,10,FALSE),0)</f>
        <v>7453328</v>
      </c>
      <c r="H3055">
        <f>IFERROR(VLOOKUP(A3055,'[2]Exportar Planilha'!$A:$I,4,FALSE),0)</f>
        <v>0</v>
      </c>
      <c r="I3055">
        <f>IFERROR(VLOOKUP(A3055,'[2]Exportar Planilha'!$A:$I,5,FALSE),0)</f>
        <v>0</v>
      </c>
      <c r="J3055">
        <f>IFERROR(VLOOKUP(A3055,'[2]Exportar Planilha'!$A:$I,6,FALSE),0)</f>
        <v>0</v>
      </c>
      <c r="K3055">
        <f>IFERROR(VLOOKUP(A3055,'[2]Exportar Planilha'!$A:$I,7,FALSE),0)</f>
        <v>0</v>
      </c>
      <c r="L3055">
        <f>IFERROR(VLOOKUP(A3055,'[2]Exportar Planilha'!$A:$I,8,FALSE),0)</f>
        <v>0</v>
      </c>
      <c r="M3055">
        <f>IFERROR(VLOOKUP(A3055,'[2]Exportar Planilha'!$A:$I,9,FALSE),0)</f>
        <v>0</v>
      </c>
      <c r="N3055">
        <f>IFERROR(VLOOKUP(A3055,[3]soaBnafar!$A:$G,2,FALSE),0)</f>
        <v>0</v>
      </c>
      <c r="O3055">
        <f>IFERROR(VLOOKUP(A3055,[3]soaBnafar!$A:$G,3,FALSE),0)</f>
        <v>0</v>
      </c>
      <c r="P3055">
        <f>IFERROR(VLOOKUP(A3055,[3]soaBnafar!$A:$G,4,FALSE),0)</f>
        <v>0</v>
      </c>
      <c r="Q3055">
        <f>IFERROR(VLOOKUP(A3055,[3]soaBnafar!$A:$G,5,FALSE),0)</f>
        <v>0</v>
      </c>
      <c r="R3055">
        <f>IFERROR(VLOOKUP(A3055,[3]soaBnafar!$A:$G,6,FALSE),0)</f>
        <v>0</v>
      </c>
      <c r="S3055">
        <f>IFERROR(VLOOKUP(A3055,[3]soaBnafar!$A:$G,7,FALSE),0)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IFERROR(VLOOKUP(A3056,'[2]Exportar Planilha'!$A:$I,4,FALSE),0)</f>
        <v>0</v>
      </c>
      <c r="I3056">
        <f>IFERROR(VLOOKUP(A3056,'[2]Exportar Planilha'!$A:$I,5,FALSE),0)</f>
        <v>0</v>
      </c>
      <c r="J3056">
        <f>IFERROR(VLOOKUP(A3056,'[2]Exportar Planilha'!$A:$I,6,FALSE),0)</f>
        <v>0</v>
      </c>
      <c r="K3056">
        <f>IFERROR(VLOOKUP(A3056,'[2]Exportar Planilha'!$A:$I,7,FALSE),0)</f>
        <v>0</v>
      </c>
      <c r="L3056">
        <f>IFERROR(VLOOKUP(A3056,'[2]Exportar Planilha'!$A:$I,8,FALSE),0)</f>
        <v>0</v>
      </c>
      <c r="M3056">
        <f>IFERROR(VLOOKUP(A3056,'[2]Exportar Planilha'!$A:$I,9,FALSE),0)</f>
        <v>0</v>
      </c>
      <c r="N3056">
        <f>IFERROR(VLOOKUP(A3056,[3]soaBnafar!$A:$G,2,FALSE),0)</f>
        <v>0</v>
      </c>
      <c r="O3056">
        <f>IFERROR(VLOOKUP(A3056,[3]soaBnafar!$A:$G,3,FALSE),0)</f>
        <v>0</v>
      </c>
      <c r="P3056">
        <f>IFERROR(VLOOKUP(A3056,[3]soaBnafar!$A:$G,4,FALSE),0)</f>
        <v>0</v>
      </c>
      <c r="Q3056">
        <f>IFERROR(VLOOKUP(A3056,[3]soaBnafar!$A:$G,5,FALSE),0)</f>
        <v>0</v>
      </c>
      <c r="R3056">
        <f>IFERROR(VLOOKUP(A3056,[3]soaBnafar!$A:$G,6,FALSE),0)</f>
        <v>0</v>
      </c>
      <c r="S3056">
        <f>IFERROR(VLOOKUP(A3056,[3]soaBnafar!$A:$G,7,FALSE),0)</f>
        <v>0</v>
      </c>
      <c r="T3056" t="str">
        <f t="shared" si="283"/>
        <v>Não</v>
      </c>
      <c r="U3056" t="str">
        <f t="shared" si="284"/>
        <v>Não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2470</v>
      </c>
      <c r="H3057">
        <f>IFERROR(VLOOKUP(A3057,'[2]Exportar Planilha'!$A:$I,4,FALSE),0)</f>
        <v>0</v>
      </c>
      <c r="I3057">
        <f>IFERROR(VLOOKUP(A3057,'[2]Exportar Planilha'!$A:$I,5,FALSE),0)</f>
        <v>0</v>
      </c>
      <c r="J3057">
        <f>IFERROR(VLOOKUP(A3057,'[2]Exportar Planilha'!$A:$I,6,FALSE),0)</f>
        <v>0</v>
      </c>
      <c r="K3057">
        <f>IFERROR(VLOOKUP(A3057,'[2]Exportar Planilha'!$A:$I,7,FALSE),0)</f>
        <v>0</v>
      </c>
      <c r="L3057">
        <f>IFERROR(VLOOKUP(A3057,'[2]Exportar Planilha'!$A:$I,8,FALSE),0)</f>
        <v>0</v>
      </c>
      <c r="M3057">
        <f>IFERROR(VLOOKUP(A3057,'[2]Exportar Planilha'!$A:$I,9,FALSE),0)</f>
        <v>0</v>
      </c>
      <c r="N3057">
        <f>IFERROR(VLOOKUP(A3057,[3]soaBnafar!$A:$G,2,FALSE),0)</f>
        <v>0</v>
      </c>
      <c r="O3057">
        <f>IFERROR(VLOOKUP(A3057,[3]soaBnafar!$A:$G,3,FALSE),0)</f>
        <v>0</v>
      </c>
      <c r="P3057">
        <f>IFERROR(VLOOKUP(A3057,[3]soaBnafar!$A:$G,4,FALSE),0)</f>
        <v>0</v>
      </c>
      <c r="Q3057">
        <f>IFERROR(VLOOKUP(A3057,[3]soaBnafar!$A:$G,5,FALSE),0)</f>
        <v>0</v>
      </c>
      <c r="R3057">
        <f>IFERROR(VLOOKUP(A3057,[3]soaBnafar!$A:$G,6,FALSE),0)</f>
        <v>0</v>
      </c>
      <c r="S3057">
        <f>IFERROR(VLOOKUP(A3057,[3]soaBnafar!$A:$G,7,FALSE),0)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IFERROR(VLOOKUP(A3058,'[2]Exportar Planilha'!$A:$I,4,FALSE),0)</f>
        <v>0</v>
      </c>
      <c r="I3058">
        <f>IFERROR(VLOOKUP(A3058,'[2]Exportar Planilha'!$A:$I,5,FALSE),0)</f>
        <v>0</v>
      </c>
      <c r="J3058">
        <f>IFERROR(VLOOKUP(A3058,'[2]Exportar Planilha'!$A:$I,6,FALSE),0)</f>
        <v>0</v>
      </c>
      <c r="K3058">
        <f>IFERROR(VLOOKUP(A3058,'[2]Exportar Planilha'!$A:$I,7,FALSE),0)</f>
        <v>0</v>
      </c>
      <c r="L3058">
        <f>IFERROR(VLOOKUP(A3058,'[2]Exportar Planilha'!$A:$I,8,FALSE),0)</f>
        <v>0</v>
      </c>
      <c r="M3058">
        <f>IFERROR(VLOOKUP(A3058,'[2]Exportar Planilha'!$A:$I,9,FALSE),0)</f>
        <v>0</v>
      </c>
      <c r="N3058">
        <f>IFERROR(VLOOKUP(A3058,[3]soaBnafar!$A:$G,2,FALSE),0)</f>
        <v>0</v>
      </c>
      <c r="O3058">
        <f>IFERROR(VLOOKUP(A3058,[3]soaBnafar!$A:$G,3,FALSE),0)</f>
        <v>0</v>
      </c>
      <c r="P3058">
        <f>IFERROR(VLOOKUP(A3058,[3]soaBnafar!$A:$G,4,FALSE),0)</f>
        <v>0</v>
      </c>
      <c r="Q3058">
        <f>IFERROR(VLOOKUP(A3058,[3]soaBnafar!$A:$G,5,FALSE),0)</f>
        <v>0</v>
      </c>
      <c r="R3058">
        <f>IFERROR(VLOOKUP(A3058,[3]soaBnafar!$A:$G,6,FALSE),0)</f>
        <v>0</v>
      </c>
      <c r="S3058">
        <f>IFERROR(VLOOKUP(A3058,[3]soaBnafar!$A:$G,7,FALSE),0)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IFERROR(VLOOKUP(A3059,'[2]Exportar Planilha'!$A:$I,4,FALSE),0)</f>
        <v>0</v>
      </c>
      <c r="I3059">
        <f>IFERROR(VLOOKUP(A3059,'[2]Exportar Planilha'!$A:$I,5,FALSE),0)</f>
        <v>0</v>
      </c>
      <c r="J3059">
        <f>IFERROR(VLOOKUP(A3059,'[2]Exportar Planilha'!$A:$I,6,FALSE),0)</f>
        <v>0</v>
      </c>
      <c r="K3059">
        <f>IFERROR(VLOOKUP(A3059,'[2]Exportar Planilha'!$A:$I,7,FALSE),0)</f>
        <v>0</v>
      </c>
      <c r="L3059">
        <f>IFERROR(VLOOKUP(A3059,'[2]Exportar Planilha'!$A:$I,8,FALSE),0)</f>
        <v>0</v>
      </c>
      <c r="M3059">
        <f>IFERROR(VLOOKUP(A3059,'[2]Exportar Planilha'!$A:$I,9,FALSE),0)</f>
        <v>0</v>
      </c>
      <c r="N3059">
        <f>IFERROR(VLOOKUP(A3059,[3]soaBnafar!$A:$G,2,FALSE),0)</f>
        <v>68093</v>
      </c>
      <c r="O3059">
        <f>IFERROR(VLOOKUP(A3059,[3]soaBnafar!$A:$G,3,FALSE),0)</f>
        <v>13217147</v>
      </c>
      <c r="P3059">
        <f>IFERROR(VLOOKUP(A3059,[3]soaBnafar!$A:$G,4,FALSE),0)</f>
        <v>79410</v>
      </c>
      <c r="Q3059">
        <f>IFERROR(VLOOKUP(A3059,[3]soaBnafar!$A:$G,5,FALSE),0)</f>
        <v>0</v>
      </c>
      <c r="R3059">
        <f>IFERROR(VLOOKUP(A3059,[3]soaBnafar!$A:$G,6,FALSE),0)</f>
        <v>24993</v>
      </c>
      <c r="S3059">
        <f>IFERROR(VLOOKUP(A3059,[3]soaBnafar!$A:$G,7,FALSE),0)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IFERROR(VLOOKUP(A3060,'[2]Exportar Planilha'!$A:$I,4,FALSE),0)</f>
        <v>0</v>
      </c>
      <c r="I3060">
        <f>IFERROR(VLOOKUP(A3060,'[2]Exportar Planilha'!$A:$I,5,FALSE),0)</f>
        <v>0</v>
      </c>
      <c r="J3060">
        <f>IFERROR(VLOOKUP(A3060,'[2]Exportar Planilha'!$A:$I,6,FALSE),0)</f>
        <v>0</v>
      </c>
      <c r="K3060">
        <f>IFERROR(VLOOKUP(A3060,'[2]Exportar Planilha'!$A:$I,7,FALSE),0)</f>
        <v>0</v>
      </c>
      <c r="L3060">
        <f>IFERROR(VLOOKUP(A3060,'[2]Exportar Planilha'!$A:$I,8,FALSE),0)</f>
        <v>0</v>
      </c>
      <c r="M3060">
        <f>IFERROR(VLOOKUP(A3060,'[2]Exportar Planilha'!$A:$I,9,FALSE),0)</f>
        <v>0</v>
      </c>
      <c r="N3060">
        <f>IFERROR(VLOOKUP(A3060,[3]soaBnafar!$A:$G,2,FALSE),0)</f>
        <v>0</v>
      </c>
      <c r="O3060">
        <f>IFERROR(VLOOKUP(A3060,[3]soaBnafar!$A:$G,3,FALSE),0)</f>
        <v>0</v>
      </c>
      <c r="P3060">
        <f>IFERROR(VLOOKUP(A3060,[3]soaBnafar!$A:$G,4,FALSE),0)</f>
        <v>0</v>
      </c>
      <c r="Q3060">
        <f>IFERROR(VLOOKUP(A3060,[3]soaBnafar!$A:$G,5,FALSE),0)</f>
        <v>0</v>
      </c>
      <c r="R3060">
        <f>IFERROR(VLOOKUP(A3060,[3]soaBnafar!$A:$G,6,FALSE),0)</f>
        <v>0</v>
      </c>
      <c r="S3060">
        <f>IFERROR(VLOOKUP(A3060,[3]soaBnafar!$A:$G,7,FALSE),0)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IFERROR(VLOOKUP(A3061,'[2]Exportar Planilha'!$A:$I,4,FALSE),0)</f>
        <v>0</v>
      </c>
      <c r="I3061">
        <f>IFERROR(VLOOKUP(A3061,'[2]Exportar Planilha'!$A:$I,5,FALSE),0)</f>
        <v>0</v>
      </c>
      <c r="J3061">
        <f>IFERROR(VLOOKUP(A3061,'[2]Exportar Planilha'!$A:$I,6,FALSE),0)</f>
        <v>0</v>
      </c>
      <c r="K3061">
        <f>IFERROR(VLOOKUP(A3061,'[2]Exportar Planilha'!$A:$I,7,FALSE),0)</f>
        <v>0</v>
      </c>
      <c r="L3061">
        <f>IFERROR(VLOOKUP(A3061,'[2]Exportar Planilha'!$A:$I,8,FALSE),0)</f>
        <v>0</v>
      </c>
      <c r="M3061">
        <f>IFERROR(VLOOKUP(A3061,'[2]Exportar Planilha'!$A:$I,9,FALSE),0)</f>
        <v>0</v>
      </c>
      <c r="N3061">
        <f>IFERROR(VLOOKUP(A3061,[3]soaBnafar!$A:$G,2,FALSE),0)</f>
        <v>0</v>
      </c>
      <c r="O3061">
        <f>IFERROR(VLOOKUP(A3061,[3]soaBnafar!$A:$G,3,FALSE),0)</f>
        <v>0</v>
      </c>
      <c r="P3061">
        <f>IFERROR(VLOOKUP(A3061,[3]soaBnafar!$A:$G,4,FALSE),0)</f>
        <v>0</v>
      </c>
      <c r="Q3061">
        <f>IFERROR(VLOOKUP(A3061,[3]soaBnafar!$A:$G,5,FALSE),0)</f>
        <v>0</v>
      </c>
      <c r="R3061">
        <f>IFERROR(VLOOKUP(A3061,[3]soaBnafar!$A:$G,6,FALSE),0)</f>
        <v>0</v>
      </c>
      <c r="S3061">
        <f>IFERROR(VLOOKUP(A3061,[3]soaBnafar!$A:$G,7,FALSE),0)</f>
        <v>0</v>
      </c>
      <c r="T3061" t="str">
        <f t="shared" si="283"/>
        <v>Não</v>
      </c>
      <c r="U3061" t="str">
        <f t="shared" si="284"/>
        <v>Não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IFERROR(VLOOKUP(A3062,'[2]Exportar Planilha'!$A:$I,4,FALSE),0)</f>
        <v>0</v>
      </c>
      <c r="I3062">
        <f>IFERROR(VLOOKUP(A3062,'[2]Exportar Planilha'!$A:$I,5,FALSE),0)</f>
        <v>0</v>
      </c>
      <c r="J3062">
        <f>IFERROR(VLOOKUP(A3062,'[2]Exportar Planilha'!$A:$I,6,FALSE),0)</f>
        <v>0</v>
      </c>
      <c r="K3062">
        <f>IFERROR(VLOOKUP(A3062,'[2]Exportar Planilha'!$A:$I,7,FALSE),0)</f>
        <v>0</v>
      </c>
      <c r="L3062">
        <f>IFERROR(VLOOKUP(A3062,'[2]Exportar Planilha'!$A:$I,8,FALSE),0)</f>
        <v>0</v>
      </c>
      <c r="M3062">
        <f>IFERROR(VLOOKUP(A3062,'[2]Exportar Planilha'!$A:$I,9,FALSE),0)</f>
        <v>0</v>
      </c>
      <c r="N3062">
        <f>IFERROR(VLOOKUP(A3062,[3]soaBnafar!$A:$G,2,FALSE),0)</f>
        <v>0</v>
      </c>
      <c r="O3062">
        <f>IFERROR(VLOOKUP(A3062,[3]soaBnafar!$A:$G,3,FALSE),0)</f>
        <v>187174</v>
      </c>
      <c r="P3062">
        <f>IFERROR(VLOOKUP(A3062,[3]soaBnafar!$A:$G,4,FALSE),0)</f>
        <v>0</v>
      </c>
      <c r="Q3062">
        <f>IFERROR(VLOOKUP(A3062,[3]soaBnafar!$A:$G,5,FALSE),0)</f>
        <v>187174</v>
      </c>
      <c r="R3062">
        <f>IFERROR(VLOOKUP(A3062,[3]soaBnafar!$A:$G,6,FALSE),0)</f>
        <v>0</v>
      </c>
      <c r="S3062">
        <f>IFERROR(VLOOKUP(A3062,[3]soaBnafar!$A:$G,7,FALSE),0)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IFERROR(VLOOKUP(A3063,'[2]Exportar Planilha'!$A:$I,4,FALSE),0)</f>
        <v>0</v>
      </c>
      <c r="I3063">
        <f>IFERROR(VLOOKUP(A3063,'[2]Exportar Planilha'!$A:$I,5,FALSE),0)</f>
        <v>0</v>
      </c>
      <c r="J3063">
        <f>IFERROR(VLOOKUP(A3063,'[2]Exportar Planilha'!$A:$I,6,FALSE),0)</f>
        <v>0</v>
      </c>
      <c r="K3063">
        <f>IFERROR(VLOOKUP(A3063,'[2]Exportar Planilha'!$A:$I,7,FALSE),0)</f>
        <v>0</v>
      </c>
      <c r="L3063">
        <f>IFERROR(VLOOKUP(A3063,'[2]Exportar Planilha'!$A:$I,8,FALSE),0)</f>
        <v>0</v>
      </c>
      <c r="M3063">
        <f>IFERROR(VLOOKUP(A3063,'[2]Exportar Planilha'!$A:$I,9,FALSE),0)</f>
        <v>0</v>
      </c>
      <c r="N3063">
        <f>IFERROR(VLOOKUP(A3063,[3]soaBnafar!$A:$G,2,FALSE),0)</f>
        <v>0</v>
      </c>
      <c r="O3063">
        <f>IFERROR(VLOOKUP(A3063,[3]soaBnafar!$A:$G,3,FALSE),0)</f>
        <v>0</v>
      </c>
      <c r="P3063">
        <f>IFERROR(VLOOKUP(A3063,[3]soaBnafar!$A:$G,4,FALSE),0)</f>
        <v>0</v>
      </c>
      <c r="Q3063">
        <f>IFERROR(VLOOKUP(A3063,[3]soaBnafar!$A:$G,5,FALSE),0)</f>
        <v>0</v>
      </c>
      <c r="R3063">
        <f>IFERROR(VLOOKUP(A3063,[3]soaBnafar!$A:$G,6,FALSE),0)</f>
        <v>0</v>
      </c>
      <c r="S3063">
        <f>IFERROR(VLOOKUP(A3063,[3]soaBnafar!$A:$G,7,FALSE),0)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IFERROR(VLOOKUP(A3064,'[2]Exportar Planilha'!$A:$I,4,FALSE),0)</f>
        <v>0</v>
      </c>
      <c r="I3064">
        <f>IFERROR(VLOOKUP(A3064,'[2]Exportar Planilha'!$A:$I,5,FALSE),0)</f>
        <v>0</v>
      </c>
      <c r="J3064">
        <f>IFERROR(VLOOKUP(A3064,'[2]Exportar Planilha'!$A:$I,6,FALSE),0)</f>
        <v>0</v>
      </c>
      <c r="K3064">
        <f>IFERROR(VLOOKUP(A3064,'[2]Exportar Planilha'!$A:$I,7,FALSE),0)</f>
        <v>0</v>
      </c>
      <c r="L3064">
        <f>IFERROR(VLOOKUP(A3064,'[2]Exportar Planilha'!$A:$I,8,FALSE),0)</f>
        <v>0</v>
      </c>
      <c r="M3064">
        <f>IFERROR(VLOOKUP(A3064,'[2]Exportar Planilha'!$A:$I,9,FALSE),0)</f>
        <v>0</v>
      </c>
      <c r="N3064">
        <f>IFERROR(VLOOKUP(A3064,[3]soaBnafar!$A:$G,2,FALSE),0)</f>
        <v>0</v>
      </c>
      <c r="O3064">
        <f>IFERROR(VLOOKUP(A3064,[3]soaBnafar!$A:$G,3,FALSE),0)</f>
        <v>0</v>
      </c>
      <c r="P3064">
        <f>IFERROR(VLOOKUP(A3064,[3]soaBnafar!$A:$G,4,FALSE),0)</f>
        <v>0</v>
      </c>
      <c r="Q3064">
        <f>IFERROR(VLOOKUP(A3064,[3]soaBnafar!$A:$G,5,FALSE),0)</f>
        <v>0</v>
      </c>
      <c r="R3064">
        <f>IFERROR(VLOOKUP(A3064,[3]soaBnafar!$A:$G,6,FALSE),0)</f>
        <v>0</v>
      </c>
      <c r="S3064">
        <f>IFERROR(VLOOKUP(A3064,[3]soaBnafar!$A:$G,7,FALSE),0)</f>
        <v>0</v>
      </c>
      <c r="T3064" t="str">
        <f t="shared" si="283"/>
        <v>Não</v>
      </c>
      <c r="U3064" t="str">
        <f t="shared" si="284"/>
        <v>Não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IFERROR(VLOOKUP(A3065,'[2]Exportar Planilha'!$A:$I,4,FALSE),0)</f>
        <v>0</v>
      </c>
      <c r="I3065">
        <f>IFERROR(VLOOKUP(A3065,'[2]Exportar Planilha'!$A:$I,5,FALSE),0)</f>
        <v>0</v>
      </c>
      <c r="J3065">
        <f>IFERROR(VLOOKUP(A3065,'[2]Exportar Planilha'!$A:$I,6,FALSE),0)</f>
        <v>0</v>
      </c>
      <c r="K3065">
        <f>IFERROR(VLOOKUP(A3065,'[2]Exportar Planilha'!$A:$I,7,FALSE),0)</f>
        <v>0</v>
      </c>
      <c r="L3065">
        <f>IFERROR(VLOOKUP(A3065,'[2]Exportar Planilha'!$A:$I,8,FALSE),0)</f>
        <v>0</v>
      </c>
      <c r="M3065">
        <f>IFERROR(VLOOKUP(A3065,'[2]Exportar Planilha'!$A:$I,9,FALSE),0)</f>
        <v>0</v>
      </c>
      <c r="N3065">
        <f>IFERROR(VLOOKUP(A3065,[3]soaBnafar!$A:$G,2,FALSE),0)</f>
        <v>102297</v>
      </c>
      <c r="O3065">
        <f>IFERROR(VLOOKUP(A3065,[3]soaBnafar!$A:$G,3,FALSE),0)</f>
        <v>3308320</v>
      </c>
      <c r="P3065">
        <f>IFERROR(VLOOKUP(A3065,[3]soaBnafar!$A:$G,4,FALSE),0)</f>
        <v>95828</v>
      </c>
      <c r="Q3065">
        <f>IFERROR(VLOOKUP(A3065,[3]soaBnafar!$A:$G,5,FALSE),0)</f>
        <v>3271999</v>
      </c>
      <c r="R3065">
        <f>IFERROR(VLOOKUP(A3065,[3]soaBnafar!$A:$G,6,FALSE),0)</f>
        <v>0</v>
      </c>
      <c r="S3065">
        <f>IFERROR(VLOOKUP(A3065,[3]soaBnafar!$A:$G,7,FALSE),0)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IFERROR(VLOOKUP(A3066,'[2]Exportar Planilha'!$A:$I,4,FALSE),0)</f>
        <v>0</v>
      </c>
      <c r="I3066">
        <f>IFERROR(VLOOKUP(A3066,'[2]Exportar Planilha'!$A:$I,5,FALSE),0)</f>
        <v>0</v>
      </c>
      <c r="J3066">
        <f>IFERROR(VLOOKUP(A3066,'[2]Exportar Planilha'!$A:$I,6,FALSE),0)</f>
        <v>0</v>
      </c>
      <c r="K3066">
        <f>IFERROR(VLOOKUP(A3066,'[2]Exportar Planilha'!$A:$I,7,FALSE),0)</f>
        <v>0</v>
      </c>
      <c r="L3066">
        <f>IFERROR(VLOOKUP(A3066,'[2]Exportar Planilha'!$A:$I,8,FALSE),0)</f>
        <v>0</v>
      </c>
      <c r="M3066">
        <f>IFERROR(VLOOKUP(A3066,'[2]Exportar Planilha'!$A:$I,9,FALSE),0)</f>
        <v>0</v>
      </c>
      <c r="N3066">
        <f>IFERROR(VLOOKUP(A3066,[3]soaBnafar!$A:$G,2,FALSE),0)</f>
        <v>3812</v>
      </c>
      <c r="O3066">
        <f>IFERROR(VLOOKUP(A3066,[3]soaBnafar!$A:$G,3,FALSE),0)</f>
        <v>36517</v>
      </c>
      <c r="P3066">
        <f>IFERROR(VLOOKUP(A3066,[3]soaBnafar!$A:$G,4,FALSE),0)</f>
        <v>3085</v>
      </c>
      <c r="Q3066">
        <f>IFERROR(VLOOKUP(A3066,[3]soaBnafar!$A:$G,5,FALSE),0)</f>
        <v>0</v>
      </c>
      <c r="R3066">
        <f>IFERROR(VLOOKUP(A3066,[3]soaBnafar!$A:$G,6,FALSE),0)</f>
        <v>1502</v>
      </c>
      <c r="S3066">
        <f>IFERROR(VLOOKUP(A3066,[3]soaBnafar!$A:$G,7,FALSE),0)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IFERROR(VLOOKUP(A3067,'[2]Exportar Planilha'!$A:$I,4,FALSE),0)</f>
        <v>0</v>
      </c>
      <c r="I3067">
        <f>IFERROR(VLOOKUP(A3067,'[2]Exportar Planilha'!$A:$I,5,FALSE),0)</f>
        <v>0</v>
      </c>
      <c r="J3067">
        <f>IFERROR(VLOOKUP(A3067,'[2]Exportar Planilha'!$A:$I,6,FALSE),0)</f>
        <v>0</v>
      </c>
      <c r="K3067">
        <f>IFERROR(VLOOKUP(A3067,'[2]Exportar Planilha'!$A:$I,7,FALSE),0)</f>
        <v>0</v>
      </c>
      <c r="L3067">
        <f>IFERROR(VLOOKUP(A3067,'[2]Exportar Planilha'!$A:$I,8,FALSE),0)</f>
        <v>0</v>
      </c>
      <c r="M3067">
        <f>IFERROR(VLOOKUP(A3067,'[2]Exportar Planilha'!$A:$I,9,FALSE),0)</f>
        <v>0</v>
      </c>
      <c r="N3067">
        <f>IFERROR(VLOOKUP(A3067,[3]soaBnafar!$A:$G,2,FALSE),0)</f>
        <v>53865</v>
      </c>
      <c r="O3067">
        <f>IFERROR(VLOOKUP(A3067,[3]soaBnafar!$A:$G,3,FALSE),0)</f>
        <v>365159</v>
      </c>
      <c r="P3067">
        <f>IFERROR(VLOOKUP(A3067,[3]soaBnafar!$A:$G,4,FALSE),0)</f>
        <v>50702</v>
      </c>
      <c r="Q3067">
        <f>IFERROR(VLOOKUP(A3067,[3]soaBnafar!$A:$G,5,FALSE),0)</f>
        <v>335766</v>
      </c>
      <c r="R3067">
        <f>IFERROR(VLOOKUP(A3067,[3]soaBnafar!$A:$G,6,FALSE),0)</f>
        <v>0</v>
      </c>
      <c r="S3067">
        <f>IFERROR(VLOOKUP(A3067,[3]soaBnafar!$A:$G,7,FALSE),0)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Sim</v>
      </c>
      <c r="W3067" t="str">
        <f t="shared" si="286"/>
        <v>Sim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IFERROR(VLOOKUP(A3068,'[2]Exportar Planilha'!$A:$I,4,FALSE),0)</f>
        <v>0</v>
      </c>
      <c r="I3068">
        <f>IFERROR(VLOOKUP(A3068,'[2]Exportar Planilha'!$A:$I,5,FALSE),0)</f>
        <v>0</v>
      </c>
      <c r="J3068">
        <f>IFERROR(VLOOKUP(A3068,'[2]Exportar Planilha'!$A:$I,6,FALSE),0)</f>
        <v>0</v>
      </c>
      <c r="K3068">
        <f>IFERROR(VLOOKUP(A3068,'[2]Exportar Planilha'!$A:$I,7,FALSE),0)</f>
        <v>0</v>
      </c>
      <c r="L3068">
        <f>IFERROR(VLOOKUP(A3068,'[2]Exportar Planilha'!$A:$I,8,FALSE),0)</f>
        <v>0</v>
      </c>
      <c r="M3068">
        <f>IFERROR(VLOOKUP(A3068,'[2]Exportar Planilha'!$A:$I,9,FALSE),0)</f>
        <v>0</v>
      </c>
      <c r="N3068">
        <f>IFERROR(VLOOKUP(A3068,[3]soaBnafar!$A:$G,2,FALSE),0)</f>
        <v>0</v>
      </c>
      <c r="O3068">
        <f>IFERROR(VLOOKUP(A3068,[3]soaBnafar!$A:$G,3,FALSE),0)</f>
        <v>0</v>
      </c>
      <c r="P3068">
        <f>IFERROR(VLOOKUP(A3068,[3]soaBnafar!$A:$G,4,FALSE),0)</f>
        <v>184180</v>
      </c>
      <c r="Q3068">
        <f>IFERROR(VLOOKUP(A3068,[3]soaBnafar!$A:$G,5,FALSE),0)</f>
        <v>1478451</v>
      </c>
      <c r="R3068">
        <f>IFERROR(VLOOKUP(A3068,[3]soaBnafar!$A:$G,6,FALSE),0)</f>
        <v>0</v>
      </c>
      <c r="S3068">
        <f>IFERROR(VLOOKUP(A3068,[3]soaBnafar!$A:$G,7,FALSE),0)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IFERROR(VLOOKUP(A3069,'[2]Exportar Planilha'!$A:$I,4,FALSE),0)</f>
        <v>0</v>
      </c>
      <c r="I3069">
        <f>IFERROR(VLOOKUP(A3069,'[2]Exportar Planilha'!$A:$I,5,FALSE),0)</f>
        <v>0</v>
      </c>
      <c r="J3069">
        <f>IFERROR(VLOOKUP(A3069,'[2]Exportar Planilha'!$A:$I,6,FALSE),0)</f>
        <v>0</v>
      </c>
      <c r="K3069">
        <f>IFERROR(VLOOKUP(A3069,'[2]Exportar Planilha'!$A:$I,7,FALSE),0)</f>
        <v>0</v>
      </c>
      <c r="L3069">
        <f>IFERROR(VLOOKUP(A3069,'[2]Exportar Planilha'!$A:$I,8,FALSE),0)</f>
        <v>0</v>
      </c>
      <c r="M3069">
        <f>IFERROR(VLOOKUP(A3069,'[2]Exportar Planilha'!$A:$I,9,FALSE),0)</f>
        <v>0</v>
      </c>
      <c r="N3069">
        <f>IFERROR(VLOOKUP(A3069,[3]soaBnafar!$A:$G,2,FALSE),0)</f>
        <v>0</v>
      </c>
      <c r="O3069">
        <f>IFERROR(VLOOKUP(A3069,[3]soaBnafar!$A:$G,3,FALSE),0)</f>
        <v>0</v>
      </c>
      <c r="P3069">
        <f>IFERROR(VLOOKUP(A3069,[3]soaBnafar!$A:$G,4,FALSE),0)</f>
        <v>0</v>
      </c>
      <c r="Q3069">
        <f>IFERROR(VLOOKUP(A3069,[3]soaBnafar!$A:$G,5,FALSE),0)</f>
        <v>0</v>
      </c>
      <c r="R3069">
        <f>IFERROR(VLOOKUP(A3069,[3]soaBnafar!$A:$G,6,FALSE),0)</f>
        <v>0</v>
      </c>
      <c r="S3069">
        <f>IFERROR(VLOOKUP(A3069,[3]soaBnafar!$A:$G,7,FALSE),0)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IFERROR(VLOOKUP(A3070,'[2]Exportar Planilha'!$A:$I,4,FALSE),0)</f>
        <v>0</v>
      </c>
      <c r="I3070">
        <f>IFERROR(VLOOKUP(A3070,'[2]Exportar Planilha'!$A:$I,5,FALSE),0)</f>
        <v>0</v>
      </c>
      <c r="J3070">
        <f>IFERROR(VLOOKUP(A3070,'[2]Exportar Planilha'!$A:$I,6,FALSE),0)</f>
        <v>0</v>
      </c>
      <c r="K3070">
        <f>IFERROR(VLOOKUP(A3070,'[2]Exportar Planilha'!$A:$I,7,FALSE),0)</f>
        <v>0</v>
      </c>
      <c r="L3070">
        <f>IFERROR(VLOOKUP(A3070,'[2]Exportar Planilha'!$A:$I,8,FALSE),0)</f>
        <v>0</v>
      </c>
      <c r="M3070">
        <f>IFERROR(VLOOKUP(A3070,'[2]Exportar Planilha'!$A:$I,9,FALSE),0)</f>
        <v>0</v>
      </c>
      <c r="N3070">
        <f>IFERROR(VLOOKUP(A3070,[3]soaBnafar!$A:$G,2,FALSE),0)</f>
        <v>0</v>
      </c>
      <c r="O3070">
        <f>IFERROR(VLOOKUP(A3070,[3]soaBnafar!$A:$G,3,FALSE),0)</f>
        <v>0</v>
      </c>
      <c r="P3070">
        <f>IFERROR(VLOOKUP(A3070,[3]soaBnafar!$A:$G,4,FALSE),0)</f>
        <v>0</v>
      </c>
      <c r="Q3070">
        <f>IFERROR(VLOOKUP(A3070,[3]soaBnafar!$A:$G,5,FALSE),0)</f>
        <v>0</v>
      </c>
      <c r="R3070">
        <f>IFERROR(VLOOKUP(A3070,[3]soaBnafar!$A:$G,6,FALSE),0)</f>
        <v>0</v>
      </c>
      <c r="S3070">
        <f>IFERROR(VLOOKUP(A3070,[3]soaBnafar!$A:$G,7,FALSE),0)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1790295</v>
      </c>
      <c r="H3071">
        <f>IFERROR(VLOOKUP(A3071,'[2]Exportar Planilha'!$A:$I,4,FALSE),0)</f>
        <v>0</v>
      </c>
      <c r="I3071">
        <f>IFERROR(VLOOKUP(A3071,'[2]Exportar Planilha'!$A:$I,5,FALSE),0)</f>
        <v>0</v>
      </c>
      <c r="J3071">
        <f>IFERROR(VLOOKUP(A3071,'[2]Exportar Planilha'!$A:$I,6,FALSE),0)</f>
        <v>0</v>
      </c>
      <c r="K3071">
        <f>IFERROR(VLOOKUP(A3071,'[2]Exportar Planilha'!$A:$I,7,FALSE),0)</f>
        <v>0</v>
      </c>
      <c r="L3071">
        <f>IFERROR(VLOOKUP(A3071,'[2]Exportar Planilha'!$A:$I,8,FALSE),0)</f>
        <v>0</v>
      </c>
      <c r="M3071">
        <f>IFERROR(VLOOKUP(A3071,'[2]Exportar Planilha'!$A:$I,9,FALSE),0)</f>
        <v>0</v>
      </c>
      <c r="N3071">
        <f>IFERROR(VLOOKUP(A3071,[3]soaBnafar!$A:$G,2,FALSE),0)</f>
        <v>46234</v>
      </c>
      <c r="O3071">
        <f>IFERROR(VLOOKUP(A3071,[3]soaBnafar!$A:$G,3,FALSE),0)</f>
        <v>148801</v>
      </c>
      <c r="P3071">
        <f>IFERROR(VLOOKUP(A3071,[3]soaBnafar!$A:$G,4,FALSE),0)</f>
        <v>36970</v>
      </c>
      <c r="Q3071">
        <f>IFERROR(VLOOKUP(A3071,[3]soaBnafar!$A:$G,5,FALSE),0)</f>
        <v>0</v>
      </c>
      <c r="R3071">
        <f>IFERROR(VLOOKUP(A3071,[3]soaBnafar!$A:$G,6,FALSE),0)</f>
        <v>17652</v>
      </c>
      <c r="S3071">
        <f>IFERROR(VLOOKUP(A3071,[3]soaBnafar!$A:$G,7,FALSE),0)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IFERROR(VLOOKUP(A3072,'[2]Exportar Planilha'!$A:$I,4,FALSE),0)</f>
        <v>0</v>
      </c>
      <c r="I3072">
        <f>IFERROR(VLOOKUP(A3072,'[2]Exportar Planilha'!$A:$I,5,FALSE),0)</f>
        <v>0</v>
      </c>
      <c r="J3072">
        <f>IFERROR(VLOOKUP(A3072,'[2]Exportar Planilha'!$A:$I,6,FALSE),0)</f>
        <v>0</v>
      </c>
      <c r="K3072">
        <f>IFERROR(VLOOKUP(A3072,'[2]Exportar Planilha'!$A:$I,7,FALSE),0)</f>
        <v>0</v>
      </c>
      <c r="L3072">
        <f>IFERROR(VLOOKUP(A3072,'[2]Exportar Planilha'!$A:$I,8,FALSE),0)</f>
        <v>0</v>
      </c>
      <c r="M3072">
        <f>IFERROR(VLOOKUP(A3072,'[2]Exportar Planilha'!$A:$I,9,FALSE),0)</f>
        <v>0</v>
      </c>
      <c r="N3072">
        <f>IFERROR(VLOOKUP(A3072,[3]soaBnafar!$A:$G,2,FALSE),0)</f>
        <v>22117</v>
      </c>
      <c r="O3072">
        <f>IFERROR(VLOOKUP(A3072,[3]soaBnafar!$A:$G,3,FALSE),0)</f>
        <v>96594</v>
      </c>
      <c r="P3072">
        <f>IFERROR(VLOOKUP(A3072,[3]soaBnafar!$A:$G,4,FALSE),0)</f>
        <v>16573</v>
      </c>
      <c r="Q3072">
        <f>IFERROR(VLOOKUP(A3072,[3]soaBnafar!$A:$G,5,FALSE),0)</f>
        <v>119608</v>
      </c>
      <c r="R3072">
        <f>IFERROR(VLOOKUP(A3072,[3]soaBnafar!$A:$G,6,FALSE),0)</f>
        <v>0</v>
      </c>
      <c r="S3072">
        <f>IFERROR(VLOOKUP(A3072,[3]soaBnafar!$A:$G,7,FALSE),0)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6721</v>
      </c>
      <c r="H3073">
        <f>IFERROR(VLOOKUP(A3073,'[2]Exportar Planilha'!$A:$I,4,FALSE),0)</f>
        <v>0</v>
      </c>
      <c r="I3073">
        <f>IFERROR(VLOOKUP(A3073,'[2]Exportar Planilha'!$A:$I,5,FALSE),0)</f>
        <v>0</v>
      </c>
      <c r="J3073">
        <f>IFERROR(VLOOKUP(A3073,'[2]Exportar Planilha'!$A:$I,6,FALSE),0)</f>
        <v>0</v>
      </c>
      <c r="K3073">
        <f>IFERROR(VLOOKUP(A3073,'[2]Exportar Planilha'!$A:$I,7,FALSE),0)</f>
        <v>0</v>
      </c>
      <c r="L3073">
        <f>IFERROR(VLOOKUP(A3073,'[2]Exportar Planilha'!$A:$I,8,FALSE),0)</f>
        <v>0</v>
      </c>
      <c r="M3073">
        <f>IFERROR(VLOOKUP(A3073,'[2]Exportar Planilha'!$A:$I,9,FALSE),0)</f>
        <v>0</v>
      </c>
      <c r="N3073">
        <f>IFERROR(VLOOKUP(A3073,[3]soaBnafar!$A:$G,2,FALSE),0)</f>
        <v>0</v>
      </c>
      <c r="O3073">
        <f>IFERROR(VLOOKUP(A3073,[3]soaBnafar!$A:$G,3,FALSE),0)</f>
        <v>0</v>
      </c>
      <c r="P3073">
        <f>IFERROR(VLOOKUP(A3073,[3]soaBnafar!$A:$G,4,FALSE),0)</f>
        <v>0</v>
      </c>
      <c r="Q3073">
        <f>IFERROR(VLOOKUP(A3073,[3]soaBnafar!$A:$G,5,FALSE),0)</f>
        <v>0</v>
      </c>
      <c r="R3073">
        <f>IFERROR(VLOOKUP(A3073,[3]soaBnafar!$A:$G,6,FALSE),0)</f>
        <v>0</v>
      </c>
      <c r="S3073">
        <f>IFERROR(VLOOKUP(A3073,[3]soaBnafar!$A:$G,7,FALSE),0)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IFERROR(VLOOKUP(A3074,'[2]Exportar Planilha'!$A:$I,4,FALSE),0)</f>
        <v>0</v>
      </c>
      <c r="I3074">
        <f>IFERROR(VLOOKUP(A3074,'[2]Exportar Planilha'!$A:$I,5,FALSE),0)</f>
        <v>0</v>
      </c>
      <c r="J3074">
        <f>IFERROR(VLOOKUP(A3074,'[2]Exportar Planilha'!$A:$I,6,FALSE),0)</f>
        <v>0</v>
      </c>
      <c r="K3074">
        <f>IFERROR(VLOOKUP(A3074,'[2]Exportar Planilha'!$A:$I,7,FALSE),0)</f>
        <v>0</v>
      </c>
      <c r="L3074">
        <f>IFERROR(VLOOKUP(A3074,'[2]Exportar Planilha'!$A:$I,8,FALSE),0)</f>
        <v>0</v>
      </c>
      <c r="M3074">
        <f>IFERROR(VLOOKUP(A3074,'[2]Exportar Planilha'!$A:$I,9,FALSE),0)</f>
        <v>0</v>
      </c>
      <c r="N3074">
        <f>IFERROR(VLOOKUP(A3074,[3]soaBnafar!$A:$G,2,FALSE),0)</f>
        <v>81615</v>
      </c>
      <c r="O3074">
        <f>IFERROR(VLOOKUP(A3074,[3]soaBnafar!$A:$G,3,FALSE),0)</f>
        <v>668190</v>
      </c>
      <c r="P3074">
        <f>IFERROR(VLOOKUP(A3074,[3]soaBnafar!$A:$G,4,FALSE),0)</f>
        <v>76218</v>
      </c>
      <c r="Q3074">
        <f>IFERROR(VLOOKUP(A3074,[3]soaBnafar!$A:$G,5,FALSE),0)</f>
        <v>0</v>
      </c>
      <c r="R3074">
        <f>IFERROR(VLOOKUP(A3074,[3]soaBnafar!$A:$G,6,FALSE),0)</f>
        <v>32922</v>
      </c>
      <c r="S3074">
        <f>IFERROR(VLOOKUP(A3074,[3]soaBnafar!$A:$G,7,FALSE),0)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IFERROR(VLOOKUP(A3075,'[2]Exportar Planilha'!$A:$I,4,FALSE),0)</f>
        <v>0</v>
      </c>
      <c r="I3075">
        <f>IFERROR(VLOOKUP(A3075,'[2]Exportar Planilha'!$A:$I,5,FALSE),0)</f>
        <v>0</v>
      </c>
      <c r="J3075">
        <f>IFERROR(VLOOKUP(A3075,'[2]Exportar Planilha'!$A:$I,6,FALSE),0)</f>
        <v>0</v>
      </c>
      <c r="K3075">
        <f>IFERROR(VLOOKUP(A3075,'[2]Exportar Planilha'!$A:$I,7,FALSE),0)</f>
        <v>0</v>
      </c>
      <c r="L3075">
        <f>IFERROR(VLOOKUP(A3075,'[2]Exportar Planilha'!$A:$I,8,FALSE),0)</f>
        <v>0</v>
      </c>
      <c r="M3075">
        <f>IFERROR(VLOOKUP(A3075,'[2]Exportar Planilha'!$A:$I,9,FALSE),0)</f>
        <v>0</v>
      </c>
      <c r="N3075">
        <f>IFERROR(VLOOKUP(A3075,[3]soaBnafar!$A:$G,2,FALSE),0)</f>
        <v>66526</v>
      </c>
      <c r="O3075">
        <f>IFERROR(VLOOKUP(A3075,[3]soaBnafar!$A:$G,3,FALSE),0)</f>
        <v>6779648</v>
      </c>
      <c r="P3075">
        <f>IFERROR(VLOOKUP(A3075,[3]soaBnafar!$A:$G,4,FALSE),0)</f>
        <v>83918</v>
      </c>
      <c r="Q3075">
        <f>IFERROR(VLOOKUP(A3075,[3]soaBnafar!$A:$G,5,FALSE),0)</f>
        <v>6789144</v>
      </c>
      <c r="R3075">
        <f>IFERROR(VLOOKUP(A3075,[3]soaBnafar!$A:$G,6,FALSE),0)</f>
        <v>29208</v>
      </c>
      <c r="S3075">
        <f>IFERROR(VLOOKUP(A3075,[3]soaBnafar!$A:$G,7,FALSE),0)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IFERROR(VLOOKUP(A3076,'[2]Exportar Planilha'!$A:$I,4,FALSE),0)</f>
        <v>0</v>
      </c>
      <c r="I3076">
        <f>IFERROR(VLOOKUP(A3076,'[2]Exportar Planilha'!$A:$I,5,FALSE),0)</f>
        <v>0</v>
      </c>
      <c r="J3076">
        <f>IFERROR(VLOOKUP(A3076,'[2]Exportar Planilha'!$A:$I,6,FALSE),0)</f>
        <v>0</v>
      </c>
      <c r="K3076">
        <f>IFERROR(VLOOKUP(A3076,'[2]Exportar Planilha'!$A:$I,7,FALSE),0)</f>
        <v>0</v>
      </c>
      <c r="L3076">
        <f>IFERROR(VLOOKUP(A3076,'[2]Exportar Planilha'!$A:$I,8,FALSE),0)</f>
        <v>0</v>
      </c>
      <c r="M3076">
        <f>IFERROR(VLOOKUP(A3076,'[2]Exportar Planilha'!$A:$I,9,FALSE),0)</f>
        <v>0</v>
      </c>
      <c r="N3076">
        <f>IFERROR(VLOOKUP(A3076,[3]soaBnafar!$A:$G,2,FALSE),0)</f>
        <v>117104</v>
      </c>
      <c r="O3076">
        <f>IFERROR(VLOOKUP(A3076,[3]soaBnafar!$A:$G,3,FALSE),0)</f>
        <v>61947723</v>
      </c>
      <c r="P3076">
        <f>IFERROR(VLOOKUP(A3076,[3]soaBnafar!$A:$G,4,FALSE),0)</f>
        <v>112536</v>
      </c>
      <c r="Q3076">
        <f>IFERROR(VLOOKUP(A3076,[3]soaBnafar!$A:$G,5,FALSE),0)</f>
        <v>61995936</v>
      </c>
      <c r="R3076">
        <f>IFERROR(VLOOKUP(A3076,[3]soaBnafar!$A:$G,6,FALSE),0)</f>
        <v>37723</v>
      </c>
      <c r="S3076">
        <f>IFERROR(VLOOKUP(A3076,[3]soaBnafar!$A:$G,7,FALSE),0)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IFERROR(VLOOKUP(A3077,'[2]Exportar Planilha'!$A:$I,4,FALSE),0)</f>
        <v>0</v>
      </c>
      <c r="I3077">
        <f>IFERROR(VLOOKUP(A3077,'[2]Exportar Planilha'!$A:$I,5,FALSE),0)</f>
        <v>0</v>
      </c>
      <c r="J3077">
        <f>IFERROR(VLOOKUP(A3077,'[2]Exportar Planilha'!$A:$I,6,FALSE),0)</f>
        <v>0</v>
      </c>
      <c r="K3077">
        <f>IFERROR(VLOOKUP(A3077,'[2]Exportar Planilha'!$A:$I,7,FALSE),0)</f>
        <v>0</v>
      </c>
      <c r="L3077">
        <f>IFERROR(VLOOKUP(A3077,'[2]Exportar Planilha'!$A:$I,8,FALSE),0)</f>
        <v>0</v>
      </c>
      <c r="M3077">
        <f>IFERROR(VLOOKUP(A3077,'[2]Exportar Planilha'!$A:$I,9,FALSE),0)</f>
        <v>0</v>
      </c>
      <c r="N3077">
        <f>IFERROR(VLOOKUP(A3077,[3]soaBnafar!$A:$G,2,FALSE),0)</f>
        <v>0</v>
      </c>
      <c r="O3077">
        <f>IFERROR(VLOOKUP(A3077,[3]soaBnafar!$A:$G,3,FALSE),0)</f>
        <v>0</v>
      </c>
      <c r="P3077">
        <f>IFERROR(VLOOKUP(A3077,[3]soaBnafar!$A:$G,4,FALSE),0)</f>
        <v>0</v>
      </c>
      <c r="Q3077">
        <f>IFERROR(VLOOKUP(A3077,[3]soaBnafar!$A:$G,5,FALSE),0)</f>
        <v>0</v>
      </c>
      <c r="R3077">
        <f>IFERROR(VLOOKUP(A3077,[3]soaBnafar!$A:$G,6,FALSE),0)</f>
        <v>0</v>
      </c>
      <c r="S3077">
        <f>IFERROR(VLOOKUP(A3077,[3]soaBnafar!$A:$G,7,FALSE),0)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97741</v>
      </c>
      <c r="E3078">
        <f>IFERROR(VLOOKUP(A3078,[1]Monitoramento_Base_somente_disp!$A:$J,8,FALSE),0)</f>
        <v>19638432</v>
      </c>
      <c r="F3078">
        <f>IFERROR(VLOOKUP(A3078,[1]Monitoramento_Base_somente_disp!$A:$J,9,FALSE),0)</f>
        <v>56210</v>
      </c>
      <c r="G3078">
        <f>IFERROR(VLOOKUP(A3078,[1]Monitoramento_Base_somente_disp!$A:$J,10,FALSE),0)</f>
        <v>8694930</v>
      </c>
      <c r="H3078">
        <f>IFERROR(VLOOKUP(A3078,'[2]Exportar Planilha'!$A:$I,4,FALSE),0)</f>
        <v>0</v>
      </c>
      <c r="I3078">
        <f>IFERROR(VLOOKUP(A3078,'[2]Exportar Planilha'!$A:$I,5,FALSE),0)</f>
        <v>0</v>
      </c>
      <c r="J3078">
        <f>IFERROR(VLOOKUP(A3078,'[2]Exportar Planilha'!$A:$I,6,FALSE),0)</f>
        <v>0</v>
      </c>
      <c r="K3078">
        <f>IFERROR(VLOOKUP(A3078,'[2]Exportar Planilha'!$A:$I,7,FALSE),0)</f>
        <v>0</v>
      </c>
      <c r="L3078">
        <f>IFERROR(VLOOKUP(A3078,'[2]Exportar Planilha'!$A:$I,8,FALSE),0)</f>
        <v>0</v>
      </c>
      <c r="M3078">
        <f>IFERROR(VLOOKUP(A3078,'[2]Exportar Planilha'!$A:$I,9,FALSE),0)</f>
        <v>0</v>
      </c>
      <c r="N3078">
        <f>IFERROR(VLOOKUP(A3078,[3]soaBnafar!$A:$G,2,FALSE),0)</f>
        <v>0</v>
      </c>
      <c r="O3078">
        <f>IFERROR(VLOOKUP(A3078,[3]soaBnafar!$A:$G,3,FALSE),0)</f>
        <v>0</v>
      </c>
      <c r="P3078">
        <f>IFERROR(VLOOKUP(A3078,[3]soaBnafar!$A:$G,4,FALSE),0)</f>
        <v>0</v>
      </c>
      <c r="Q3078">
        <f>IFERROR(VLOOKUP(A3078,[3]soaBnafar!$A:$G,5,FALSE),0)</f>
        <v>0</v>
      </c>
      <c r="R3078">
        <f>IFERROR(VLOOKUP(A3078,[3]soaBnafar!$A:$G,6,FALSE),0)</f>
        <v>0</v>
      </c>
      <c r="S3078">
        <f>IFERROR(VLOOKUP(A3078,[3]soaBnafar!$A:$G,7,FALSE),0)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IFERROR(VLOOKUP(A3079,'[2]Exportar Planilha'!$A:$I,4,FALSE),0)</f>
        <v>0</v>
      </c>
      <c r="I3079">
        <f>IFERROR(VLOOKUP(A3079,'[2]Exportar Planilha'!$A:$I,5,FALSE),0)</f>
        <v>0</v>
      </c>
      <c r="J3079">
        <f>IFERROR(VLOOKUP(A3079,'[2]Exportar Planilha'!$A:$I,6,FALSE),0)</f>
        <v>0</v>
      </c>
      <c r="K3079">
        <f>IFERROR(VLOOKUP(A3079,'[2]Exportar Planilha'!$A:$I,7,FALSE),0)</f>
        <v>0</v>
      </c>
      <c r="L3079">
        <f>IFERROR(VLOOKUP(A3079,'[2]Exportar Planilha'!$A:$I,8,FALSE),0)</f>
        <v>0</v>
      </c>
      <c r="M3079">
        <f>IFERROR(VLOOKUP(A3079,'[2]Exportar Planilha'!$A:$I,9,FALSE),0)</f>
        <v>0</v>
      </c>
      <c r="N3079">
        <f>IFERROR(VLOOKUP(A3079,[3]soaBnafar!$A:$G,2,FALSE),0)</f>
        <v>489236</v>
      </c>
      <c r="O3079">
        <f>IFERROR(VLOOKUP(A3079,[3]soaBnafar!$A:$G,3,FALSE),0)</f>
        <v>48840554</v>
      </c>
      <c r="P3079">
        <f>IFERROR(VLOOKUP(A3079,[3]soaBnafar!$A:$G,4,FALSE),0)</f>
        <v>590363</v>
      </c>
      <c r="Q3079">
        <f>IFERROR(VLOOKUP(A3079,[3]soaBnafar!$A:$G,5,FALSE),0)</f>
        <v>43178413</v>
      </c>
      <c r="R3079">
        <f>IFERROR(VLOOKUP(A3079,[3]soaBnafar!$A:$G,6,FALSE),0)</f>
        <v>0</v>
      </c>
      <c r="S3079">
        <f>IFERROR(VLOOKUP(A3079,[3]soaBnafar!$A:$G,7,FALSE),0)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22370101</v>
      </c>
      <c r="H3080">
        <f>IFERROR(VLOOKUP(A3080,'[2]Exportar Planilha'!$A:$I,4,FALSE),0)</f>
        <v>0</v>
      </c>
      <c r="I3080">
        <f>IFERROR(VLOOKUP(A3080,'[2]Exportar Planilha'!$A:$I,5,FALSE),0)</f>
        <v>0</v>
      </c>
      <c r="J3080">
        <f>IFERROR(VLOOKUP(A3080,'[2]Exportar Planilha'!$A:$I,6,FALSE),0)</f>
        <v>0</v>
      </c>
      <c r="K3080">
        <f>IFERROR(VLOOKUP(A3080,'[2]Exportar Planilha'!$A:$I,7,FALSE),0)</f>
        <v>0</v>
      </c>
      <c r="L3080">
        <f>IFERROR(VLOOKUP(A3080,'[2]Exportar Planilha'!$A:$I,8,FALSE),0)</f>
        <v>0</v>
      </c>
      <c r="M3080">
        <f>IFERROR(VLOOKUP(A3080,'[2]Exportar Planilha'!$A:$I,9,FALSE),0)</f>
        <v>0</v>
      </c>
      <c r="N3080">
        <f>IFERROR(VLOOKUP(A3080,[3]soaBnafar!$A:$G,2,FALSE),0)</f>
        <v>39252</v>
      </c>
      <c r="O3080">
        <f>IFERROR(VLOOKUP(A3080,[3]soaBnafar!$A:$G,3,FALSE),0)</f>
        <v>2184753</v>
      </c>
      <c r="P3080">
        <f>IFERROR(VLOOKUP(A3080,[3]soaBnafar!$A:$G,4,FALSE),0)</f>
        <v>42</v>
      </c>
      <c r="Q3080">
        <f>IFERROR(VLOOKUP(A3080,[3]soaBnafar!$A:$G,5,FALSE),0)</f>
        <v>3070697</v>
      </c>
      <c r="R3080">
        <f>IFERROR(VLOOKUP(A3080,[3]soaBnafar!$A:$G,6,FALSE),0)</f>
        <v>0</v>
      </c>
      <c r="S3080">
        <f>IFERROR(VLOOKUP(A3080,[3]soaBnafar!$A:$G,7,FALSE),0)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IFERROR(VLOOKUP(A3081,'[2]Exportar Planilha'!$A:$I,4,FALSE),0)</f>
        <v>0</v>
      </c>
      <c r="I3081">
        <f>IFERROR(VLOOKUP(A3081,'[2]Exportar Planilha'!$A:$I,5,FALSE),0)</f>
        <v>0</v>
      </c>
      <c r="J3081">
        <f>IFERROR(VLOOKUP(A3081,'[2]Exportar Planilha'!$A:$I,6,FALSE),0)</f>
        <v>0</v>
      </c>
      <c r="K3081">
        <f>IFERROR(VLOOKUP(A3081,'[2]Exportar Planilha'!$A:$I,7,FALSE),0)</f>
        <v>0</v>
      </c>
      <c r="L3081">
        <f>IFERROR(VLOOKUP(A3081,'[2]Exportar Planilha'!$A:$I,8,FALSE),0)</f>
        <v>0</v>
      </c>
      <c r="M3081">
        <f>IFERROR(VLOOKUP(A3081,'[2]Exportar Planilha'!$A:$I,9,FALSE),0)</f>
        <v>0</v>
      </c>
      <c r="N3081">
        <f>IFERROR(VLOOKUP(A3081,[3]soaBnafar!$A:$G,2,FALSE),0)</f>
        <v>0</v>
      </c>
      <c r="O3081">
        <f>IFERROR(VLOOKUP(A3081,[3]soaBnafar!$A:$G,3,FALSE),0)</f>
        <v>0</v>
      </c>
      <c r="P3081">
        <f>IFERROR(VLOOKUP(A3081,[3]soaBnafar!$A:$G,4,FALSE),0)</f>
        <v>0</v>
      </c>
      <c r="Q3081">
        <f>IFERROR(VLOOKUP(A3081,[3]soaBnafar!$A:$G,5,FALSE),0)</f>
        <v>0</v>
      </c>
      <c r="R3081">
        <f>IFERROR(VLOOKUP(A3081,[3]soaBnafar!$A:$G,6,FALSE),0)</f>
        <v>0</v>
      </c>
      <c r="S3081">
        <f>IFERROR(VLOOKUP(A3081,[3]soaBnafar!$A:$G,7,FALSE),0)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612963</v>
      </c>
      <c r="H3082">
        <f>IFERROR(VLOOKUP(A3082,'[2]Exportar Planilha'!$A:$I,4,FALSE),0)</f>
        <v>0</v>
      </c>
      <c r="I3082">
        <f>IFERROR(VLOOKUP(A3082,'[2]Exportar Planilha'!$A:$I,5,FALSE),0)</f>
        <v>0</v>
      </c>
      <c r="J3082">
        <f>IFERROR(VLOOKUP(A3082,'[2]Exportar Planilha'!$A:$I,6,FALSE),0)</f>
        <v>0</v>
      </c>
      <c r="K3082">
        <f>IFERROR(VLOOKUP(A3082,'[2]Exportar Planilha'!$A:$I,7,FALSE),0)</f>
        <v>0</v>
      </c>
      <c r="L3082">
        <f>IFERROR(VLOOKUP(A3082,'[2]Exportar Planilha'!$A:$I,8,FALSE),0)</f>
        <v>0</v>
      </c>
      <c r="M3082">
        <f>IFERROR(VLOOKUP(A3082,'[2]Exportar Planilha'!$A:$I,9,FALSE),0)</f>
        <v>0</v>
      </c>
      <c r="N3082">
        <f>IFERROR(VLOOKUP(A3082,[3]soaBnafar!$A:$G,2,FALSE),0)</f>
        <v>86355</v>
      </c>
      <c r="O3082">
        <f>IFERROR(VLOOKUP(A3082,[3]soaBnafar!$A:$G,3,FALSE),0)</f>
        <v>1168218</v>
      </c>
      <c r="P3082">
        <f>IFERROR(VLOOKUP(A3082,[3]soaBnafar!$A:$G,4,FALSE),0)</f>
        <v>70073</v>
      </c>
      <c r="Q3082">
        <f>IFERROR(VLOOKUP(A3082,[3]soaBnafar!$A:$G,5,FALSE),0)</f>
        <v>0</v>
      </c>
      <c r="R3082">
        <f>IFERROR(VLOOKUP(A3082,[3]soaBnafar!$A:$G,6,FALSE),0)</f>
        <v>33065</v>
      </c>
      <c r="S3082">
        <f>IFERROR(VLOOKUP(A3082,[3]soaBnafar!$A:$G,7,FALSE),0)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IFERROR(VLOOKUP(A3083,'[2]Exportar Planilha'!$A:$I,4,FALSE),0)</f>
        <v>0</v>
      </c>
      <c r="I3083">
        <f>IFERROR(VLOOKUP(A3083,'[2]Exportar Planilha'!$A:$I,5,FALSE),0)</f>
        <v>0</v>
      </c>
      <c r="J3083">
        <f>IFERROR(VLOOKUP(A3083,'[2]Exportar Planilha'!$A:$I,6,FALSE),0)</f>
        <v>0</v>
      </c>
      <c r="K3083">
        <f>IFERROR(VLOOKUP(A3083,'[2]Exportar Planilha'!$A:$I,7,FALSE),0)</f>
        <v>0</v>
      </c>
      <c r="L3083">
        <f>IFERROR(VLOOKUP(A3083,'[2]Exportar Planilha'!$A:$I,8,FALSE),0)</f>
        <v>0</v>
      </c>
      <c r="M3083">
        <f>IFERROR(VLOOKUP(A3083,'[2]Exportar Planilha'!$A:$I,9,FALSE),0)</f>
        <v>0</v>
      </c>
      <c r="N3083">
        <f>IFERROR(VLOOKUP(A3083,[3]soaBnafar!$A:$G,2,FALSE),0)</f>
        <v>0</v>
      </c>
      <c r="O3083">
        <f>IFERROR(VLOOKUP(A3083,[3]soaBnafar!$A:$G,3,FALSE),0)</f>
        <v>0</v>
      </c>
      <c r="P3083">
        <f>IFERROR(VLOOKUP(A3083,[3]soaBnafar!$A:$G,4,FALSE),0)</f>
        <v>0</v>
      </c>
      <c r="Q3083">
        <f>IFERROR(VLOOKUP(A3083,[3]soaBnafar!$A:$G,5,FALSE),0)</f>
        <v>0</v>
      </c>
      <c r="R3083">
        <f>IFERROR(VLOOKUP(A3083,[3]soaBnafar!$A:$G,6,FALSE),0)</f>
        <v>0</v>
      </c>
      <c r="S3083">
        <f>IFERROR(VLOOKUP(A3083,[3]soaBnafar!$A:$G,7,FALSE),0)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93819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128091</v>
      </c>
      <c r="E3084">
        <f>IFERROR(VLOOKUP(A3084,[1]Monitoramento_Base_somente_disp!$A:$J,8,FALSE),0)</f>
        <v>9824486</v>
      </c>
      <c r="F3084">
        <f>IFERROR(VLOOKUP(A3084,[1]Monitoramento_Base_somente_disp!$A:$J,9,FALSE),0)</f>
        <v>74761</v>
      </c>
      <c r="G3084">
        <f>IFERROR(VLOOKUP(A3084,[1]Monitoramento_Base_somente_disp!$A:$J,10,FALSE),0)</f>
        <v>5291601</v>
      </c>
      <c r="H3084">
        <f>IFERROR(VLOOKUP(A3084,'[2]Exportar Planilha'!$A:$I,4,FALSE),0)</f>
        <v>0</v>
      </c>
      <c r="I3084">
        <f>IFERROR(VLOOKUP(A3084,'[2]Exportar Planilha'!$A:$I,5,FALSE),0)</f>
        <v>0</v>
      </c>
      <c r="J3084">
        <f>IFERROR(VLOOKUP(A3084,'[2]Exportar Planilha'!$A:$I,6,FALSE),0)</f>
        <v>0</v>
      </c>
      <c r="K3084">
        <f>IFERROR(VLOOKUP(A3084,'[2]Exportar Planilha'!$A:$I,7,FALSE),0)</f>
        <v>0</v>
      </c>
      <c r="L3084">
        <f>IFERROR(VLOOKUP(A3084,'[2]Exportar Planilha'!$A:$I,8,FALSE),0)</f>
        <v>0</v>
      </c>
      <c r="M3084">
        <f>IFERROR(VLOOKUP(A3084,'[2]Exportar Planilha'!$A:$I,9,FALSE),0)</f>
        <v>0</v>
      </c>
      <c r="N3084">
        <f>IFERROR(VLOOKUP(A3084,[3]soaBnafar!$A:$G,2,FALSE),0)</f>
        <v>0</v>
      </c>
      <c r="O3084">
        <f>IFERROR(VLOOKUP(A3084,[3]soaBnafar!$A:$G,3,FALSE),0)</f>
        <v>0</v>
      </c>
      <c r="P3084">
        <f>IFERROR(VLOOKUP(A3084,[3]soaBnafar!$A:$G,4,FALSE),0)</f>
        <v>0</v>
      </c>
      <c r="Q3084">
        <f>IFERROR(VLOOKUP(A3084,[3]soaBnafar!$A:$G,5,FALSE),0)</f>
        <v>0</v>
      </c>
      <c r="R3084">
        <f>IFERROR(VLOOKUP(A3084,[3]soaBnafar!$A:$G,6,FALSE),0)</f>
        <v>0</v>
      </c>
      <c r="S3084">
        <f>IFERROR(VLOOKUP(A3084,[3]soaBnafar!$A:$G,7,FALSE),0)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94574</v>
      </c>
      <c r="E3085">
        <f>IFERROR(VLOOKUP(A3085,[1]Monitoramento_Base_somente_disp!$A:$J,8,FALSE),0)</f>
        <v>27008147</v>
      </c>
      <c r="F3085">
        <f>IFERROR(VLOOKUP(A3085,[1]Monitoramento_Base_somente_disp!$A:$J,9,FALSE),0)</f>
        <v>77537</v>
      </c>
      <c r="G3085">
        <f>IFERROR(VLOOKUP(A3085,[1]Monitoramento_Base_somente_disp!$A:$J,10,FALSE),0)</f>
        <v>11544887</v>
      </c>
      <c r="H3085">
        <f>IFERROR(VLOOKUP(A3085,'[2]Exportar Planilha'!$A:$I,4,FALSE),0)</f>
        <v>0</v>
      </c>
      <c r="I3085">
        <f>IFERROR(VLOOKUP(A3085,'[2]Exportar Planilha'!$A:$I,5,FALSE),0)</f>
        <v>0</v>
      </c>
      <c r="J3085">
        <f>IFERROR(VLOOKUP(A3085,'[2]Exportar Planilha'!$A:$I,6,FALSE),0)</f>
        <v>0</v>
      </c>
      <c r="K3085">
        <f>IFERROR(VLOOKUP(A3085,'[2]Exportar Planilha'!$A:$I,7,FALSE),0)</f>
        <v>0</v>
      </c>
      <c r="L3085">
        <f>IFERROR(VLOOKUP(A3085,'[2]Exportar Planilha'!$A:$I,8,FALSE),0)</f>
        <v>0</v>
      </c>
      <c r="M3085">
        <f>IFERROR(VLOOKUP(A3085,'[2]Exportar Planilha'!$A:$I,9,FALSE),0)</f>
        <v>0</v>
      </c>
      <c r="N3085">
        <f>IFERROR(VLOOKUP(A3085,[3]soaBnafar!$A:$G,2,FALSE),0)</f>
        <v>0</v>
      </c>
      <c r="O3085">
        <f>IFERROR(VLOOKUP(A3085,[3]soaBnafar!$A:$G,3,FALSE),0)</f>
        <v>0</v>
      </c>
      <c r="P3085">
        <f>IFERROR(VLOOKUP(A3085,[3]soaBnafar!$A:$G,4,FALSE),0)</f>
        <v>0</v>
      </c>
      <c r="Q3085">
        <f>IFERROR(VLOOKUP(A3085,[3]soaBnafar!$A:$G,5,FALSE),0)</f>
        <v>0</v>
      </c>
      <c r="R3085">
        <f>IFERROR(VLOOKUP(A3085,[3]soaBnafar!$A:$G,6,FALSE),0)</f>
        <v>0</v>
      </c>
      <c r="S3085">
        <f>IFERROR(VLOOKUP(A3085,[3]soaBnafar!$A:$G,7,FALSE),0)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IFERROR(VLOOKUP(A3086,'[2]Exportar Planilha'!$A:$I,4,FALSE),0)</f>
        <v>0</v>
      </c>
      <c r="I3086">
        <f>IFERROR(VLOOKUP(A3086,'[2]Exportar Planilha'!$A:$I,5,FALSE),0)</f>
        <v>0</v>
      </c>
      <c r="J3086">
        <f>IFERROR(VLOOKUP(A3086,'[2]Exportar Planilha'!$A:$I,6,FALSE),0)</f>
        <v>0</v>
      </c>
      <c r="K3086">
        <f>IFERROR(VLOOKUP(A3086,'[2]Exportar Planilha'!$A:$I,7,FALSE),0)</f>
        <v>0</v>
      </c>
      <c r="L3086">
        <f>IFERROR(VLOOKUP(A3086,'[2]Exportar Planilha'!$A:$I,8,FALSE),0)</f>
        <v>0</v>
      </c>
      <c r="M3086">
        <f>IFERROR(VLOOKUP(A3086,'[2]Exportar Planilha'!$A:$I,9,FALSE),0)</f>
        <v>0</v>
      </c>
      <c r="N3086">
        <f>IFERROR(VLOOKUP(A3086,[3]soaBnafar!$A:$G,2,FALSE),0)</f>
        <v>0</v>
      </c>
      <c r="O3086">
        <f>IFERROR(VLOOKUP(A3086,[3]soaBnafar!$A:$G,3,FALSE),0)</f>
        <v>0</v>
      </c>
      <c r="P3086">
        <f>IFERROR(VLOOKUP(A3086,[3]soaBnafar!$A:$G,4,FALSE),0)</f>
        <v>0</v>
      </c>
      <c r="Q3086">
        <f>IFERROR(VLOOKUP(A3086,[3]soaBnafar!$A:$G,5,FALSE),0)</f>
        <v>0</v>
      </c>
      <c r="R3086">
        <f>IFERROR(VLOOKUP(A3086,[3]soaBnafar!$A:$G,6,FALSE),0)</f>
        <v>0</v>
      </c>
      <c r="S3086">
        <f>IFERROR(VLOOKUP(A3086,[3]soaBnafar!$A:$G,7,FALSE),0)</f>
        <v>0</v>
      </c>
      <c r="T3086" t="str">
        <f t="shared" si="289"/>
        <v>Não</v>
      </c>
      <c r="U3086" t="str">
        <f t="shared" si="290"/>
        <v>Não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IFERROR(VLOOKUP(A3087,'[2]Exportar Planilha'!$A:$I,4,FALSE),0)</f>
        <v>0</v>
      </c>
      <c r="I3087">
        <f>IFERROR(VLOOKUP(A3087,'[2]Exportar Planilha'!$A:$I,5,FALSE),0)</f>
        <v>0</v>
      </c>
      <c r="J3087">
        <f>IFERROR(VLOOKUP(A3087,'[2]Exportar Planilha'!$A:$I,6,FALSE),0)</f>
        <v>0</v>
      </c>
      <c r="K3087">
        <f>IFERROR(VLOOKUP(A3087,'[2]Exportar Planilha'!$A:$I,7,FALSE),0)</f>
        <v>0</v>
      </c>
      <c r="L3087">
        <f>IFERROR(VLOOKUP(A3087,'[2]Exportar Planilha'!$A:$I,8,FALSE),0)</f>
        <v>0</v>
      </c>
      <c r="M3087">
        <f>IFERROR(VLOOKUP(A3087,'[2]Exportar Planilha'!$A:$I,9,FALSE),0)</f>
        <v>0</v>
      </c>
      <c r="N3087">
        <f>IFERROR(VLOOKUP(A3087,[3]soaBnafar!$A:$G,2,FALSE),0)</f>
        <v>0</v>
      </c>
      <c r="O3087">
        <f>IFERROR(VLOOKUP(A3087,[3]soaBnafar!$A:$G,3,FALSE),0)</f>
        <v>0</v>
      </c>
      <c r="P3087">
        <f>IFERROR(VLOOKUP(A3087,[3]soaBnafar!$A:$G,4,FALSE),0)</f>
        <v>0</v>
      </c>
      <c r="Q3087">
        <f>IFERROR(VLOOKUP(A3087,[3]soaBnafar!$A:$G,5,FALSE),0)</f>
        <v>0</v>
      </c>
      <c r="R3087">
        <f>IFERROR(VLOOKUP(A3087,[3]soaBnafar!$A:$G,6,FALSE),0)</f>
        <v>0</v>
      </c>
      <c r="S3087">
        <f>IFERROR(VLOOKUP(A3087,[3]soaBnafar!$A:$G,7,FALSE),0)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IFERROR(VLOOKUP(A3088,'[2]Exportar Planilha'!$A:$I,4,FALSE),0)</f>
        <v>0</v>
      </c>
      <c r="I3088">
        <f>IFERROR(VLOOKUP(A3088,'[2]Exportar Planilha'!$A:$I,5,FALSE),0)</f>
        <v>0</v>
      </c>
      <c r="J3088">
        <f>IFERROR(VLOOKUP(A3088,'[2]Exportar Planilha'!$A:$I,6,FALSE),0)</f>
        <v>0</v>
      </c>
      <c r="K3088">
        <f>IFERROR(VLOOKUP(A3088,'[2]Exportar Planilha'!$A:$I,7,FALSE),0)</f>
        <v>0</v>
      </c>
      <c r="L3088">
        <f>IFERROR(VLOOKUP(A3088,'[2]Exportar Planilha'!$A:$I,8,FALSE),0)</f>
        <v>0</v>
      </c>
      <c r="M3088">
        <f>IFERROR(VLOOKUP(A3088,'[2]Exportar Planilha'!$A:$I,9,FALSE),0)</f>
        <v>0</v>
      </c>
      <c r="N3088">
        <f>IFERROR(VLOOKUP(A3088,[3]soaBnafar!$A:$G,2,FALSE),0)</f>
        <v>0</v>
      </c>
      <c r="O3088">
        <f>IFERROR(VLOOKUP(A3088,[3]soaBnafar!$A:$G,3,FALSE),0)</f>
        <v>0</v>
      </c>
      <c r="P3088">
        <f>IFERROR(VLOOKUP(A3088,[3]soaBnafar!$A:$G,4,FALSE),0)</f>
        <v>0</v>
      </c>
      <c r="Q3088">
        <f>IFERROR(VLOOKUP(A3088,[3]soaBnafar!$A:$G,5,FALSE),0)</f>
        <v>0</v>
      </c>
      <c r="R3088">
        <f>IFERROR(VLOOKUP(A3088,[3]soaBnafar!$A:$G,6,FALSE),0)</f>
        <v>0</v>
      </c>
      <c r="S3088">
        <f>IFERROR(VLOOKUP(A3088,[3]soaBnafar!$A:$G,7,FALSE),0)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112065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139790</v>
      </c>
      <c r="E3089">
        <f>IFERROR(VLOOKUP(A3089,[1]Monitoramento_Base_somente_disp!$A:$J,8,FALSE),0)</f>
        <v>23297486</v>
      </c>
      <c r="F3089">
        <f>IFERROR(VLOOKUP(A3089,[1]Monitoramento_Base_somente_disp!$A:$J,9,FALSE),0)</f>
        <v>69017</v>
      </c>
      <c r="G3089">
        <f>IFERROR(VLOOKUP(A3089,[1]Monitoramento_Base_somente_disp!$A:$J,10,FALSE),0)</f>
        <v>10054238</v>
      </c>
      <c r="H3089">
        <f>IFERROR(VLOOKUP(A3089,'[2]Exportar Planilha'!$A:$I,4,FALSE),0)</f>
        <v>0</v>
      </c>
      <c r="I3089">
        <f>IFERROR(VLOOKUP(A3089,'[2]Exportar Planilha'!$A:$I,5,FALSE),0)</f>
        <v>0</v>
      </c>
      <c r="J3089">
        <f>IFERROR(VLOOKUP(A3089,'[2]Exportar Planilha'!$A:$I,6,FALSE),0)</f>
        <v>0</v>
      </c>
      <c r="K3089">
        <f>IFERROR(VLOOKUP(A3089,'[2]Exportar Planilha'!$A:$I,7,FALSE),0)</f>
        <v>0</v>
      </c>
      <c r="L3089">
        <f>IFERROR(VLOOKUP(A3089,'[2]Exportar Planilha'!$A:$I,8,FALSE),0)</f>
        <v>0</v>
      </c>
      <c r="M3089">
        <f>IFERROR(VLOOKUP(A3089,'[2]Exportar Planilha'!$A:$I,9,FALSE),0)</f>
        <v>0</v>
      </c>
      <c r="N3089">
        <f>IFERROR(VLOOKUP(A3089,[3]soaBnafar!$A:$G,2,FALSE),0)</f>
        <v>0</v>
      </c>
      <c r="O3089">
        <f>IFERROR(VLOOKUP(A3089,[3]soaBnafar!$A:$G,3,FALSE),0)</f>
        <v>0</v>
      </c>
      <c r="P3089">
        <f>IFERROR(VLOOKUP(A3089,[3]soaBnafar!$A:$G,4,FALSE),0)</f>
        <v>0</v>
      </c>
      <c r="Q3089">
        <f>IFERROR(VLOOKUP(A3089,[3]soaBnafar!$A:$G,5,FALSE),0)</f>
        <v>0</v>
      </c>
      <c r="R3089">
        <f>IFERROR(VLOOKUP(A3089,[3]soaBnafar!$A:$G,6,FALSE),0)</f>
        <v>0</v>
      </c>
      <c r="S3089">
        <f>IFERROR(VLOOKUP(A3089,[3]soaBnafar!$A:$G,7,FALSE),0)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IFERROR(VLOOKUP(A3090,'[2]Exportar Planilha'!$A:$I,4,FALSE),0)</f>
        <v>0</v>
      </c>
      <c r="I3090">
        <f>IFERROR(VLOOKUP(A3090,'[2]Exportar Planilha'!$A:$I,5,FALSE),0)</f>
        <v>0</v>
      </c>
      <c r="J3090">
        <f>IFERROR(VLOOKUP(A3090,'[2]Exportar Planilha'!$A:$I,6,FALSE),0)</f>
        <v>0</v>
      </c>
      <c r="K3090">
        <f>IFERROR(VLOOKUP(A3090,'[2]Exportar Planilha'!$A:$I,7,FALSE),0)</f>
        <v>0</v>
      </c>
      <c r="L3090">
        <f>IFERROR(VLOOKUP(A3090,'[2]Exportar Planilha'!$A:$I,8,FALSE),0)</f>
        <v>0</v>
      </c>
      <c r="M3090">
        <f>IFERROR(VLOOKUP(A3090,'[2]Exportar Planilha'!$A:$I,9,FALSE),0)</f>
        <v>0</v>
      </c>
      <c r="N3090">
        <f>IFERROR(VLOOKUP(A3090,[3]soaBnafar!$A:$G,2,FALSE),0)</f>
        <v>0</v>
      </c>
      <c r="O3090">
        <f>IFERROR(VLOOKUP(A3090,[3]soaBnafar!$A:$G,3,FALSE),0)</f>
        <v>0</v>
      </c>
      <c r="P3090">
        <f>IFERROR(VLOOKUP(A3090,[3]soaBnafar!$A:$G,4,FALSE),0)</f>
        <v>0</v>
      </c>
      <c r="Q3090">
        <f>IFERROR(VLOOKUP(A3090,[3]soaBnafar!$A:$G,5,FALSE),0)</f>
        <v>0</v>
      </c>
      <c r="R3090">
        <f>IFERROR(VLOOKUP(A3090,[3]soaBnafar!$A:$G,6,FALSE),0)</f>
        <v>0</v>
      </c>
      <c r="S3090">
        <f>IFERROR(VLOOKUP(A3090,[3]soaBnafar!$A:$G,7,FALSE),0)</f>
        <v>0</v>
      </c>
      <c r="T3090" t="str">
        <f t="shared" si="289"/>
        <v>Não</v>
      </c>
      <c r="U3090" t="str">
        <f t="shared" si="290"/>
        <v>Não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2221726</v>
      </c>
      <c r="H3091">
        <f>IFERROR(VLOOKUP(A3091,'[2]Exportar Planilha'!$A:$I,4,FALSE),0)</f>
        <v>0</v>
      </c>
      <c r="I3091">
        <f>IFERROR(VLOOKUP(A3091,'[2]Exportar Planilha'!$A:$I,5,FALSE),0)</f>
        <v>0</v>
      </c>
      <c r="J3091">
        <f>IFERROR(VLOOKUP(A3091,'[2]Exportar Planilha'!$A:$I,6,FALSE),0)</f>
        <v>0</v>
      </c>
      <c r="K3091">
        <f>IFERROR(VLOOKUP(A3091,'[2]Exportar Planilha'!$A:$I,7,FALSE),0)</f>
        <v>0</v>
      </c>
      <c r="L3091">
        <f>IFERROR(VLOOKUP(A3091,'[2]Exportar Planilha'!$A:$I,8,FALSE),0)</f>
        <v>0</v>
      </c>
      <c r="M3091">
        <f>IFERROR(VLOOKUP(A3091,'[2]Exportar Planilha'!$A:$I,9,FALSE),0)</f>
        <v>0</v>
      </c>
      <c r="N3091">
        <f>IFERROR(VLOOKUP(A3091,[3]soaBnafar!$A:$G,2,FALSE),0)</f>
        <v>15838</v>
      </c>
      <c r="O3091">
        <f>IFERROR(VLOOKUP(A3091,[3]soaBnafar!$A:$G,3,FALSE),0)</f>
        <v>120266</v>
      </c>
      <c r="P3091">
        <f>IFERROR(VLOOKUP(A3091,[3]soaBnafar!$A:$G,4,FALSE),0)</f>
        <v>17864</v>
      </c>
      <c r="Q3091">
        <f>IFERROR(VLOOKUP(A3091,[3]soaBnafar!$A:$G,5,FALSE),0)</f>
        <v>112892</v>
      </c>
      <c r="R3091">
        <f>IFERROR(VLOOKUP(A3091,[3]soaBnafar!$A:$G,6,FALSE),0)</f>
        <v>0</v>
      </c>
      <c r="S3091">
        <f>IFERROR(VLOOKUP(A3091,[3]soaBnafar!$A:$G,7,FALSE),0)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IFERROR(VLOOKUP(A3092,'[2]Exportar Planilha'!$A:$I,4,FALSE),0)</f>
        <v>0</v>
      </c>
      <c r="I3092">
        <f>IFERROR(VLOOKUP(A3092,'[2]Exportar Planilha'!$A:$I,5,FALSE),0)</f>
        <v>0</v>
      </c>
      <c r="J3092">
        <f>IFERROR(VLOOKUP(A3092,'[2]Exportar Planilha'!$A:$I,6,FALSE),0)</f>
        <v>0</v>
      </c>
      <c r="K3092">
        <f>IFERROR(VLOOKUP(A3092,'[2]Exportar Planilha'!$A:$I,7,FALSE),0)</f>
        <v>0</v>
      </c>
      <c r="L3092">
        <f>IFERROR(VLOOKUP(A3092,'[2]Exportar Planilha'!$A:$I,8,FALSE),0)</f>
        <v>0</v>
      </c>
      <c r="M3092">
        <f>IFERROR(VLOOKUP(A3092,'[2]Exportar Planilha'!$A:$I,9,FALSE),0)</f>
        <v>0</v>
      </c>
      <c r="N3092">
        <f>IFERROR(VLOOKUP(A3092,[3]soaBnafar!$A:$G,2,FALSE),0)</f>
        <v>0</v>
      </c>
      <c r="O3092">
        <f>IFERROR(VLOOKUP(A3092,[3]soaBnafar!$A:$G,3,FALSE),0)</f>
        <v>0</v>
      </c>
      <c r="P3092">
        <f>IFERROR(VLOOKUP(A3092,[3]soaBnafar!$A:$G,4,FALSE),0)</f>
        <v>0</v>
      </c>
      <c r="Q3092">
        <f>IFERROR(VLOOKUP(A3092,[3]soaBnafar!$A:$G,5,FALSE),0)</f>
        <v>0</v>
      </c>
      <c r="R3092">
        <f>IFERROR(VLOOKUP(A3092,[3]soaBnafar!$A:$G,6,FALSE),0)</f>
        <v>0</v>
      </c>
      <c r="S3092">
        <f>IFERROR(VLOOKUP(A3092,[3]soaBnafar!$A:$G,7,FALSE),0)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IFERROR(VLOOKUP(A3093,'[2]Exportar Planilha'!$A:$I,4,FALSE),0)</f>
        <v>0</v>
      </c>
      <c r="I3093">
        <f>IFERROR(VLOOKUP(A3093,'[2]Exportar Planilha'!$A:$I,5,FALSE),0)</f>
        <v>0</v>
      </c>
      <c r="J3093">
        <f>IFERROR(VLOOKUP(A3093,'[2]Exportar Planilha'!$A:$I,6,FALSE),0)</f>
        <v>0</v>
      </c>
      <c r="K3093">
        <f>IFERROR(VLOOKUP(A3093,'[2]Exportar Planilha'!$A:$I,7,FALSE),0)</f>
        <v>0</v>
      </c>
      <c r="L3093">
        <f>IFERROR(VLOOKUP(A3093,'[2]Exportar Planilha'!$A:$I,8,FALSE),0)</f>
        <v>0</v>
      </c>
      <c r="M3093">
        <f>IFERROR(VLOOKUP(A3093,'[2]Exportar Planilha'!$A:$I,9,FALSE),0)</f>
        <v>0</v>
      </c>
      <c r="N3093">
        <f>IFERROR(VLOOKUP(A3093,[3]soaBnafar!$A:$G,2,FALSE),0)</f>
        <v>0</v>
      </c>
      <c r="O3093">
        <f>IFERROR(VLOOKUP(A3093,[3]soaBnafar!$A:$G,3,FALSE),0)</f>
        <v>0</v>
      </c>
      <c r="P3093">
        <f>IFERROR(VLOOKUP(A3093,[3]soaBnafar!$A:$G,4,FALSE),0)</f>
        <v>0</v>
      </c>
      <c r="Q3093">
        <f>IFERROR(VLOOKUP(A3093,[3]soaBnafar!$A:$G,5,FALSE),0)</f>
        <v>0</v>
      </c>
      <c r="R3093">
        <f>IFERROR(VLOOKUP(A3093,[3]soaBnafar!$A:$G,6,FALSE),0)</f>
        <v>0</v>
      </c>
      <c r="S3093">
        <f>IFERROR(VLOOKUP(A3093,[3]soaBnafar!$A:$G,7,FALSE),0)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IFERROR(VLOOKUP(A3094,'[2]Exportar Planilha'!$A:$I,4,FALSE),0)</f>
        <v>0</v>
      </c>
      <c r="I3094">
        <f>IFERROR(VLOOKUP(A3094,'[2]Exportar Planilha'!$A:$I,5,FALSE),0)</f>
        <v>0</v>
      </c>
      <c r="J3094">
        <f>IFERROR(VLOOKUP(A3094,'[2]Exportar Planilha'!$A:$I,6,FALSE),0)</f>
        <v>0</v>
      </c>
      <c r="K3094">
        <f>IFERROR(VLOOKUP(A3094,'[2]Exportar Planilha'!$A:$I,7,FALSE),0)</f>
        <v>0</v>
      </c>
      <c r="L3094">
        <f>IFERROR(VLOOKUP(A3094,'[2]Exportar Planilha'!$A:$I,8,FALSE),0)</f>
        <v>0</v>
      </c>
      <c r="M3094">
        <f>IFERROR(VLOOKUP(A3094,'[2]Exportar Planilha'!$A:$I,9,FALSE),0)</f>
        <v>0</v>
      </c>
      <c r="N3094">
        <f>IFERROR(VLOOKUP(A3094,[3]soaBnafar!$A:$G,2,FALSE),0)</f>
        <v>52427</v>
      </c>
      <c r="O3094">
        <f>IFERROR(VLOOKUP(A3094,[3]soaBnafar!$A:$G,3,FALSE),0)</f>
        <v>349699</v>
      </c>
      <c r="P3094">
        <f>IFERROR(VLOOKUP(A3094,[3]soaBnafar!$A:$G,4,FALSE),0)</f>
        <v>41171</v>
      </c>
      <c r="Q3094">
        <f>IFERROR(VLOOKUP(A3094,[3]soaBnafar!$A:$G,5,FALSE),0)</f>
        <v>475727</v>
      </c>
      <c r="R3094">
        <f>IFERROR(VLOOKUP(A3094,[3]soaBnafar!$A:$G,6,FALSE),0)</f>
        <v>13634</v>
      </c>
      <c r="S3094">
        <f>IFERROR(VLOOKUP(A3094,[3]soaBnafar!$A:$G,7,FALSE),0)</f>
        <v>261791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Sim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IFERROR(VLOOKUP(A3095,'[2]Exportar Planilha'!$A:$I,4,FALSE),0)</f>
        <v>0</v>
      </c>
      <c r="I3095">
        <f>IFERROR(VLOOKUP(A3095,'[2]Exportar Planilha'!$A:$I,5,FALSE),0)</f>
        <v>0</v>
      </c>
      <c r="J3095">
        <f>IFERROR(VLOOKUP(A3095,'[2]Exportar Planilha'!$A:$I,6,FALSE),0)</f>
        <v>0</v>
      </c>
      <c r="K3095">
        <f>IFERROR(VLOOKUP(A3095,'[2]Exportar Planilha'!$A:$I,7,FALSE),0)</f>
        <v>0</v>
      </c>
      <c r="L3095">
        <f>IFERROR(VLOOKUP(A3095,'[2]Exportar Planilha'!$A:$I,8,FALSE),0)</f>
        <v>0</v>
      </c>
      <c r="M3095">
        <f>IFERROR(VLOOKUP(A3095,'[2]Exportar Planilha'!$A:$I,9,FALSE),0)</f>
        <v>0</v>
      </c>
      <c r="N3095">
        <f>IFERROR(VLOOKUP(A3095,[3]soaBnafar!$A:$G,2,FALSE),0)</f>
        <v>0</v>
      </c>
      <c r="O3095">
        <f>IFERROR(VLOOKUP(A3095,[3]soaBnafar!$A:$G,3,FALSE),0)</f>
        <v>0</v>
      </c>
      <c r="P3095">
        <f>IFERROR(VLOOKUP(A3095,[3]soaBnafar!$A:$G,4,FALSE),0)</f>
        <v>0</v>
      </c>
      <c r="Q3095">
        <f>IFERROR(VLOOKUP(A3095,[3]soaBnafar!$A:$G,5,FALSE),0)</f>
        <v>0</v>
      </c>
      <c r="R3095">
        <f>IFERROR(VLOOKUP(A3095,[3]soaBnafar!$A:$G,6,FALSE),0)</f>
        <v>0</v>
      </c>
      <c r="S3095">
        <f>IFERROR(VLOOKUP(A3095,[3]soaBnafar!$A:$G,7,FALSE),0)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10284599</v>
      </c>
      <c r="H3096">
        <f>IFERROR(VLOOKUP(A3096,'[2]Exportar Planilha'!$A:$I,4,FALSE),0)</f>
        <v>0</v>
      </c>
      <c r="I3096">
        <f>IFERROR(VLOOKUP(A3096,'[2]Exportar Planilha'!$A:$I,5,FALSE),0)</f>
        <v>0</v>
      </c>
      <c r="J3096">
        <f>IFERROR(VLOOKUP(A3096,'[2]Exportar Planilha'!$A:$I,6,FALSE),0)</f>
        <v>0</v>
      </c>
      <c r="K3096">
        <f>IFERROR(VLOOKUP(A3096,'[2]Exportar Planilha'!$A:$I,7,FALSE),0)</f>
        <v>0</v>
      </c>
      <c r="L3096">
        <f>IFERROR(VLOOKUP(A3096,'[2]Exportar Planilha'!$A:$I,8,FALSE),0)</f>
        <v>0</v>
      </c>
      <c r="M3096">
        <f>IFERROR(VLOOKUP(A3096,'[2]Exportar Planilha'!$A:$I,9,FALSE),0)</f>
        <v>0</v>
      </c>
      <c r="N3096">
        <f>IFERROR(VLOOKUP(A3096,[3]soaBnafar!$A:$G,2,FALSE),0)</f>
        <v>0</v>
      </c>
      <c r="O3096">
        <f>IFERROR(VLOOKUP(A3096,[3]soaBnafar!$A:$G,3,FALSE),0)</f>
        <v>0</v>
      </c>
      <c r="P3096">
        <f>IFERROR(VLOOKUP(A3096,[3]soaBnafar!$A:$G,4,FALSE),0)</f>
        <v>0</v>
      </c>
      <c r="Q3096">
        <f>IFERROR(VLOOKUP(A3096,[3]soaBnafar!$A:$G,5,FALSE),0)</f>
        <v>0</v>
      </c>
      <c r="R3096">
        <f>IFERROR(VLOOKUP(A3096,[3]soaBnafar!$A:$G,6,FALSE),0)</f>
        <v>0</v>
      </c>
      <c r="S3096">
        <f>IFERROR(VLOOKUP(A3096,[3]soaBnafar!$A:$G,7,FALSE),0)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IFERROR(VLOOKUP(A3097,'[2]Exportar Planilha'!$A:$I,4,FALSE),0)</f>
        <v>0</v>
      </c>
      <c r="I3097">
        <f>IFERROR(VLOOKUP(A3097,'[2]Exportar Planilha'!$A:$I,5,FALSE),0)</f>
        <v>0</v>
      </c>
      <c r="J3097">
        <f>IFERROR(VLOOKUP(A3097,'[2]Exportar Planilha'!$A:$I,6,FALSE),0)</f>
        <v>0</v>
      </c>
      <c r="K3097">
        <f>IFERROR(VLOOKUP(A3097,'[2]Exportar Planilha'!$A:$I,7,FALSE),0)</f>
        <v>0</v>
      </c>
      <c r="L3097">
        <f>IFERROR(VLOOKUP(A3097,'[2]Exportar Planilha'!$A:$I,8,FALSE),0)</f>
        <v>0</v>
      </c>
      <c r="M3097">
        <f>IFERROR(VLOOKUP(A3097,'[2]Exportar Planilha'!$A:$I,9,FALSE),0)</f>
        <v>0</v>
      </c>
      <c r="N3097">
        <f>IFERROR(VLOOKUP(A3097,[3]soaBnafar!$A:$G,2,FALSE),0)</f>
        <v>0</v>
      </c>
      <c r="O3097">
        <f>IFERROR(VLOOKUP(A3097,[3]soaBnafar!$A:$G,3,FALSE),0)</f>
        <v>0</v>
      </c>
      <c r="P3097">
        <f>IFERROR(VLOOKUP(A3097,[3]soaBnafar!$A:$G,4,FALSE),0)</f>
        <v>0</v>
      </c>
      <c r="Q3097">
        <f>IFERROR(VLOOKUP(A3097,[3]soaBnafar!$A:$G,5,FALSE),0)</f>
        <v>0</v>
      </c>
      <c r="R3097">
        <f>IFERROR(VLOOKUP(A3097,[3]soaBnafar!$A:$G,6,FALSE),0)</f>
        <v>0</v>
      </c>
      <c r="S3097">
        <f>IFERROR(VLOOKUP(A3097,[3]soaBnafar!$A:$G,7,FALSE),0)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5968820</v>
      </c>
      <c r="H3098">
        <f>IFERROR(VLOOKUP(A3098,'[2]Exportar Planilha'!$A:$I,4,FALSE),0)</f>
        <v>0</v>
      </c>
      <c r="I3098">
        <f>IFERROR(VLOOKUP(A3098,'[2]Exportar Planilha'!$A:$I,5,FALSE),0)</f>
        <v>0</v>
      </c>
      <c r="J3098">
        <f>IFERROR(VLOOKUP(A3098,'[2]Exportar Planilha'!$A:$I,6,FALSE),0)</f>
        <v>0</v>
      </c>
      <c r="K3098">
        <f>IFERROR(VLOOKUP(A3098,'[2]Exportar Planilha'!$A:$I,7,FALSE),0)</f>
        <v>0</v>
      </c>
      <c r="L3098">
        <f>IFERROR(VLOOKUP(A3098,'[2]Exportar Planilha'!$A:$I,8,FALSE),0)</f>
        <v>0</v>
      </c>
      <c r="M3098">
        <f>IFERROR(VLOOKUP(A3098,'[2]Exportar Planilha'!$A:$I,9,FALSE),0)</f>
        <v>0</v>
      </c>
      <c r="N3098">
        <f>IFERROR(VLOOKUP(A3098,[3]soaBnafar!$A:$G,2,FALSE),0)</f>
        <v>0</v>
      </c>
      <c r="O3098">
        <f>IFERROR(VLOOKUP(A3098,[3]soaBnafar!$A:$G,3,FALSE),0)</f>
        <v>0</v>
      </c>
      <c r="P3098">
        <f>IFERROR(VLOOKUP(A3098,[3]soaBnafar!$A:$G,4,FALSE),0)</f>
        <v>0</v>
      </c>
      <c r="Q3098">
        <f>IFERROR(VLOOKUP(A3098,[3]soaBnafar!$A:$G,5,FALSE),0)</f>
        <v>0</v>
      </c>
      <c r="R3098">
        <f>IFERROR(VLOOKUP(A3098,[3]soaBnafar!$A:$G,6,FALSE),0)</f>
        <v>0</v>
      </c>
      <c r="S3098">
        <f>IFERROR(VLOOKUP(A3098,[3]soaBnafar!$A:$G,7,FALSE),0)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IFERROR(VLOOKUP(A3099,'[2]Exportar Planilha'!$A:$I,4,FALSE),0)</f>
        <v>0</v>
      </c>
      <c r="I3099">
        <f>IFERROR(VLOOKUP(A3099,'[2]Exportar Planilha'!$A:$I,5,FALSE),0)</f>
        <v>0</v>
      </c>
      <c r="J3099">
        <f>IFERROR(VLOOKUP(A3099,'[2]Exportar Planilha'!$A:$I,6,FALSE),0)</f>
        <v>0</v>
      </c>
      <c r="K3099">
        <f>IFERROR(VLOOKUP(A3099,'[2]Exportar Planilha'!$A:$I,7,FALSE),0)</f>
        <v>0</v>
      </c>
      <c r="L3099">
        <f>IFERROR(VLOOKUP(A3099,'[2]Exportar Planilha'!$A:$I,8,FALSE),0)</f>
        <v>0</v>
      </c>
      <c r="M3099">
        <f>IFERROR(VLOOKUP(A3099,'[2]Exportar Planilha'!$A:$I,9,FALSE),0)</f>
        <v>0</v>
      </c>
      <c r="N3099">
        <f>IFERROR(VLOOKUP(A3099,[3]soaBnafar!$A:$G,2,FALSE),0)</f>
        <v>174855</v>
      </c>
      <c r="O3099">
        <f>IFERROR(VLOOKUP(A3099,[3]soaBnafar!$A:$G,3,FALSE),0)</f>
        <v>1576459</v>
      </c>
      <c r="P3099">
        <f>IFERROR(VLOOKUP(A3099,[3]soaBnafar!$A:$G,4,FALSE),0)</f>
        <v>166210</v>
      </c>
      <c r="Q3099">
        <f>IFERROR(VLOOKUP(A3099,[3]soaBnafar!$A:$G,5,FALSE),0)</f>
        <v>1645641</v>
      </c>
      <c r="R3099">
        <f>IFERROR(VLOOKUP(A3099,[3]soaBnafar!$A:$G,6,FALSE),0)</f>
        <v>66423</v>
      </c>
      <c r="S3099">
        <f>IFERROR(VLOOKUP(A3099,[3]soaBnafar!$A:$G,7,FALSE),0)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IFERROR(VLOOKUP(A3100,'[2]Exportar Planilha'!$A:$I,4,FALSE),0)</f>
        <v>0</v>
      </c>
      <c r="I3100">
        <f>IFERROR(VLOOKUP(A3100,'[2]Exportar Planilha'!$A:$I,5,FALSE),0)</f>
        <v>0</v>
      </c>
      <c r="J3100">
        <f>IFERROR(VLOOKUP(A3100,'[2]Exportar Planilha'!$A:$I,6,FALSE),0)</f>
        <v>0</v>
      </c>
      <c r="K3100">
        <f>IFERROR(VLOOKUP(A3100,'[2]Exportar Planilha'!$A:$I,7,FALSE),0)</f>
        <v>0</v>
      </c>
      <c r="L3100">
        <f>IFERROR(VLOOKUP(A3100,'[2]Exportar Planilha'!$A:$I,8,FALSE),0)</f>
        <v>0</v>
      </c>
      <c r="M3100">
        <f>IFERROR(VLOOKUP(A3100,'[2]Exportar Planilha'!$A:$I,9,FALSE),0)</f>
        <v>0</v>
      </c>
      <c r="N3100">
        <f>IFERROR(VLOOKUP(A3100,[3]soaBnafar!$A:$G,2,FALSE),0)</f>
        <v>0</v>
      </c>
      <c r="O3100">
        <f>IFERROR(VLOOKUP(A3100,[3]soaBnafar!$A:$G,3,FALSE),0)</f>
        <v>0</v>
      </c>
      <c r="P3100">
        <f>IFERROR(VLOOKUP(A3100,[3]soaBnafar!$A:$G,4,FALSE),0)</f>
        <v>0</v>
      </c>
      <c r="Q3100">
        <f>IFERROR(VLOOKUP(A3100,[3]soaBnafar!$A:$G,5,FALSE),0)</f>
        <v>0</v>
      </c>
      <c r="R3100">
        <f>IFERROR(VLOOKUP(A3100,[3]soaBnafar!$A:$G,6,FALSE),0)</f>
        <v>0</v>
      </c>
      <c r="S3100">
        <f>IFERROR(VLOOKUP(A3100,[3]soaBnafar!$A:$G,7,FALSE),0)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IFERROR(VLOOKUP(A3101,'[2]Exportar Planilha'!$A:$I,4,FALSE),0)</f>
        <v>0</v>
      </c>
      <c r="I3101">
        <f>IFERROR(VLOOKUP(A3101,'[2]Exportar Planilha'!$A:$I,5,FALSE),0)</f>
        <v>0</v>
      </c>
      <c r="J3101">
        <f>IFERROR(VLOOKUP(A3101,'[2]Exportar Planilha'!$A:$I,6,FALSE),0)</f>
        <v>0</v>
      </c>
      <c r="K3101">
        <f>IFERROR(VLOOKUP(A3101,'[2]Exportar Planilha'!$A:$I,7,FALSE),0)</f>
        <v>0</v>
      </c>
      <c r="L3101">
        <f>IFERROR(VLOOKUP(A3101,'[2]Exportar Planilha'!$A:$I,8,FALSE),0)</f>
        <v>0</v>
      </c>
      <c r="M3101">
        <f>IFERROR(VLOOKUP(A3101,'[2]Exportar Planilha'!$A:$I,9,FALSE),0)</f>
        <v>0</v>
      </c>
      <c r="N3101">
        <f>IFERROR(VLOOKUP(A3101,[3]soaBnafar!$A:$G,2,FALSE),0)</f>
        <v>68300</v>
      </c>
      <c r="O3101">
        <f>IFERROR(VLOOKUP(A3101,[3]soaBnafar!$A:$G,3,FALSE),0)</f>
        <v>542372</v>
      </c>
      <c r="P3101">
        <f>IFERROR(VLOOKUP(A3101,[3]soaBnafar!$A:$G,4,FALSE),0)</f>
        <v>52095</v>
      </c>
      <c r="Q3101">
        <f>IFERROR(VLOOKUP(A3101,[3]soaBnafar!$A:$G,5,FALSE),0)</f>
        <v>557104</v>
      </c>
      <c r="R3101">
        <f>IFERROR(VLOOKUP(A3101,[3]soaBnafar!$A:$G,6,FALSE),0)</f>
        <v>0</v>
      </c>
      <c r="S3101">
        <f>IFERROR(VLOOKUP(A3101,[3]soaBnafar!$A:$G,7,FALSE),0)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44058510</v>
      </c>
      <c r="F3102">
        <f>IFERROR(VLOOKUP(A3102,[1]Monitoramento_Base_somente_disp!$A:$J,9,FALSE),0)</f>
        <v>0</v>
      </c>
      <c r="G3102">
        <f>IFERROR(VLOOKUP(A3102,[1]Monitoramento_Base_somente_disp!$A:$J,10,FALSE),0)</f>
        <v>19092021</v>
      </c>
      <c r="H3102">
        <f>IFERROR(VLOOKUP(A3102,'[2]Exportar Planilha'!$A:$I,4,FALSE),0)</f>
        <v>0</v>
      </c>
      <c r="I3102">
        <f>IFERROR(VLOOKUP(A3102,'[2]Exportar Planilha'!$A:$I,5,FALSE),0)</f>
        <v>0</v>
      </c>
      <c r="J3102">
        <f>IFERROR(VLOOKUP(A3102,'[2]Exportar Planilha'!$A:$I,6,FALSE),0)</f>
        <v>0</v>
      </c>
      <c r="K3102">
        <f>IFERROR(VLOOKUP(A3102,'[2]Exportar Planilha'!$A:$I,7,FALSE),0)</f>
        <v>0</v>
      </c>
      <c r="L3102">
        <f>IFERROR(VLOOKUP(A3102,'[2]Exportar Planilha'!$A:$I,8,FALSE),0)</f>
        <v>0</v>
      </c>
      <c r="M3102">
        <f>IFERROR(VLOOKUP(A3102,'[2]Exportar Planilha'!$A:$I,9,FALSE),0)</f>
        <v>0</v>
      </c>
      <c r="N3102">
        <f>IFERROR(VLOOKUP(A3102,[3]soaBnafar!$A:$G,2,FALSE),0)</f>
        <v>21056</v>
      </c>
      <c r="O3102">
        <f>IFERROR(VLOOKUP(A3102,[3]soaBnafar!$A:$G,3,FALSE),0)</f>
        <v>1165094</v>
      </c>
      <c r="P3102">
        <f>IFERROR(VLOOKUP(A3102,[3]soaBnafar!$A:$G,4,FALSE),0)</f>
        <v>34676</v>
      </c>
      <c r="Q3102">
        <f>IFERROR(VLOOKUP(A3102,[3]soaBnafar!$A:$G,5,FALSE),0)</f>
        <v>1185329</v>
      </c>
      <c r="R3102">
        <f>IFERROR(VLOOKUP(A3102,[3]soaBnafar!$A:$G,6,FALSE),0)</f>
        <v>102929</v>
      </c>
      <c r="S3102">
        <f>IFERROR(VLOOKUP(A3102,[3]soaBnafar!$A:$G,7,FALSE),0)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IFERROR(VLOOKUP(A3103,'[2]Exportar Planilha'!$A:$I,4,FALSE),0)</f>
        <v>0</v>
      </c>
      <c r="I3103">
        <f>IFERROR(VLOOKUP(A3103,'[2]Exportar Planilha'!$A:$I,5,FALSE),0)</f>
        <v>0</v>
      </c>
      <c r="J3103">
        <f>IFERROR(VLOOKUP(A3103,'[2]Exportar Planilha'!$A:$I,6,FALSE),0)</f>
        <v>0</v>
      </c>
      <c r="K3103">
        <f>IFERROR(VLOOKUP(A3103,'[2]Exportar Planilha'!$A:$I,7,FALSE),0)</f>
        <v>0</v>
      </c>
      <c r="L3103">
        <f>IFERROR(VLOOKUP(A3103,'[2]Exportar Planilha'!$A:$I,8,FALSE),0)</f>
        <v>0</v>
      </c>
      <c r="M3103">
        <f>IFERROR(VLOOKUP(A3103,'[2]Exportar Planilha'!$A:$I,9,FALSE),0)</f>
        <v>0</v>
      </c>
      <c r="N3103">
        <f>IFERROR(VLOOKUP(A3103,[3]soaBnafar!$A:$G,2,FALSE),0)</f>
        <v>0</v>
      </c>
      <c r="O3103">
        <f>IFERROR(VLOOKUP(A3103,[3]soaBnafar!$A:$G,3,FALSE),0)</f>
        <v>0</v>
      </c>
      <c r="P3103">
        <f>IFERROR(VLOOKUP(A3103,[3]soaBnafar!$A:$G,4,FALSE),0)</f>
        <v>0</v>
      </c>
      <c r="Q3103">
        <f>IFERROR(VLOOKUP(A3103,[3]soaBnafar!$A:$G,5,FALSE),0)</f>
        <v>0</v>
      </c>
      <c r="R3103">
        <f>IFERROR(VLOOKUP(A3103,[3]soaBnafar!$A:$G,6,FALSE),0)</f>
        <v>0</v>
      </c>
      <c r="S3103">
        <f>IFERROR(VLOOKUP(A3103,[3]soaBnafar!$A:$G,7,FALSE),0)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IFERROR(VLOOKUP(A3104,'[2]Exportar Planilha'!$A:$I,4,FALSE),0)</f>
        <v>0</v>
      </c>
      <c r="I3104">
        <f>IFERROR(VLOOKUP(A3104,'[2]Exportar Planilha'!$A:$I,5,FALSE),0)</f>
        <v>0</v>
      </c>
      <c r="J3104">
        <f>IFERROR(VLOOKUP(A3104,'[2]Exportar Planilha'!$A:$I,6,FALSE),0)</f>
        <v>0</v>
      </c>
      <c r="K3104">
        <f>IFERROR(VLOOKUP(A3104,'[2]Exportar Planilha'!$A:$I,7,FALSE),0)</f>
        <v>0</v>
      </c>
      <c r="L3104">
        <f>IFERROR(VLOOKUP(A3104,'[2]Exportar Planilha'!$A:$I,8,FALSE),0)</f>
        <v>0</v>
      </c>
      <c r="M3104">
        <f>IFERROR(VLOOKUP(A3104,'[2]Exportar Planilha'!$A:$I,9,FALSE),0)</f>
        <v>0</v>
      </c>
      <c r="N3104">
        <f>IFERROR(VLOOKUP(A3104,[3]soaBnafar!$A:$G,2,FALSE),0)</f>
        <v>0</v>
      </c>
      <c r="O3104">
        <f>IFERROR(VLOOKUP(A3104,[3]soaBnafar!$A:$G,3,FALSE),0)</f>
        <v>0</v>
      </c>
      <c r="P3104">
        <f>IFERROR(VLOOKUP(A3104,[3]soaBnafar!$A:$G,4,FALSE),0)</f>
        <v>0</v>
      </c>
      <c r="Q3104">
        <f>IFERROR(VLOOKUP(A3104,[3]soaBnafar!$A:$G,5,FALSE),0)</f>
        <v>0</v>
      </c>
      <c r="R3104">
        <f>IFERROR(VLOOKUP(A3104,[3]soaBnafar!$A:$G,6,FALSE),0)</f>
        <v>0</v>
      </c>
      <c r="S3104">
        <f>IFERROR(VLOOKUP(A3104,[3]soaBnafar!$A:$G,7,FALSE),0)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67704</v>
      </c>
      <c r="E3105">
        <f>IFERROR(VLOOKUP(A3105,[1]Monitoramento_Base_somente_disp!$A:$J,8,FALSE),0)</f>
        <v>12659468</v>
      </c>
      <c r="F3105">
        <f>IFERROR(VLOOKUP(A3105,[1]Monitoramento_Base_somente_disp!$A:$J,9,FALSE),0)</f>
        <v>49566</v>
      </c>
      <c r="G3105">
        <f>IFERROR(VLOOKUP(A3105,[1]Monitoramento_Base_somente_disp!$A:$J,10,FALSE),0)</f>
        <v>5134164</v>
      </c>
      <c r="H3105">
        <f>IFERROR(VLOOKUP(A3105,'[2]Exportar Planilha'!$A:$I,4,FALSE),0)</f>
        <v>0</v>
      </c>
      <c r="I3105">
        <f>IFERROR(VLOOKUP(A3105,'[2]Exportar Planilha'!$A:$I,5,FALSE),0)</f>
        <v>0</v>
      </c>
      <c r="J3105">
        <f>IFERROR(VLOOKUP(A3105,'[2]Exportar Planilha'!$A:$I,6,FALSE),0)</f>
        <v>0</v>
      </c>
      <c r="K3105">
        <f>IFERROR(VLOOKUP(A3105,'[2]Exportar Planilha'!$A:$I,7,FALSE),0)</f>
        <v>0</v>
      </c>
      <c r="L3105">
        <f>IFERROR(VLOOKUP(A3105,'[2]Exportar Planilha'!$A:$I,8,FALSE),0)</f>
        <v>0</v>
      </c>
      <c r="M3105">
        <f>IFERROR(VLOOKUP(A3105,'[2]Exportar Planilha'!$A:$I,9,FALSE),0)</f>
        <v>0</v>
      </c>
      <c r="N3105">
        <f>IFERROR(VLOOKUP(A3105,[3]soaBnafar!$A:$G,2,FALSE),0)</f>
        <v>0</v>
      </c>
      <c r="O3105">
        <f>IFERROR(VLOOKUP(A3105,[3]soaBnafar!$A:$G,3,FALSE),0)</f>
        <v>0</v>
      </c>
      <c r="P3105">
        <f>IFERROR(VLOOKUP(A3105,[3]soaBnafar!$A:$G,4,FALSE),0)</f>
        <v>0</v>
      </c>
      <c r="Q3105">
        <f>IFERROR(VLOOKUP(A3105,[3]soaBnafar!$A:$G,5,FALSE),0)</f>
        <v>0</v>
      </c>
      <c r="R3105">
        <f>IFERROR(VLOOKUP(A3105,[3]soaBnafar!$A:$G,6,FALSE),0)</f>
        <v>0</v>
      </c>
      <c r="S3105">
        <f>IFERROR(VLOOKUP(A3105,[3]soaBnafar!$A:$G,7,FALSE),0)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52958</v>
      </c>
      <c r="E3106">
        <f>IFERROR(VLOOKUP(A3106,[1]Monitoramento_Base_somente_disp!$A:$J,8,FALSE),0)</f>
        <v>15511655</v>
      </c>
      <c r="F3106">
        <f>IFERROR(VLOOKUP(A3106,[1]Monitoramento_Base_somente_disp!$A:$J,9,FALSE),0)</f>
        <v>26891</v>
      </c>
      <c r="G3106">
        <f>IFERROR(VLOOKUP(A3106,[1]Monitoramento_Base_somente_disp!$A:$J,10,FALSE),0)</f>
        <v>8501041</v>
      </c>
      <c r="H3106">
        <f>IFERROR(VLOOKUP(A3106,'[2]Exportar Planilha'!$A:$I,4,FALSE),0)</f>
        <v>0</v>
      </c>
      <c r="I3106">
        <f>IFERROR(VLOOKUP(A3106,'[2]Exportar Planilha'!$A:$I,5,FALSE),0)</f>
        <v>0</v>
      </c>
      <c r="J3106">
        <f>IFERROR(VLOOKUP(A3106,'[2]Exportar Planilha'!$A:$I,6,FALSE),0)</f>
        <v>0</v>
      </c>
      <c r="K3106">
        <f>IFERROR(VLOOKUP(A3106,'[2]Exportar Planilha'!$A:$I,7,FALSE),0)</f>
        <v>0</v>
      </c>
      <c r="L3106">
        <f>IFERROR(VLOOKUP(A3106,'[2]Exportar Planilha'!$A:$I,8,FALSE),0)</f>
        <v>0</v>
      </c>
      <c r="M3106">
        <f>IFERROR(VLOOKUP(A3106,'[2]Exportar Planilha'!$A:$I,9,FALSE),0)</f>
        <v>0</v>
      </c>
      <c r="N3106">
        <f>IFERROR(VLOOKUP(A3106,[3]soaBnafar!$A:$G,2,FALSE),0)</f>
        <v>0</v>
      </c>
      <c r="O3106">
        <f>IFERROR(VLOOKUP(A3106,[3]soaBnafar!$A:$G,3,FALSE),0)</f>
        <v>0</v>
      </c>
      <c r="P3106">
        <f>IFERROR(VLOOKUP(A3106,[3]soaBnafar!$A:$G,4,FALSE),0)</f>
        <v>0</v>
      </c>
      <c r="Q3106">
        <f>IFERROR(VLOOKUP(A3106,[3]soaBnafar!$A:$G,5,FALSE),0)</f>
        <v>0</v>
      </c>
      <c r="R3106">
        <f>IFERROR(VLOOKUP(A3106,[3]soaBnafar!$A:$G,6,FALSE),0)</f>
        <v>0</v>
      </c>
      <c r="S3106">
        <f>IFERROR(VLOOKUP(A3106,[3]soaBnafar!$A:$G,7,FALSE),0)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IFERROR(VLOOKUP(A3107,'[2]Exportar Planilha'!$A:$I,4,FALSE),0)</f>
        <v>0</v>
      </c>
      <c r="I3107">
        <f>IFERROR(VLOOKUP(A3107,'[2]Exportar Planilha'!$A:$I,5,FALSE),0)</f>
        <v>0</v>
      </c>
      <c r="J3107">
        <f>IFERROR(VLOOKUP(A3107,'[2]Exportar Planilha'!$A:$I,6,FALSE),0)</f>
        <v>0</v>
      </c>
      <c r="K3107">
        <f>IFERROR(VLOOKUP(A3107,'[2]Exportar Planilha'!$A:$I,7,FALSE),0)</f>
        <v>0</v>
      </c>
      <c r="L3107">
        <f>IFERROR(VLOOKUP(A3107,'[2]Exportar Planilha'!$A:$I,8,FALSE),0)</f>
        <v>0</v>
      </c>
      <c r="M3107">
        <f>IFERROR(VLOOKUP(A3107,'[2]Exportar Planilha'!$A:$I,9,FALSE),0)</f>
        <v>0</v>
      </c>
      <c r="N3107">
        <f>IFERROR(VLOOKUP(A3107,[3]soaBnafar!$A:$G,2,FALSE),0)</f>
        <v>369794</v>
      </c>
      <c r="O3107">
        <f>IFERROR(VLOOKUP(A3107,[3]soaBnafar!$A:$G,3,FALSE),0)</f>
        <v>2956099</v>
      </c>
      <c r="P3107">
        <f>IFERROR(VLOOKUP(A3107,[3]soaBnafar!$A:$G,4,FALSE),0)</f>
        <v>353773</v>
      </c>
      <c r="Q3107">
        <f>IFERROR(VLOOKUP(A3107,[3]soaBnafar!$A:$G,5,FALSE),0)</f>
        <v>3251497</v>
      </c>
      <c r="R3107">
        <f>IFERROR(VLOOKUP(A3107,[3]soaBnafar!$A:$G,6,FALSE),0)</f>
        <v>0</v>
      </c>
      <c r="S3107">
        <f>IFERROR(VLOOKUP(A3107,[3]soaBnafar!$A:$G,7,FALSE),0)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IFERROR(VLOOKUP(A3108,'[2]Exportar Planilha'!$A:$I,4,FALSE),0)</f>
        <v>0</v>
      </c>
      <c r="I3108">
        <f>IFERROR(VLOOKUP(A3108,'[2]Exportar Planilha'!$A:$I,5,FALSE),0)</f>
        <v>0</v>
      </c>
      <c r="J3108">
        <f>IFERROR(VLOOKUP(A3108,'[2]Exportar Planilha'!$A:$I,6,FALSE),0)</f>
        <v>0</v>
      </c>
      <c r="K3108">
        <f>IFERROR(VLOOKUP(A3108,'[2]Exportar Planilha'!$A:$I,7,FALSE),0)</f>
        <v>0</v>
      </c>
      <c r="L3108">
        <f>IFERROR(VLOOKUP(A3108,'[2]Exportar Planilha'!$A:$I,8,FALSE),0)</f>
        <v>0</v>
      </c>
      <c r="M3108">
        <f>IFERROR(VLOOKUP(A3108,'[2]Exportar Planilha'!$A:$I,9,FALSE),0)</f>
        <v>0</v>
      </c>
      <c r="N3108">
        <f>IFERROR(VLOOKUP(A3108,[3]soaBnafar!$A:$G,2,FALSE),0)</f>
        <v>0</v>
      </c>
      <c r="O3108">
        <f>IFERROR(VLOOKUP(A3108,[3]soaBnafar!$A:$G,3,FALSE),0)</f>
        <v>0</v>
      </c>
      <c r="P3108">
        <f>IFERROR(VLOOKUP(A3108,[3]soaBnafar!$A:$G,4,FALSE),0)</f>
        <v>0</v>
      </c>
      <c r="Q3108">
        <f>IFERROR(VLOOKUP(A3108,[3]soaBnafar!$A:$G,5,FALSE),0)</f>
        <v>0</v>
      </c>
      <c r="R3108">
        <f>IFERROR(VLOOKUP(A3108,[3]soaBnafar!$A:$G,6,FALSE),0)</f>
        <v>0</v>
      </c>
      <c r="S3108">
        <f>IFERROR(VLOOKUP(A3108,[3]soaBnafar!$A:$G,7,FALSE),0)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IFERROR(VLOOKUP(A3109,'[2]Exportar Planilha'!$A:$I,4,FALSE),0)</f>
        <v>0</v>
      </c>
      <c r="I3109">
        <f>IFERROR(VLOOKUP(A3109,'[2]Exportar Planilha'!$A:$I,5,FALSE),0)</f>
        <v>0</v>
      </c>
      <c r="J3109">
        <f>IFERROR(VLOOKUP(A3109,'[2]Exportar Planilha'!$A:$I,6,FALSE),0)</f>
        <v>0</v>
      </c>
      <c r="K3109">
        <f>IFERROR(VLOOKUP(A3109,'[2]Exportar Planilha'!$A:$I,7,FALSE),0)</f>
        <v>0</v>
      </c>
      <c r="L3109">
        <f>IFERROR(VLOOKUP(A3109,'[2]Exportar Planilha'!$A:$I,8,FALSE),0)</f>
        <v>0</v>
      </c>
      <c r="M3109">
        <f>IFERROR(VLOOKUP(A3109,'[2]Exportar Planilha'!$A:$I,9,FALSE),0)</f>
        <v>0</v>
      </c>
      <c r="N3109">
        <f>IFERROR(VLOOKUP(A3109,[3]soaBnafar!$A:$G,2,FALSE),0)</f>
        <v>25853</v>
      </c>
      <c r="O3109">
        <f>IFERROR(VLOOKUP(A3109,[3]soaBnafar!$A:$G,3,FALSE),0)</f>
        <v>142574</v>
      </c>
      <c r="P3109">
        <f>IFERROR(VLOOKUP(A3109,[3]soaBnafar!$A:$G,4,FALSE),0)</f>
        <v>21898</v>
      </c>
      <c r="Q3109">
        <f>IFERROR(VLOOKUP(A3109,[3]soaBnafar!$A:$G,5,FALSE),0)</f>
        <v>164457</v>
      </c>
      <c r="R3109">
        <f>IFERROR(VLOOKUP(A3109,[3]soaBnafar!$A:$G,6,FALSE),0)</f>
        <v>0</v>
      </c>
      <c r="S3109">
        <f>IFERROR(VLOOKUP(A3109,[3]soaBnafar!$A:$G,7,FALSE),0)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IFERROR(VLOOKUP(A3110,'[2]Exportar Planilha'!$A:$I,4,FALSE),0)</f>
        <v>0</v>
      </c>
      <c r="I3110">
        <f>IFERROR(VLOOKUP(A3110,'[2]Exportar Planilha'!$A:$I,5,FALSE),0)</f>
        <v>0</v>
      </c>
      <c r="J3110">
        <f>IFERROR(VLOOKUP(A3110,'[2]Exportar Planilha'!$A:$I,6,FALSE),0)</f>
        <v>0</v>
      </c>
      <c r="K3110">
        <f>IFERROR(VLOOKUP(A3110,'[2]Exportar Planilha'!$A:$I,7,FALSE),0)</f>
        <v>0</v>
      </c>
      <c r="L3110">
        <f>IFERROR(VLOOKUP(A3110,'[2]Exportar Planilha'!$A:$I,8,FALSE),0)</f>
        <v>0</v>
      </c>
      <c r="M3110">
        <f>IFERROR(VLOOKUP(A3110,'[2]Exportar Planilha'!$A:$I,9,FALSE),0)</f>
        <v>0</v>
      </c>
      <c r="N3110">
        <f>IFERROR(VLOOKUP(A3110,[3]soaBnafar!$A:$G,2,FALSE),0)</f>
        <v>0</v>
      </c>
      <c r="O3110">
        <f>IFERROR(VLOOKUP(A3110,[3]soaBnafar!$A:$G,3,FALSE),0)</f>
        <v>0</v>
      </c>
      <c r="P3110">
        <f>IFERROR(VLOOKUP(A3110,[3]soaBnafar!$A:$G,4,FALSE),0)</f>
        <v>0</v>
      </c>
      <c r="Q3110">
        <f>IFERROR(VLOOKUP(A3110,[3]soaBnafar!$A:$G,5,FALSE),0)</f>
        <v>0</v>
      </c>
      <c r="R3110">
        <f>IFERROR(VLOOKUP(A3110,[3]soaBnafar!$A:$G,6,FALSE),0)</f>
        <v>0</v>
      </c>
      <c r="S3110">
        <f>IFERROR(VLOOKUP(A3110,[3]soaBnafar!$A:$G,7,FALSE),0)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IFERROR(VLOOKUP(A3111,'[2]Exportar Planilha'!$A:$I,4,FALSE),0)</f>
        <v>0</v>
      </c>
      <c r="I3111">
        <f>IFERROR(VLOOKUP(A3111,'[2]Exportar Planilha'!$A:$I,5,FALSE),0)</f>
        <v>0</v>
      </c>
      <c r="J3111">
        <f>IFERROR(VLOOKUP(A3111,'[2]Exportar Planilha'!$A:$I,6,FALSE),0)</f>
        <v>0</v>
      </c>
      <c r="K3111">
        <f>IFERROR(VLOOKUP(A3111,'[2]Exportar Planilha'!$A:$I,7,FALSE),0)</f>
        <v>0</v>
      </c>
      <c r="L3111">
        <f>IFERROR(VLOOKUP(A3111,'[2]Exportar Planilha'!$A:$I,8,FALSE),0)</f>
        <v>0</v>
      </c>
      <c r="M3111">
        <f>IFERROR(VLOOKUP(A3111,'[2]Exportar Planilha'!$A:$I,9,FALSE),0)</f>
        <v>0</v>
      </c>
      <c r="N3111">
        <f>IFERROR(VLOOKUP(A3111,[3]soaBnafar!$A:$G,2,FALSE),0)</f>
        <v>0</v>
      </c>
      <c r="O3111">
        <f>IFERROR(VLOOKUP(A3111,[3]soaBnafar!$A:$G,3,FALSE),0)</f>
        <v>0</v>
      </c>
      <c r="P3111">
        <f>IFERROR(VLOOKUP(A3111,[3]soaBnafar!$A:$G,4,FALSE),0)</f>
        <v>79173</v>
      </c>
      <c r="Q3111">
        <f>IFERROR(VLOOKUP(A3111,[3]soaBnafar!$A:$G,5,FALSE),0)</f>
        <v>247705</v>
      </c>
      <c r="R3111">
        <f>IFERROR(VLOOKUP(A3111,[3]soaBnafar!$A:$G,6,FALSE),0)</f>
        <v>0</v>
      </c>
      <c r="S3111">
        <f>IFERROR(VLOOKUP(A3111,[3]soaBnafar!$A:$G,7,FALSE),0)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67795</v>
      </c>
      <c r="E3112">
        <f>IFERROR(VLOOKUP(A3112,[1]Monitoramento_Base_somente_disp!$A:$J,8,FALSE),0)</f>
        <v>14637364</v>
      </c>
      <c r="F3112">
        <f>IFERROR(VLOOKUP(A3112,[1]Monitoramento_Base_somente_disp!$A:$J,9,FALSE),0)</f>
        <v>32234</v>
      </c>
      <c r="G3112">
        <f>IFERROR(VLOOKUP(A3112,[1]Monitoramento_Base_somente_disp!$A:$J,10,FALSE),0)</f>
        <v>6871640</v>
      </c>
      <c r="H3112">
        <f>IFERROR(VLOOKUP(A3112,'[2]Exportar Planilha'!$A:$I,4,FALSE),0)</f>
        <v>0</v>
      </c>
      <c r="I3112">
        <f>IFERROR(VLOOKUP(A3112,'[2]Exportar Planilha'!$A:$I,5,FALSE),0)</f>
        <v>0</v>
      </c>
      <c r="J3112">
        <f>IFERROR(VLOOKUP(A3112,'[2]Exportar Planilha'!$A:$I,6,FALSE),0)</f>
        <v>0</v>
      </c>
      <c r="K3112">
        <f>IFERROR(VLOOKUP(A3112,'[2]Exportar Planilha'!$A:$I,7,FALSE),0)</f>
        <v>0</v>
      </c>
      <c r="L3112">
        <f>IFERROR(VLOOKUP(A3112,'[2]Exportar Planilha'!$A:$I,8,FALSE),0)</f>
        <v>0</v>
      </c>
      <c r="M3112">
        <f>IFERROR(VLOOKUP(A3112,'[2]Exportar Planilha'!$A:$I,9,FALSE),0)</f>
        <v>0</v>
      </c>
      <c r="N3112">
        <f>IFERROR(VLOOKUP(A3112,[3]soaBnafar!$A:$G,2,FALSE),0)</f>
        <v>0</v>
      </c>
      <c r="O3112">
        <f>IFERROR(VLOOKUP(A3112,[3]soaBnafar!$A:$G,3,FALSE),0)</f>
        <v>0</v>
      </c>
      <c r="P3112">
        <f>IFERROR(VLOOKUP(A3112,[3]soaBnafar!$A:$G,4,FALSE),0)</f>
        <v>0</v>
      </c>
      <c r="Q3112">
        <f>IFERROR(VLOOKUP(A3112,[3]soaBnafar!$A:$G,5,FALSE),0)</f>
        <v>0</v>
      </c>
      <c r="R3112">
        <f>IFERROR(VLOOKUP(A3112,[3]soaBnafar!$A:$G,6,FALSE),0)</f>
        <v>0</v>
      </c>
      <c r="S3112">
        <f>IFERROR(VLOOKUP(A3112,[3]soaBnafar!$A:$G,7,FALSE),0)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IFERROR(VLOOKUP(A3113,'[2]Exportar Planilha'!$A:$I,4,FALSE),0)</f>
        <v>0</v>
      </c>
      <c r="I3113">
        <f>IFERROR(VLOOKUP(A3113,'[2]Exportar Planilha'!$A:$I,5,FALSE),0)</f>
        <v>0</v>
      </c>
      <c r="J3113">
        <f>IFERROR(VLOOKUP(A3113,'[2]Exportar Planilha'!$A:$I,6,FALSE),0)</f>
        <v>0</v>
      </c>
      <c r="K3113">
        <f>IFERROR(VLOOKUP(A3113,'[2]Exportar Planilha'!$A:$I,7,FALSE),0)</f>
        <v>0</v>
      </c>
      <c r="L3113">
        <f>IFERROR(VLOOKUP(A3113,'[2]Exportar Planilha'!$A:$I,8,FALSE),0)</f>
        <v>0</v>
      </c>
      <c r="M3113">
        <f>IFERROR(VLOOKUP(A3113,'[2]Exportar Planilha'!$A:$I,9,FALSE),0)</f>
        <v>0</v>
      </c>
      <c r="N3113">
        <f>IFERROR(VLOOKUP(A3113,[3]soaBnafar!$A:$G,2,FALSE),0)</f>
        <v>83144</v>
      </c>
      <c r="O3113">
        <f>IFERROR(VLOOKUP(A3113,[3]soaBnafar!$A:$G,3,FALSE),0)</f>
        <v>303641</v>
      </c>
      <c r="P3113">
        <f>IFERROR(VLOOKUP(A3113,[3]soaBnafar!$A:$G,4,FALSE),0)</f>
        <v>99747</v>
      </c>
      <c r="Q3113">
        <f>IFERROR(VLOOKUP(A3113,[3]soaBnafar!$A:$G,5,FALSE),0)</f>
        <v>415197</v>
      </c>
      <c r="R3113">
        <f>IFERROR(VLOOKUP(A3113,[3]soaBnafar!$A:$G,6,FALSE),0)</f>
        <v>40036</v>
      </c>
      <c r="S3113">
        <f>IFERROR(VLOOKUP(A3113,[3]soaBnafar!$A:$G,7,FALSE),0)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IFERROR(VLOOKUP(A3114,'[2]Exportar Planilha'!$A:$I,4,FALSE),0)</f>
        <v>0</v>
      </c>
      <c r="I3114">
        <f>IFERROR(VLOOKUP(A3114,'[2]Exportar Planilha'!$A:$I,5,FALSE),0)</f>
        <v>0</v>
      </c>
      <c r="J3114">
        <f>IFERROR(VLOOKUP(A3114,'[2]Exportar Planilha'!$A:$I,6,FALSE),0)</f>
        <v>0</v>
      </c>
      <c r="K3114">
        <f>IFERROR(VLOOKUP(A3114,'[2]Exportar Planilha'!$A:$I,7,FALSE),0)</f>
        <v>0</v>
      </c>
      <c r="L3114">
        <f>IFERROR(VLOOKUP(A3114,'[2]Exportar Planilha'!$A:$I,8,FALSE),0)</f>
        <v>0</v>
      </c>
      <c r="M3114">
        <f>IFERROR(VLOOKUP(A3114,'[2]Exportar Planilha'!$A:$I,9,FALSE),0)</f>
        <v>0</v>
      </c>
      <c r="N3114">
        <f>IFERROR(VLOOKUP(A3114,[3]soaBnafar!$A:$G,2,FALSE),0)</f>
        <v>0</v>
      </c>
      <c r="O3114">
        <f>IFERROR(VLOOKUP(A3114,[3]soaBnafar!$A:$G,3,FALSE),0)</f>
        <v>0</v>
      </c>
      <c r="P3114">
        <f>IFERROR(VLOOKUP(A3114,[3]soaBnafar!$A:$G,4,FALSE),0)</f>
        <v>0</v>
      </c>
      <c r="Q3114">
        <f>IFERROR(VLOOKUP(A3114,[3]soaBnafar!$A:$G,5,FALSE),0)</f>
        <v>0</v>
      </c>
      <c r="R3114">
        <f>IFERROR(VLOOKUP(A3114,[3]soaBnafar!$A:$G,6,FALSE),0)</f>
        <v>0</v>
      </c>
      <c r="S3114">
        <f>IFERROR(VLOOKUP(A3114,[3]soaBnafar!$A:$G,7,FALSE),0)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IFERROR(VLOOKUP(A3115,'[2]Exportar Planilha'!$A:$I,4,FALSE),0)</f>
        <v>0</v>
      </c>
      <c r="I3115">
        <f>IFERROR(VLOOKUP(A3115,'[2]Exportar Planilha'!$A:$I,5,FALSE),0)</f>
        <v>0</v>
      </c>
      <c r="J3115">
        <f>IFERROR(VLOOKUP(A3115,'[2]Exportar Planilha'!$A:$I,6,FALSE),0)</f>
        <v>0</v>
      </c>
      <c r="K3115">
        <f>IFERROR(VLOOKUP(A3115,'[2]Exportar Planilha'!$A:$I,7,FALSE),0)</f>
        <v>0</v>
      </c>
      <c r="L3115">
        <f>IFERROR(VLOOKUP(A3115,'[2]Exportar Planilha'!$A:$I,8,FALSE),0)</f>
        <v>0</v>
      </c>
      <c r="M3115">
        <f>IFERROR(VLOOKUP(A3115,'[2]Exportar Planilha'!$A:$I,9,FALSE),0)</f>
        <v>0</v>
      </c>
      <c r="N3115">
        <f>IFERROR(VLOOKUP(A3115,[3]soaBnafar!$A:$G,2,FALSE),0)</f>
        <v>0</v>
      </c>
      <c r="O3115">
        <f>IFERROR(VLOOKUP(A3115,[3]soaBnafar!$A:$G,3,FALSE),0)</f>
        <v>0</v>
      </c>
      <c r="P3115">
        <f>IFERROR(VLOOKUP(A3115,[3]soaBnafar!$A:$G,4,FALSE),0)</f>
        <v>0</v>
      </c>
      <c r="Q3115">
        <f>IFERROR(VLOOKUP(A3115,[3]soaBnafar!$A:$G,5,FALSE),0)</f>
        <v>0</v>
      </c>
      <c r="R3115">
        <f>IFERROR(VLOOKUP(A3115,[3]soaBnafar!$A:$G,6,FALSE),0)</f>
        <v>0</v>
      </c>
      <c r="S3115">
        <f>IFERROR(VLOOKUP(A3115,[3]soaBnafar!$A:$G,7,FALSE),0)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IFERROR(VLOOKUP(A3116,'[2]Exportar Planilha'!$A:$I,4,FALSE),0)</f>
        <v>0</v>
      </c>
      <c r="I3116">
        <f>IFERROR(VLOOKUP(A3116,'[2]Exportar Planilha'!$A:$I,5,FALSE),0)</f>
        <v>0</v>
      </c>
      <c r="J3116">
        <f>IFERROR(VLOOKUP(A3116,'[2]Exportar Planilha'!$A:$I,6,FALSE),0)</f>
        <v>0</v>
      </c>
      <c r="K3116">
        <f>IFERROR(VLOOKUP(A3116,'[2]Exportar Planilha'!$A:$I,7,FALSE),0)</f>
        <v>0</v>
      </c>
      <c r="L3116">
        <f>IFERROR(VLOOKUP(A3116,'[2]Exportar Planilha'!$A:$I,8,FALSE),0)</f>
        <v>0</v>
      </c>
      <c r="M3116">
        <f>IFERROR(VLOOKUP(A3116,'[2]Exportar Planilha'!$A:$I,9,FALSE),0)</f>
        <v>0</v>
      </c>
      <c r="N3116">
        <f>IFERROR(VLOOKUP(A3116,[3]soaBnafar!$A:$G,2,FALSE),0)</f>
        <v>111528</v>
      </c>
      <c r="O3116">
        <f>IFERROR(VLOOKUP(A3116,[3]soaBnafar!$A:$G,3,FALSE),0)</f>
        <v>318567</v>
      </c>
      <c r="P3116">
        <f>IFERROR(VLOOKUP(A3116,[3]soaBnafar!$A:$G,4,FALSE),0)</f>
        <v>106826</v>
      </c>
      <c r="Q3116">
        <f>IFERROR(VLOOKUP(A3116,[3]soaBnafar!$A:$G,5,FALSE),0)</f>
        <v>310033</v>
      </c>
      <c r="R3116">
        <f>IFERROR(VLOOKUP(A3116,[3]soaBnafar!$A:$G,6,FALSE),0)</f>
        <v>46113</v>
      </c>
      <c r="S3116">
        <f>IFERROR(VLOOKUP(A3116,[3]soaBnafar!$A:$G,7,FALSE),0)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51424</v>
      </c>
      <c r="E3117">
        <f>IFERROR(VLOOKUP(A3117,[1]Monitoramento_Base_somente_disp!$A:$J,8,FALSE),0)</f>
        <v>5780246</v>
      </c>
      <c r="F3117">
        <f>IFERROR(VLOOKUP(A3117,[1]Monitoramento_Base_somente_disp!$A:$J,9,FALSE),0)</f>
        <v>22190</v>
      </c>
      <c r="G3117">
        <f>IFERROR(VLOOKUP(A3117,[1]Monitoramento_Base_somente_disp!$A:$J,10,FALSE),0)</f>
        <v>2148974</v>
      </c>
      <c r="H3117">
        <f>IFERROR(VLOOKUP(A3117,'[2]Exportar Planilha'!$A:$I,4,FALSE),0)</f>
        <v>0</v>
      </c>
      <c r="I3117">
        <f>IFERROR(VLOOKUP(A3117,'[2]Exportar Planilha'!$A:$I,5,FALSE),0)</f>
        <v>0</v>
      </c>
      <c r="J3117">
        <f>IFERROR(VLOOKUP(A3117,'[2]Exportar Planilha'!$A:$I,6,FALSE),0)</f>
        <v>0</v>
      </c>
      <c r="K3117">
        <f>IFERROR(VLOOKUP(A3117,'[2]Exportar Planilha'!$A:$I,7,FALSE),0)</f>
        <v>0</v>
      </c>
      <c r="L3117">
        <f>IFERROR(VLOOKUP(A3117,'[2]Exportar Planilha'!$A:$I,8,FALSE),0)</f>
        <v>0</v>
      </c>
      <c r="M3117">
        <f>IFERROR(VLOOKUP(A3117,'[2]Exportar Planilha'!$A:$I,9,FALSE),0)</f>
        <v>0</v>
      </c>
      <c r="N3117">
        <f>IFERROR(VLOOKUP(A3117,[3]soaBnafar!$A:$G,2,FALSE),0)</f>
        <v>0</v>
      </c>
      <c r="O3117">
        <f>IFERROR(VLOOKUP(A3117,[3]soaBnafar!$A:$G,3,FALSE),0)</f>
        <v>0</v>
      </c>
      <c r="P3117">
        <f>IFERROR(VLOOKUP(A3117,[3]soaBnafar!$A:$G,4,FALSE),0)</f>
        <v>0</v>
      </c>
      <c r="Q3117">
        <f>IFERROR(VLOOKUP(A3117,[3]soaBnafar!$A:$G,5,FALSE),0)</f>
        <v>0</v>
      </c>
      <c r="R3117">
        <f>IFERROR(VLOOKUP(A3117,[3]soaBnafar!$A:$G,6,FALSE),0)</f>
        <v>0</v>
      </c>
      <c r="S3117">
        <f>IFERROR(VLOOKUP(A3117,[3]soaBnafar!$A:$G,7,FALSE),0)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8150636</v>
      </c>
      <c r="H3118">
        <f>IFERROR(VLOOKUP(A3118,'[2]Exportar Planilha'!$A:$I,4,FALSE),0)</f>
        <v>0</v>
      </c>
      <c r="I3118">
        <f>IFERROR(VLOOKUP(A3118,'[2]Exportar Planilha'!$A:$I,5,FALSE),0)</f>
        <v>0</v>
      </c>
      <c r="J3118">
        <f>IFERROR(VLOOKUP(A3118,'[2]Exportar Planilha'!$A:$I,6,FALSE),0)</f>
        <v>0</v>
      </c>
      <c r="K3118">
        <f>IFERROR(VLOOKUP(A3118,'[2]Exportar Planilha'!$A:$I,7,FALSE),0)</f>
        <v>0</v>
      </c>
      <c r="L3118">
        <f>IFERROR(VLOOKUP(A3118,'[2]Exportar Planilha'!$A:$I,8,FALSE),0)</f>
        <v>0</v>
      </c>
      <c r="M3118">
        <f>IFERROR(VLOOKUP(A3118,'[2]Exportar Planilha'!$A:$I,9,FALSE),0)</f>
        <v>0</v>
      </c>
      <c r="N3118">
        <f>IFERROR(VLOOKUP(A3118,[3]soaBnafar!$A:$G,2,FALSE),0)</f>
        <v>0</v>
      </c>
      <c r="O3118">
        <f>IFERROR(VLOOKUP(A3118,[3]soaBnafar!$A:$G,3,FALSE),0)</f>
        <v>0</v>
      </c>
      <c r="P3118">
        <f>IFERROR(VLOOKUP(A3118,[3]soaBnafar!$A:$G,4,FALSE),0)</f>
        <v>0</v>
      </c>
      <c r="Q3118">
        <f>IFERROR(VLOOKUP(A3118,[3]soaBnafar!$A:$G,5,FALSE),0)</f>
        <v>0</v>
      </c>
      <c r="R3118">
        <f>IFERROR(VLOOKUP(A3118,[3]soaBnafar!$A:$G,6,FALSE),0)</f>
        <v>0</v>
      </c>
      <c r="S3118">
        <f>IFERROR(VLOOKUP(A3118,[3]soaBnafar!$A:$G,7,FALSE),0)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IFERROR(VLOOKUP(A3119,'[2]Exportar Planilha'!$A:$I,4,FALSE),0)</f>
        <v>0</v>
      </c>
      <c r="I3119">
        <f>IFERROR(VLOOKUP(A3119,'[2]Exportar Planilha'!$A:$I,5,FALSE),0)</f>
        <v>0</v>
      </c>
      <c r="J3119">
        <f>IFERROR(VLOOKUP(A3119,'[2]Exportar Planilha'!$A:$I,6,FALSE),0)</f>
        <v>0</v>
      </c>
      <c r="K3119">
        <f>IFERROR(VLOOKUP(A3119,'[2]Exportar Planilha'!$A:$I,7,FALSE),0)</f>
        <v>0</v>
      </c>
      <c r="L3119">
        <f>IFERROR(VLOOKUP(A3119,'[2]Exportar Planilha'!$A:$I,8,FALSE),0)</f>
        <v>0</v>
      </c>
      <c r="M3119">
        <f>IFERROR(VLOOKUP(A3119,'[2]Exportar Planilha'!$A:$I,9,FALSE),0)</f>
        <v>0</v>
      </c>
      <c r="N3119">
        <f>IFERROR(VLOOKUP(A3119,[3]soaBnafar!$A:$G,2,FALSE),0)</f>
        <v>184491</v>
      </c>
      <c r="O3119">
        <f>IFERROR(VLOOKUP(A3119,[3]soaBnafar!$A:$G,3,FALSE),0)</f>
        <v>602417</v>
      </c>
      <c r="P3119">
        <f>IFERROR(VLOOKUP(A3119,[3]soaBnafar!$A:$G,4,FALSE),0)</f>
        <v>180254</v>
      </c>
      <c r="Q3119">
        <f>IFERROR(VLOOKUP(A3119,[3]soaBnafar!$A:$G,5,FALSE),0)</f>
        <v>746616</v>
      </c>
      <c r="R3119">
        <f>IFERROR(VLOOKUP(A3119,[3]soaBnafar!$A:$G,6,FALSE),0)</f>
        <v>0</v>
      </c>
      <c r="S3119">
        <f>IFERROR(VLOOKUP(A3119,[3]soaBnafar!$A:$G,7,FALSE),0)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3822403</v>
      </c>
      <c r="H3120">
        <f>IFERROR(VLOOKUP(A3120,'[2]Exportar Planilha'!$A:$I,4,FALSE),0)</f>
        <v>0</v>
      </c>
      <c r="I3120">
        <f>IFERROR(VLOOKUP(A3120,'[2]Exportar Planilha'!$A:$I,5,FALSE),0)</f>
        <v>0</v>
      </c>
      <c r="J3120">
        <f>IFERROR(VLOOKUP(A3120,'[2]Exportar Planilha'!$A:$I,6,FALSE),0)</f>
        <v>0</v>
      </c>
      <c r="K3120">
        <f>IFERROR(VLOOKUP(A3120,'[2]Exportar Planilha'!$A:$I,7,FALSE),0)</f>
        <v>0</v>
      </c>
      <c r="L3120">
        <f>IFERROR(VLOOKUP(A3120,'[2]Exportar Planilha'!$A:$I,8,FALSE),0)</f>
        <v>0</v>
      </c>
      <c r="M3120">
        <f>IFERROR(VLOOKUP(A3120,'[2]Exportar Planilha'!$A:$I,9,FALSE),0)</f>
        <v>0</v>
      </c>
      <c r="N3120">
        <f>IFERROR(VLOOKUP(A3120,[3]soaBnafar!$A:$G,2,FALSE),0)</f>
        <v>60478</v>
      </c>
      <c r="O3120">
        <f>IFERROR(VLOOKUP(A3120,[3]soaBnafar!$A:$G,3,FALSE),0)</f>
        <v>362072</v>
      </c>
      <c r="P3120">
        <f>IFERROR(VLOOKUP(A3120,[3]soaBnafar!$A:$G,4,FALSE),0)</f>
        <v>50389</v>
      </c>
      <c r="Q3120">
        <f>IFERROR(VLOOKUP(A3120,[3]soaBnafar!$A:$G,5,FALSE),0)</f>
        <v>0</v>
      </c>
      <c r="R3120">
        <f>IFERROR(VLOOKUP(A3120,[3]soaBnafar!$A:$G,6,FALSE),0)</f>
        <v>32580</v>
      </c>
      <c r="S3120">
        <f>IFERROR(VLOOKUP(A3120,[3]soaBnafar!$A:$G,7,FALSE),0)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7930</v>
      </c>
      <c r="H3121">
        <f>IFERROR(VLOOKUP(A3121,'[2]Exportar Planilha'!$A:$I,4,FALSE),0)</f>
        <v>0</v>
      </c>
      <c r="I3121">
        <f>IFERROR(VLOOKUP(A3121,'[2]Exportar Planilha'!$A:$I,5,FALSE),0)</f>
        <v>0</v>
      </c>
      <c r="J3121">
        <f>IFERROR(VLOOKUP(A3121,'[2]Exportar Planilha'!$A:$I,6,FALSE),0)</f>
        <v>0</v>
      </c>
      <c r="K3121">
        <f>IFERROR(VLOOKUP(A3121,'[2]Exportar Planilha'!$A:$I,7,FALSE),0)</f>
        <v>0</v>
      </c>
      <c r="L3121">
        <f>IFERROR(VLOOKUP(A3121,'[2]Exportar Planilha'!$A:$I,8,FALSE),0)</f>
        <v>0</v>
      </c>
      <c r="M3121">
        <f>IFERROR(VLOOKUP(A3121,'[2]Exportar Planilha'!$A:$I,9,FALSE),0)</f>
        <v>0</v>
      </c>
      <c r="N3121">
        <f>IFERROR(VLOOKUP(A3121,[3]soaBnafar!$A:$G,2,FALSE),0)</f>
        <v>117178</v>
      </c>
      <c r="O3121">
        <f>IFERROR(VLOOKUP(A3121,[3]soaBnafar!$A:$G,3,FALSE),0)</f>
        <v>885996</v>
      </c>
      <c r="P3121">
        <f>IFERROR(VLOOKUP(A3121,[3]soaBnafar!$A:$G,4,FALSE),0)</f>
        <v>118283</v>
      </c>
      <c r="Q3121">
        <f>IFERROR(VLOOKUP(A3121,[3]soaBnafar!$A:$G,5,FALSE),0)</f>
        <v>821210</v>
      </c>
      <c r="R3121">
        <f>IFERROR(VLOOKUP(A3121,[3]soaBnafar!$A:$G,6,FALSE),0)</f>
        <v>0</v>
      </c>
      <c r="S3121">
        <f>IFERROR(VLOOKUP(A3121,[3]soaBnafar!$A:$G,7,FALSE),0)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IFERROR(VLOOKUP(A3122,'[2]Exportar Planilha'!$A:$I,4,FALSE),0)</f>
        <v>0</v>
      </c>
      <c r="I3122">
        <f>IFERROR(VLOOKUP(A3122,'[2]Exportar Planilha'!$A:$I,5,FALSE),0)</f>
        <v>0</v>
      </c>
      <c r="J3122">
        <f>IFERROR(VLOOKUP(A3122,'[2]Exportar Planilha'!$A:$I,6,FALSE),0)</f>
        <v>0</v>
      </c>
      <c r="K3122">
        <f>IFERROR(VLOOKUP(A3122,'[2]Exportar Planilha'!$A:$I,7,FALSE),0)</f>
        <v>0</v>
      </c>
      <c r="L3122">
        <f>IFERROR(VLOOKUP(A3122,'[2]Exportar Planilha'!$A:$I,8,FALSE),0)</f>
        <v>0</v>
      </c>
      <c r="M3122">
        <f>IFERROR(VLOOKUP(A3122,'[2]Exportar Planilha'!$A:$I,9,FALSE),0)</f>
        <v>0</v>
      </c>
      <c r="N3122">
        <f>IFERROR(VLOOKUP(A3122,[3]soaBnafar!$A:$G,2,FALSE),0)</f>
        <v>86072</v>
      </c>
      <c r="O3122">
        <f>IFERROR(VLOOKUP(A3122,[3]soaBnafar!$A:$G,3,FALSE),0)</f>
        <v>921337</v>
      </c>
      <c r="P3122">
        <f>IFERROR(VLOOKUP(A3122,[3]soaBnafar!$A:$G,4,FALSE),0)</f>
        <v>80435</v>
      </c>
      <c r="Q3122">
        <f>IFERROR(VLOOKUP(A3122,[3]soaBnafar!$A:$G,5,FALSE),0)</f>
        <v>1093987</v>
      </c>
      <c r="R3122">
        <f>IFERROR(VLOOKUP(A3122,[3]soaBnafar!$A:$G,6,FALSE),0)</f>
        <v>21088</v>
      </c>
      <c r="S3122">
        <f>IFERROR(VLOOKUP(A3122,[3]soaBnafar!$A:$G,7,FALSE),0)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IFERROR(VLOOKUP(A3123,'[2]Exportar Planilha'!$A:$I,4,FALSE),0)</f>
        <v>0</v>
      </c>
      <c r="I3123">
        <f>IFERROR(VLOOKUP(A3123,'[2]Exportar Planilha'!$A:$I,5,FALSE),0)</f>
        <v>0</v>
      </c>
      <c r="J3123">
        <f>IFERROR(VLOOKUP(A3123,'[2]Exportar Planilha'!$A:$I,6,FALSE),0)</f>
        <v>0</v>
      </c>
      <c r="K3123">
        <f>IFERROR(VLOOKUP(A3123,'[2]Exportar Planilha'!$A:$I,7,FALSE),0)</f>
        <v>0</v>
      </c>
      <c r="L3123">
        <f>IFERROR(VLOOKUP(A3123,'[2]Exportar Planilha'!$A:$I,8,FALSE),0)</f>
        <v>0</v>
      </c>
      <c r="M3123">
        <f>IFERROR(VLOOKUP(A3123,'[2]Exportar Planilha'!$A:$I,9,FALSE),0)</f>
        <v>0</v>
      </c>
      <c r="N3123">
        <f>IFERROR(VLOOKUP(A3123,[3]soaBnafar!$A:$G,2,FALSE),0)</f>
        <v>0</v>
      </c>
      <c r="O3123">
        <f>IFERROR(VLOOKUP(A3123,[3]soaBnafar!$A:$G,3,FALSE),0)</f>
        <v>0</v>
      </c>
      <c r="P3123">
        <f>IFERROR(VLOOKUP(A3123,[3]soaBnafar!$A:$G,4,FALSE),0)</f>
        <v>0</v>
      </c>
      <c r="Q3123">
        <f>IFERROR(VLOOKUP(A3123,[3]soaBnafar!$A:$G,5,FALSE),0)</f>
        <v>0</v>
      </c>
      <c r="R3123">
        <f>IFERROR(VLOOKUP(A3123,[3]soaBnafar!$A:$G,6,FALSE),0)</f>
        <v>0</v>
      </c>
      <c r="S3123">
        <f>IFERROR(VLOOKUP(A3123,[3]soaBnafar!$A:$G,7,FALSE),0)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IFERROR(VLOOKUP(A3124,'[2]Exportar Planilha'!$A:$I,4,FALSE),0)</f>
        <v>0</v>
      </c>
      <c r="I3124">
        <f>IFERROR(VLOOKUP(A3124,'[2]Exportar Planilha'!$A:$I,5,FALSE),0)</f>
        <v>0</v>
      </c>
      <c r="J3124">
        <f>IFERROR(VLOOKUP(A3124,'[2]Exportar Planilha'!$A:$I,6,FALSE),0)</f>
        <v>0</v>
      </c>
      <c r="K3124">
        <f>IFERROR(VLOOKUP(A3124,'[2]Exportar Planilha'!$A:$I,7,FALSE),0)</f>
        <v>0</v>
      </c>
      <c r="L3124">
        <f>IFERROR(VLOOKUP(A3124,'[2]Exportar Planilha'!$A:$I,8,FALSE),0)</f>
        <v>0</v>
      </c>
      <c r="M3124">
        <f>IFERROR(VLOOKUP(A3124,'[2]Exportar Planilha'!$A:$I,9,FALSE),0)</f>
        <v>0</v>
      </c>
      <c r="N3124">
        <f>IFERROR(VLOOKUP(A3124,[3]soaBnafar!$A:$G,2,FALSE),0)</f>
        <v>26308</v>
      </c>
      <c r="O3124">
        <f>IFERROR(VLOOKUP(A3124,[3]soaBnafar!$A:$G,3,FALSE),0)</f>
        <v>70213</v>
      </c>
      <c r="P3124">
        <f>IFERROR(VLOOKUP(A3124,[3]soaBnafar!$A:$G,4,FALSE),0)</f>
        <v>26808</v>
      </c>
      <c r="Q3124">
        <f>IFERROR(VLOOKUP(A3124,[3]soaBnafar!$A:$G,5,FALSE),0)</f>
        <v>353</v>
      </c>
      <c r="R3124">
        <f>IFERROR(VLOOKUP(A3124,[3]soaBnafar!$A:$G,6,FALSE),0)</f>
        <v>9354</v>
      </c>
      <c r="S3124">
        <f>IFERROR(VLOOKUP(A3124,[3]soaBnafar!$A:$G,7,FALSE),0)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23347168</v>
      </c>
      <c r="H3125">
        <f>IFERROR(VLOOKUP(A3125,'[2]Exportar Planilha'!$A:$I,4,FALSE),0)</f>
        <v>0</v>
      </c>
      <c r="I3125">
        <f>IFERROR(VLOOKUP(A3125,'[2]Exportar Planilha'!$A:$I,5,FALSE),0)</f>
        <v>0</v>
      </c>
      <c r="J3125">
        <f>IFERROR(VLOOKUP(A3125,'[2]Exportar Planilha'!$A:$I,6,FALSE),0)</f>
        <v>0</v>
      </c>
      <c r="K3125">
        <f>IFERROR(VLOOKUP(A3125,'[2]Exportar Planilha'!$A:$I,7,FALSE),0)</f>
        <v>0</v>
      </c>
      <c r="L3125">
        <f>IFERROR(VLOOKUP(A3125,'[2]Exportar Planilha'!$A:$I,8,FALSE),0)</f>
        <v>0</v>
      </c>
      <c r="M3125">
        <f>IFERROR(VLOOKUP(A3125,'[2]Exportar Planilha'!$A:$I,9,FALSE),0)</f>
        <v>0</v>
      </c>
      <c r="N3125">
        <f>IFERROR(VLOOKUP(A3125,[3]soaBnafar!$A:$G,2,FALSE),0)</f>
        <v>80379</v>
      </c>
      <c r="O3125">
        <f>IFERROR(VLOOKUP(A3125,[3]soaBnafar!$A:$G,3,FALSE),0)</f>
        <v>1039095</v>
      </c>
      <c r="P3125">
        <f>IFERROR(VLOOKUP(A3125,[3]soaBnafar!$A:$G,4,FALSE),0)</f>
        <v>89378</v>
      </c>
      <c r="Q3125">
        <f>IFERROR(VLOOKUP(A3125,[3]soaBnafar!$A:$G,5,FALSE),0)</f>
        <v>438444</v>
      </c>
      <c r="R3125">
        <f>IFERROR(VLOOKUP(A3125,[3]soaBnafar!$A:$G,6,FALSE),0)</f>
        <v>0</v>
      </c>
      <c r="S3125">
        <f>IFERROR(VLOOKUP(A3125,[3]soaBnafar!$A:$G,7,FALSE),0)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42306</v>
      </c>
      <c r="E3126">
        <f>IFERROR(VLOOKUP(A3126,[1]Monitoramento_Base_somente_disp!$A:$J,8,FALSE),0)</f>
        <v>10005632</v>
      </c>
      <c r="F3126">
        <f>IFERROR(VLOOKUP(A3126,[1]Monitoramento_Base_somente_disp!$A:$J,9,FALSE),0)</f>
        <v>20606</v>
      </c>
      <c r="G3126">
        <f>IFERROR(VLOOKUP(A3126,[1]Monitoramento_Base_somente_disp!$A:$J,10,FALSE),0)</f>
        <v>4087606</v>
      </c>
      <c r="H3126">
        <f>IFERROR(VLOOKUP(A3126,'[2]Exportar Planilha'!$A:$I,4,FALSE),0)</f>
        <v>0</v>
      </c>
      <c r="I3126">
        <f>IFERROR(VLOOKUP(A3126,'[2]Exportar Planilha'!$A:$I,5,FALSE),0)</f>
        <v>0</v>
      </c>
      <c r="J3126">
        <f>IFERROR(VLOOKUP(A3126,'[2]Exportar Planilha'!$A:$I,6,FALSE),0)</f>
        <v>0</v>
      </c>
      <c r="K3126">
        <f>IFERROR(VLOOKUP(A3126,'[2]Exportar Planilha'!$A:$I,7,FALSE),0)</f>
        <v>0</v>
      </c>
      <c r="L3126">
        <f>IFERROR(VLOOKUP(A3126,'[2]Exportar Planilha'!$A:$I,8,FALSE),0)</f>
        <v>0</v>
      </c>
      <c r="M3126">
        <f>IFERROR(VLOOKUP(A3126,'[2]Exportar Planilha'!$A:$I,9,FALSE),0)</f>
        <v>0</v>
      </c>
      <c r="N3126">
        <f>IFERROR(VLOOKUP(A3126,[3]soaBnafar!$A:$G,2,FALSE),0)</f>
        <v>0</v>
      </c>
      <c r="O3126">
        <f>IFERROR(VLOOKUP(A3126,[3]soaBnafar!$A:$G,3,FALSE),0)</f>
        <v>0</v>
      </c>
      <c r="P3126">
        <f>IFERROR(VLOOKUP(A3126,[3]soaBnafar!$A:$G,4,FALSE),0)</f>
        <v>0</v>
      </c>
      <c r="Q3126">
        <f>IFERROR(VLOOKUP(A3126,[3]soaBnafar!$A:$G,5,FALSE),0)</f>
        <v>0</v>
      </c>
      <c r="R3126">
        <f>IFERROR(VLOOKUP(A3126,[3]soaBnafar!$A:$G,6,FALSE),0)</f>
        <v>0</v>
      </c>
      <c r="S3126">
        <f>IFERROR(VLOOKUP(A3126,[3]soaBnafar!$A:$G,7,FALSE),0)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IFERROR(VLOOKUP(A3127,'[2]Exportar Planilha'!$A:$I,4,FALSE),0)</f>
        <v>0</v>
      </c>
      <c r="I3127">
        <f>IFERROR(VLOOKUP(A3127,'[2]Exportar Planilha'!$A:$I,5,FALSE),0)</f>
        <v>0</v>
      </c>
      <c r="J3127">
        <f>IFERROR(VLOOKUP(A3127,'[2]Exportar Planilha'!$A:$I,6,FALSE),0)</f>
        <v>0</v>
      </c>
      <c r="K3127">
        <f>IFERROR(VLOOKUP(A3127,'[2]Exportar Planilha'!$A:$I,7,FALSE),0)</f>
        <v>0</v>
      </c>
      <c r="L3127">
        <f>IFERROR(VLOOKUP(A3127,'[2]Exportar Planilha'!$A:$I,8,FALSE),0)</f>
        <v>0</v>
      </c>
      <c r="M3127">
        <f>IFERROR(VLOOKUP(A3127,'[2]Exportar Planilha'!$A:$I,9,FALSE),0)</f>
        <v>0</v>
      </c>
      <c r="N3127">
        <f>IFERROR(VLOOKUP(A3127,[3]soaBnafar!$A:$G,2,FALSE),0)</f>
        <v>0</v>
      </c>
      <c r="O3127">
        <f>IFERROR(VLOOKUP(A3127,[3]soaBnafar!$A:$G,3,FALSE),0)</f>
        <v>0</v>
      </c>
      <c r="P3127">
        <f>IFERROR(VLOOKUP(A3127,[3]soaBnafar!$A:$G,4,FALSE),0)</f>
        <v>0</v>
      </c>
      <c r="Q3127">
        <f>IFERROR(VLOOKUP(A3127,[3]soaBnafar!$A:$G,5,FALSE),0)</f>
        <v>0</v>
      </c>
      <c r="R3127">
        <f>IFERROR(VLOOKUP(A3127,[3]soaBnafar!$A:$G,6,FALSE),0)</f>
        <v>0</v>
      </c>
      <c r="S3127">
        <f>IFERROR(VLOOKUP(A3127,[3]soaBnafar!$A:$G,7,FALSE),0)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IFERROR(VLOOKUP(A3128,'[2]Exportar Planilha'!$A:$I,4,FALSE),0)</f>
        <v>0</v>
      </c>
      <c r="I3128">
        <f>IFERROR(VLOOKUP(A3128,'[2]Exportar Planilha'!$A:$I,5,FALSE),0)</f>
        <v>0</v>
      </c>
      <c r="J3128">
        <f>IFERROR(VLOOKUP(A3128,'[2]Exportar Planilha'!$A:$I,6,FALSE),0)</f>
        <v>0</v>
      </c>
      <c r="K3128">
        <f>IFERROR(VLOOKUP(A3128,'[2]Exportar Planilha'!$A:$I,7,FALSE),0)</f>
        <v>0</v>
      </c>
      <c r="L3128">
        <f>IFERROR(VLOOKUP(A3128,'[2]Exportar Planilha'!$A:$I,8,FALSE),0)</f>
        <v>0</v>
      </c>
      <c r="M3128">
        <f>IFERROR(VLOOKUP(A3128,'[2]Exportar Planilha'!$A:$I,9,FALSE),0)</f>
        <v>0</v>
      </c>
      <c r="N3128">
        <f>IFERROR(VLOOKUP(A3128,[3]soaBnafar!$A:$G,2,FALSE),0)</f>
        <v>0</v>
      </c>
      <c r="O3128">
        <f>IFERROR(VLOOKUP(A3128,[3]soaBnafar!$A:$G,3,FALSE),0)</f>
        <v>0</v>
      </c>
      <c r="P3128">
        <f>IFERROR(VLOOKUP(A3128,[3]soaBnafar!$A:$G,4,FALSE),0)</f>
        <v>0</v>
      </c>
      <c r="Q3128">
        <f>IFERROR(VLOOKUP(A3128,[3]soaBnafar!$A:$G,5,FALSE),0)</f>
        <v>0</v>
      </c>
      <c r="R3128">
        <f>IFERROR(VLOOKUP(A3128,[3]soaBnafar!$A:$G,6,FALSE),0)</f>
        <v>0</v>
      </c>
      <c r="S3128">
        <f>IFERROR(VLOOKUP(A3128,[3]soaBnafar!$A:$G,7,FALSE),0)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IFERROR(VLOOKUP(A3129,'[2]Exportar Planilha'!$A:$I,4,FALSE),0)</f>
        <v>0</v>
      </c>
      <c r="I3129">
        <f>IFERROR(VLOOKUP(A3129,'[2]Exportar Planilha'!$A:$I,5,FALSE),0)</f>
        <v>0</v>
      </c>
      <c r="J3129">
        <f>IFERROR(VLOOKUP(A3129,'[2]Exportar Planilha'!$A:$I,6,FALSE),0)</f>
        <v>0</v>
      </c>
      <c r="K3129">
        <f>IFERROR(VLOOKUP(A3129,'[2]Exportar Planilha'!$A:$I,7,FALSE),0)</f>
        <v>0</v>
      </c>
      <c r="L3129">
        <f>IFERROR(VLOOKUP(A3129,'[2]Exportar Planilha'!$A:$I,8,FALSE),0)</f>
        <v>0</v>
      </c>
      <c r="M3129">
        <f>IFERROR(VLOOKUP(A3129,'[2]Exportar Planilha'!$A:$I,9,FALSE),0)</f>
        <v>0</v>
      </c>
      <c r="N3129">
        <f>IFERROR(VLOOKUP(A3129,[3]soaBnafar!$A:$G,2,FALSE),0)</f>
        <v>0</v>
      </c>
      <c r="O3129">
        <f>IFERROR(VLOOKUP(A3129,[3]soaBnafar!$A:$G,3,FALSE),0)</f>
        <v>0</v>
      </c>
      <c r="P3129">
        <f>IFERROR(VLOOKUP(A3129,[3]soaBnafar!$A:$G,4,FALSE),0)</f>
        <v>0</v>
      </c>
      <c r="Q3129">
        <f>IFERROR(VLOOKUP(A3129,[3]soaBnafar!$A:$G,5,FALSE),0)</f>
        <v>0</v>
      </c>
      <c r="R3129">
        <f>IFERROR(VLOOKUP(A3129,[3]soaBnafar!$A:$G,6,FALSE),0)</f>
        <v>0</v>
      </c>
      <c r="S3129">
        <f>IFERROR(VLOOKUP(A3129,[3]soaBnafar!$A:$G,7,FALSE),0)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IFERROR(VLOOKUP(A3130,'[2]Exportar Planilha'!$A:$I,4,FALSE),0)</f>
        <v>0</v>
      </c>
      <c r="I3130">
        <f>IFERROR(VLOOKUP(A3130,'[2]Exportar Planilha'!$A:$I,5,FALSE),0)</f>
        <v>0</v>
      </c>
      <c r="J3130">
        <f>IFERROR(VLOOKUP(A3130,'[2]Exportar Planilha'!$A:$I,6,FALSE),0)</f>
        <v>0</v>
      </c>
      <c r="K3130">
        <f>IFERROR(VLOOKUP(A3130,'[2]Exportar Planilha'!$A:$I,7,FALSE),0)</f>
        <v>0</v>
      </c>
      <c r="L3130">
        <f>IFERROR(VLOOKUP(A3130,'[2]Exportar Planilha'!$A:$I,8,FALSE),0)</f>
        <v>0</v>
      </c>
      <c r="M3130">
        <f>IFERROR(VLOOKUP(A3130,'[2]Exportar Planilha'!$A:$I,9,FALSE),0)</f>
        <v>0</v>
      </c>
      <c r="N3130">
        <f>IFERROR(VLOOKUP(A3130,[3]soaBnafar!$A:$G,2,FALSE),0)</f>
        <v>0</v>
      </c>
      <c r="O3130">
        <f>IFERROR(VLOOKUP(A3130,[3]soaBnafar!$A:$G,3,FALSE),0)</f>
        <v>0</v>
      </c>
      <c r="P3130">
        <f>IFERROR(VLOOKUP(A3130,[3]soaBnafar!$A:$G,4,FALSE),0)</f>
        <v>0</v>
      </c>
      <c r="Q3130">
        <f>IFERROR(VLOOKUP(A3130,[3]soaBnafar!$A:$G,5,FALSE),0)</f>
        <v>0</v>
      </c>
      <c r="R3130">
        <f>IFERROR(VLOOKUP(A3130,[3]soaBnafar!$A:$G,6,FALSE),0)</f>
        <v>0</v>
      </c>
      <c r="S3130">
        <f>IFERROR(VLOOKUP(A3130,[3]soaBnafar!$A:$G,7,FALSE),0)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105650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104857</v>
      </c>
      <c r="E3131">
        <f>IFERROR(VLOOKUP(A3131,[1]Monitoramento_Base_somente_disp!$A:$J,8,FALSE),0)</f>
        <v>11369580</v>
      </c>
      <c r="F3131">
        <f>IFERROR(VLOOKUP(A3131,[1]Monitoramento_Base_somente_disp!$A:$J,9,FALSE),0)</f>
        <v>53283</v>
      </c>
      <c r="G3131">
        <f>IFERROR(VLOOKUP(A3131,[1]Monitoramento_Base_somente_disp!$A:$J,10,FALSE),0)</f>
        <v>4630596</v>
      </c>
      <c r="H3131">
        <f>IFERROR(VLOOKUP(A3131,'[2]Exportar Planilha'!$A:$I,4,FALSE),0)</f>
        <v>0</v>
      </c>
      <c r="I3131">
        <f>IFERROR(VLOOKUP(A3131,'[2]Exportar Planilha'!$A:$I,5,FALSE),0)</f>
        <v>0</v>
      </c>
      <c r="J3131">
        <f>IFERROR(VLOOKUP(A3131,'[2]Exportar Planilha'!$A:$I,6,FALSE),0)</f>
        <v>0</v>
      </c>
      <c r="K3131">
        <f>IFERROR(VLOOKUP(A3131,'[2]Exportar Planilha'!$A:$I,7,FALSE),0)</f>
        <v>0</v>
      </c>
      <c r="L3131">
        <f>IFERROR(VLOOKUP(A3131,'[2]Exportar Planilha'!$A:$I,8,FALSE),0)</f>
        <v>0</v>
      </c>
      <c r="M3131">
        <f>IFERROR(VLOOKUP(A3131,'[2]Exportar Planilha'!$A:$I,9,FALSE),0)</f>
        <v>0</v>
      </c>
      <c r="N3131">
        <f>IFERROR(VLOOKUP(A3131,[3]soaBnafar!$A:$G,2,FALSE),0)</f>
        <v>0</v>
      </c>
      <c r="O3131">
        <f>IFERROR(VLOOKUP(A3131,[3]soaBnafar!$A:$G,3,FALSE),0)</f>
        <v>0</v>
      </c>
      <c r="P3131">
        <f>IFERROR(VLOOKUP(A3131,[3]soaBnafar!$A:$G,4,FALSE),0)</f>
        <v>0</v>
      </c>
      <c r="Q3131">
        <f>IFERROR(VLOOKUP(A3131,[3]soaBnafar!$A:$G,5,FALSE),0)</f>
        <v>0</v>
      </c>
      <c r="R3131">
        <f>IFERROR(VLOOKUP(A3131,[3]soaBnafar!$A:$G,6,FALSE),0)</f>
        <v>0</v>
      </c>
      <c r="S3131">
        <f>IFERROR(VLOOKUP(A3131,[3]soaBnafar!$A:$G,7,FALSE),0)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IFERROR(VLOOKUP(A3132,'[2]Exportar Planilha'!$A:$I,4,FALSE),0)</f>
        <v>0</v>
      </c>
      <c r="I3132">
        <f>IFERROR(VLOOKUP(A3132,'[2]Exportar Planilha'!$A:$I,5,FALSE),0)</f>
        <v>0</v>
      </c>
      <c r="J3132">
        <f>IFERROR(VLOOKUP(A3132,'[2]Exportar Planilha'!$A:$I,6,FALSE),0)</f>
        <v>0</v>
      </c>
      <c r="K3132">
        <f>IFERROR(VLOOKUP(A3132,'[2]Exportar Planilha'!$A:$I,7,FALSE),0)</f>
        <v>0</v>
      </c>
      <c r="L3132">
        <f>IFERROR(VLOOKUP(A3132,'[2]Exportar Planilha'!$A:$I,8,FALSE),0)</f>
        <v>0</v>
      </c>
      <c r="M3132">
        <f>IFERROR(VLOOKUP(A3132,'[2]Exportar Planilha'!$A:$I,9,FALSE),0)</f>
        <v>0</v>
      </c>
      <c r="N3132">
        <f>IFERROR(VLOOKUP(A3132,[3]soaBnafar!$A:$G,2,FALSE),0)</f>
        <v>0</v>
      </c>
      <c r="O3132">
        <f>IFERROR(VLOOKUP(A3132,[3]soaBnafar!$A:$G,3,FALSE),0)</f>
        <v>0</v>
      </c>
      <c r="P3132">
        <f>IFERROR(VLOOKUP(A3132,[3]soaBnafar!$A:$G,4,FALSE),0)</f>
        <v>0</v>
      </c>
      <c r="Q3132">
        <f>IFERROR(VLOOKUP(A3132,[3]soaBnafar!$A:$G,5,FALSE),0)</f>
        <v>0</v>
      </c>
      <c r="R3132">
        <f>IFERROR(VLOOKUP(A3132,[3]soaBnafar!$A:$G,6,FALSE),0)</f>
        <v>0</v>
      </c>
      <c r="S3132">
        <f>IFERROR(VLOOKUP(A3132,[3]soaBnafar!$A:$G,7,FALSE),0)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63443</v>
      </c>
      <c r="E3133">
        <f>IFERROR(VLOOKUP(A3133,[1]Monitoramento_Base_somente_disp!$A:$J,8,FALSE),0)</f>
        <v>23869692</v>
      </c>
      <c r="F3133">
        <f>IFERROR(VLOOKUP(A3133,[1]Monitoramento_Base_somente_disp!$A:$J,9,FALSE),0)</f>
        <v>42986</v>
      </c>
      <c r="G3133">
        <f>IFERROR(VLOOKUP(A3133,[1]Monitoramento_Base_somente_disp!$A:$J,10,FALSE),0)</f>
        <v>11461866</v>
      </c>
      <c r="H3133">
        <f>IFERROR(VLOOKUP(A3133,'[2]Exportar Planilha'!$A:$I,4,FALSE),0)</f>
        <v>0</v>
      </c>
      <c r="I3133">
        <f>IFERROR(VLOOKUP(A3133,'[2]Exportar Planilha'!$A:$I,5,FALSE),0)</f>
        <v>0</v>
      </c>
      <c r="J3133">
        <f>IFERROR(VLOOKUP(A3133,'[2]Exportar Planilha'!$A:$I,6,FALSE),0)</f>
        <v>0</v>
      </c>
      <c r="K3133">
        <f>IFERROR(VLOOKUP(A3133,'[2]Exportar Planilha'!$A:$I,7,FALSE),0)</f>
        <v>0</v>
      </c>
      <c r="L3133">
        <f>IFERROR(VLOOKUP(A3133,'[2]Exportar Planilha'!$A:$I,8,FALSE),0)</f>
        <v>0</v>
      </c>
      <c r="M3133">
        <f>IFERROR(VLOOKUP(A3133,'[2]Exportar Planilha'!$A:$I,9,FALSE),0)</f>
        <v>0</v>
      </c>
      <c r="N3133">
        <f>IFERROR(VLOOKUP(A3133,[3]soaBnafar!$A:$G,2,FALSE),0)</f>
        <v>0</v>
      </c>
      <c r="O3133">
        <f>IFERROR(VLOOKUP(A3133,[3]soaBnafar!$A:$G,3,FALSE),0)</f>
        <v>0</v>
      </c>
      <c r="P3133">
        <f>IFERROR(VLOOKUP(A3133,[3]soaBnafar!$A:$G,4,FALSE),0)</f>
        <v>0</v>
      </c>
      <c r="Q3133">
        <f>IFERROR(VLOOKUP(A3133,[3]soaBnafar!$A:$G,5,FALSE),0)</f>
        <v>0</v>
      </c>
      <c r="R3133">
        <f>IFERROR(VLOOKUP(A3133,[3]soaBnafar!$A:$G,6,FALSE),0)</f>
        <v>0</v>
      </c>
      <c r="S3133">
        <f>IFERROR(VLOOKUP(A3133,[3]soaBnafar!$A:$G,7,FALSE),0)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IFERROR(VLOOKUP(A3134,'[2]Exportar Planilha'!$A:$I,4,FALSE),0)</f>
        <v>0</v>
      </c>
      <c r="I3134">
        <f>IFERROR(VLOOKUP(A3134,'[2]Exportar Planilha'!$A:$I,5,FALSE),0)</f>
        <v>0</v>
      </c>
      <c r="J3134">
        <f>IFERROR(VLOOKUP(A3134,'[2]Exportar Planilha'!$A:$I,6,FALSE),0)</f>
        <v>0</v>
      </c>
      <c r="K3134">
        <f>IFERROR(VLOOKUP(A3134,'[2]Exportar Planilha'!$A:$I,7,FALSE),0)</f>
        <v>0</v>
      </c>
      <c r="L3134">
        <f>IFERROR(VLOOKUP(A3134,'[2]Exportar Planilha'!$A:$I,8,FALSE),0)</f>
        <v>0</v>
      </c>
      <c r="M3134">
        <f>IFERROR(VLOOKUP(A3134,'[2]Exportar Planilha'!$A:$I,9,FALSE),0)</f>
        <v>0</v>
      </c>
      <c r="N3134">
        <f>IFERROR(VLOOKUP(A3134,[3]soaBnafar!$A:$G,2,FALSE),0)</f>
        <v>48514</v>
      </c>
      <c r="O3134">
        <f>IFERROR(VLOOKUP(A3134,[3]soaBnafar!$A:$G,3,FALSE),0)</f>
        <v>0</v>
      </c>
      <c r="P3134">
        <f>IFERROR(VLOOKUP(A3134,[3]soaBnafar!$A:$G,4,FALSE),0)</f>
        <v>0</v>
      </c>
      <c r="Q3134">
        <f>IFERROR(VLOOKUP(A3134,[3]soaBnafar!$A:$G,5,FALSE),0)</f>
        <v>0</v>
      </c>
      <c r="R3134">
        <f>IFERROR(VLOOKUP(A3134,[3]soaBnafar!$A:$G,6,FALSE),0)</f>
        <v>0</v>
      </c>
      <c r="S3134">
        <f>IFERROR(VLOOKUP(A3134,[3]soaBnafar!$A:$G,7,FALSE),0)</f>
        <v>0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54804</v>
      </c>
      <c r="E3135">
        <f>IFERROR(VLOOKUP(A3135,[1]Monitoramento_Base_somente_disp!$A:$J,8,FALSE),0)</f>
        <v>7523901</v>
      </c>
      <c r="F3135">
        <f>IFERROR(VLOOKUP(A3135,[1]Monitoramento_Base_somente_disp!$A:$J,9,FALSE),0)</f>
        <v>27817</v>
      </c>
      <c r="G3135">
        <f>IFERROR(VLOOKUP(A3135,[1]Monitoramento_Base_somente_disp!$A:$J,10,FALSE),0)</f>
        <v>3085232</v>
      </c>
      <c r="H3135">
        <f>IFERROR(VLOOKUP(A3135,'[2]Exportar Planilha'!$A:$I,4,FALSE),0)</f>
        <v>0</v>
      </c>
      <c r="I3135">
        <f>IFERROR(VLOOKUP(A3135,'[2]Exportar Planilha'!$A:$I,5,FALSE),0)</f>
        <v>0</v>
      </c>
      <c r="J3135">
        <f>IFERROR(VLOOKUP(A3135,'[2]Exportar Planilha'!$A:$I,6,FALSE),0)</f>
        <v>0</v>
      </c>
      <c r="K3135">
        <f>IFERROR(VLOOKUP(A3135,'[2]Exportar Planilha'!$A:$I,7,FALSE),0)</f>
        <v>0</v>
      </c>
      <c r="L3135">
        <f>IFERROR(VLOOKUP(A3135,'[2]Exportar Planilha'!$A:$I,8,FALSE),0)</f>
        <v>0</v>
      </c>
      <c r="M3135">
        <f>IFERROR(VLOOKUP(A3135,'[2]Exportar Planilha'!$A:$I,9,FALSE),0)</f>
        <v>0</v>
      </c>
      <c r="N3135">
        <f>IFERROR(VLOOKUP(A3135,[3]soaBnafar!$A:$G,2,FALSE),0)</f>
        <v>0</v>
      </c>
      <c r="O3135">
        <f>IFERROR(VLOOKUP(A3135,[3]soaBnafar!$A:$G,3,FALSE),0)</f>
        <v>0</v>
      </c>
      <c r="P3135">
        <f>IFERROR(VLOOKUP(A3135,[3]soaBnafar!$A:$G,4,FALSE),0)</f>
        <v>0</v>
      </c>
      <c r="Q3135">
        <f>IFERROR(VLOOKUP(A3135,[3]soaBnafar!$A:$G,5,FALSE),0)</f>
        <v>0</v>
      </c>
      <c r="R3135">
        <f>IFERROR(VLOOKUP(A3135,[3]soaBnafar!$A:$G,6,FALSE),0)</f>
        <v>0</v>
      </c>
      <c r="S3135">
        <f>IFERROR(VLOOKUP(A3135,[3]soaBnafar!$A:$G,7,FALSE),0)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IFERROR(VLOOKUP(A3136,'[2]Exportar Planilha'!$A:$I,4,FALSE),0)</f>
        <v>0</v>
      </c>
      <c r="I3136">
        <f>IFERROR(VLOOKUP(A3136,'[2]Exportar Planilha'!$A:$I,5,FALSE),0)</f>
        <v>0</v>
      </c>
      <c r="J3136">
        <f>IFERROR(VLOOKUP(A3136,'[2]Exportar Planilha'!$A:$I,6,FALSE),0)</f>
        <v>0</v>
      </c>
      <c r="K3136">
        <f>IFERROR(VLOOKUP(A3136,'[2]Exportar Planilha'!$A:$I,7,FALSE),0)</f>
        <v>0</v>
      </c>
      <c r="L3136">
        <f>IFERROR(VLOOKUP(A3136,'[2]Exportar Planilha'!$A:$I,8,FALSE),0)</f>
        <v>0</v>
      </c>
      <c r="M3136">
        <f>IFERROR(VLOOKUP(A3136,'[2]Exportar Planilha'!$A:$I,9,FALSE),0)</f>
        <v>0</v>
      </c>
      <c r="N3136">
        <f>IFERROR(VLOOKUP(A3136,[3]soaBnafar!$A:$G,2,FALSE),0)</f>
        <v>0</v>
      </c>
      <c r="O3136">
        <f>IFERROR(VLOOKUP(A3136,[3]soaBnafar!$A:$G,3,FALSE),0)</f>
        <v>0</v>
      </c>
      <c r="P3136">
        <f>IFERROR(VLOOKUP(A3136,[3]soaBnafar!$A:$G,4,FALSE),0)</f>
        <v>0</v>
      </c>
      <c r="Q3136">
        <f>IFERROR(VLOOKUP(A3136,[3]soaBnafar!$A:$G,5,FALSE),0)</f>
        <v>0</v>
      </c>
      <c r="R3136">
        <f>IFERROR(VLOOKUP(A3136,[3]soaBnafar!$A:$G,6,FALSE),0)</f>
        <v>0</v>
      </c>
      <c r="S3136">
        <f>IFERROR(VLOOKUP(A3136,[3]soaBnafar!$A:$G,7,FALSE),0)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IFERROR(VLOOKUP(A3137,'[2]Exportar Planilha'!$A:$I,4,FALSE),0)</f>
        <v>0</v>
      </c>
      <c r="I3137">
        <f>IFERROR(VLOOKUP(A3137,'[2]Exportar Planilha'!$A:$I,5,FALSE),0)</f>
        <v>0</v>
      </c>
      <c r="J3137">
        <f>IFERROR(VLOOKUP(A3137,'[2]Exportar Planilha'!$A:$I,6,FALSE),0)</f>
        <v>0</v>
      </c>
      <c r="K3137">
        <f>IFERROR(VLOOKUP(A3137,'[2]Exportar Planilha'!$A:$I,7,FALSE),0)</f>
        <v>0</v>
      </c>
      <c r="L3137">
        <f>IFERROR(VLOOKUP(A3137,'[2]Exportar Planilha'!$A:$I,8,FALSE),0)</f>
        <v>0</v>
      </c>
      <c r="M3137">
        <f>IFERROR(VLOOKUP(A3137,'[2]Exportar Planilha'!$A:$I,9,FALSE),0)</f>
        <v>0</v>
      </c>
      <c r="N3137">
        <f>IFERROR(VLOOKUP(A3137,[3]soaBnafar!$A:$G,2,FALSE),0)</f>
        <v>0</v>
      </c>
      <c r="O3137">
        <f>IFERROR(VLOOKUP(A3137,[3]soaBnafar!$A:$G,3,FALSE),0)</f>
        <v>0</v>
      </c>
      <c r="P3137">
        <f>IFERROR(VLOOKUP(A3137,[3]soaBnafar!$A:$G,4,FALSE),0)</f>
        <v>0</v>
      </c>
      <c r="Q3137">
        <f>IFERROR(VLOOKUP(A3137,[3]soaBnafar!$A:$G,5,FALSE),0)</f>
        <v>0</v>
      </c>
      <c r="R3137">
        <f>IFERROR(VLOOKUP(A3137,[3]soaBnafar!$A:$G,6,FALSE),0)</f>
        <v>0</v>
      </c>
      <c r="S3137">
        <f>IFERROR(VLOOKUP(A3137,[3]soaBnafar!$A:$G,7,FALSE),0)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IFERROR(VLOOKUP(A3138,'[2]Exportar Planilha'!$A:$I,4,FALSE),0)</f>
        <v>0</v>
      </c>
      <c r="I3138">
        <f>IFERROR(VLOOKUP(A3138,'[2]Exportar Planilha'!$A:$I,5,FALSE),0)</f>
        <v>0</v>
      </c>
      <c r="J3138">
        <f>IFERROR(VLOOKUP(A3138,'[2]Exportar Planilha'!$A:$I,6,FALSE),0)</f>
        <v>0</v>
      </c>
      <c r="K3138">
        <f>IFERROR(VLOOKUP(A3138,'[2]Exportar Planilha'!$A:$I,7,FALSE),0)</f>
        <v>0</v>
      </c>
      <c r="L3138">
        <f>IFERROR(VLOOKUP(A3138,'[2]Exportar Planilha'!$A:$I,8,FALSE),0)</f>
        <v>0</v>
      </c>
      <c r="M3138">
        <f>IFERROR(VLOOKUP(A3138,'[2]Exportar Planilha'!$A:$I,9,FALSE),0)</f>
        <v>0</v>
      </c>
      <c r="N3138">
        <f>IFERROR(VLOOKUP(A3138,[3]soaBnafar!$A:$G,2,FALSE),0)</f>
        <v>0</v>
      </c>
      <c r="O3138">
        <f>IFERROR(VLOOKUP(A3138,[3]soaBnafar!$A:$G,3,FALSE),0)</f>
        <v>0</v>
      </c>
      <c r="P3138">
        <f>IFERROR(VLOOKUP(A3138,[3]soaBnafar!$A:$G,4,FALSE),0)</f>
        <v>0</v>
      </c>
      <c r="Q3138">
        <f>IFERROR(VLOOKUP(A3138,[3]soaBnafar!$A:$G,5,FALSE),0)</f>
        <v>0</v>
      </c>
      <c r="R3138">
        <f>IFERROR(VLOOKUP(A3138,[3]soaBnafar!$A:$G,6,FALSE),0)</f>
        <v>0</v>
      </c>
      <c r="S3138">
        <f>IFERROR(VLOOKUP(A3138,[3]soaBnafar!$A:$G,7,FALSE),0)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IFERROR(VLOOKUP(A3139,'[2]Exportar Planilha'!$A:$I,4,FALSE),0)</f>
        <v>0</v>
      </c>
      <c r="I3139">
        <f>IFERROR(VLOOKUP(A3139,'[2]Exportar Planilha'!$A:$I,5,FALSE),0)</f>
        <v>0</v>
      </c>
      <c r="J3139">
        <f>IFERROR(VLOOKUP(A3139,'[2]Exportar Planilha'!$A:$I,6,FALSE),0)</f>
        <v>0</v>
      </c>
      <c r="K3139">
        <f>IFERROR(VLOOKUP(A3139,'[2]Exportar Planilha'!$A:$I,7,FALSE),0)</f>
        <v>0</v>
      </c>
      <c r="L3139">
        <f>IFERROR(VLOOKUP(A3139,'[2]Exportar Planilha'!$A:$I,8,FALSE),0)</f>
        <v>0</v>
      </c>
      <c r="M3139">
        <f>IFERROR(VLOOKUP(A3139,'[2]Exportar Planilha'!$A:$I,9,FALSE),0)</f>
        <v>0</v>
      </c>
      <c r="N3139">
        <f>IFERROR(VLOOKUP(A3139,[3]soaBnafar!$A:$G,2,FALSE),0)</f>
        <v>0</v>
      </c>
      <c r="O3139">
        <f>IFERROR(VLOOKUP(A3139,[3]soaBnafar!$A:$G,3,FALSE),0)</f>
        <v>0</v>
      </c>
      <c r="P3139">
        <f>IFERROR(VLOOKUP(A3139,[3]soaBnafar!$A:$G,4,FALSE),0)</f>
        <v>0</v>
      </c>
      <c r="Q3139">
        <f>IFERROR(VLOOKUP(A3139,[3]soaBnafar!$A:$G,5,FALSE),0)</f>
        <v>0</v>
      </c>
      <c r="R3139">
        <f>IFERROR(VLOOKUP(A3139,[3]soaBnafar!$A:$G,6,FALSE),0)</f>
        <v>0</v>
      </c>
      <c r="S3139">
        <f>IFERROR(VLOOKUP(A3139,[3]soaBnafar!$A:$G,7,FALSE),0)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60244</v>
      </c>
      <c r="E3140">
        <f>IFERROR(VLOOKUP(A3140,[1]Monitoramento_Base_somente_disp!$A:$J,8,FALSE),0)</f>
        <v>6829420</v>
      </c>
      <c r="F3140">
        <f>IFERROR(VLOOKUP(A3140,[1]Monitoramento_Base_somente_disp!$A:$J,9,FALSE),0)</f>
        <v>32070</v>
      </c>
      <c r="G3140">
        <f>IFERROR(VLOOKUP(A3140,[1]Monitoramento_Base_somente_disp!$A:$J,10,FALSE),0)</f>
        <v>2427928</v>
      </c>
      <c r="H3140">
        <f>IFERROR(VLOOKUP(A3140,'[2]Exportar Planilha'!$A:$I,4,FALSE),0)</f>
        <v>0</v>
      </c>
      <c r="I3140">
        <f>IFERROR(VLOOKUP(A3140,'[2]Exportar Planilha'!$A:$I,5,FALSE),0)</f>
        <v>0</v>
      </c>
      <c r="J3140">
        <f>IFERROR(VLOOKUP(A3140,'[2]Exportar Planilha'!$A:$I,6,FALSE),0)</f>
        <v>0</v>
      </c>
      <c r="K3140">
        <f>IFERROR(VLOOKUP(A3140,'[2]Exportar Planilha'!$A:$I,7,FALSE),0)</f>
        <v>0</v>
      </c>
      <c r="L3140">
        <f>IFERROR(VLOOKUP(A3140,'[2]Exportar Planilha'!$A:$I,8,FALSE),0)</f>
        <v>0</v>
      </c>
      <c r="M3140">
        <f>IFERROR(VLOOKUP(A3140,'[2]Exportar Planilha'!$A:$I,9,FALSE),0)</f>
        <v>0</v>
      </c>
      <c r="N3140">
        <f>IFERROR(VLOOKUP(A3140,[3]soaBnafar!$A:$G,2,FALSE),0)</f>
        <v>0</v>
      </c>
      <c r="O3140">
        <f>IFERROR(VLOOKUP(A3140,[3]soaBnafar!$A:$G,3,FALSE),0)</f>
        <v>0</v>
      </c>
      <c r="P3140">
        <f>IFERROR(VLOOKUP(A3140,[3]soaBnafar!$A:$G,4,FALSE),0)</f>
        <v>0</v>
      </c>
      <c r="Q3140">
        <f>IFERROR(VLOOKUP(A3140,[3]soaBnafar!$A:$G,5,FALSE),0)</f>
        <v>0</v>
      </c>
      <c r="R3140">
        <f>IFERROR(VLOOKUP(A3140,[3]soaBnafar!$A:$G,6,FALSE),0)</f>
        <v>0</v>
      </c>
      <c r="S3140">
        <f>IFERROR(VLOOKUP(A3140,[3]soaBnafar!$A:$G,7,FALSE),0)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IFERROR(VLOOKUP(A3141,'[2]Exportar Planilha'!$A:$I,4,FALSE),0)</f>
        <v>0</v>
      </c>
      <c r="I3141">
        <f>IFERROR(VLOOKUP(A3141,'[2]Exportar Planilha'!$A:$I,5,FALSE),0)</f>
        <v>0</v>
      </c>
      <c r="J3141">
        <f>IFERROR(VLOOKUP(A3141,'[2]Exportar Planilha'!$A:$I,6,FALSE),0)</f>
        <v>0</v>
      </c>
      <c r="K3141">
        <f>IFERROR(VLOOKUP(A3141,'[2]Exportar Planilha'!$A:$I,7,FALSE),0)</f>
        <v>0</v>
      </c>
      <c r="L3141">
        <f>IFERROR(VLOOKUP(A3141,'[2]Exportar Planilha'!$A:$I,8,FALSE),0)</f>
        <v>0</v>
      </c>
      <c r="M3141">
        <f>IFERROR(VLOOKUP(A3141,'[2]Exportar Planilha'!$A:$I,9,FALSE),0)</f>
        <v>0</v>
      </c>
      <c r="N3141">
        <f>IFERROR(VLOOKUP(A3141,[3]soaBnafar!$A:$G,2,FALSE),0)</f>
        <v>0</v>
      </c>
      <c r="O3141">
        <f>IFERROR(VLOOKUP(A3141,[3]soaBnafar!$A:$G,3,FALSE),0)</f>
        <v>0</v>
      </c>
      <c r="P3141">
        <f>IFERROR(VLOOKUP(A3141,[3]soaBnafar!$A:$G,4,FALSE),0)</f>
        <v>0</v>
      </c>
      <c r="Q3141">
        <f>IFERROR(VLOOKUP(A3141,[3]soaBnafar!$A:$G,5,FALSE),0)</f>
        <v>0</v>
      </c>
      <c r="R3141">
        <f>IFERROR(VLOOKUP(A3141,[3]soaBnafar!$A:$G,6,FALSE),0)</f>
        <v>0</v>
      </c>
      <c r="S3141">
        <f>IFERROR(VLOOKUP(A3141,[3]soaBnafar!$A:$G,7,FALSE),0)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58430</v>
      </c>
      <c r="E3142">
        <f>IFERROR(VLOOKUP(A3142,[1]Monitoramento_Base_somente_disp!$A:$J,8,FALSE),0)</f>
        <v>17588986</v>
      </c>
      <c r="F3142">
        <f>IFERROR(VLOOKUP(A3142,[1]Monitoramento_Base_somente_disp!$A:$J,9,FALSE),0)</f>
        <v>30801</v>
      </c>
      <c r="G3142">
        <f>IFERROR(VLOOKUP(A3142,[1]Monitoramento_Base_somente_disp!$A:$J,10,FALSE),0)</f>
        <v>7497062</v>
      </c>
      <c r="H3142">
        <f>IFERROR(VLOOKUP(A3142,'[2]Exportar Planilha'!$A:$I,4,FALSE),0)</f>
        <v>0</v>
      </c>
      <c r="I3142">
        <f>IFERROR(VLOOKUP(A3142,'[2]Exportar Planilha'!$A:$I,5,FALSE),0)</f>
        <v>0</v>
      </c>
      <c r="J3142">
        <f>IFERROR(VLOOKUP(A3142,'[2]Exportar Planilha'!$A:$I,6,FALSE),0)</f>
        <v>0</v>
      </c>
      <c r="K3142">
        <f>IFERROR(VLOOKUP(A3142,'[2]Exportar Planilha'!$A:$I,7,FALSE),0)</f>
        <v>0</v>
      </c>
      <c r="L3142">
        <f>IFERROR(VLOOKUP(A3142,'[2]Exportar Planilha'!$A:$I,8,FALSE),0)</f>
        <v>0</v>
      </c>
      <c r="M3142">
        <f>IFERROR(VLOOKUP(A3142,'[2]Exportar Planilha'!$A:$I,9,FALSE),0)</f>
        <v>0</v>
      </c>
      <c r="N3142">
        <f>IFERROR(VLOOKUP(A3142,[3]soaBnafar!$A:$G,2,FALSE),0)</f>
        <v>0</v>
      </c>
      <c r="O3142">
        <f>IFERROR(VLOOKUP(A3142,[3]soaBnafar!$A:$G,3,FALSE),0)</f>
        <v>0</v>
      </c>
      <c r="P3142">
        <f>IFERROR(VLOOKUP(A3142,[3]soaBnafar!$A:$G,4,FALSE),0)</f>
        <v>0</v>
      </c>
      <c r="Q3142">
        <f>IFERROR(VLOOKUP(A3142,[3]soaBnafar!$A:$G,5,FALSE),0)</f>
        <v>0</v>
      </c>
      <c r="R3142">
        <f>IFERROR(VLOOKUP(A3142,[3]soaBnafar!$A:$G,6,FALSE),0)</f>
        <v>0</v>
      </c>
      <c r="S3142">
        <f>IFERROR(VLOOKUP(A3142,[3]soaBnafar!$A:$G,7,FALSE),0)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3077750</v>
      </c>
      <c r="H3143">
        <f>IFERROR(VLOOKUP(A3143,'[2]Exportar Planilha'!$A:$I,4,FALSE),0)</f>
        <v>0</v>
      </c>
      <c r="I3143">
        <f>IFERROR(VLOOKUP(A3143,'[2]Exportar Planilha'!$A:$I,5,FALSE),0)</f>
        <v>0</v>
      </c>
      <c r="J3143">
        <f>IFERROR(VLOOKUP(A3143,'[2]Exportar Planilha'!$A:$I,6,FALSE),0)</f>
        <v>0</v>
      </c>
      <c r="K3143">
        <f>IFERROR(VLOOKUP(A3143,'[2]Exportar Planilha'!$A:$I,7,FALSE),0)</f>
        <v>0</v>
      </c>
      <c r="L3143">
        <f>IFERROR(VLOOKUP(A3143,'[2]Exportar Planilha'!$A:$I,8,FALSE),0)</f>
        <v>0</v>
      </c>
      <c r="M3143">
        <f>IFERROR(VLOOKUP(A3143,'[2]Exportar Planilha'!$A:$I,9,FALSE),0)</f>
        <v>0</v>
      </c>
      <c r="N3143">
        <f>IFERROR(VLOOKUP(A3143,[3]soaBnafar!$A:$G,2,FALSE),0)</f>
        <v>0</v>
      </c>
      <c r="O3143">
        <f>IFERROR(VLOOKUP(A3143,[3]soaBnafar!$A:$G,3,FALSE),0)</f>
        <v>0</v>
      </c>
      <c r="P3143">
        <f>IFERROR(VLOOKUP(A3143,[3]soaBnafar!$A:$G,4,FALSE),0)</f>
        <v>0</v>
      </c>
      <c r="Q3143">
        <f>IFERROR(VLOOKUP(A3143,[3]soaBnafar!$A:$G,5,FALSE),0)</f>
        <v>0</v>
      </c>
      <c r="R3143">
        <f>IFERROR(VLOOKUP(A3143,[3]soaBnafar!$A:$G,6,FALSE),0)</f>
        <v>0</v>
      </c>
      <c r="S3143">
        <f>IFERROR(VLOOKUP(A3143,[3]soaBnafar!$A:$G,7,FALSE),0)</f>
        <v>0</v>
      </c>
      <c r="T3143" t="str">
        <f t="shared" si="295"/>
        <v>Não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IFERROR(VLOOKUP(A3144,'[2]Exportar Planilha'!$A:$I,4,FALSE),0)</f>
        <v>0</v>
      </c>
      <c r="I3144">
        <f>IFERROR(VLOOKUP(A3144,'[2]Exportar Planilha'!$A:$I,5,FALSE),0)</f>
        <v>0</v>
      </c>
      <c r="J3144">
        <f>IFERROR(VLOOKUP(A3144,'[2]Exportar Planilha'!$A:$I,6,FALSE),0)</f>
        <v>0</v>
      </c>
      <c r="K3144">
        <f>IFERROR(VLOOKUP(A3144,'[2]Exportar Planilha'!$A:$I,7,FALSE),0)</f>
        <v>0</v>
      </c>
      <c r="L3144">
        <f>IFERROR(VLOOKUP(A3144,'[2]Exportar Planilha'!$A:$I,8,FALSE),0)</f>
        <v>0</v>
      </c>
      <c r="M3144">
        <f>IFERROR(VLOOKUP(A3144,'[2]Exportar Planilha'!$A:$I,9,FALSE),0)</f>
        <v>0</v>
      </c>
      <c r="N3144">
        <f>IFERROR(VLOOKUP(A3144,[3]soaBnafar!$A:$G,2,FALSE),0)</f>
        <v>0</v>
      </c>
      <c r="O3144">
        <f>IFERROR(VLOOKUP(A3144,[3]soaBnafar!$A:$G,3,FALSE),0)</f>
        <v>0</v>
      </c>
      <c r="P3144">
        <f>IFERROR(VLOOKUP(A3144,[3]soaBnafar!$A:$G,4,FALSE),0)</f>
        <v>0</v>
      </c>
      <c r="Q3144">
        <f>IFERROR(VLOOKUP(A3144,[3]soaBnafar!$A:$G,5,FALSE),0)</f>
        <v>0</v>
      </c>
      <c r="R3144">
        <f>IFERROR(VLOOKUP(A3144,[3]soaBnafar!$A:$G,6,FALSE),0)</f>
        <v>0</v>
      </c>
      <c r="S3144">
        <f>IFERROR(VLOOKUP(A3144,[3]soaBnafar!$A:$G,7,FALSE),0)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IFERROR(VLOOKUP(A3145,'[2]Exportar Planilha'!$A:$I,4,FALSE),0)</f>
        <v>0</v>
      </c>
      <c r="I3145">
        <f>IFERROR(VLOOKUP(A3145,'[2]Exportar Planilha'!$A:$I,5,FALSE),0)</f>
        <v>0</v>
      </c>
      <c r="J3145">
        <f>IFERROR(VLOOKUP(A3145,'[2]Exportar Planilha'!$A:$I,6,FALSE),0)</f>
        <v>0</v>
      </c>
      <c r="K3145">
        <f>IFERROR(VLOOKUP(A3145,'[2]Exportar Planilha'!$A:$I,7,FALSE),0)</f>
        <v>0</v>
      </c>
      <c r="L3145">
        <f>IFERROR(VLOOKUP(A3145,'[2]Exportar Planilha'!$A:$I,8,FALSE),0)</f>
        <v>0</v>
      </c>
      <c r="M3145">
        <f>IFERROR(VLOOKUP(A3145,'[2]Exportar Planilha'!$A:$I,9,FALSE),0)</f>
        <v>0</v>
      </c>
      <c r="N3145">
        <f>IFERROR(VLOOKUP(A3145,[3]soaBnafar!$A:$G,2,FALSE),0)</f>
        <v>98931</v>
      </c>
      <c r="O3145">
        <f>IFERROR(VLOOKUP(A3145,[3]soaBnafar!$A:$G,3,FALSE),0)</f>
        <v>450018</v>
      </c>
      <c r="P3145">
        <f>IFERROR(VLOOKUP(A3145,[3]soaBnafar!$A:$G,4,FALSE),0)</f>
        <v>87680</v>
      </c>
      <c r="Q3145">
        <f>IFERROR(VLOOKUP(A3145,[3]soaBnafar!$A:$G,5,FALSE),0)</f>
        <v>205814</v>
      </c>
      <c r="R3145">
        <f>IFERROR(VLOOKUP(A3145,[3]soaBnafar!$A:$G,6,FALSE),0)</f>
        <v>0</v>
      </c>
      <c r="S3145">
        <f>IFERROR(VLOOKUP(A3145,[3]soaBnafar!$A:$G,7,FALSE),0)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IFERROR(VLOOKUP(A3146,'[2]Exportar Planilha'!$A:$I,4,FALSE),0)</f>
        <v>0</v>
      </c>
      <c r="I3146">
        <f>IFERROR(VLOOKUP(A3146,'[2]Exportar Planilha'!$A:$I,5,FALSE),0)</f>
        <v>0</v>
      </c>
      <c r="J3146">
        <f>IFERROR(VLOOKUP(A3146,'[2]Exportar Planilha'!$A:$I,6,FALSE),0)</f>
        <v>0</v>
      </c>
      <c r="K3146">
        <f>IFERROR(VLOOKUP(A3146,'[2]Exportar Planilha'!$A:$I,7,FALSE),0)</f>
        <v>0</v>
      </c>
      <c r="L3146">
        <f>IFERROR(VLOOKUP(A3146,'[2]Exportar Planilha'!$A:$I,8,FALSE),0)</f>
        <v>0</v>
      </c>
      <c r="M3146">
        <f>IFERROR(VLOOKUP(A3146,'[2]Exportar Planilha'!$A:$I,9,FALSE),0)</f>
        <v>0</v>
      </c>
      <c r="N3146">
        <f>IFERROR(VLOOKUP(A3146,[3]soaBnafar!$A:$G,2,FALSE),0)</f>
        <v>67281</v>
      </c>
      <c r="O3146">
        <f>IFERROR(VLOOKUP(A3146,[3]soaBnafar!$A:$G,3,FALSE),0)</f>
        <v>680091</v>
      </c>
      <c r="P3146">
        <f>IFERROR(VLOOKUP(A3146,[3]soaBnafar!$A:$G,4,FALSE),0)</f>
        <v>58289</v>
      </c>
      <c r="Q3146">
        <f>IFERROR(VLOOKUP(A3146,[3]soaBnafar!$A:$G,5,FALSE),0)</f>
        <v>727244</v>
      </c>
      <c r="R3146">
        <f>IFERROR(VLOOKUP(A3146,[3]soaBnafar!$A:$G,6,FALSE),0)</f>
        <v>18204</v>
      </c>
      <c r="S3146">
        <f>IFERROR(VLOOKUP(A3146,[3]soaBnafar!$A:$G,7,FALSE),0)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IFERROR(VLOOKUP(A3147,'[2]Exportar Planilha'!$A:$I,4,FALSE),0)</f>
        <v>0</v>
      </c>
      <c r="I3147">
        <f>IFERROR(VLOOKUP(A3147,'[2]Exportar Planilha'!$A:$I,5,FALSE),0)</f>
        <v>0</v>
      </c>
      <c r="J3147">
        <f>IFERROR(VLOOKUP(A3147,'[2]Exportar Planilha'!$A:$I,6,FALSE),0)</f>
        <v>0</v>
      </c>
      <c r="K3147">
        <f>IFERROR(VLOOKUP(A3147,'[2]Exportar Planilha'!$A:$I,7,FALSE),0)</f>
        <v>0</v>
      </c>
      <c r="L3147">
        <f>IFERROR(VLOOKUP(A3147,'[2]Exportar Planilha'!$A:$I,8,FALSE),0)</f>
        <v>0</v>
      </c>
      <c r="M3147">
        <f>IFERROR(VLOOKUP(A3147,'[2]Exportar Planilha'!$A:$I,9,FALSE),0)</f>
        <v>0</v>
      </c>
      <c r="N3147">
        <f>IFERROR(VLOOKUP(A3147,[3]soaBnafar!$A:$G,2,FALSE),0)</f>
        <v>68090</v>
      </c>
      <c r="O3147">
        <f>IFERROR(VLOOKUP(A3147,[3]soaBnafar!$A:$G,3,FALSE),0)</f>
        <v>552974</v>
      </c>
      <c r="P3147">
        <f>IFERROR(VLOOKUP(A3147,[3]soaBnafar!$A:$G,4,FALSE),0)</f>
        <v>76991</v>
      </c>
      <c r="Q3147">
        <f>IFERROR(VLOOKUP(A3147,[3]soaBnafar!$A:$G,5,FALSE),0)</f>
        <v>0</v>
      </c>
      <c r="R3147">
        <f>IFERROR(VLOOKUP(A3147,[3]soaBnafar!$A:$G,6,FALSE),0)</f>
        <v>24518</v>
      </c>
      <c r="S3147">
        <f>IFERROR(VLOOKUP(A3147,[3]soaBnafar!$A:$G,7,FALSE),0)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1034566</v>
      </c>
      <c r="H3148">
        <f>IFERROR(VLOOKUP(A3148,'[2]Exportar Planilha'!$A:$I,4,FALSE),0)</f>
        <v>0</v>
      </c>
      <c r="I3148">
        <f>IFERROR(VLOOKUP(A3148,'[2]Exportar Planilha'!$A:$I,5,FALSE),0)</f>
        <v>0</v>
      </c>
      <c r="J3148">
        <f>IFERROR(VLOOKUP(A3148,'[2]Exportar Planilha'!$A:$I,6,FALSE),0)</f>
        <v>0</v>
      </c>
      <c r="K3148">
        <f>IFERROR(VLOOKUP(A3148,'[2]Exportar Planilha'!$A:$I,7,FALSE),0)</f>
        <v>0</v>
      </c>
      <c r="L3148">
        <f>IFERROR(VLOOKUP(A3148,'[2]Exportar Planilha'!$A:$I,8,FALSE),0)</f>
        <v>0</v>
      </c>
      <c r="M3148">
        <f>IFERROR(VLOOKUP(A3148,'[2]Exportar Planilha'!$A:$I,9,FALSE),0)</f>
        <v>0</v>
      </c>
      <c r="N3148">
        <f>IFERROR(VLOOKUP(A3148,[3]soaBnafar!$A:$G,2,FALSE),0)</f>
        <v>17309</v>
      </c>
      <c r="O3148">
        <f>IFERROR(VLOOKUP(A3148,[3]soaBnafar!$A:$G,3,FALSE),0)</f>
        <v>62294</v>
      </c>
      <c r="P3148">
        <f>IFERROR(VLOOKUP(A3148,[3]soaBnafar!$A:$G,4,FALSE),0)</f>
        <v>201</v>
      </c>
      <c r="Q3148">
        <f>IFERROR(VLOOKUP(A3148,[3]soaBnafar!$A:$G,5,FALSE),0)</f>
        <v>0</v>
      </c>
      <c r="R3148">
        <f>IFERROR(VLOOKUP(A3148,[3]soaBnafar!$A:$G,6,FALSE),0)</f>
        <v>0</v>
      </c>
      <c r="S3148">
        <f>IFERROR(VLOOKUP(A3148,[3]soaBnafar!$A:$G,7,FALSE),0)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1214462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1287371</v>
      </c>
      <c r="E3149">
        <f>IFERROR(VLOOKUP(A3149,[1]Monitoramento_Base_somente_disp!$A:$J,8,FALSE),0)</f>
        <v>269593452</v>
      </c>
      <c r="F3149">
        <f>IFERROR(VLOOKUP(A3149,[1]Monitoramento_Base_somente_disp!$A:$J,9,FALSE),0)</f>
        <v>655428</v>
      </c>
      <c r="G3149">
        <f>IFERROR(VLOOKUP(A3149,[1]Monitoramento_Base_somente_disp!$A:$J,10,FALSE),0)</f>
        <v>116967532</v>
      </c>
      <c r="H3149">
        <f>IFERROR(VLOOKUP(A3149,'[2]Exportar Planilha'!$A:$I,4,FALSE),0)</f>
        <v>0</v>
      </c>
      <c r="I3149">
        <f>IFERROR(VLOOKUP(A3149,'[2]Exportar Planilha'!$A:$I,5,FALSE),0)</f>
        <v>0</v>
      </c>
      <c r="J3149">
        <f>IFERROR(VLOOKUP(A3149,'[2]Exportar Planilha'!$A:$I,6,FALSE),0)</f>
        <v>0</v>
      </c>
      <c r="K3149">
        <f>IFERROR(VLOOKUP(A3149,'[2]Exportar Planilha'!$A:$I,7,FALSE),0)</f>
        <v>0</v>
      </c>
      <c r="L3149">
        <f>IFERROR(VLOOKUP(A3149,'[2]Exportar Planilha'!$A:$I,8,FALSE),0)</f>
        <v>0</v>
      </c>
      <c r="M3149">
        <f>IFERROR(VLOOKUP(A3149,'[2]Exportar Planilha'!$A:$I,9,FALSE),0)</f>
        <v>0</v>
      </c>
      <c r="N3149">
        <f>IFERROR(VLOOKUP(A3149,[3]soaBnafar!$A:$G,2,FALSE),0)</f>
        <v>0</v>
      </c>
      <c r="O3149">
        <f>IFERROR(VLOOKUP(A3149,[3]soaBnafar!$A:$G,3,FALSE),0)</f>
        <v>0</v>
      </c>
      <c r="P3149">
        <f>IFERROR(VLOOKUP(A3149,[3]soaBnafar!$A:$G,4,FALSE),0)</f>
        <v>0</v>
      </c>
      <c r="Q3149">
        <f>IFERROR(VLOOKUP(A3149,[3]soaBnafar!$A:$G,5,FALSE),0)</f>
        <v>0</v>
      </c>
      <c r="R3149">
        <f>IFERROR(VLOOKUP(A3149,[3]soaBnafar!$A:$G,6,FALSE),0)</f>
        <v>0</v>
      </c>
      <c r="S3149">
        <f>IFERROR(VLOOKUP(A3149,[3]soaBnafar!$A:$G,7,FALSE),0)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IFERROR(VLOOKUP(A3150,'[2]Exportar Planilha'!$A:$I,4,FALSE),0)</f>
        <v>0</v>
      </c>
      <c r="I3150">
        <f>IFERROR(VLOOKUP(A3150,'[2]Exportar Planilha'!$A:$I,5,FALSE),0)</f>
        <v>0</v>
      </c>
      <c r="J3150">
        <f>IFERROR(VLOOKUP(A3150,'[2]Exportar Planilha'!$A:$I,6,FALSE),0)</f>
        <v>0</v>
      </c>
      <c r="K3150">
        <f>IFERROR(VLOOKUP(A3150,'[2]Exportar Planilha'!$A:$I,7,FALSE),0)</f>
        <v>0</v>
      </c>
      <c r="L3150">
        <f>IFERROR(VLOOKUP(A3150,'[2]Exportar Planilha'!$A:$I,8,FALSE),0)</f>
        <v>0</v>
      </c>
      <c r="M3150">
        <f>IFERROR(VLOOKUP(A3150,'[2]Exportar Planilha'!$A:$I,9,FALSE),0)</f>
        <v>0</v>
      </c>
      <c r="N3150">
        <f>IFERROR(VLOOKUP(A3150,[3]soaBnafar!$A:$G,2,FALSE),0)</f>
        <v>114090</v>
      </c>
      <c r="O3150">
        <f>IFERROR(VLOOKUP(A3150,[3]soaBnafar!$A:$G,3,FALSE),0)</f>
        <v>1386999</v>
      </c>
      <c r="P3150">
        <f>IFERROR(VLOOKUP(A3150,[3]soaBnafar!$A:$G,4,FALSE),0)</f>
        <v>117056</v>
      </c>
      <c r="Q3150">
        <f>IFERROR(VLOOKUP(A3150,[3]soaBnafar!$A:$G,5,FALSE),0)</f>
        <v>1419926</v>
      </c>
      <c r="R3150">
        <f>IFERROR(VLOOKUP(A3150,[3]soaBnafar!$A:$G,6,FALSE),0)</f>
        <v>49465</v>
      </c>
      <c r="S3150">
        <f>IFERROR(VLOOKUP(A3150,[3]soaBnafar!$A:$G,7,FALSE),0)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IFERROR(VLOOKUP(A3151,'[2]Exportar Planilha'!$A:$I,4,FALSE),0)</f>
        <v>0</v>
      </c>
      <c r="I3151">
        <f>IFERROR(VLOOKUP(A3151,'[2]Exportar Planilha'!$A:$I,5,FALSE),0)</f>
        <v>0</v>
      </c>
      <c r="J3151">
        <f>IFERROR(VLOOKUP(A3151,'[2]Exportar Planilha'!$A:$I,6,FALSE),0)</f>
        <v>0</v>
      </c>
      <c r="K3151">
        <f>IFERROR(VLOOKUP(A3151,'[2]Exportar Planilha'!$A:$I,7,FALSE),0)</f>
        <v>0</v>
      </c>
      <c r="L3151">
        <f>IFERROR(VLOOKUP(A3151,'[2]Exportar Planilha'!$A:$I,8,FALSE),0)</f>
        <v>0</v>
      </c>
      <c r="M3151">
        <f>IFERROR(VLOOKUP(A3151,'[2]Exportar Planilha'!$A:$I,9,FALSE),0)</f>
        <v>0</v>
      </c>
      <c r="N3151">
        <f>IFERROR(VLOOKUP(A3151,[3]soaBnafar!$A:$G,2,FALSE),0)</f>
        <v>99680</v>
      </c>
      <c r="O3151">
        <f>IFERROR(VLOOKUP(A3151,[3]soaBnafar!$A:$G,3,FALSE),0)</f>
        <v>983919</v>
      </c>
      <c r="P3151">
        <f>IFERROR(VLOOKUP(A3151,[3]soaBnafar!$A:$G,4,FALSE),0)</f>
        <v>40542</v>
      </c>
      <c r="Q3151">
        <f>IFERROR(VLOOKUP(A3151,[3]soaBnafar!$A:$G,5,FALSE),0)</f>
        <v>1016653</v>
      </c>
      <c r="R3151">
        <f>IFERROR(VLOOKUP(A3151,[3]soaBnafar!$A:$G,6,FALSE),0)</f>
        <v>0</v>
      </c>
      <c r="S3151">
        <f>IFERROR(VLOOKUP(A3151,[3]soaBnafar!$A:$G,7,FALSE),0)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90813450</v>
      </c>
      <c r="H3152">
        <f>IFERROR(VLOOKUP(A3152,'[2]Exportar Planilha'!$A:$I,4,FALSE),0)</f>
        <v>0</v>
      </c>
      <c r="I3152">
        <f>IFERROR(VLOOKUP(A3152,'[2]Exportar Planilha'!$A:$I,5,FALSE),0)</f>
        <v>0</v>
      </c>
      <c r="J3152">
        <f>IFERROR(VLOOKUP(A3152,'[2]Exportar Planilha'!$A:$I,6,FALSE),0)</f>
        <v>0</v>
      </c>
      <c r="K3152">
        <f>IFERROR(VLOOKUP(A3152,'[2]Exportar Planilha'!$A:$I,7,FALSE),0)</f>
        <v>0</v>
      </c>
      <c r="L3152">
        <f>IFERROR(VLOOKUP(A3152,'[2]Exportar Planilha'!$A:$I,8,FALSE),0)</f>
        <v>0</v>
      </c>
      <c r="M3152">
        <f>IFERROR(VLOOKUP(A3152,'[2]Exportar Planilha'!$A:$I,9,FALSE),0)</f>
        <v>0</v>
      </c>
      <c r="N3152">
        <f>IFERROR(VLOOKUP(A3152,[3]soaBnafar!$A:$G,2,FALSE),0)</f>
        <v>106824</v>
      </c>
      <c r="O3152">
        <f>IFERROR(VLOOKUP(A3152,[3]soaBnafar!$A:$G,3,FALSE),0)</f>
        <v>31064480</v>
      </c>
      <c r="P3152">
        <f>IFERROR(VLOOKUP(A3152,[3]soaBnafar!$A:$G,4,FALSE),0)</f>
        <v>87006</v>
      </c>
      <c r="Q3152">
        <f>IFERROR(VLOOKUP(A3152,[3]soaBnafar!$A:$G,5,FALSE),0)</f>
        <v>31587391</v>
      </c>
      <c r="R3152">
        <f>IFERROR(VLOOKUP(A3152,[3]soaBnafar!$A:$G,6,FALSE),0)</f>
        <v>30743</v>
      </c>
      <c r="S3152">
        <f>IFERROR(VLOOKUP(A3152,[3]soaBnafar!$A:$G,7,FALSE),0)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IFERROR(VLOOKUP(A3153,'[2]Exportar Planilha'!$A:$I,4,FALSE),0)</f>
        <v>0</v>
      </c>
      <c r="I3153">
        <f>IFERROR(VLOOKUP(A3153,'[2]Exportar Planilha'!$A:$I,5,FALSE),0)</f>
        <v>0</v>
      </c>
      <c r="J3153">
        <f>IFERROR(VLOOKUP(A3153,'[2]Exportar Planilha'!$A:$I,6,FALSE),0)</f>
        <v>0</v>
      </c>
      <c r="K3153">
        <f>IFERROR(VLOOKUP(A3153,'[2]Exportar Planilha'!$A:$I,7,FALSE),0)</f>
        <v>0</v>
      </c>
      <c r="L3153">
        <f>IFERROR(VLOOKUP(A3153,'[2]Exportar Planilha'!$A:$I,8,FALSE),0)</f>
        <v>0</v>
      </c>
      <c r="M3153">
        <f>IFERROR(VLOOKUP(A3153,'[2]Exportar Planilha'!$A:$I,9,FALSE),0)</f>
        <v>0</v>
      </c>
      <c r="N3153">
        <f>IFERROR(VLOOKUP(A3153,[3]soaBnafar!$A:$G,2,FALSE),0)</f>
        <v>0</v>
      </c>
      <c r="O3153">
        <f>IFERROR(VLOOKUP(A3153,[3]soaBnafar!$A:$G,3,FALSE),0)</f>
        <v>0</v>
      </c>
      <c r="P3153">
        <f>IFERROR(VLOOKUP(A3153,[3]soaBnafar!$A:$G,4,FALSE),0)</f>
        <v>0</v>
      </c>
      <c r="Q3153">
        <f>IFERROR(VLOOKUP(A3153,[3]soaBnafar!$A:$G,5,FALSE),0)</f>
        <v>0</v>
      </c>
      <c r="R3153">
        <f>IFERROR(VLOOKUP(A3153,[3]soaBnafar!$A:$G,6,FALSE),0)</f>
        <v>0</v>
      </c>
      <c r="S3153">
        <f>IFERROR(VLOOKUP(A3153,[3]soaBnafar!$A:$G,7,FALSE),0)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8754629</v>
      </c>
      <c r="H3154">
        <f>IFERROR(VLOOKUP(A3154,'[2]Exportar Planilha'!$A:$I,4,FALSE),0)</f>
        <v>0</v>
      </c>
      <c r="I3154">
        <f>IFERROR(VLOOKUP(A3154,'[2]Exportar Planilha'!$A:$I,5,FALSE),0)</f>
        <v>0</v>
      </c>
      <c r="J3154">
        <f>IFERROR(VLOOKUP(A3154,'[2]Exportar Planilha'!$A:$I,6,FALSE),0)</f>
        <v>0</v>
      </c>
      <c r="K3154">
        <f>IFERROR(VLOOKUP(A3154,'[2]Exportar Planilha'!$A:$I,7,FALSE),0)</f>
        <v>0</v>
      </c>
      <c r="L3154">
        <f>IFERROR(VLOOKUP(A3154,'[2]Exportar Planilha'!$A:$I,8,FALSE),0)</f>
        <v>0</v>
      </c>
      <c r="M3154">
        <f>IFERROR(VLOOKUP(A3154,'[2]Exportar Planilha'!$A:$I,9,FALSE),0)</f>
        <v>0</v>
      </c>
      <c r="N3154">
        <f>IFERROR(VLOOKUP(A3154,[3]soaBnafar!$A:$G,2,FALSE),0)</f>
        <v>82877</v>
      </c>
      <c r="O3154">
        <f>IFERROR(VLOOKUP(A3154,[3]soaBnafar!$A:$G,3,FALSE),0)</f>
        <v>867605</v>
      </c>
      <c r="P3154">
        <f>IFERROR(VLOOKUP(A3154,[3]soaBnafar!$A:$G,4,FALSE),0)</f>
        <v>80564</v>
      </c>
      <c r="Q3154">
        <f>IFERROR(VLOOKUP(A3154,[3]soaBnafar!$A:$G,5,FALSE),0)</f>
        <v>0</v>
      </c>
      <c r="R3154">
        <f>IFERROR(VLOOKUP(A3154,[3]soaBnafar!$A:$G,6,FALSE),0)</f>
        <v>29576</v>
      </c>
      <c r="S3154">
        <f>IFERROR(VLOOKUP(A3154,[3]soaBnafar!$A:$G,7,FALSE),0)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8776781</v>
      </c>
      <c r="H3155">
        <f>IFERROR(VLOOKUP(A3155,'[2]Exportar Planilha'!$A:$I,4,FALSE),0)</f>
        <v>0</v>
      </c>
      <c r="I3155">
        <f>IFERROR(VLOOKUP(A3155,'[2]Exportar Planilha'!$A:$I,5,FALSE),0)</f>
        <v>0</v>
      </c>
      <c r="J3155">
        <f>IFERROR(VLOOKUP(A3155,'[2]Exportar Planilha'!$A:$I,6,FALSE),0)</f>
        <v>0</v>
      </c>
      <c r="K3155">
        <f>IFERROR(VLOOKUP(A3155,'[2]Exportar Planilha'!$A:$I,7,FALSE),0)</f>
        <v>0</v>
      </c>
      <c r="L3155">
        <f>IFERROR(VLOOKUP(A3155,'[2]Exportar Planilha'!$A:$I,8,FALSE),0)</f>
        <v>0</v>
      </c>
      <c r="M3155">
        <f>IFERROR(VLOOKUP(A3155,'[2]Exportar Planilha'!$A:$I,9,FALSE),0)</f>
        <v>0</v>
      </c>
      <c r="N3155">
        <f>IFERROR(VLOOKUP(A3155,[3]soaBnafar!$A:$G,2,FALSE),0)</f>
        <v>0</v>
      </c>
      <c r="O3155">
        <f>IFERROR(VLOOKUP(A3155,[3]soaBnafar!$A:$G,3,FALSE),0)</f>
        <v>0</v>
      </c>
      <c r="P3155">
        <f>IFERROR(VLOOKUP(A3155,[3]soaBnafar!$A:$G,4,FALSE),0)</f>
        <v>0</v>
      </c>
      <c r="Q3155">
        <f>IFERROR(VLOOKUP(A3155,[3]soaBnafar!$A:$G,5,FALSE),0)</f>
        <v>0</v>
      </c>
      <c r="R3155">
        <f>IFERROR(VLOOKUP(A3155,[3]soaBnafar!$A:$G,6,FALSE),0)</f>
        <v>0</v>
      </c>
      <c r="S3155">
        <f>IFERROR(VLOOKUP(A3155,[3]soaBnafar!$A:$G,7,FALSE),0)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77308504</v>
      </c>
      <c r="H3156">
        <f>IFERROR(VLOOKUP(A3156,'[2]Exportar Planilha'!$A:$I,4,FALSE),0)</f>
        <v>0</v>
      </c>
      <c r="I3156">
        <f>IFERROR(VLOOKUP(A3156,'[2]Exportar Planilha'!$A:$I,5,FALSE),0)</f>
        <v>0</v>
      </c>
      <c r="J3156">
        <f>IFERROR(VLOOKUP(A3156,'[2]Exportar Planilha'!$A:$I,6,FALSE),0)</f>
        <v>0</v>
      </c>
      <c r="K3156">
        <f>IFERROR(VLOOKUP(A3156,'[2]Exportar Planilha'!$A:$I,7,FALSE),0)</f>
        <v>0</v>
      </c>
      <c r="L3156">
        <f>IFERROR(VLOOKUP(A3156,'[2]Exportar Planilha'!$A:$I,8,FALSE),0)</f>
        <v>0</v>
      </c>
      <c r="M3156">
        <f>IFERROR(VLOOKUP(A3156,'[2]Exportar Planilha'!$A:$I,9,FALSE),0)</f>
        <v>0</v>
      </c>
      <c r="N3156">
        <f>IFERROR(VLOOKUP(A3156,[3]soaBnafar!$A:$G,2,FALSE),0)</f>
        <v>357066</v>
      </c>
      <c r="O3156">
        <f>IFERROR(VLOOKUP(A3156,[3]soaBnafar!$A:$G,3,FALSE),0)</f>
        <v>2349207</v>
      </c>
      <c r="P3156">
        <f>IFERROR(VLOOKUP(A3156,[3]soaBnafar!$A:$G,4,FALSE),0)</f>
        <v>309661</v>
      </c>
      <c r="Q3156">
        <f>IFERROR(VLOOKUP(A3156,[3]soaBnafar!$A:$G,5,FALSE),0)</f>
        <v>909262</v>
      </c>
      <c r="R3156">
        <f>IFERROR(VLOOKUP(A3156,[3]soaBnafar!$A:$G,6,FALSE),0)</f>
        <v>40782</v>
      </c>
      <c r="S3156">
        <f>IFERROR(VLOOKUP(A3156,[3]soaBnafar!$A:$G,7,FALSE),0)</f>
        <v>285569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3412331</v>
      </c>
      <c r="H3157">
        <f>IFERROR(VLOOKUP(A3157,'[2]Exportar Planilha'!$A:$I,4,FALSE),0)</f>
        <v>0</v>
      </c>
      <c r="I3157">
        <f>IFERROR(VLOOKUP(A3157,'[2]Exportar Planilha'!$A:$I,5,FALSE),0)</f>
        <v>0</v>
      </c>
      <c r="J3157">
        <f>IFERROR(VLOOKUP(A3157,'[2]Exportar Planilha'!$A:$I,6,FALSE),0)</f>
        <v>0</v>
      </c>
      <c r="K3157">
        <f>IFERROR(VLOOKUP(A3157,'[2]Exportar Planilha'!$A:$I,7,FALSE),0)</f>
        <v>0</v>
      </c>
      <c r="L3157">
        <f>IFERROR(VLOOKUP(A3157,'[2]Exportar Planilha'!$A:$I,8,FALSE),0)</f>
        <v>0</v>
      </c>
      <c r="M3157">
        <f>IFERROR(VLOOKUP(A3157,'[2]Exportar Planilha'!$A:$I,9,FALSE),0)</f>
        <v>0</v>
      </c>
      <c r="N3157">
        <f>IFERROR(VLOOKUP(A3157,[3]soaBnafar!$A:$G,2,FALSE),0)</f>
        <v>49542</v>
      </c>
      <c r="O3157">
        <f>IFERROR(VLOOKUP(A3157,[3]soaBnafar!$A:$G,3,FALSE),0)</f>
        <v>140323</v>
      </c>
      <c r="P3157">
        <f>IFERROR(VLOOKUP(A3157,[3]soaBnafar!$A:$G,4,FALSE),0)</f>
        <v>45066</v>
      </c>
      <c r="Q3157">
        <f>IFERROR(VLOOKUP(A3157,[3]soaBnafar!$A:$G,5,FALSE),0)</f>
        <v>98524</v>
      </c>
      <c r="R3157">
        <f>IFERROR(VLOOKUP(A3157,[3]soaBnafar!$A:$G,6,FALSE),0)</f>
        <v>0</v>
      </c>
      <c r="S3157">
        <f>IFERROR(VLOOKUP(A3157,[3]soaBnafar!$A:$G,7,FALSE),0)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IFERROR(VLOOKUP(A3158,'[2]Exportar Planilha'!$A:$I,4,FALSE),0)</f>
        <v>0</v>
      </c>
      <c r="I3158">
        <f>IFERROR(VLOOKUP(A3158,'[2]Exportar Planilha'!$A:$I,5,FALSE),0)</f>
        <v>0</v>
      </c>
      <c r="J3158">
        <f>IFERROR(VLOOKUP(A3158,'[2]Exportar Planilha'!$A:$I,6,FALSE),0)</f>
        <v>0</v>
      </c>
      <c r="K3158">
        <f>IFERROR(VLOOKUP(A3158,'[2]Exportar Planilha'!$A:$I,7,FALSE),0)</f>
        <v>0</v>
      </c>
      <c r="L3158">
        <f>IFERROR(VLOOKUP(A3158,'[2]Exportar Planilha'!$A:$I,8,FALSE),0)</f>
        <v>0</v>
      </c>
      <c r="M3158">
        <f>IFERROR(VLOOKUP(A3158,'[2]Exportar Planilha'!$A:$I,9,FALSE),0)</f>
        <v>0</v>
      </c>
      <c r="N3158">
        <f>IFERROR(VLOOKUP(A3158,[3]soaBnafar!$A:$G,2,FALSE),0)</f>
        <v>62944</v>
      </c>
      <c r="O3158">
        <f>IFERROR(VLOOKUP(A3158,[3]soaBnafar!$A:$G,3,FALSE),0)</f>
        <v>428432</v>
      </c>
      <c r="P3158">
        <f>IFERROR(VLOOKUP(A3158,[3]soaBnafar!$A:$G,4,FALSE),0)</f>
        <v>0</v>
      </c>
      <c r="Q3158">
        <f>IFERROR(VLOOKUP(A3158,[3]soaBnafar!$A:$G,5,FALSE),0)</f>
        <v>0</v>
      </c>
      <c r="R3158">
        <f>IFERROR(VLOOKUP(A3158,[3]soaBnafar!$A:$G,6,FALSE),0)</f>
        <v>0</v>
      </c>
      <c r="S3158">
        <f>IFERROR(VLOOKUP(A3158,[3]soaBnafar!$A:$G,7,FALSE),0)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IFERROR(VLOOKUP(A3159,'[2]Exportar Planilha'!$A:$I,4,FALSE),0)</f>
        <v>0</v>
      </c>
      <c r="I3159">
        <f>IFERROR(VLOOKUP(A3159,'[2]Exportar Planilha'!$A:$I,5,FALSE),0)</f>
        <v>0</v>
      </c>
      <c r="J3159">
        <f>IFERROR(VLOOKUP(A3159,'[2]Exportar Planilha'!$A:$I,6,FALSE),0)</f>
        <v>0</v>
      </c>
      <c r="K3159">
        <f>IFERROR(VLOOKUP(A3159,'[2]Exportar Planilha'!$A:$I,7,FALSE),0)</f>
        <v>0</v>
      </c>
      <c r="L3159">
        <f>IFERROR(VLOOKUP(A3159,'[2]Exportar Planilha'!$A:$I,8,FALSE),0)</f>
        <v>0</v>
      </c>
      <c r="M3159">
        <f>IFERROR(VLOOKUP(A3159,'[2]Exportar Planilha'!$A:$I,9,FALSE),0)</f>
        <v>0</v>
      </c>
      <c r="N3159">
        <f>IFERROR(VLOOKUP(A3159,[3]soaBnafar!$A:$G,2,FALSE),0)</f>
        <v>3228</v>
      </c>
      <c r="O3159">
        <f>IFERROR(VLOOKUP(A3159,[3]soaBnafar!$A:$G,3,FALSE),0)</f>
        <v>126405</v>
      </c>
      <c r="P3159">
        <f>IFERROR(VLOOKUP(A3159,[3]soaBnafar!$A:$G,4,FALSE),0)</f>
        <v>0</v>
      </c>
      <c r="Q3159">
        <f>IFERROR(VLOOKUP(A3159,[3]soaBnafar!$A:$G,5,FALSE),0)</f>
        <v>0</v>
      </c>
      <c r="R3159">
        <f>IFERROR(VLOOKUP(A3159,[3]soaBnafar!$A:$G,6,FALSE),0)</f>
        <v>0</v>
      </c>
      <c r="S3159">
        <f>IFERROR(VLOOKUP(A3159,[3]soaBnafar!$A:$G,7,FALSE),0)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IFERROR(VLOOKUP(A3160,'[2]Exportar Planilha'!$A:$I,4,FALSE),0)</f>
        <v>0</v>
      </c>
      <c r="I3160">
        <f>IFERROR(VLOOKUP(A3160,'[2]Exportar Planilha'!$A:$I,5,FALSE),0)</f>
        <v>0</v>
      </c>
      <c r="J3160">
        <f>IFERROR(VLOOKUP(A3160,'[2]Exportar Planilha'!$A:$I,6,FALSE),0)</f>
        <v>0</v>
      </c>
      <c r="K3160">
        <f>IFERROR(VLOOKUP(A3160,'[2]Exportar Planilha'!$A:$I,7,FALSE),0)</f>
        <v>0</v>
      </c>
      <c r="L3160">
        <f>IFERROR(VLOOKUP(A3160,'[2]Exportar Planilha'!$A:$I,8,FALSE),0)</f>
        <v>0</v>
      </c>
      <c r="M3160">
        <f>IFERROR(VLOOKUP(A3160,'[2]Exportar Planilha'!$A:$I,9,FALSE),0)</f>
        <v>0</v>
      </c>
      <c r="N3160">
        <f>IFERROR(VLOOKUP(A3160,[3]soaBnafar!$A:$G,2,FALSE),0)</f>
        <v>59264</v>
      </c>
      <c r="O3160">
        <f>IFERROR(VLOOKUP(A3160,[3]soaBnafar!$A:$G,3,FALSE),0)</f>
        <v>482692</v>
      </c>
      <c r="P3160">
        <f>IFERROR(VLOOKUP(A3160,[3]soaBnafar!$A:$G,4,FALSE),0)</f>
        <v>60682</v>
      </c>
      <c r="Q3160">
        <f>IFERROR(VLOOKUP(A3160,[3]soaBnafar!$A:$G,5,FALSE),0)</f>
        <v>334990</v>
      </c>
      <c r="R3160">
        <f>IFERROR(VLOOKUP(A3160,[3]soaBnafar!$A:$G,6,FALSE),0)</f>
        <v>0</v>
      </c>
      <c r="S3160">
        <f>IFERROR(VLOOKUP(A3160,[3]soaBnafar!$A:$G,7,FALSE),0)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IFERROR(VLOOKUP(A3161,'[2]Exportar Planilha'!$A:$I,4,FALSE),0)</f>
        <v>0</v>
      </c>
      <c r="I3161">
        <f>IFERROR(VLOOKUP(A3161,'[2]Exportar Planilha'!$A:$I,5,FALSE),0)</f>
        <v>0</v>
      </c>
      <c r="J3161">
        <f>IFERROR(VLOOKUP(A3161,'[2]Exportar Planilha'!$A:$I,6,FALSE),0)</f>
        <v>0</v>
      </c>
      <c r="K3161">
        <f>IFERROR(VLOOKUP(A3161,'[2]Exportar Planilha'!$A:$I,7,FALSE),0)</f>
        <v>0</v>
      </c>
      <c r="L3161">
        <f>IFERROR(VLOOKUP(A3161,'[2]Exportar Planilha'!$A:$I,8,FALSE),0)</f>
        <v>0</v>
      </c>
      <c r="M3161">
        <f>IFERROR(VLOOKUP(A3161,'[2]Exportar Planilha'!$A:$I,9,FALSE),0)</f>
        <v>0</v>
      </c>
      <c r="N3161">
        <f>IFERROR(VLOOKUP(A3161,[3]soaBnafar!$A:$G,2,FALSE),0)</f>
        <v>0</v>
      </c>
      <c r="O3161">
        <f>IFERROR(VLOOKUP(A3161,[3]soaBnafar!$A:$G,3,FALSE),0)</f>
        <v>0</v>
      </c>
      <c r="P3161">
        <f>IFERROR(VLOOKUP(A3161,[3]soaBnafar!$A:$G,4,FALSE),0)</f>
        <v>0</v>
      </c>
      <c r="Q3161">
        <f>IFERROR(VLOOKUP(A3161,[3]soaBnafar!$A:$G,5,FALSE),0)</f>
        <v>0</v>
      </c>
      <c r="R3161">
        <f>IFERROR(VLOOKUP(A3161,[3]soaBnafar!$A:$G,6,FALSE),0)</f>
        <v>0</v>
      </c>
      <c r="S3161">
        <f>IFERROR(VLOOKUP(A3161,[3]soaBnafar!$A:$G,7,FALSE),0)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IFERROR(VLOOKUP(A3162,'[2]Exportar Planilha'!$A:$I,4,FALSE),0)</f>
        <v>0</v>
      </c>
      <c r="I3162">
        <f>IFERROR(VLOOKUP(A3162,'[2]Exportar Planilha'!$A:$I,5,FALSE),0)</f>
        <v>0</v>
      </c>
      <c r="J3162">
        <f>IFERROR(VLOOKUP(A3162,'[2]Exportar Planilha'!$A:$I,6,FALSE),0)</f>
        <v>0</v>
      </c>
      <c r="K3162">
        <f>IFERROR(VLOOKUP(A3162,'[2]Exportar Planilha'!$A:$I,7,FALSE),0)</f>
        <v>0</v>
      </c>
      <c r="L3162">
        <f>IFERROR(VLOOKUP(A3162,'[2]Exportar Planilha'!$A:$I,8,FALSE),0)</f>
        <v>0</v>
      </c>
      <c r="M3162">
        <f>IFERROR(VLOOKUP(A3162,'[2]Exportar Planilha'!$A:$I,9,FALSE),0)</f>
        <v>0</v>
      </c>
      <c r="N3162">
        <f>IFERROR(VLOOKUP(A3162,[3]soaBnafar!$A:$G,2,FALSE),0)</f>
        <v>0</v>
      </c>
      <c r="O3162">
        <f>IFERROR(VLOOKUP(A3162,[3]soaBnafar!$A:$G,3,FALSE),0)</f>
        <v>0</v>
      </c>
      <c r="P3162">
        <f>IFERROR(VLOOKUP(A3162,[3]soaBnafar!$A:$G,4,FALSE),0)</f>
        <v>0</v>
      </c>
      <c r="Q3162">
        <f>IFERROR(VLOOKUP(A3162,[3]soaBnafar!$A:$G,5,FALSE),0)</f>
        <v>0</v>
      </c>
      <c r="R3162">
        <f>IFERROR(VLOOKUP(A3162,[3]soaBnafar!$A:$G,6,FALSE),0)</f>
        <v>0</v>
      </c>
      <c r="S3162">
        <f>IFERROR(VLOOKUP(A3162,[3]soaBnafar!$A:$G,7,FALSE),0)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IFERROR(VLOOKUP(A3163,'[2]Exportar Planilha'!$A:$I,4,FALSE),0)</f>
        <v>0</v>
      </c>
      <c r="I3163">
        <f>IFERROR(VLOOKUP(A3163,'[2]Exportar Planilha'!$A:$I,5,FALSE),0)</f>
        <v>0</v>
      </c>
      <c r="J3163">
        <f>IFERROR(VLOOKUP(A3163,'[2]Exportar Planilha'!$A:$I,6,FALSE),0)</f>
        <v>0</v>
      </c>
      <c r="K3163">
        <f>IFERROR(VLOOKUP(A3163,'[2]Exportar Planilha'!$A:$I,7,FALSE),0)</f>
        <v>0</v>
      </c>
      <c r="L3163">
        <f>IFERROR(VLOOKUP(A3163,'[2]Exportar Planilha'!$A:$I,8,FALSE),0)</f>
        <v>0</v>
      </c>
      <c r="M3163">
        <f>IFERROR(VLOOKUP(A3163,'[2]Exportar Planilha'!$A:$I,9,FALSE),0)</f>
        <v>0</v>
      </c>
      <c r="N3163">
        <f>IFERROR(VLOOKUP(A3163,[3]soaBnafar!$A:$G,2,FALSE),0)</f>
        <v>0</v>
      </c>
      <c r="O3163">
        <f>IFERROR(VLOOKUP(A3163,[3]soaBnafar!$A:$G,3,FALSE),0)</f>
        <v>0</v>
      </c>
      <c r="P3163">
        <f>IFERROR(VLOOKUP(A3163,[3]soaBnafar!$A:$G,4,FALSE),0)</f>
        <v>0</v>
      </c>
      <c r="Q3163">
        <f>IFERROR(VLOOKUP(A3163,[3]soaBnafar!$A:$G,5,FALSE),0)</f>
        <v>0</v>
      </c>
      <c r="R3163">
        <f>IFERROR(VLOOKUP(A3163,[3]soaBnafar!$A:$G,6,FALSE),0)</f>
        <v>0</v>
      </c>
      <c r="S3163">
        <f>IFERROR(VLOOKUP(A3163,[3]soaBnafar!$A:$G,7,FALSE),0)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IFERROR(VLOOKUP(A3164,'[2]Exportar Planilha'!$A:$I,4,FALSE),0)</f>
        <v>0</v>
      </c>
      <c r="I3164">
        <f>IFERROR(VLOOKUP(A3164,'[2]Exportar Planilha'!$A:$I,5,FALSE),0)</f>
        <v>0</v>
      </c>
      <c r="J3164">
        <f>IFERROR(VLOOKUP(A3164,'[2]Exportar Planilha'!$A:$I,6,FALSE),0)</f>
        <v>0</v>
      </c>
      <c r="K3164">
        <f>IFERROR(VLOOKUP(A3164,'[2]Exportar Planilha'!$A:$I,7,FALSE),0)</f>
        <v>0</v>
      </c>
      <c r="L3164">
        <f>IFERROR(VLOOKUP(A3164,'[2]Exportar Planilha'!$A:$I,8,FALSE),0)</f>
        <v>0</v>
      </c>
      <c r="M3164">
        <f>IFERROR(VLOOKUP(A3164,'[2]Exportar Planilha'!$A:$I,9,FALSE),0)</f>
        <v>0</v>
      </c>
      <c r="N3164">
        <f>IFERROR(VLOOKUP(A3164,[3]soaBnafar!$A:$G,2,FALSE),0)</f>
        <v>0</v>
      </c>
      <c r="O3164">
        <f>IFERROR(VLOOKUP(A3164,[3]soaBnafar!$A:$G,3,FALSE),0)</f>
        <v>0</v>
      </c>
      <c r="P3164">
        <f>IFERROR(VLOOKUP(A3164,[3]soaBnafar!$A:$G,4,FALSE),0)</f>
        <v>0</v>
      </c>
      <c r="Q3164">
        <f>IFERROR(VLOOKUP(A3164,[3]soaBnafar!$A:$G,5,FALSE),0)</f>
        <v>0</v>
      </c>
      <c r="R3164">
        <f>IFERROR(VLOOKUP(A3164,[3]soaBnafar!$A:$G,6,FALSE),0)</f>
        <v>0</v>
      </c>
      <c r="S3164">
        <f>IFERROR(VLOOKUP(A3164,[3]soaBnafar!$A:$G,7,FALSE),0)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2382302</v>
      </c>
      <c r="H3165">
        <f>IFERROR(VLOOKUP(A3165,'[2]Exportar Planilha'!$A:$I,4,FALSE),0)</f>
        <v>0</v>
      </c>
      <c r="I3165">
        <f>IFERROR(VLOOKUP(A3165,'[2]Exportar Planilha'!$A:$I,5,FALSE),0)</f>
        <v>0</v>
      </c>
      <c r="J3165">
        <f>IFERROR(VLOOKUP(A3165,'[2]Exportar Planilha'!$A:$I,6,FALSE),0)</f>
        <v>0</v>
      </c>
      <c r="K3165">
        <f>IFERROR(VLOOKUP(A3165,'[2]Exportar Planilha'!$A:$I,7,FALSE),0)</f>
        <v>0</v>
      </c>
      <c r="L3165">
        <f>IFERROR(VLOOKUP(A3165,'[2]Exportar Planilha'!$A:$I,8,FALSE),0)</f>
        <v>0</v>
      </c>
      <c r="M3165">
        <f>IFERROR(VLOOKUP(A3165,'[2]Exportar Planilha'!$A:$I,9,FALSE),0)</f>
        <v>0</v>
      </c>
      <c r="N3165">
        <f>IFERROR(VLOOKUP(A3165,[3]soaBnafar!$A:$G,2,FALSE),0)</f>
        <v>0</v>
      </c>
      <c r="O3165">
        <f>IFERROR(VLOOKUP(A3165,[3]soaBnafar!$A:$G,3,FALSE),0)</f>
        <v>0</v>
      </c>
      <c r="P3165">
        <f>IFERROR(VLOOKUP(A3165,[3]soaBnafar!$A:$G,4,FALSE),0)</f>
        <v>0</v>
      </c>
      <c r="Q3165">
        <f>IFERROR(VLOOKUP(A3165,[3]soaBnafar!$A:$G,5,FALSE),0)</f>
        <v>0</v>
      </c>
      <c r="R3165">
        <f>IFERROR(VLOOKUP(A3165,[3]soaBnafar!$A:$G,6,FALSE),0)</f>
        <v>0</v>
      </c>
      <c r="S3165">
        <f>IFERROR(VLOOKUP(A3165,[3]soaBnafar!$A:$G,7,FALSE),0)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IFERROR(VLOOKUP(A3166,'[2]Exportar Planilha'!$A:$I,4,FALSE),0)</f>
        <v>0</v>
      </c>
      <c r="I3166">
        <f>IFERROR(VLOOKUP(A3166,'[2]Exportar Planilha'!$A:$I,5,FALSE),0)</f>
        <v>0</v>
      </c>
      <c r="J3166">
        <f>IFERROR(VLOOKUP(A3166,'[2]Exportar Planilha'!$A:$I,6,FALSE),0)</f>
        <v>0</v>
      </c>
      <c r="K3166">
        <f>IFERROR(VLOOKUP(A3166,'[2]Exportar Planilha'!$A:$I,7,FALSE),0)</f>
        <v>0</v>
      </c>
      <c r="L3166">
        <f>IFERROR(VLOOKUP(A3166,'[2]Exportar Planilha'!$A:$I,8,FALSE),0)</f>
        <v>0</v>
      </c>
      <c r="M3166">
        <f>IFERROR(VLOOKUP(A3166,'[2]Exportar Planilha'!$A:$I,9,FALSE),0)</f>
        <v>0</v>
      </c>
      <c r="N3166">
        <f>IFERROR(VLOOKUP(A3166,[3]soaBnafar!$A:$G,2,FALSE),0)</f>
        <v>0</v>
      </c>
      <c r="O3166">
        <f>IFERROR(VLOOKUP(A3166,[3]soaBnafar!$A:$G,3,FALSE),0)</f>
        <v>0</v>
      </c>
      <c r="P3166">
        <f>IFERROR(VLOOKUP(A3166,[3]soaBnafar!$A:$G,4,FALSE),0)</f>
        <v>0</v>
      </c>
      <c r="Q3166">
        <f>IFERROR(VLOOKUP(A3166,[3]soaBnafar!$A:$G,5,FALSE),0)</f>
        <v>0</v>
      </c>
      <c r="R3166">
        <f>IFERROR(VLOOKUP(A3166,[3]soaBnafar!$A:$G,6,FALSE),0)</f>
        <v>0</v>
      </c>
      <c r="S3166">
        <f>IFERROR(VLOOKUP(A3166,[3]soaBnafar!$A:$G,7,FALSE),0)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69841</v>
      </c>
      <c r="E3167">
        <f>IFERROR(VLOOKUP(A3167,[1]Monitoramento_Base_somente_disp!$A:$J,8,FALSE),0)</f>
        <v>13689859</v>
      </c>
      <c r="F3167">
        <f>IFERROR(VLOOKUP(A3167,[1]Monitoramento_Base_somente_disp!$A:$J,9,FALSE),0)</f>
        <v>36548</v>
      </c>
      <c r="G3167">
        <f>IFERROR(VLOOKUP(A3167,[1]Monitoramento_Base_somente_disp!$A:$J,10,FALSE),0)</f>
        <v>6139769</v>
      </c>
      <c r="H3167">
        <f>IFERROR(VLOOKUP(A3167,'[2]Exportar Planilha'!$A:$I,4,FALSE),0)</f>
        <v>0</v>
      </c>
      <c r="I3167">
        <f>IFERROR(VLOOKUP(A3167,'[2]Exportar Planilha'!$A:$I,5,FALSE),0)</f>
        <v>0</v>
      </c>
      <c r="J3167">
        <f>IFERROR(VLOOKUP(A3167,'[2]Exportar Planilha'!$A:$I,6,FALSE),0)</f>
        <v>0</v>
      </c>
      <c r="K3167">
        <f>IFERROR(VLOOKUP(A3167,'[2]Exportar Planilha'!$A:$I,7,FALSE),0)</f>
        <v>0</v>
      </c>
      <c r="L3167">
        <f>IFERROR(VLOOKUP(A3167,'[2]Exportar Planilha'!$A:$I,8,FALSE),0)</f>
        <v>0</v>
      </c>
      <c r="M3167">
        <f>IFERROR(VLOOKUP(A3167,'[2]Exportar Planilha'!$A:$I,9,FALSE),0)</f>
        <v>0</v>
      </c>
      <c r="N3167">
        <f>IFERROR(VLOOKUP(A3167,[3]soaBnafar!$A:$G,2,FALSE),0)</f>
        <v>0</v>
      </c>
      <c r="O3167">
        <f>IFERROR(VLOOKUP(A3167,[3]soaBnafar!$A:$G,3,FALSE),0)</f>
        <v>0</v>
      </c>
      <c r="P3167">
        <f>IFERROR(VLOOKUP(A3167,[3]soaBnafar!$A:$G,4,FALSE),0)</f>
        <v>0</v>
      </c>
      <c r="Q3167">
        <f>IFERROR(VLOOKUP(A3167,[3]soaBnafar!$A:$G,5,FALSE),0)</f>
        <v>0</v>
      </c>
      <c r="R3167">
        <f>IFERROR(VLOOKUP(A3167,[3]soaBnafar!$A:$G,6,FALSE),0)</f>
        <v>0</v>
      </c>
      <c r="S3167">
        <f>IFERROR(VLOOKUP(A3167,[3]soaBnafar!$A:$G,7,FALSE),0)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IFERROR(VLOOKUP(A3168,'[2]Exportar Planilha'!$A:$I,4,FALSE),0)</f>
        <v>0</v>
      </c>
      <c r="I3168">
        <f>IFERROR(VLOOKUP(A3168,'[2]Exportar Planilha'!$A:$I,5,FALSE),0)</f>
        <v>0</v>
      </c>
      <c r="J3168">
        <f>IFERROR(VLOOKUP(A3168,'[2]Exportar Planilha'!$A:$I,6,FALSE),0)</f>
        <v>0</v>
      </c>
      <c r="K3168">
        <f>IFERROR(VLOOKUP(A3168,'[2]Exportar Planilha'!$A:$I,7,FALSE),0)</f>
        <v>0</v>
      </c>
      <c r="L3168">
        <f>IFERROR(VLOOKUP(A3168,'[2]Exportar Planilha'!$A:$I,8,FALSE),0)</f>
        <v>0</v>
      </c>
      <c r="M3168">
        <f>IFERROR(VLOOKUP(A3168,'[2]Exportar Planilha'!$A:$I,9,FALSE),0)</f>
        <v>0</v>
      </c>
      <c r="N3168">
        <f>IFERROR(VLOOKUP(A3168,[3]soaBnafar!$A:$G,2,FALSE),0)</f>
        <v>0</v>
      </c>
      <c r="O3168">
        <f>IFERROR(VLOOKUP(A3168,[3]soaBnafar!$A:$G,3,FALSE),0)</f>
        <v>0</v>
      </c>
      <c r="P3168">
        <f>IFERROR(VLOOKUP(A3168,[3]soaBnafar!$A:$G,4,FALSE),0)</f>
        <v>0</v>
      </c>
      <c r="Q3168">
        <f>IFERROR(VLOOKUP(A3168,[3]soaBnafar!$A:$G,5,FALSE),0)</f>
        <v>0</v>
      </c>
      <c r="R3168">
        <f>IFERROR(VLOOKUP(A3168,[3]soaBnafar!$A:$G,6,FALSE),0)</f>
        <v>0</v>
      </c>
      <c r="S3168">
        <f>IFERROR(VLOOKUP(A3168,[3]soaBnafar!$A:$G,7,FALSE),0)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IFERROR(VLOOKUP(A3169,'[2]Exportar Planilha'!$A:$I,4,FALSE),0)</f>
        <v>0</v>
      </c>
      <c r="I3169">
        <f>IFERROR(VLOOKUP(A3169,'[2]Exportar Planilha'!$A:$I,5,FALSE),0)</f>
        <v>0</v>
      </c>
      <c r="J3169">
        <f>IFERROR(VLOOKUP(A3169,'[2]Exportar Planilha'!$A:$I,6,FALSE),0)</f>
        <v>0</v>
      </c>
      <c r="K3169">
        <f>IFERROR(VLOOKUP(A3169,'[2]Exportar Planilha'!$A:$I,7,FALSE),0)</f>
        <v>0</v>
      </c>
      <c r="L3169">
        <f>IFERROR(VLOOKUP(A3169,'[2]Exportar Planilha'!$A:$I,8,FALSE),0)</f>
        <v>0</v>
      </c>
      <c r="M3169">
        <f>IFERROR(VLOOKUP(A3169,'[2]Exportar Planilha'!$A:$I,9,FALSE),0)</f>
        <v>0</v>
      </c>
      <c r="N3169">
        <f>IFERROR(VLOOKUP(A3169,[3]soaBnafar!$A:$G,2,FALSE),0)</f>
        <v>0</v>
      </c>
      <c r="O3169">
        <f>IFERROR(VLOOKUP(A3169,[3]soaBnafar!$A:$G,3,FALSE),0)</f>
        <v>0</v>
      </c>
      <c r="P3169">
        <f>IFERROR(VLOOKUP(A3169,[3]soaBnafar!$A:$G,4,FALSE),0)</f>
        <v>0</v>
      </c>
      <c r="Q3169">
        <f>IFERROR(VLOOKUP(A3169,[3]soaBnafar!$A:$G,5,FALSE),0)</f>
        <v>0</v>
      </c>
      <c r="R3169">
        <f>IFERROR(VLOOKUP(A3169,[3]soaBnafar!$A:$G,6,FALSE),0)</f>
        <v>0</v>
      </c>
      <c r="S3169">
        <f>IFERROR(VLOOKUP(A3169,[3]soaBnafar!$A:$G,7,FALSE),0)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19915753</v>
      </c>
      <c r="H3170">
        <f>IFERROR(VLOOKUP(A3170,'[2]Exportar Planilha'!$A:$I,4,FALSE),0)</f>
        <v>0</v>
      </c>
      <c r="I3170">
        <f>IFERROR(VLOOKUP(A3170,'[2]Exportar Planilha'!$A:$I,5,FALSE),0)</f>
        <v>0</v>
      </c>
      <c r="J3170">
        <f>IFERROR(VLOOKUP(A3170,'[2]Exportar Planilha'!$A:$I,6,FALSE),0)</f>
        <v>0</v>
      </c>
      <c r="K3170">
        <f>IFERROR(VLOOKUP(A3170,'[2]Exportar Planilha'!$A:$I,7,FALSE),0)</f>
        <v>0</v>
      </c>
      <c r="L3170">
        <f>IFERROR(VLOOKUP(A3170,'[2]Exportar Planilha'!$A:$I,8,FALSE),0)</f>
        <v>0</v>
      </c>
      <c r="M3170">
        <f>IFERROR(VLOOKUP(A3170,'[2]Exportar Planilha'!$A:$I,9,FALSE),0)</f>
        <v>0</v>
      </c>
      <c r="N3170">
        <f>IFERROR(VLOOKUP(A3170,[3]soaBnafar!$A:$G,2,FALSE),0)</f>
        <v>280223</v>
      </c>
      <c r="O3170">
        <f>IFERROR(VLOOKUP(A3170,[3]soaBnafar!$A:$G,3,FALSE),0)</f>
        <v>31064899</v>
      </c>
      <c r="P3170">
        <f>IFERROR(VLOOKUP(A3170,[3]soaBnafar!$A:$G,4,FALSE),0)</f>
        <v>304054</v>
      </c>
      <c r="Q3170">
        <f>IFERROR(VLOOKUP(A3170,[3]soaBnafar!$A:$G,5,FALSE),0)</f>
        <v>31144090</v>
      </c>
      <c r="R3170">
        <f>IFERROR(VLOOKUP(A3170,[3]soaBnafar!$A:$G,6,FALSE),0)</f>
        <v>102394</v>
      </c>
      <c r="S3170">
        <f>IFERROR(VLOOKUP(A3170,[3]soaBnafar!$A:$G,7,FALSE),0)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IFERROR(VLOOKUP(A3171,'[2]Exportar Planilha'!$A:$I,4,FALSE),0)</f>
        <v>0</v>
      </c>
      <c r="I3171">
        <f>IFERROR(VLOOKUP(A3171,'[2]Exportar Planilha'!$A:$I,5,FALSE),0)</f>
        <v>0</v>
      </c>
      <c r="J3171">
        <f>IFERROR(VLOOKUP(A3171,'[2]Exportar Planilha'!$A:$I,6,FALSE),0)</f>
        <v>0</v>
      </c>
      <c r="K3171">
        <f>IFERROR(VLOOKUP(A3171,'[2]Exportar Planilha'!$A:$I,7,FALSE),0)</f>
        <v>0</v>
      </c>
      <c r="L3171">
        <f>IFERROR(VLOOKUP(A3171,'[2]Exportar Planilha'!$A:$I,8,FALSE),0)</f>
        <v>0</v>
      </c>
      <c r="M3171">
        <f>IFERROR(VLOOKUP(A3171,'[2]Exportar Planilha'!$A:$I,9,FALSE),0)</f>
        <v>0</v>
      </c>
      <c r="N3171">
        <f>IFERROR(VLOOKUP(A3171,[3]soaBnafar!$A:$G,2,FALSE),0)</f>
        <v>0</v>
      </c>
      <c r="O3171">
        <f>IFERROR(VLOOKUP(A3171,[3]soaBnafar!$A:$G,3,FALSE),0)</f>
        <v>0</v>
      </c>
      <c r="P3171">
        <f>IFERROR(VLOOKUP(A3171,[3]soaBnafar!$A:$G,4,FALSE),0)</f>
        <v>0</v>
      </c>
      <c r="Q3171">
        <f>IFERROR(VLOOKUP(A3171,[3]soaBnafar!$A:$G,5,FALSE),0)</f>
        <v>0</v>
      </c>
      <c r="R3171">
        <f>IFERROR(VLOOKUP(A3171,[3]soaBnafar!$A:$G,6,FALSE),0)</f>
        <v>0</v>
      </c>
      <c r="S3171">
        <f>IFERROR(VLOOKUP(A3171,[3]soaBnafar!$A:$G,7,FALSE),0)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IFERROR(VLOOKUP(A3172,'[2]Exportar Planilha'!$A:$I,4,FALSE),0)</f>
        <v>0</v>
      </c>
      <c r="I3172">
        <f>IFERROR(VLOOKUP(A3172,'[2]Exportar Planilha'!$A:$I,5,FALSE),0)</f>
        <v>0</v>
      </c>
      <c r="J3172">
        <f>IFERROR(VLOOKUP(A3172,'[2]Exportar Planilha'!$A:$I,6,FALSE),0)</f>
        <v>0</v>
      </c>
      <c r="K3172">
        <f>IFERROR(VLOOKUP(A3172,'[2]Exportar Planilha'!$A:$I,7,FALSE),0)</f>
        <v>0</v>
      </c>
      <c r="L3172">
        <f>IFERROR(VLOOKUP(A3172,'[2]Exportar Planilha'!$A:$I,8,FALSE),0)</f>
        <v>0</v>
      </c>
      <c r="M3172">
        <f>IFERROR(VLOOKUP(A3172,'[2]Exportar Planilha'!$A:$I,9,FALSE),0)</f>
        <v>0</v>
      </c>
      <c r="N3172">
        <f>IFERROR(VLOOKUP(A3172,[3]soaBnafar!$A:$G,2,FALSE),0)</f>
        <v>54244</v>
      </c>
      <c r="O3172">
        <f>IFERROR(VLOOKUP(A3172,[3]soaBnafar!$A:$G,3,FALSE),0)</f>
        <v>318578</v>
      </c>
      <c r="P3172">
        <f>IFERROR(VLOOKUP(A3172,[3]soaBnafar!$A:$G,4,FALSE),0)</f>
        <v>64111</v>
      </c>
      <c r="Q3172">
        <f>IFERROR(VLOOKUP(A3172,[3]soaBnafar!$A:$G,5,FALSE),0)</f>
        <v>352707</v>
      </c>
      <c r="R3172">
        <f>IFERROR(VLOOKUP(A3172,[3]soaBnafar!$A:$G,6,FALSE),0)</f>
        <v>0</v>
      </c>
      <c r="S3172">
        <f>IFERROR(VLOOKUP(A3172,[3]soaBnafar!$A:$G,7,FALSE),0)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IFERROR(VLOOKUP(A3173,'[2]Exportar Planilha'!$A:$I,4,FALSE),0)</f>
        <v>0</v>
      </c>
      <c r="I3173">
        <f>IFERROR(VLOOKUP(A3173,'[2]Exportar Planilha'!$A:$I,5,FALSE),0)</f>
        <v>0</v>
      </c>
      <c r="J3173">
        <f>IFERROR(VLOOKUP(A3173,'[2]Exportar Planilha'!$A:$I,6,FALSE),0)</f>
        <v>0</v>
      </c>
      <c r="K3173">
        <f>IFERROR(VLOOKUP(A3173,'[2]Exportar Planilha'!$A:$I,7,FALSE),0)</f>
        <v>0</v>
      </c>
      <c r="L3173">
        <f>IFERROR(VLOOKUP(A3173,'[2]Exportar Planilha'!$A:$I,8,FALSE),0)</f>
        <v>0</v>
      </c>
      <c r="M3173">
        <f>IFERROR(VLOOKUP(A3173,'[2]Exportar Planilha'!$A:$I,9,FALSE),0)</f>
        <v>0</v>
      </c>
      <c r="N3173">
        <f>IFERROR(VLOOKUP(A3173,[3]soaBnafar!$A:$G,2,FALSE),0)</f>
        <v>0</v>
      </c>
      <c r="O3173">
        <f>IFERROR(VLOOKUP(A3173,[3]soaBnafar!$A:$G,3,FALSE),0)</f>
        <v>0</v>
      </c>
      <c r="P3173">
        <f>IFERROR(VLOOKUP(A3173,[3]soaBnafar!$A:$G,4,FALSE),0)</f>
        <v>0</v>
      </c>
      <c r="Q3173">
        <f>IFERROR(VLOOKUP(A3173,[3]soaBnafar!$A:$G,5,FALSE),0)</f>
        <v>0</v>
      </c>
      <c r="R3173">
        <f>IFERROR(VLOOKUP(A3173,[3]soaBnafar!$A:$G,6,FALSE),0)</f>
        <v>0</v>
      </c>
      <c r="S3173">
        <f>IFERROR(VLOOKUP(A3173,[3]soaBnafar!$A:$G,7,FALSE),0)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IFERROR(VLOOKUP(A3174,'[2]Exportar Planilha'!$A:$I,4,FALSE),0)</f>
        <v>0</v>
      </c>
      <c r="I3174">
        <f>IFERROR(VLOOKUP(A3174,'[2]Exportar Planilha'!$A:$I,5,FALSE),0)</f>
        <v>0</v>
      </c>
      <c r="J3174">
        <f>IFERROR(VLOOKUP(A3174,'[2]Exportar Planilha'!$A:$I,6,FALSE),0)</f>
        <v>0</v>
      </c>
      <c r="K3174">
        <f>IFERROR(VLOOKUP(A3174,'[2]Exportar Planilha'!$A:$I,7,FALSE),0)</f>
        <v>0</v>
      </c>
      <c r="L3174">
        <f>IFERROR(VLOOKUP(A3174,'[2]Exportar Planilha'!$A:$I,8,FALSE),0)</f>
        <v>0</v>
      </c>
      <c r="M3174">
        <f>IFERROR(VLOOKUP(A3174,'[2]Exportar Planilha'!$A:$I,9,FALSE),0)</f>
        <v>0</v>
      </c>
      <c r="N3174">
        <f>IFERROR(VLOOKUP(A3174,[3]soaBnafar!$A:$G,2,FALSE),0)</f>
        <v>0</v>
      </c>
      <c r="O3174">
        <f>IFERROR(VLOOKUP(A3174,[3]soaBnafar!$A:$G,3,FALSE),0)</f>
        <v>0</v>
      </c>
      <c r="P3174">
        <f>IFERROR(VLOOKUP(A3174,[3]soaBnafar!$A:$G,4,FALSE),0)</f>
        <v>0</v>
      </c>
      <c r="Q3174">
        <f>IFERROR(VLOOKUP(A3174,[3]soaBnafar!$A:$G,5,FALSE),0)</f>
        <v>0</v>
      </c>
      <c r="R3174">
        <f>IFERROR(VLOOKUP(A3174,[3]soaBnafar!$A:$G,6,FALSE),0)</f>
        <v>0</v>
      </c>
      <c r="S3174">
        <f>IFERROR(VLOOKUP(A3174,[3]soaBnafar!$A:$G,7,FALSE),0)</f>
        <v>0</v>
      </c>
      <c r="T3174" t="str">
        <f t="shared" si="295"/>
        <v>Não</v>
      </c>
      <c r="U3174" t="str">
        <f t="shared" si="296"/>
        <v>Não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IFERROR(VLOOKUP(A3175,'[2]Exportar Planilha'!$A:$I,4,FALSE),0)</f>
        <v>0</v>
      </c>
      <c r="I3175">
        <f>IFERROR(VLOOKUP(A3175,'[2]Exportar Planilha'!$A:$I,5,FALSE),0)</f>
        <v>0</v>
      </c>
      <c r="J3175">
        <f>IFERROR(VLOOKUP(A3175,'[2]Exportar Planilha'!$A:$I,6,FALSE),0)</f>
        <v>0</v>
      </c>
      <c r="K3175">
        <f>IFERROR(VLOOKUP(A3175,'[2]Exportar Planilha'!$A:$I,7,FALSE),0)</f>
        <v>0</v>
      </c>
      <c r="L3175">
        <f>IFERROR(VLOOKUP(A3175,'[2]Exportar Planilha'!$A:$I,8,FALSE),0)</f>
        <v>0</v>
      </c>
      <c r="M3175">
        <f>IFERROR(VLOOKUP(A3175,'[2]Exportar Planilha'!$A:$I,9,FALSE),0)</f>
        <v>0</v>
      </c>
      <c r="N3175">
        <f>IFERROR(VLOOKUP(A3175,[3]soaBnafar!$A:$G,2,FALSE),0)</f>
        <v>171843</v>
      </c>
      <c r="O3175">
        <f>IFERROR(VLOOKUP(A3175,[3]soaBnafar!$A:$G,3,FALSE),0)</f>
        <v>1181274</v>
      </c>
      <c r="P3175">
        <f>IFERROR(VLOOKUP(A3175,[3]soaBnafar!$A:$G,4,FALSE),0)</f>
        <v>186179</v>
      </c>
      <c r="Q3175">
        <f>IFERROR(VLOOKUP(A3175,[3]soaBnafar!$A:$G,5,FALSE),0)</f>
        <v>1193559</v>
      </c>
      <c r="R3175">
        <f>IFERROR(VLOOKUP(A3175,[3]soaBnafar!$A:$G,6,FALSE),0)</f>
        <v>0</v>
      </c>
      <c r="S3175">
        <f>IFERROR(VLOOKUP(A3175,[3]soaBnafar!$A:$G,7,FALSE),0)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59335471</v>
      </c>
      <c r="H3176">
        <f>IFERROR(VLOOKUP(A3176,'[2]Exportar Planilha'!$A:$I,4,FALSE),0)</f>
        <v>0</v>
      </c>
      <c r="I3176">
        <f>IFERROR(VLOOKUP(A3176,'[2]Exportar Planilha'!$A:$I,5,FALSE),0)</f>
        <v>0</v>
      </c>
      <c r="J3176">
        <f>IFERROR(VLOOKUP(A3176,'[2]Exportar Planilha'!$A:$I,6,FALSE),0)</f>
        <v>0</v>
      </c>
      <c r="K3176">
        <f>IFERROR(VLOOKUP(A3176,'[2]Exportar Planilha'!$A:$I,7,FALSE),0)</f>
        <v>0</v>
      </c>
      <c r="L3176">
        <f>IFERROR(VLOOKUP(A3176,'[2]Exportar Planilha'!$A:$I,8,FALSE),0)</f>
        <v>0</v>
      </c>
      <c r="M3176">
        <f>IFERROR(VLOOKUP(A3176,'[2]Exportar Planilha'!$A:$I,9,FALSE),0)</f>
        <v>0</v>
      </c>
      <c r="N3176">
        <f>IFERROR(VLOOKUP(A3176,[3]soaBnafar!$A:$G,2,FALSE),0)</f>
        <v>239968</v>
      </c>
      <c r="O3176">
        <f>IFERROR(VLOOKUP(A3176,[3]soaBnafar!$A:$G,3,FALSE),0)</f>
        <v>1529788</v>
      </c>
      <c r="P3176">
        <f>IFERROR(VLOOKUP(A3176,[3]soaBnafar!$A:$G,4,FALSE),0)</f>
        <v>255135</v>
      </c>
      <c r="Q3176">
        <f>IFERROR(VLOOKUP(A3176,[3]soaBnafar!$A:$G,5,FALSE),0)</f>
        <v>1391053</v>
      </c>
      <c r="R3176">
        <f>IFERROR(VLOOKUP(A3176,[3]soaBnafar!$A:$G,6,FALSE),0)</f>
        <v>82306</v>
      </c>
      <c r="S3176">
        <f>IFERROR(VLOOKUP(A3176,[3]soaBnafar!$A:$G,7,FALSE),0)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IFERROR(VLOOKUP(A3177,'[2]Exportar Planilha'!$A:$I,4,FALSE),0)</f>
        <v>0</v>
      </c>
      <c r="I3177">
        <f>IFERROR(VLOOKUP(A3177,'[2]Exportar Planilha'!$A:$I,5,FALSE),0)</f>
        <v>0</v>
      </c>
      <c r="J3177">
        <f>IFERROR(VLOOKUP(A3177,'[2]Exportar Planilha'!$A:$I,6,FALSE),0)</f>
        <v>0</v>
      </c>
      <c r="K3177">
        <f>IFERROR(VLOOKUP(A3177,'[2]Exportar Planilha'!$A:$I,7,FALSE),0)</f>
        <v>0</v>
      </c>
      <c r="L3177">
        <f>IFERROR(VLOOKUP(A3177,'[2]Exportar Planilha'!$A:$I,8,FALSE),0)</f>
        <v>0</v>
      </c>
      <c r="M3177">
        <f>IFERROR(VLOOKUP(A3177,'[2]Exportar Planilha'!$A:$I,9,FALSE),0)</f>
        <v>0</v>
      </c>
      <c r="N3177">
        <f>IFERROR(VLOOKUP(A3177,[3]soaBnafar!$A:$G,2,FALSE),0)</f>
        <v>0</v>
      </c>
      <c r="O3177">
        <f>IFERROR(VLOOKUP(A3177,[3]soaBnafar!$A:$G,3,FALSE),0)</f>
        <v>0</v>
      </c>
      <c r="P3177">
        <f>IFERROR(VLOOKUP(A3177,[3]soaBnafar!$A:$G,4,FALSE),0)</f>
        <v>0</v>
      </c>
      <c r="Q3177">
        <f>IFERROR(VLOOKUP(A3177,[3]soaBnafar!$A:$G,5,FALSE),0)</f>
        <v>0</v>
      </c>
      <c r="R3177">
        <f>IFERROR(VLOOKUP(A3177,[3]soaBnafar!$A:$G,6,FALSE),0)</f>
        <v>0</v>
      </c>
      <c r="S3177">
        <f>IFERROR(VLOOKUP(A3177,[3]soaBnafar!$A:$G,7,FALSE),0)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IFERROR(VLOOKUP(A3178,'[2]Exportar Planilha'!$A:$I,4,FALSE),0)</f>
        <v>0</v>
      </c>
      <c r="I3178">
        <f>IFERROR(VLOOKUP(A3178,'[2]Exportar Planilha'!$A:$I,5,FALSE),0)</f>
        <v>0</v>
      </c>
      <c r="J3178">
        <f>IFERROR(VLOOKUP(A3178,'[2]Exportar Planilha'!$A:$I,6,FALSE),0)</f>
        <v>0</v>
      </c>
      <c r="K3178">
        <f>IFERROR(VLOOKUP(A3178,'[2]Exportar Planilha'!$A:$I,7,FALSE),0)</f>
        <v>0</v>
      </c>
      <c r="L3178">
        <f>IFERROR(VLOOKUP(A3178,'[2]Exportar Planilha'!$A:$I,8,FALSE),0)</f>
        <v>0</v>
      </c>
      <c r="M3178">
        <f>IFERROR(VLOOKUP(A3178,'[2]Exportar Planilha'!$A:$I,9,FALSE),0)</f>
        <v>0</v>
      </c>
      <c r="N3178">
        <f>IFERROR(VLOOKUP(A3178,[3]soaBnafar!$A:$G,2,FALSE),0)</f>
        <v>0</v>
      </c>
      <c r="O3178">
        <f>IFERROR(VLOOKUP(A3178,[3]soaBnafar!$A:$G,3,FALSE),0)</f>
        <v>0</v>
      </c>
      <c r="P3178">
        <f>IFERROR(VLOOKUP(A3178,[3]soaBnafar!$A:$G,4,FALSE),0)</f>
        <v>0</v>
      </c>
      <c r="Q3178">
        <f>IFERROR(VLOOKUP(A3178,[3]soaBnafar!$A:$G,5,FALSE),0)</f>
        <v>0</v>
      </c>
      <c r="R3178">
        <f>IFERROR(VLOOKUP(A3178,[3]soaBnafar!$A:$G,6,FALSE),0)</f>
        <v>0</v>
      </c>
      <c r="S3178">
        <f>IFERROR(VLOOKUP(A3178,[3]soaBnafar!$A:$G,7,FALSE),0)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IFERROR(VLOOKUP(A3179,'[2]Exportar Planilha'!$A:$I,4,FALSE),0)</f>
        <v>0</v>
      </c>
      <c r="I3179">
        <f>IFERROR(VLOOKUP(A3179,'[2]Exportar Planilha'!$A:$I,5,FALSE),0)</f>
        <v>0</v>
      </c>
      <c r="J3179">
        <f>IFERROR(VLOOKUP(A3179,'[2]Exportar Planilha'!$A:$I,6,FALSE),0)</f>
        <v>0</v>
      </c>
      <c r="K3179">
        <f>IFERROR(VLOOKUP(A3179,'[2]Exportar Planilha'!$A:$I,7,FALSE),0)</f>
        <v>0</v>
      </c>
      <c r="L3179">
        <f>IFERROR(VLOOKUP(A3179,'[2]Exportar Planilha'!$A:$I,8,FALSE),0)</f>
        <v>0</v>
      </c>
      <c r="M3179">
        <f>IFERROR(VLOOKUP(A3179,'[2]Exportar Planilha'!$A:$I,9,FALSE),0)</f>
        <v>0</v>
      </c>
      <c r="N3179">
        <f>IFERROR(VLOOKUP(A3179,[3]soaBnafar!$A:$G,2,FALSE),0)</f>
        <v>110481</v>
      </c>
      <c r="O3179">
        <f>IFERROR(VLOOKUP(A3179,[3]soaBnafar!$A:$G,3,FALSE),0)</f>
        <v>442278</v>
      </c>
      <c r="P3179">
        <f>IFERROR(VLOOKUP(A3179,[3]soaBnafar!$A:$G,4,FALSE),0)</f>
        <v>124455</v>
      </c>
      <c r="Q3179">
        <f>IFERROR(VLOOKUP(A3179,[3]soaBnafar!$A:$G,5,FALSE),0)</f>
        <v>761189</v>
      </c>
      <c r="R3179">
        <f>IFERROR(VLOOKUP(A3179,[3]soaBnafar!$A:$G,6,FALSE),0)</f>
        <v>0</v>
      </c>
      <c r="S3179">
        <f>IFERROR(VLOOKUP(A3179,[3]soaBnafar!$A:$G,7,FALSE),0)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IFERROR(VLOOKUP(A3180,'[2]Exportar Planilha'!$A:$I,4,FALSE),0)</f>
        <v>0</v>
      </c>
      <c r="I3180">
        <f>IFERROR(VLOOKUP(A3180,'[2]Exportar Planilha'!$A:$I,5,FALSE),0)</f>
        <v>0</v>
      </c>
      <c r="J3180">
        <f>IFERROR(VLOOKUP(A3180,'[2]Exportar Planilha'!$A:$I,6,FALSE),0)</f>
        <v>0</v>
      </c>
      <c r="K3180">
        <f>IFERROR(VLOOKUP(A3180,'[2]Exportar Planilha'!$A:$I,7,FALSE),0)</f>
        <v>0</v>
      </c>
      <c r="L3180">
        <f>IFERROR(VLOOKUP(A3180,'[2]Exportar Planilha'!$A:$I,8,FALSE),0)</f>
        <v>0</v>
      </c>
      <c r="M3180">
        <f>IFERROR(VLOOKUP(A3180,'[2]Exportar Planilha'!$A:$I,9,FALSE),0)</f>
        <v>0</v>
      </c>
      <c r="N3180">
        <f>IFERROR(VLOOKUP(A3180,[3]soaBnafar!$A:$G,2,FALSE),0)</f>
        <v>0</v>
      </c>
      <c r="O3180">
        <f>IFERROR(VLOOKUP(A3180,[3]soaBnafar!$A:$G,3,FALSE),0)</f>
        <v>0</v>
      </c>
      <c r="P3180">
        <f>IFERROR(VLOOKUP(A3180,[3]soaBnafar!$A:$G,4,FALSE),0)</f>
        <v>0</v>
      </c>
      <c r="Q3180">
        <f>IFERROR(VLOOKUP(A3180,[3]soaBnafar!$A:$G,5,FALSE),0)</f>
        <v>0</v>
      </c>
      <c r="R3180">
        <f>IFERROR(VLOOKUP(A3180,[3]soaBnafar!$A:$G,6,FALSE),0)</f>
        <v>0</v>
      </c>
      <c r="S3180">
        <f>IFERROR(VLOOKUP(A3180,[3]soaBnafar!$A:$G,7,FALSE),0)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IFERROR(VLOOKUP(A3181,'[2]Exportar Planilha'!$A:$I,4,FALSE),0)</f>
        <v>0</v>
      </c>
      <c r="I3181">
        <f>IFERROR(VLOOKUP(A3181,'[2]Exportar Planilha'!$A:$I,5,FALSE),0)</f>
        <v>0</v>
      </c>
      <c r="J3181">
        <f>IFERROR(VLOOKUP(A3181,'[2]Exportar Planilha'!$A:$I,6,FALSE),0)</f>
        <v>0</v>
      </c>
      <c r="K3181">
        <f>IFERROR(VLOOKUP(A3181,'[2]Exportar Planilha'!$A:$I,7,FALSE),0)</f>
        <v>0</v>
      </c>
      <c r="L3181">
        <f>IFERROR(VLOOKUP(A3181,'[2]Exportar Planilha'!$A:$I,8,FALSE),0)</f>
        <v>0</v>
      </c>
      <c r="M3181">
        <f>IFERROR(VLOOKUP(A3181,'[2]Exportar Planilha'!$A:$I,9,FALSE),0)</f>
        <v>0</v>
      </c>
      <c r="N3181">
        <f>IFERROR(VLOOKUP(A3181,[3]soaBnafar!$A:$G,2,FALSE),0)</f>
        <v>0</v>
      </c>
      <c r="O3181">
        <f>IFERROR(VLOOKUP(A3181,[3]soaBnafar!$A:$G,3,FALSE),0)</f>
        <v>0</v>
      </c>
      <c r="P3181">
        <f>IFERROR(VLOOKUP(A3181,[3]soaBnafar!$A:$G,4,FALSE),0)</f>
        <v>0</v>
      </c>
      <c r="Q3181">
        <f>IFERROR(VLOOKUP(A3181,[3]soaBnafar!$A:$G,5,FALSE),0)</f>
        <v>0</v>
      </c>
      <c r="R3181">
        <f>IFERROR(VLOOKUP(A3181,[3]soaBnafar!$A:$G,6,FALSE),0)</f>
        <v>0</v>
      </c>
      <c r="S3181">
        <f>IFERROR(VLOOKUP(A3181,[3]soaBnafar!$A:$G,7,FALSE),0)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IFERROR(VLOOKUP(A3182,'[2]Exportar Planilha'!$A:$I,4,FALSE),0)</f>
        <v>0</v>
      </c>
      <c r="I3182">
        <f>IFERROR(VLOOKUP(A3182,'[2]Exportar Planilha'!$A:$I,5,FALSE),0)</f>
        <v>0</v>
      </c>
      <c r="J3182">
        <f>IFERROR(VLOOKUP(A3182,'[2]Exportar Planilha'!$A:$I,6,FALSE),0)</f>
        <v>0</v>
      </c>
      <c r="K3182">
        <f>IFERROR(VLOOKUP(A3182,'[2]Exportar Planilha'!$A:$I,7,FALSE),0)</f>
        <v>0</v>
      </c>
      <c r="L3182">
        <f>IFERROR(VLOOKUP(A3182,'[2]Exportar Planilha'!$A:$I,8,FALSE),0)</f>
        <v>0</v>
      </c>
      <c r="M3182">
        <f>IFERROR(VLOOKUP(A3182,'[2]Exportar Planilha'!$A:$I,9,FALSE),0)</f>
        <v>0</v>
      </c>
      <c r="N3182">
        <f>IFERROR(VLOOKUP(A3182,[3]soaBnafar!$A:$G,2,FALSE),0)</f>
        <v>59633</v>
      </c>
      <c r="O3182">
        <f>IFERROR(VLOOKUP(A3182,[3]soaBnafar!$A:$G,3,FALSE),0)</f>
        <v>175679</v>
      </c>
      <c r="P3182">
        <f>IFERROR(VLOOKUP(A3182,[3]soaBnafar!$A:$G,4,FALSE),0)</f>
        <v>57291</v>
      </c>
      <c r="Q3182">
        <f>IFERROR(VLOOKUP(A3182,[3]soaBnafar!$A:$G,5,FALSE),0)</f>
        <v>132403</v>
      </c>
      <c r="R3182">
        <f>IFERROR(VLOOKUP(A3182,[3]soaBnafar!$A:$G,6,FALSE),0)</f>
        <v>18742</v>
      </c>
      <c r="S3182">
        <f>IFERROR(VLOOKUP(A3182,[3]soaBnafar!$A:$G,7,FALSE),0)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19116682</v>
      </c>
      <c r="F3183">
        <f>IFERROR(VLOOKUP(A3183,[1]Monitoramento_Base_somente_disp!$A:$J,9,FALSE),0)</f>
        <v>0</v>
      </c>
      <c r="G3183">
        <f>IFERROR(VLOOKUP(A3183,[1]Monitoramento_Base_somente_disp!$A:$J,10,FALSE),0)</f>
        <v>9813746</v>
      </c>
      <c r="H3183">
        <f>IFERROR(VLOOKUP(A3183,'[2]Exportar Planilha'!$A:$I,4,FALSE),0)</f>
        <v>0</v>
      </c>
      <c r="I3183">
        <f>IFERROR(VLOOKUP(A3183,'[2]Exportar Planilha'!$A:$I,5,FALSE),0)</f>
        <v>0</v>
      </c>
      <c r="J3183">
        <f>IFERROR(VLOOKUP(A3183,'[2]Exportar Planilha'!$A:$I,6,FALSE),0)</f>
        <v>0</v>
      </c>
      <c r="K3183">
        <f>IFERROR(VLOOKUP(A3183,'[2]Exportar Planilha'!$A:$I,7,FALSE),0)</f>
        <v>0</v>
      </c>
      <c r="L3183">
        <f>IFERROR(VLOOKUP(A3183,'[2]Exportar Planilha'!$A:$I,8,FALSE),0)</f>
        <v>0</v>
      </c>
      <c r="M3183">
        <f>IFERROR(VLOOKUP(A3183,'[2]Exportar Planilha'!$A:$I,9,FALSE),0)</f>
        <v>0</v>
      </c>
      <c r="N3183">
        <f>IFERROR(VLOOKUP(A3183,[3]soaBnafar!$A:$G,2,FALSE),0)</f>
        <v>0</v>
      </c>
      <c r="O3183">
        <f>IFERROR(VLOOKUP(A3183,[3]soaBnafar!$A:$G,3,FALSE),0)</f>
        <v>0</v>
      </c>
      <c r="P3183">
        <f>IFERROR(VLOOKUP(A3183,[3]soaBnafar!$A:$G,4,FALSE),0)</f>
        <v>0</v>
      </c>
      <c r="Q3183">
        <f>IFERROR(VLOOKUP(A3183,[3]soaBnafar!$A:$G,5,FALSE),0)</f>
        <v>0</v>
      </c>
      <c r="R3183">
        <f>IFERROR(VLOOKUP(A3183,[3]soaBnafar!$A:$G,6,FALSE),0)</f>
        <v>0</v>
      </c>
      <c r="S3183">
        <f>IFERROR(VLOOKUP(A3183,[3]soaBnafar!$A:$G,7,FALSE),0)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IFERROR(VLOOKUP(A3184,'[2]Exportar Planilha'!$A:$I,4,FALSE),0)</f>
        <v>0</v>
      </c>
      <c r="I3184">
        <f>IFERROR(VLOOKUP(A3184,'[2]Exportar Planilha'!$A:$I,5,FALSE),0)</f>
        <v>0</v>
      </c>
      <c r="J3184">
        <f>IFERROR(VLOOKUP(A3184,'[2]Exportar Planilha'!$A:$I,6,FALSE),0)</f>
        <v>0</v>
      </c>
      <c r="K3184">
        <f>IFERROR(VLOOKUP(A3184,'[2]Exportar Planilha'!$A:$I,7,FALSE),0)</f>
        <v>0</v>
      </c>
      <c r="L3184">
        <f>IFERROR(VLOOKUP(A3184,'[2]Exportar Planilha'!$A:$I,8,FALSE),0)</f>
        <v>0</v>
      </c>
      <c r="M3184">
        <f>IFERROR(VLOOKUP(A3184,'[2]Exportar Planilha'!$A:$I,9,FALSE),0)</f>
        <v>0</v>
      </c>
      <c r="N3184">
        <f>IFERROR(VLOOKUP(A3184,[3]soaBnafar!$A:$G,2,FALSE),0)</f>
        <v>704602</v>
      </c>
      <c r="O3184">
        <f>IFERROR(VLOOKUP(A3184,[3]soaBnafar!$A:$G,3,FALSE),0)</f>
        <v>137980</v>
      </c>
      <c r="P3184">
        <f>IFERROR(VLOOKUP(A3184,[3]soaBnafar!$A:$G,4,FALSE),0)</f>
        <v>697357</v>
      </c>
      <c r="Q3184">
        <f>IFERROR(VLOOKUP(A3184,[3]soaBnafar!$A:$G,5,FALSE),0)</f>
        <v>145668</v>
      </c>
      <c r="R3184">
        <f>IFERROR(VLOOKUP(A3184,[3]soaBnafar!$A:$G,6,FALSE),0)</f>
        <v>0</v>
      </c>
      <c r="S3184">
        <f>IFERROR(VLOOKUP(A3184,[3]soaBnafar!$A:$G,7,FALSE),0)</f>
        <v>1798421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IFERROR(VLOOKUP(A3185,'[2]Exportar Planilha'!$A:$I,4,FALSE),0)</f>
        <v>0</v>
      </c>
      <c r="I3185">
        <f>IFERROR(VLOOKUP(A3185,'[2]Exportar Planilha'!$A:$I,5,FALSE),0)</f>
        <v>0</v>
      </c>
      <c r="J3185">
        <f>IFERROR(VLOOKUP(A3185,'[2]Exportar Planilha'!$A:$I,6,FALSE),0)</f>
        <v>0</v>
      </c>
      <c r="K3185">
        <f>IFERROR(VLOOKUP(A3185,'[2]Exportar Planilha'!$A:$I,7,FALSE),0)</f>
        <v>0</v>
      </c>
      <c r="L3185">
        <f>IFERROR(VLOOKUP(A3185,'[2]Exportar Planilha'!$A:$I,8,FALSE),0)</f>
        <v>0</v>
      </c>
      <c r="M3185">
        <f>IFERROR(VLOOKUP(A3185,'[2]Exportar Planilha'!$A:$I,9,FALSE),0)</f>
        <v>0</v>
      </c>
      <c r="N3185">
        <f>IFERROR(VLOOKUP(A3185,[3]soaBnafar!$A:$G,2,FALSE),0)</f>
        <v>0</v>
      </c>
      <c r="O3185">
        <f>IFERROR(VLOOKUP(A3185,[3]soaBnafar!$A:$G,3,FALSE),0)</f>
        <v>0</v>
      </c>
      <c r="P3185">
        <f>IFERROR(VLOOKUP(A3185,[3]soaBnafar!$A:$G,4,FALSE),0)</f>
        <v>0</v>
      </c>
      <c r="Q3185">
        <f>IFERROR(VLOOKUP(A3185,[3]soaBnafar!$A:$G,5,FALSE),0)</f>
        <v>0</v>
      </c>
      <c r="R3185">
        <f>IFERROR(VLOOKUP(A3185,[3]soaBnafar!$A:$G,6,FALSE),0)</f>
        <v>0</v>
      </c>
      <c r="S3185">
        <f>IFERROR(VLOOKUP(A3185,[3]soaBnafar!$A:$G,7,FALSE),0)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545749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615310</v>
      </c>
      <c r="E3186">
        <f>IFERROR(VLOOKUP(A3186,[1]Monitoramento_Base_somente_disp!$A:$J,8,FALSE),0)</f>
        <v>82068850</v>
      </c>
      <c r="F3186">
        <f>IFERROR(VLOOKUP(A3186,[1]Monitoramento_Base_somente_disp!$A:$J,9,FALSE),0)</f>
        <v>357309</v>
      </c>
      <c r="G3186">
        <f>IFERROR(VLOOKUP(A3186,[1]Monitoramento_Base_somente_disp!$A:$J,10,FALSE),0)</f>
        <v>33621884</v>
      </c>
      <c r="H3186">
        <f>IFERROR(VLOOKUP(A3186,'[2]Exportar Planilha'!$A:$I,4,FALSE),0)</f>
        <v>0</v>
      </c>
      <c r="I3186">
        <f>IFERROR(VLOOKUP(A3186,'[2]Exportar Planilha'!$A:$I,5,FALSE),0)</f>
        <v>0</v>
      </c>
      <c r="J3186">
        <f>IFERROR(VLOOKUP(A3186,'[2]Exportar Planilha'!$A:$I,6,FALSE),0)</f>
        <v>0</v>
      </c>
      <c r="K3186">
        <f>IFERROR(VLOOKUP(A3186,'[2]Exportar Planilha'!$A:$I,7,FALSE),0)</f>
        <v>0</v>
      </c>
      <c r="L3186">
        <f>IFERROR(VLOOKUP(A3186,'[2]Exportar Planilha'!$A:$I,8,FALSE),0)</f>
        <v>0</v>
      </c>
      <c r="M3186">
        <f>IFERROR(VLOOKUP(A3186,'[2]Exportar Planilha'!$A:$I,9,FALSE),0)</f>
        <v>0</v>
      </c>
      <c r="N3186">
        <f>IFERROR(VLOOKUP(A3186,[3]soaBnafar!$A:$G,2,FALSE),0)</f>
        <v>0</v>
      </c>
      <c r="O3186">
        <f>IFERROR(VLOOKUP(A3186,[3]soaBnafar!$A:$G,3,FALSE),0)</f>
        <v>0</v>
      </c>
      <c r="P3186">
        <f>IFERROR(VLOOKUP(A3186,[3]soaBnafar!$A:$G,4,FALSE),0)</f>
        <v>0</v>
      </c>
      <c r="Q3186">
        <f>IFERROR(VLOOKUP(A3186,[3]soaBnafar!$A:$G,5,FALSE),0)</f>
        <v>0</v>
      </c>
      <c r="R3186">
        <f>IFERROR(VLOOKUP(A3186,[3]soaBnafar!$A:$G,6,FALSE),0)</f>
        <v>0</v>
      </c>
      <c r="S3186">
        <f>IFERROR(VLOOKUP(A3186,[3]soaBnafar!$A:$G,7,FALSE),0)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15870</v>
      </c>
      <c r="E3187">
        <f>IFERROR(VLOOKUP(A3187,[1]Monitoramento_Base_somente_disp!$A:$J,8,FALSE),0)</f>
        <v>28276400</v>
      </c>
      <c r="F3187">
        <f>IFERROR(VLOOKUP(A3187,[1]Monitoramento_Base_somente_disp!$A:$J,9,FALSE),0)</f>
        <v>8400</v>
      </c>
      <c r="G3187">
        <f>IFERROR(VLOOKUP(A3187,[1]Monitoramento_Base_somente_disp!$A:$J,10,FALSE),0)</f>
        <v>12205100</v>
      </c>
      <c r="H3187">
        <f>IFERROR(VLOOKUP(A3187,'[2]Exportar Planilha'!$A:$I,4,FALSE),0)</f>
        <v>0</v>
      </c>
      <c r="I3187">
        <f>IFERROR(VLOOKUP(A3187,'[2]Exportar Planilha'!$A:$I,5,FALSE),0)</f>
        <v>0</v>
      </c>
      <c r="J3187">
        <f>IFERROR(VLOOKUP(A3187,'[2]Exportar Planilha'!$A:$I,6,FALSE),0)</f>
        <v>0</v>
      </c>
      <c r="K3187">
        <f>IFERROR(VLOOKUP(A3187,'[2]Exportar Planilha'!$A:$I,7,FALSE),0)</f>
        <v>0</v>
      </c>
      <c r="L3187">
        <f>IFERROR(VLOOKUP(A3187,'[2]Exportar Planilha'!$A:$I,8,FALSE),0)</f>
        <v>0</v>
      </c>
      <c r="M3187">
        <f>IFERROR(VLOOKUP(A3187,'[2]Exportar Planilha'!$A:$I,9,FALSE),0)</f>
        <v>0</v>
      </c>
      <c r="N3187">
        <f>IFERROR(VLOOKUP(A3187,[3]soaBnafar!$A:$G,2,FALSE),0)</f>
        <v>0</v>
      </c>
      <c r="O3187">
        <f>IFERROR(VLOOKUP(A3187,[3]soaBnafar!$A:$G,3,FALSE),0)</f>
        <v>0</v>
      </c>
      <c r="P3187">
        <f>IFERROR(VLOOKUP(A3187,[3]soaBnafar!$A:$G,4,FALSE),0)</f>
        <v>0</v>
      </c>
      <c r="Q3187">
        <f>IFERROR(VLOOKUP(A3187,[3]soaBnafar!$A:$G,5,FALSE),0)</f>
        <v>0</v>
      </c>
      <c r="R3187">
        <f>IFERROR(VLOOKUP(A3187,[3]soaBnafar!$A:$G,6,FALSE),0)</f>
        <v>0</v>
      </c>
      <c r="S3187">
        <f>IFERROR(VLOOKUP(A3187,[3]soaBnafar!$A:$G,7,FALSE),0)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16775746</v>
      </c>
      <c r="H3188">
        <f>IFERROR(VLOOKUP(A3188,'[2]Exportar Planilha'!$A:$I,4,FALSE),0)</f>
        <v>0</v>
      </c>
      <c r="I3188">
        <f>IFERROR(VLOOKUP(A3188,'[2]Exportar Planilha'!$A:$I,5,FALSE),0)</f>
        <v>0</v>
      </c>
      <c r="J3188">
        <f>IFERROR(VLOOKUP(A3188,'[2]Exportar Planilha'!$A:$I,6,FALSE),0)</f>
        <v>0</v>
      </c>
      <c r="K3188">
        <f>IFERROR(VLOOKUP(A3188,'[2]Exportar Planilha'!$A:$I,7,FALSE),0)</f>
        <v>0</v>
      </c>
      <c r="L3188">
        <f>IFERROR(VLOOKUP(A3188,'[2]Exportar Planilha'!$A:$I,8,FALSE),0)</f>
        <v>0</v>
      </c>
      <c r="M3188">
        <f>IFERROR(VLOOKUP(A3188,'[2]Exportar Planilha'!$A:$I,9,FALSE),0)</f>
        <v>0</v>
      </c>
      <c r="N3188">
        <f>IFERROR(VLOOKUP(A3188,[3]soaBnafar!$A:$G,2,FALSE),0)</f>
        <v>0</v>
      </c>
      <c r="O3188">
        <f>IFERROR(VLOOKUP(A3188,[3]soaBnafar!$A:$G,3,FALSE),0)</f>
        <v>0</v>
      </c>
      <c r="P3188">
        <f>IFERROR(VLOOKUP(A3188,[3]soaBnafar!$A:$G,4,FALSE),0)</f>
        <v>0</v>
      </c>
      <c r="Q3188">
        <f>IFERROR(VLOOKUP(A3188,[3]soaBnafar!$A:$G,5,FALSE),0)</f>
        <v>0</v>
      </c>
      <c r="R3188">
        <f>IFERROR(VLOOKUP(A3188,[3]soaBnafar!$A:$G,6,FALSE),0)</f>
        <v>0</v>
      </c>
      <c r="S3188">
        <f>IFERROR(VLOOKUP(A3188,[3]soaBnafar!$A:$G,7,FALSE),0)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52041158</v>
      </c>
      <c r="H3189">
        <f>IFERROR(VLOOKUP(A3189,'[2]Exportar Planilha'!$A:$I,4,FALSE),0)</f>
        <v>0</v>
      </c>
      <c r="I3189">
        <f>IFERROR(VLOOKUP(A3189,'[2]Exportar Planilha'!$A:$I,5,FALSE),0)</f>
        <v>0</v>
      </c>
      <c r="J3189">
        <f>IFERROR(VLOOKUP(A3189,'[2]Exportar Planilha'!$A:$I,6,FALSE),0)</f>
        <v>0</v>
      </c>
      <c r="K3189">
        <f>IFERROR(VLOOKUP(A3189,'[2]Exportar Planilha'!$A:$I,7,FALSE),0)</f>
        <v>0</v>
      </c>
      <c r="L3189">
        <f>IFERROR(VLOOKUP(A3189,'[2]Exportar Planilha'!$A:$I,8,FALSE),0)</f>
        <v>0</v>
      </c>
      <c r="M3189">
        <f>IFERROR(VLOOKUP(A3189,'[2]Exportar Planilha'!$A:$I,9,FALSE),0)</f>
        <v>0</v>
      </c>
      <c r="N3189">
        <f>IFERROR(VLOOKUP(A3189,[3]soaBnafar!$A:$G,2,FALSE),0)</f>
        <v>466715</v>
      </c>
      <c r="O3189">
        <f>IFERROR(VLOOKUP(A3189,[3]soaBnafar!$A:$G,3,FALSE),0)</f>
        <v>1833050</v>
      </c>
      <c r="P3189">
        <f>IFERROR(VLOOKUP(A3189,[3]soaBnafar!$A:$G,4,FALSE),0)</f>
        <v>517314</v>
      </c>
      <c r="Q3189">
        <f>IFERROR(VLOOKUP(A3189,[3]soaBnafar!$A:$G,5,FALSE),0)</f>
        <v>1690128</v>
      </c>
      <c r="R3189">
        <f>IFERROR(VLOOKUP(A3189,[3]soaBnafar!$A:$G,6,FALSE),0)</f>
        <v>191374</v>
      </c>
      <c r="S3189">
        <f>IFERROR(VLOOKUP(A3189,[3]soaBnafar!$A:$G,7,FALSE),0)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4332523</v>
      </c>
      <c r="H3190">
        <f>IFERROR(VLOOKUP(A3190,'[2]Exportar Planilha'!$A:$I,4,FALSE),0)</f>
        <v>0</v>
      </c>
      <c r="I3190">
        <f>IFERROR(VLOOKUP(A3190,'[2]Exportar Planilha'!$A:$I,5,FALSE),0)</f>
        <v>0</v>
      </c>
      <c r="J3190">
        <f>IFERROR(VLOOKUP(A3190,'[2]Exportar Planilha'!$A:$I,6,FALSE),0)</f>
        <v>0</v>
      </c>
      <c r="K3190">
        <f>IFERROR(VLOOKUP(A3190,'[2]Exportar Planilha'!$A:$I,7,FALSE),0)</f>
        <v>0</v>
      </c>
      <c r="L3190">
        <f>IFERROR(VLOOKUP(A3190,'[2]Exportar Planilha'!$A:$I,8,FALSE),0)</f>
        <v>0</v>
      </c>
      <c r="M3190">
        <f>IFERROR(VLOOKUP(A3190,'[2]Exportar Planilha'!$A:$I,9,FALSE),0)</f>
        <v>0</v>
      </c>
      <c r="N3190">
        <f>IFERROR(VLOOKUP(A3190,[3]soaBnafar!$A:$G,2,FALSE),0)</f>
        <v>0</v>
      </c>
      <c r="O3190">
        <f>IFERROR(VLOOKUP(A3190,[3]soaBnafar!$A:$G,3,FALSE),0)</f>
        <v>0</v>
      </c>
      <c r="P3190">
        <f>IFERROR(VLOOKUP(A3190,[3]soaBnafar!$A:$G,4,FALSE),0)</f>
        <v>0</v>
      </c>
      <c r="Q3190">
        <f>IFERROR(VLOOKUP(A3190,[3]soaBnafar!$A:$G,5,FALSE),0)</f>
        <v>0</v>
      </c>
      <c r="R3190">
        <f>IFERROR(VLOOKUP(A3190,[3]soaBnafar!$A:$G,6,FALSE),0)</f>
        <v>0</v>
      </c>
      <c r="S3190">
        <f>IFERROR(VLOOKUP(A3190,[3]soaBnafar!$A:$G,7,FALSE),0)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IFERROR(VLOOKUP(A3191,'[2]Exportar Planilha'!$A:$I,4,FALSE),0)</f>
        <v>0</v>
      </c>
      <c r="I3191">
        <f>IFERROR(VLOOKUP(A3191,'[2]Exportar Planilha'!$A:$I,5,FALSE),0)</f>
        <v>0</v>
      </c>
      <c r="J3191">
        <f>IFERROR(VLOOKUP(A3191,'[2]Exportar Planilha'!$A:$I,6,FALSE),0)</f>
        <v>0</v>
      </c>
      <c r="K3191">
        <f>IFERROR(VLOOKUP(A3191,'[2]Exportar Planilha'!$A:$I,7,FALSE),0)</f>
        <v>0</v>
      </c>
      <c r="L3191">
        <f>IFERROR(VLOOKUP(A3191,'[2]Exportar Planilha'!$A:$I,8,FALSE),0)</f>
        <v>0</v>
      </c>
      <c r="M3191">
        <f>IFERROR(VLOOKUP(A3191,'[2]Exportar Planilha'!$A:$I,9,FALSE),0)</f>
        <v>0</v>
      </c>
      <c r="N3191">
        <f>IFERROR(VLOOKUP(A3191,[3]soaBnafar!$A:$G,2,FALSE),0)</f>
        <v>0</v>
      </c>
      <c r="O3191">
        <f>IFERROR(VLOOKUP(A3191,[3]soaBnafar!$A:$G,3,FALSE),0)</f>
        <v>0</v>
      </c>
      <c r="P3191">
        <f>IFERROR(VLOOKUP(A3191,[3]soaBnafar!$A:$G,4,FALSE),0)</f>
        <v>0</v>
      </c>
      <c r="Q3191">
        <f>IFERROR(VLOOKUP(A3191,[3]soaBnafar!$A:$G,5,FALSE),0)</f>
        <v>0</v>
      </c>
      <c r="R3191">
        <f>IFERROR(VLOOKUP(A3191,[3]soaBnafar!$A:$G,6,FALSE),0)</f>
        <v>0</v>
      </c>
      <c r="S3191">
        <f>IFERROR(VLOOKUP(A3191,[3]soaBnafar!$A:$G,7,FALSE),0)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IFERROR(VLOOKUP(A3192,'[2]Exportar Planilha'!$A:$I,4,FALSE),0)</f>
        <v>0</v>
      </c>
      <c r="I3192">
        <f>IFERROR(VLOOKUP(A3192,'[2]Exportar Planilha'!$A:$I,5,FALSE),0)</f>
        <v>0</v>
      </c>
      <c r="J3192">
        <f>IFERROR(VLOOKUP(A3192,'[2]Exportar Planilha'!$A:$I,6,FALSE),0)</f>
        <v>0</v>
      </c>
      <c r="K3192">
        <f>IFERROR(VLOOKUP(A3192,'[2]Exportar Planilha'!$A:$I,7,FALSE),0)</f>
        <v>0</v>
      </c>
      <c r="L3192">
        <f>IFERROR(VLOOKUP(A3192,'[2]Exportar Planilha'!$A:$I,8,FALSE),0)</f>
        <v>0</v>
      </c>
      <c r="M3192">
        <f>IFERROR(VLOOKUP(A3192,'[2]Exportar Planilha'!$A:$I,9,FALSE),0)</f>
        <v>0</v>
      </c>
      <c r="N3192">
        <f>IFERROR(VLOOKUP(A3192,[3]soaBnafar!$A:$G,2,FALSE),0)</f>
        <v>85195</v>
      </c>
      <c r="O3192">
        <f>IFERROR(VLOOKUP(A3192,[3]soaBnafar!$A:$G,3,FALSE),0)</f>
        <v>1598555</v>
      </c>
      <c r="P3192">
        <f>IFERROR(VLOOKUP(A3192,[3]soaBnafar!$A:$G,4,FALSE),0)</f>
        <v>88527</v>
      </c>
      <c r="Q3192">
        <f>IFERROR(VLOOKUP(A3192,[3]soaBnafar!$A:$G,5,FALSE),0)</f>
        <v>472252</v>
      </c>
      <c r="R3192">
        <f>IFERROR(VLOOKUP(A3192,[3]soaBnafar!$A:$G,6,FALSE),0)</f>
        <v>0</v>
      </c>
      <c r="S3192">
        <f>IFERROR(VLOOKUP(A3192,[3]soaBnafar!$A:$G,7,FALSE),0)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IFERROR(VLOOKUP(A3193,'[2]Exportar Planilha'!$A:$I,4,FALSE),0)</f>
        <v>0</v>
      </c>
      <c r="I3193">
        <f>IFERROR(VLOOKUP(A3193,'[2]Exportar Planilha'!$A:$I,5,FALSE),0)</f>
        <v>0</v>
      </c>
      <c r="J3193">
        <f>IFERROR(VLOOKUP(A3193,'[2]Exportar Planilha'!$A:$I,6,FALSE),0)</f>
        <v>0</v>
      </c>
      <c r="K3193">
        <f>IFERROR(VLOOKUP(A3193,'[2]Exportar Planilha'!$A:$I,7,FALSE),0)</f>
        <v>0</v>
      </c>
      <c r="L3193">
        <f>IFERROR(VLOOKUP(A3193,'[2]Exportar Planilha'!$A:$I,8,FALSE),0)</f>
        <v>0</v>
      </c>
      <c r="M3193">
        <f>IFERROR(VLOOKUP(A3193,'[2]Exportar Planilha'!$A:$I,9,FALSE),0)</f>
        <v>0</v>
      </c>
      <c r="N3193">
        <f>IFERROR(VLOOKUP(A3193,[3]soaBnafar!$A:$G,2,FALSE),0)</f>
        <v>0</v>
      </c>
      <c r="O3193">
        <f>IFERROR(VLOOKUP(A3193,[3]soaBnafar!$A:$G,3,FALSE),0)</f>
        <v>0</v>
      </c>
      <c r="P3193">
        <f>IFERROR(VLOOKUP(A3193,[3]soaBnafar!$A:$G,4,FALSE),0)</f>
        <v>0</v>
      </c>
      <c r="Q3193">
        <f>IFERROR(VLOOKUP(A3193,[3]soaBnafar!$A:$G,5,FALSE),0)</f>
        <v>0</v>
      </c>
      <c r="R3193">
        <f>IFERROR(VLOOKUP(A3193,[3]soaBnafar!$A:$G,6,FALSE),0)</f>
        <v>0</v>
      </c>
      <c r="S3193">
        <f>IFERROR(VLOOKUP(A3193,[3]soaBnafar!$A:$G,7,FALSE),0)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521872</v>
      </c>
      <c r="H3194">
        <f>IFERROR(VLOOKUP(A3194,'[2]Exportar Planilha'!$A:$I,4,FALSE),0)</f>
        <v>0</v>
      </c>
      <c r="I3194">
        <f>IFERROR(VLOOKUP(A3194,'[2]Exportar Planilha'!$A:$I,5,FALSE),0)</f>
        <v>0</v>
      </c>
      <c r="J3194">
        <f>IFERROR(VLOOKUP(A3194,'[2]Exportar Planilha'!$A:$I,6,FALSE),0)</f>
        <v>0</v>
      </c>
      <c r="K3194">
        <f>IFERROR(VLOOKUP(A3194,'[2]Exportar Planilha'!$A:$I,7,FALSE),0)</f>
        <v>0</v>
      </c>
      <c r="L3194">
        <f>IFERROR(VLOOKUP(A3194,'[2]Exportar Planilha'!$A:$I,8,FALSE),0)</f>
        <v>0</v>
      </c>
      <c r="M3194">
        <f>IFERROR(VLOOKUP(A3194,'[2]Exportar Planilha'!$A:$I,9,FALSE),0)</f>
        <v>0</v>
      </c>
      <c r="N3194">
        <f>IFERROR(VLOOKUP(A3194,[3]soaBnafar!$A:$G,2,FALSE),0)</f>
        <v>0</v>
      </c>
      <c r="O3194">
        <f>IFERROR(VLOOKUP(A3194,[3]soaBnafar!$A:$G,3,FALSE),0)</f>
        <v>0</v>
      </c>
      <c r="P3194">
        <f>IFERROR(VLOOKUP(A3194,[3]soaBnafar!$A:$G,4,FALSE),0)</f>
        <v>0</v>
      </c>
      <c r="Q3194">
        <f>IFERROR(VLOOKUP(A3194,[3]soaBnafar!$A:$G,5,FALSE),0)</f>
        <v>0</v>
      </c>
      <c r="R3194">
        <f>IFERROR(VLOOKUP(A3194,[3]soaBnafar!$A:$G,6,FALSE),0)</f>
        <v>0</v>
      </c>
      <c r="S3194">
        <f>IFERROR(VLOOKUP(A3194,[3]soaBnafar!$A:$G,7,FALSE),0)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27356199</v>
      </c>
      <c r="H3195">
        <f>IFERROR(VLOOKUP(A3195,'[2]Exportar Planilha'!$A:$I,4,FALSE),0)</f>
        <v>0</v>
      </c>
      <c r="I3195">
        <f>IFERROR(VLOOKUP(A3195,'[2]Exportar Planilha'!$A:$I,5,FALSE),0)</f>
        <v>0</v>
      </c>
      <c r="J3195">
        <f>IFERROR(VLOOKUP(A3195,'[2]Exportar Planilha'!$A:$I,6,FALSE),0)</f>
        <v>0</v>
      </c>
      <c r="K3195">
        <f>IFERROR(VLOOKUP(A3195,'[2]Exportar Planilha'!$A:$I,7,FALSE),0)</f>
        <v>0</v>
      </c>
      <c r="L3195">
        <f>IFERROR(VLOOKUP(A3195,'[2]Exportar Planilha'!$A:$I,8,FALSE),0)</f>
        <v>0</v>
      </c>
      <c r="M3195">
        <f>IFERROR(VLOOKUP(A3195,'[2]Exportar Planilha'!$A:$I,9,FALSE),0)</f>
        <v>0</v>
      </c>
      <c r="N3195">
        <f>IFERROR(VLOOKUP(A3195,[3]soaBnafar!$A:$G,2,FALSE),0)</f>
        <v>0</v>
      </c>
      <c r="O3195">
        <f>IFERROR(VLOOKUP(A3195,[3]soaBnafar!$A:$G,3,FALSE),0)</f>
        <v>0</v>
      </c>
      <c r="P3195">
        <f>IFERROR(VLOOKUP(A3195,[3]soaBnafar!$A:$G,4,FALSE),0)</f>
        <v>0</v>
      </c>
      <c r="Q3195">
        <f>IFERROR(VLOOKUP(A3195,[3]soaBnafar!$A:$G,5,FALSE),0)</f>
        <v>0</v>
      </c>
      <c r="R3195">
        <f>IFERROR(VLOOKUP(A3195,[3]soaBnafar!$A:$G,6,FALSE),0)</f>
        <v>0</v>
      </c>
      <c r="S3195">
        <f>IFERROR(VLOOKUP(A3195,[3]soaBnafar!$A:$G,7,FALSE),0)</f>
        <v>0</v>
      </c>
      <c r="T3195" t="str">
        <f t="shared" si="295"/>
        <v>Não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IFERROR(VLOOKUP(A3196,'[2]Exportar Planilha'!$A:$I,4,FALSE),0)</f>
        <v>0</v>
      </c>
      <c r="I3196">
        <f>IFERROR(VLOOKUP(A3196,'[2]Exportar Planilha'!$A:$I,5,FALSE),0)</f>
        <v>0</v>
      </c>
      <c r="J3196">
        <f>IFERROR(VLOOKUP(A3196,'[2]Exportar Planilha'!$A:$I,6,FALSE),0)</f>
        <v>0</v>
      </c>
      <c r="K3196">
        <f>IFERROR(VLOOKUP(A3196,'[2]Exportar Planilha'!$A:$I,7,FALSE),0)</f>
        <v>0</v>
      </c>
      <c r="L3196">
        <f>IFERROR(VLOOKUP(A3196,'[2]Exportar Planilha'!$A:$I,8,FALSE),0)</f>
        <v>0</v>
      </c>
      <c r="M3196">
        <f>IFERROR(VLOOKUP(A3196,'[2]Exportar Planilha'!$A:$I,9,FALSE),0)</f>
        <v>0</v>
      </c>
      <c r="N3196">
        <f>IFERROR(VLOOKUP(A3196,[3]soaBnafar!$A:$G,2,FALSE),0)</f>
        <v>426160</v>
      </c>
      <c r="O3196">
        <f>IFERROR(VLOOKUP(A3196,[3]soaBnafar!$A:$G,3,FALSE),0)</f>
        <v>2863954</v>
      </c>
      <c r="P3196">
        <f>IFERROR(VLOOKUP(A3196,[3]soaBnafar!$A:$G,4,FALSE),0)</f>
        <v>454334</v>
      </c>
      <c r="Q3196">
        <f>IFERROR(VLOOKUP(A3196,[3]soaBnafar!$A:$G,5,FALSE),0)</f>
        <v>2619953</v>
      </c>
      <c r="R3196">
        <f>IFERROR(VLOOKUP(A3196,[3]soaBnafar!$A:$G,6,FALSE),0)</f>
        <v>169194</v>
      </c>
      <c r="S3196">
        <f>IFERROR(VLOOKUP(A3196,[3]soaBnafar!$A:$G,7,FALSE),0)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24201255</v>
      </c>
      <c r="H3197">
        <f>IFERROR(VLOOKUP(A3197,'[2]Exportar Planilha'!$A:$I,4,FALSE),0)</f>
        <v>0</v>
      </c>
      <c r="I3197">
        <f>IFERROR(VLOOKUP(A3197,'[2]Exportar Planilha'!$A:$I,5,FALSE),0)</f>
        <v>0</v>
      </c>
      <c r="J3197">
        <f>IFERROR(VLOOKUP(A3197,'[2]Exportar Planilha'!$A:$I,6,FALSE),0)</f>
        <v>0</v>
      </c>
      <c r="K3197">
        <f>IFERROR(VLOOKUP(A3197,'[2]Exportar Planilha'!$A:$I,7,FALSE),0)</f>
        <v>0</v>
      </c>
      <c r="L3197">
        <f>IFERROR(VLOOKUP(A3197,'[2]Exportar Planilha'!$A:$I,8,FALSE),0)</f>
        <v>0</v>
      </c>
      <c r="M3197">
        <f>IFERROR(VLOOKUP(A3197,'[2]Exportar Planilha'!$A:$I,9,FALSE),0)</f>
        <v>0</v>
      </c>
      <c r="N3197">
        <f>IFERROR(VLOOKUP(A3197,[3]soaBnafar!$A:$G,2,FALSE),0)</f>
        <v>408600</v>
      </c>
      <c r="O3197">
        <f>IFERROR(VLOOKUP(A3197,[3]soaBnafar!$A:$G,3,FALSE),0)</f>
        <v>1553264</v>
      </c>
      <c r="P3197">
        <f>IFERROR(VLOOKUP(A3197,[3]soaBnafar!$A:$G,4,FALSE),0)</f>
        <v>0</v>
      </c>
      <c r="Q3197">
        <f>IFERROR(VLOOKUP(A3197,[3]soaBnafar!$A:$G,5,FALSE),0)</f>
        <v>0</v>
      </c>
      <c r="R3197">
        <f>IFERROR(VLOOKUP(A3197,[3]soaBnafar!$A:$G,6,FALSE),0)</f>
        <v>0</v>
      </c>
      <c r="S3197">
        <f>IFERROR(VLOOKUP(A3197,[3]soaBnafar!$A:$G,7,FALSE),0)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IFERROR(VLOOKUP(A3198,'[2]Exportar Planilha'!$A:$I,4,FALSE),0)</f>
        <v>0</v>
      </c>
      <c r="I3198">
        <f>IFERROR(VLOOKUP(A3198,'[2]Exportar Planilha'!$A:$I,5,FALSE),0)</f>
        <v>0</v>
      </c>
      <c r="J3198">
        <f>IFERROR(VLOOKUP(A3198,'[2]Exportar Planilha'!$A:$I,6,FALSE),0)</f>
        <v>0</v>
      </c>
      <c r="K3198">
        <f>IFERROR(VLOOKUP(A3198,'[2]Exportar Planilha'!$A:$I,7,FALSE),0)</f>
        <v>0</v>
      </c>
      <c r="L3198">
        <f>IFERROR(VLOOKUP(A3198,'[2]Exportar Planilha'!$A:$I,8,FALSE),0)</f>
        <v>0</v>
      </c>
      <c r="M3198">
        <f>IFERROR(VLOOKUP(A3198,'[2]Exportar Planilha'!$A:$I,9,FALSE),0)</f>
        <v>0</v>
      </c>
      <c r="N3198">
        <f>IFERROR(VLOOKUP(A3198,[3]soaBnafar!$A:$G,2,FALSE),0)</f>
        <v>0</v>
      </c>
      <c r="O3198">
        <f>IFERROR(VLOOKUP(A3198,[3]soaBnafar!$A:$G,3,FALSE),0)</f>
        <v>0</v>
      </c>
      <c r="P3198">
        <f>IFERROR(VLOOKUP(A3198,[3]soaBnafar!$A:$G,4,FALSE),0)</f>
        <v>0</v>
      </c>
      <c r="Q3198">
        <f>IFERROR(VLOOKUP(A3198,[3]soaBnafar!$A:$G,5,FALSE),0)</f>
        <v>0</v>
      </c>
      <c r="R3198">
        <f>IFERROR(VLOOKUP(A3198,[3]soaBnafar!$A:$G,6,FALSE),0)</f>
        <v>0</v>
      </c>
      <c r="S3198">
        <f>IFERROR(VLOOKUP(A3198,[3]soaBnafar!$A:$G,7,FALSE),0)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3358524</v>
      </c>
      <c r="H3199">
        <f>IFERROR(VLOOKUP(A3199,'[2]Exportar Planilha'!$A:$I,4,FALSE),0)</f>
        <v>0</v>
      </c>
      <c r="I3199">
        <f>IFERROR(VLOOKUP(A3199,'[2]Exportar Planilha'!$A:$I,5,FALSE),0)</f>
        <v>0</v>
      </c>
      <c r="J3199">
        <f>IFERROR(VLOOKUP(A3199,'[2]Exportar Planilha'!$A:$I,6,FALSE),0)</f>
        <v>0</v>
      </c>
      <c r="K3199">
        <f>IFERROR(VLOOKUP(A3199,'[2]Exportar Planilha'!$A:$I,7,FALSE),0)</f>
        <v>0</v>
      </c>
      <c r="L3199">
        <f>IFERROR(VLOOKUP(A3199,'[2]Exportar Planilha'!$A:$I,8,FALSE),0)</f>
        <v>0</v>
      </c>
      <c r="M3199">
        <f>IFERROR(VLOOKUP(A3199,'[2]Exportar Planilha'!$A:$I,9,FALSE),0)</f>
        <v>0</v>
      </c>
      <c r="N3199">
        <f>IFERROR(VLOOKUP(A3199,[3]soaBnafar!$A:$G,2,FALSE),0)</f>
        <v>0</v>
      </c>
      <c r="O3199">
        <f>IFERROR(VLOOKUP(A3199,[3]soaBnafar!$A:$G,3,FALSE),0)</f>
        <v>0</v>
      </c>
      <c r="P3199">
        <f>IFERROR(VLOOKUP(A3199,[3]soaBnafar!$A:$G,4,FALSE),0)</f>
        <v>15860</v>
      </c>
      <c r="Q3199">
        <f>IFERROR(VLOOKUP(A3199,[3]soaBnafar!$A:$G,5,FALSE),0)</f>
        <v>93235</v>
      </c>
      <c r="R3199">
        <f>IFERROR(VLOOKUP(A3199,[3]soaBnafar!$A:$G,6,FALSE),0)</f>
        <v>6145</v>
      </c>
      <c r="S3199">
        <f>IFERROR(VLOOKUP(A3199,[3]soaBnafar!$A:$G,7,FALSE),0)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IFERROR(VLOOKUP(A3200,'[2]Exportar Planilha'!$A:$I,4,FALSE),0)</f>
        <v>0</v>
      </c>
      <c r="I3200">
        <f>IFERROR(VLOOKUP(A3200,'[2]Exportar Planilha'!$A:$I,5,FALSE),0)</f>
        <v>0</v>
      </c>
      <c r="J3200">
        <f>IFERROR(VLOOKUP(A3200,'[2]Exportar Planilha'!$A:$I,6,FALSE),0)</f>
        <v>0</v>
      </c>
      <c r="K3200">
        <f>IFERROR(VLOOKUP(A3200,'[2]Exportar Planilha'!$A:$I,7,FALSE),0)</f>
        <v>0</v>
      </c>
      <c r="L3200">
        <f>IFERROR(VLOOKUP(A3200,'[2]Exportar Planilha'!$A:$I,8,FALSE),0)</f>
        <v>0</v>
      </c>
      <c r="M3200">
        <f>IFERROR(VLOOKUP(A3200,'[2]Exportar Planilha'!$A:$I,9,FALSE),0)</f>
        <v>0</v>
      </c>
      <c r="N3200">
        <f>IFERROR(VLOOKUP(A3200,[3]soaBnafar!$A:$G,2,FALSE),0)</f>
        <v>0</v>
      </c>
      <c r="O3200">
        <f>IFERROR(VLOOKUP(A3200,[3]soaBnafar!$A:$G,3,FALSE),0)</f>
        <v>0</v>
      </c>
      <c r="P3200">
        <f>IFERROR(VLOOKUP(A3200,[3]soaBnafar!$A:$G,4,FALSE),0)</f>
        <v>88508</v>
      </c>
      <c r="Q3200">
        <f>IFERROR(VLOOKUP(A3200,[3]soaBnafar!$A:$G,5,FALSE),0)</f>
        <v>536067</v>
      </c>
      <c r="R3200">
        <f>IFERROR(VLOOKUP(A3200,[3]soaBnafar!$A:$G,6,FALSE),0)</f>
        <v>0</v>
      </c>
      <c r="S3200">
        <f>IFERROR(VLOOKUP(A3200,[3]soaBnafar!$A:$G,7,FALSE),0)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IFERROR(VLOOKUP(A3201,'[2]Exportar Planilha'!$A:$I,4,FALSE),0)</f>
        <v>0</v>
      </c>
      <c r="I3201">
        <f>IFERROR(VLOOKUP(A3201,'[2]Exportar Planilha'!$A:$I,5,FALSE),0)</f>
        <v>0</v>
      </c>
      <c r="J3201">
        <f>IFERROR(VLOOKUP(A3201,'[2]Exportar Planilha'!$A:$I,6,FALSE),0)</f>
        <v>0</v>
      </c>
      <c r="K3201">
        <f>IFERROR(VLOOKUP(A3201,'[2]Exportar Planilha'!$A:$I,7,FALSE),0)</f>
        <v>0</v>
      </c>
      <c r="L3201">
        <f>IFERROR(VLOOKUP(A3201,'[2]Exportar Planilha'!$A:$I,8,FALSE),0)</f>
        <v>0</v>
      </c>
      <c r="M3201">
        <f>IFERROR(VLOOKUP(A3201,'[2]Exportar Planilha'!$A:$I,9,FALSE),0)</f>
        <v>0</v>
      </c>
      <c r="N3201">
        <f>IFERROR(VLOOKUP(A3201,[3]soaBnafar!$A:$G,2,FALSE),0)</f>
        <v>0</v>
      </c>
      <c r="O3201">
        <f>IFERROR(VLOOKUP(A3201,[3]soaBnafar!$A:$G,3,FALSE),0)</f>
        <v>0</v>
      </c>
      <c r="P3201">
        <f>IFERROR(VLOOKUP(A3201,[3]soaBnafar!$A:$G,4,FALSE),0)</f>
        <v>0</v>
      </c>
      <c r="Q3201">
        <f>IFERROR(VLOOKUP(A3201,[3]soaBnafar!$A:$G,5,FALSE),0)</f>
        <v>0</v>
      </c>
      <c r="R3201">
        <f>IFERROR(VLOOKUP(A3201,[3]soaBnafar!$A:$G,6,FALSE),0)</f>
        <v>0</v>
      </c>
      <c r="S3201">
        <f>IFERROR(VLOOKUP(A3201,[3]soaBnafar!$A:$G,7,FALSE),0)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IFERROR(VLOOKUP(A3202,'[2]Exportar Planilha'!$A:$I,4,FALSE),0)</f>
        <v>0</v>
      </c>
      <c r="I3202">
        <f>IFERROR(VLOOKUP(A3202,'[2]Exportar Planilha'!$A:$I,5,FALSE),0)</f>
        <v>0</v>
      </c>
      <c r="J3202">
        <f>IFERROR(VLOOKUP(A3202,'[2]Exportar Planilha'!$A:$I,6,FALSE),0)</f>
        <v>0</v>
      </c>
      <c r="K3202">
        <f>IFERROR(VLOOKUP(A3202,'[2]Exportar Planilha'!$A:$I,7,FALSE),0)</f>
        <v>0</v>
      </c>
      <c r="L3202">
        <f>IFERROR(VLOOKUP(A3202,'[2]Exportar Planilha'!$A:$I,8,FALSE),0)</f>
        <v>0</v>
      </c>
      <c r="M3202">
        <f>IFERROR(VLOOKUP(A3202,'[2]Exportar Planilha'!$A:$I,9,FALSE),0)</f>
        <v>0</v>
      </c>
      <c r="N3202">
        <f>IFERROR(VLOOKUP(A3202,[3]soaBnafar!$A:$G,2,FALSE),0)</f>
        <v>44819</v>
      </c>
      <c r="O3202">
        <f>IFERROR(VLOOKUP(A3202,[3]soaBnafar!$A:$G,3,FALSE),0)</f>
        <v>268379</v>
      </c>
      <c r="P3202">
        <f>IFERROR(VLOOKUP(A3202,[3]soaBnafar!$A:$G,4,FALSE),0)</f>
        <v>43815</v>
      </c>
      <c r="Q3202">
        <f>IFERROR(VLOOKUP(A3202,[3]soaBnafar!$A:$G,5,FALSE),0)</f>
        <v>288885</v>
      </c>
      <c r="R3202">
        <f>IFERROR(VLOOKUP(A3202,[3]soaBnafar!$A:$G,6,FALSE),0)</f>
        <v>0</v>
      </c>
      <c r="S3202">
        <f>IFERROR(VLOOKUP(A3202,[3]soaBnafar!$A:$G,7,FALSE),0)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IFERROR(VLOOKUP(A3203,'[2]Exportar Planilha'!$A:$I,4,FALSE),0)</f>
        <v>0</v>
      </c>
      <c r="I3203">
        <f>IFERROR(VLOOKUP(A3203,'[2]Exportar Planilha'!$A:$I,5,FALSE),0)</f>
        <v>0</v>
      </c>
      <c r="J3203">
        <f>IFERROR(VLOOKUP(A3203,'[2]Exportar Planilha'!$A:$I,6,FALSE),0)</f>
        <v>0</v>
      </c>
      <c r="K3203">
        <f>IFERROR(VLOOKUP(A3203,'[2]Exportar Planilha'!$A:$I,7,FALSE),0)</f>
        <v>0</v>
      </c>
      <c r="L3203">
        <f>IFERROR(VLOOKUP(A3203,'[2]Exportar Planilha'!$A:$I,8,FALSE),0)</f>
        <v>0</v>
      </c>
      <c r="M3203">
        <f>IFERROR(VLOOKUP(A3203,'[2]Exportar Planilha'!$A:$I,9,FALSE),0)</f>
        <v>0</v>
      </c>
      <c r="N3203">
        <f>IFERROR(VLOOKUP(A3203,[3]soaBnafar!$A:$G,2,FALSE),0)</f>
        <v>0</v>
      </c>
      <c r="O3203">
        <f>IFERROR(VLOOKUP(A3203,[3]soaBnafar!$A:$G,3,FALSE),0)</f>
        <v>0</v>
      </c>
      <c r="P3203">
        <f>IFERROR(VLOOKUP(A3203,[3]soaBnafar!$A:$G,4,FALSE),0)</f>
        <v>0</v>
      </c>
      <c r="Q3203">
        <f>IFERROR(VLOOKUP(A3203,[3]soaBnafar!$A:$G,5,FALSE),0)</f>
        <v>0</v>
      </c>
      <c r="R3203">
        <f>IFERROR(VLOOKUP(A3203,[3]soaBnafar!$A:$G,6,FALSE),0)</f>
        <v>0</v>
      </c>
      <c r="S3203">
        <f>IFERROR(VLOOKUP(A3203,[3]soaBnafar!$A:$G,7,FALSE),0)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IFERROR(VLOOKUP(A3204,'[2]Exportar Planilha'!$A:$I,4,FALSE),0)</f>
        <v>0</v>
      </c>
      <c r="I3204">
        <f>IFERROR(VLOOKUP(A3204,'[2]Exportar Planilha'!$A:$I,5,FALSE),0)</f>
        <v>0</v>
      </c>
      <c r="J3204">
        <f>IFERROR(VLOOKUP(A3204,'[2]Exportar Planilha'!$A:$I,6,FALSE),0)</f>
        <v>0</v>
      </c>
      <c r="K3204">
        <f>IFERROR(VLOOKUP(A3204,'[2]Exportar Planilha'!$A:$I,7,FALSE),0)</f>
        <v>0</v>
      </c>
      <c r="L3204">
        <f>IFERROR(VLOOKUP(A3204,'[2]Exportar Planilha'!$A:$I,8,FALSE),0)</f>
        <v>0</v>
      </c>
      <c r="M3204">
        <f>IFERROR(VLOOKUP(A3204,'[2]Exportar Planilha'!$A:$I,9,FALSE),0)</f>
        <v>0</v>
      </c>
      <c r="N3204">
        <f>IFERROR(VLOOKUP(A3204,[3]soaBnafar!$A:$G,2,FALSE),0)</f>
        <v>0</v>
      </c>
      <c r="O3204">
        <f>IFERROR(VLOOKUP(A3204,[3]soaBnafar!$A:$G,3,FALSE),0)</f>
        <v>0</v>
      </c>
      <c r="P3204">
        <f>IFERROR(VLOOKUP(A3204,[3]soaBnafar!$A:$G,4,FALSE),0)</f>
        <v>0</v>
      </c>
      <c r="Q3204">
        <f>IFERROR(VLOOKUP(A3204,[3]soaBnafar!$A:$G,5,FALSE),0)</f>
        <v>0</v>
      </c>
      <c r="R3204">
        <f>IFERROR(VLOOKUP(A3204,[3]soaBnafar!$A:$G,6,FALSE),0)</f>
        <v>0</v>
      </c>
      <c r="S3204">
        <f>IFERROR(VLOOKUP(A3204,[3]soaBnafar!$A:$G,7,FALSE),0)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2259465</v>
      </c>
      <c r="H3205">
        <f>IFERROR(VLOOKUP(A3205,'[2]Exportar Planilha'!$A:$I,4,FALSE),0)</f>
        <v>0</v>
      </c>
      <c r="I3205">
        <f>IFERROR(VLOOKUP(A3205,'[2]Exportar Planilha'!$A:$I,5,FALSE),0)</f>
        <v>0</v>
      </c>
      <c r="J3205">
        <f>IFERROR(VLOOKUP(A3205,'[2]Exportar Planilha'!$A:$I,6,FALSE),0)</f>
        <v>0</v>
      </c>
      <c r="K3205">
        <f>IFERROR(VLOOKUP(A3205,'[2]Exportar Planilha'!$A:$I,7,FALSE),0)</f>
        <v>0</v>
      </c>
      <c r="L3205">
        <f>IFERROR(VLOOKUP(A3205,'[2]Exportar Planilha'!$A:$I,8,FALSE),0)</f>
        <v>0</v>
      </c>
      <c r="M3205">
        <f>IFERROR(VLOOKUP(A3205,'[2]Exportar Planilha'!$A:$I,9,FALSE),0)</f>
        <v>0</v>
      </c>
      <c r="N3205">
        <f>IFERROR(VLOOKUP(A3205,[3]soaBnafar!$A:$G,2,FALSE),0)</f>
        <v>0</v>
      </c>
      <c r="O3205">
        <f>IFERROR(VLOOKUP(A3205,[3]soaBnafar!$A:$G,3,FALSE),0)</f>
        <v>0</v>
      </c>
      <c r="P3205">
        <f>IFERROR(VLOOKUP(A3205,[3]soaBnafar!$A:$G,4,FALSE),0)</f>
        <v>0</v>
      </c>
      <c r="Q3205">
        <f>IFERROR(VLOOKUP(A3205,[3]soaBnafar!$A:$G,5,FALSE),0)</f>
        <v>0</v>
      </c>
      <c r="R3205">
        <f>IFERROR(VLOOKUP(A3205,[3]soaBnafar!$A:$G,6,FALSE),0)</f>
        <v>0</v>
      </c>
      <c r="S3205">
        <f>IFERROR(VLOOKUP(A3205,[3]soaBnafar!$A:$G,7,FALSE),0)</f>
        <v>0</v>
      </c>
      <c r="T3205" t="str">
        <f t="shared" si="295"/>
        <v>Não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19982560</v>
      </c>
      <c r="H3206">
        <f>IFERROR(VLOOKUP(A3206,'[2]Exportar Planilha'!$A:$I,4,FALSE),0)</f>
        <v>0</v>
      </c>
      <c r="I3206">
        <f>IFERROR(VLOOKUP(A3206,'[2]Exportar Planilha'!$A:$I,5,FALSE),0)</f>
        <v>0</v>
      </c>
      <c r="J3206">
        <f>IFERROR(VLOOKUP(A3206,'[2]Exportar Planilha'!$A:$I,6,FALSE),0)</f>
        <v>0</v>
      </c>
      <c r="K3206">
        <f>IFERROR(VLOOKUP(A3206,'[2]Exportar Planilha'!$A:$I,7,FALSE),0)</f>
        <v>0</v>
      </c>
      <c r="L3206">
        <f>IFERROR(VLOOKUP(A3206,'[2]Exportar Planilha'!$A:$I,8,FALSE),0)</f>
        <v>0</v>
      </c>
      <c r="M3206">
        <f>IFERROR(VLOOKUP(A3206,'[2]Exportar Planilha'!$A:$I,9,FALSE),0)</f>
        <v>0</v>
      </c>
      <c r="N3206">
        <f>IFERROR(VLOOKUP(A3206,[3]soaBnafar!$A:$G,2,FALSE),0)</f>
        <v>0</v>
      </c>
      <c r="O3206">
        <f>IFERROR(VLOOKUP(A3206,[3]soaBnafar!$A:$G,3,FALSE),0)</f>
        <v>0</v>
      </c>
      <c r="P3206">
        <f>IFERROR(VLOOKUP(A3206,[3]soaBnafar!$A:$G,4,FALSE),0)</f>
        <v>0</v>
      </c>
      <c r="Q3206">
        <f>IFERROR(VLOOKUP(A3206,[3]soaBnafar!$A:$G,5,FALSE),0)</f>
        <v>0</v>
      </c>
      <c r="R3206">
        <f>IFERROR(VLOOKUP(A3206,[3]soaBnafar!$A:$G,6,FALSE),0)</f>
        <v>0</v>
      </c>
      <c r="S3206">
        <f>IFERROR(VLOOKUP(A3206,[3]soaBnafar!$A:$G,7,FALSE),0)</f>
        <v>0</v>
      </c>
      <c r="T3206" t="str">
        <f t="shared" ref="T3206:T3269" si="301">IF(B3206+H3206+N3206&gt;0,"Sim","Não")</f>
        <v>Não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IFERROR(VLOOKUP(A3207,'[2]Exportar Planilha'!$A:$I,4,FALSE),0)</f>
        <v>0</v>
      </c>
      <c r="I3207">
        <f>IFERROR(VLOOKUP(A3207,'[2]Exportar Planilha'!$A:$I,5,FALSE),0)</f>
        <v>0</v>
      </c>
      <c r="J3207">
        <f>IFERROR(VLOOKUP(A3207,'[2]Exportar Planilha'!$A:$I,6,FALSE),0)</f>
        <v>0</v>
      </c>
      <c r="K3207">
        <f>IFERROR(VLOOKUP(A3207,'[2]Exportar Planilha'!$A:$I,7,FALSE),0)</f>
        <v>0</v>
      </c>
      <c r="L3207">
        <f>IFERROR(VLOOKUP(A3207,'[2]Exportar Planilha'!$A:$I,8,FALSE),0)</f>
        <v>0</v>
      </c>
      <c r="M3207">
        <f>IFERROR(VLOOKUP(A3207,'[2]Exportar Planilha'!$A:$I,9,FALSE),0)</f>
        <v>0</v>
      </c>
      <c r="N3207">
        <f>IFERROR(VLOOKUP(A3207,[3]soaBnafar!$A:$G,2,FALSE),0)</f>
        <v>0</v>
      </c>
      <c r="O3207">
        <f>IFERROR(VLOOKUP(A3207,[3]soaBnafar!$A:$G,3,FALSE),0)</f>
        <v>0</v>
      </c>
      <c r="P3207">
        <f>IFERROR(VLOOKUP(A3207,[3]soaBnafar!$A:$G,4,FALSE),0)</f>
        <v>0</v>
      </c>
      <c r="Q3207">
        <f>IFERROR(VLOOKUP(A3207,[3]soaBnafar!$A:$G,5,FALSE),0)</f>
        <v>0</v>
      </c>
      <c r="R3207">
        <f>IFERROR(VLOOKUP(A3207,[3]soaBnafar!$A:$G,6,FALSE),0)</f>
        <v>0</v>
      </c>
      <c r="S3207">
        <f>IFERROR(VLOOKUP(A3207,[3]soaBnafar!$A:$G,7,FALSE),0)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IFERROR(VLOOKUP(A3208,'[2]Exportar Planilha'!$A:$I,4,FALSE),0)</f>
        <v>0</v>
      </c>
      <c r="I3208">
        <f>IFERROR(VLOOKUP(A3208,'[2]Exportar Planilha'!$A:$I,5,FALSE),0)</f>
        <v>0</v>
      </c>
      <c r="J3208">
        <f>IFERROR(VLOOKUP(A3208,'[2]Exportar Planilha'!$A:$I,6,FALSE),0)</f>
        <v>0</v>
      </c>
      <c r="K3208">
        <f>IFERROR(VLOOKUP(A3208,'[2]Exportar Planilha'!$A:$I,7,FALSE),0)</f>
        <v>0</v>
      </c>
      <c r="L3208">
        <f>IFERROR(VLOOKUP(A3208,'[2]Exportar Planilha'!$A:$I,8,FALSE),0)</f>
        <v>0</v>
      </c>
      <c r="M3208">
        <f>IFERROR(VLOOKUP(A3208,'[2]Exportar Planilha'!$A:$I,9,FALSE),0)</f>
        <v>0</v>
      </c>
      <c r="N3208">
        <f>IFERROR(VLOOKUP(A3208,[3]soaBnafar!$A:$G,2,FALSE),0)</f>
        <v>0</v>
      </c>
      <c r="O3208">
        <f>IFERROR(VLOOKUP(A3208,[3]soaBnafar!$A:$G,3,FALSE),0)</f>
        <v>0</v>
      </c>
      <c r="P3208">
        <f>IFERROR(VLOOKUP(A3208,[3]soaBnafar!$A:$G,4,FALSE),0)</f>
        <v>0</v>
      </c>
      <c r="Q3208">
        <f>IFERROR(VLOOKUP(A3208,[3]soaBnafar!$A:$G,5,FALSE),0)</f>
        <v>0</v>
      </c>
      <c r="R3208">
        <f>IFERROR(VLOOKUP(A3208,[3]soaBnafar!$A:$G,6,FALSE),0)</f>
        <v>0</v>
      </c>
      <c r="S3208">
        <f>IFERROR(VLOOKUP(A3208,[3]soaBnafar!$A:$G,7,FALSE),0)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IFERROR(VLOOKUP(A3209,'[2]Exportar Planilha'!$A:$I,4,FALSE),0)</f>
        <v>0</v>
      </c>
      <c r="I3209">
        <f>IFERROR(VLOOKUP(A3209,'[2]Exportar Planilha'!$A:$I,5,FALSE),0)</f>
        <v>0</v>
      </c>
      <c r="J3209">
        <f>IFERROR(VLOOKUP(A3209,'[2]Exportar Planilha'!$A:$I,6,FALSE),0)</f>
        <v>0</v>
      </c>
      <c r="K3209">
        <f>IFERROR(VLOOKUP(A3209,'[2]Exportar Planilha'!$A:$I,7,FALSE),0)</f>
        <v>0</v>
      </c>
      <c r="L3209">
        <f>IFERROR(VLOOKUP(A3209,'[2]Exportar Planilha'!$A:$I,8,FALSE),0)</f>
        <v>0</v>
      </c>
      <c r="M3209">
        <f>IFERROR(VLOOKUP(A3209,'[2]Exportar Planilha'!$A:$I,9,FALSE),0)</f>
        <v>0</v>
      </c>
      <c r="N3209">
        <f>IFERROR(VLOOKUP(A3209,[3]soaBnafar!$A:$G,2,FALSE),0)</f>
        <v>0</v>
      </c>
      <c r="O3209">
        <f>IFERROR(VLOOKUP(A3209,[3]soaBnafar!$A:$G,3,FALSE),0)</f>
        <v>0</v>
      </c>
      <c r="P3209">
        <f>IFERROR(VLOOKUP(A3209,[3]soaBnafar!$A:$G,4,FALSE),0)</f>
        <v>0</v>
      </c>
      <c r="Q3209">
        <f>IFERROR(VLOOKUP(A3209,[3]soaBnafar!$A:$G,5,FALSE),0)</f>
        <v>0</v>
      </c>
      <c r="R3209">
        <f>IFERROR(VLOOKUP(A3209,[3]soaBnafar!$A:$G,6,FALSE),0)</f>
        <v>0</v>
      </c>
      <c r="S3209">
        <f>IFERROR(VLOOKUP(A3209,[3]soaBnafar!$A:$G,7,FALSE),0)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IFERROR(VLOOKUP(A3210,'[2]Exportar Planilha'!$A:$I,4,FALSE),0)</f>
        <v>0</v>
      </c>
      <c r="I3210">
        <f>IFERROR(VLOOKUP(A3210,'[2]Exportar Planilha'!$A:$I,5,FALSE),0)</f>
        <v>0</v>
      </c>
      <c r="J3210">
        <f>IFERROR(VLOOKUP(A3210,'[2]Exportar Planilha'!$A:$I,6,FALSE),0)</f>
        <v>0</v>
      </c>
      <c r="K3210">
        <f>IFERROR(VLOOKUP(A3210,'[2]Exportar Planilha'!$A:$I,7,FALSE),0)</f>
        <v>0</v>
      </c>
      <c r="L3210">
        <f>IFERROR(VLOOKUP(A3210,'[2]Exportar Planilha'!$A:$I,8,FALSE),0)</f>
        <v>0</v>
      </c>
      <c r="M3210">
        <f>IFERROR(VLOOKUP(A3210,'[2]Exportar Planilha'!$A:$I,9,FALSE),0)</f>
        <v>0</v>
      </c>
      <c r="N3210">
        <f>IFERROR(VLOOKUP(A3210,[3]soaBnafar!$A:$G,2,FALSE),0)</f>
        <v>0</v>
      </c>
      <c r="O3210">
        <f>IFERROR(VLOOKUP(A3210,[3]soaBnafar!$A:$G,3,FALSE),0)</f>
        <v>0</v>
      </c>
      <c r="P3210">
        <f>IFERROR(VLOOKUP(A3210,[3]soaBnafar!$A:$G,4,FALSE),0)</f>
        <v>0</v>
      </c>
      <c r="Q3210">
        <f>IFERROR(VLOOKUP(A3210,[3]soaBnafar!$A:$G,5,FALSE),0)</f>
        <v>0</v>
      </c>
      <c r="R3210">
        <f>IFERROR(VLOOKUP(A3210,[3]soaBnafar!$A:$G,6,FALSE),0)</f>
        <v>0</v>
      </c>
      <c r="S3210">
        <f>IFERROR(VLOOKUP(A3210,[3]soaBnafar!$A:$G,7,FALSE),0)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IFERROR(VLOOKUP(A3211,'[2]Exportar Planilha'!$A:$I,4,FALSE),0)</f>
        <v>0</v>
      </c>
      <c r="I3211">
        <f>IFERROR(VLOOKUP(A3211,'[2]Exportar Planilha'!$A:$I,5,FALSE),0)</f>
        <v>0</v>
      </c>
      <c r="J3211">
        <f>IFERROR(VLOOKUP(A3211,'[2]Exportar Planilha'!$A:$I,6,FALSE),0)</f>
        <v>0</v>
      </c>
      <c r="K3211">
        <f>IFERROR(VLOOKUP(A3211,'[2]Exportar Planilha'!$A:$I,7,FALSE),0)</f>
        <v>0</v>
      </c>
      <c r="L3211">
        <f>IFERROR(VLOOKUP(A3211,'[2]Exportar Planilha'!$A:$I,8,FALSE),0)</f>
        <v>0</v>
      </c>
      <c r="M3211">
        <f>IFERROR(VLOOKUP(A3211,'[2]Exportar Planilha'!$A:$I,9,FALSE),0)</f>
        <v>0</v>
      </c>
      <c r="N3211">
        <f>IFERROR(VLOOKUP(A3211,[3]soaBnafar!$A:$G,2,FALSE),0)</f>
        <v>0</v>
      </c>
      <c r="O3211">
        <f>IFERROR(VLOOKUP(A3211,[3]soaBnafar!$A:$G,3,FALSE),0)</f>
        <v>0</v>
      </c>
      <c r="P3211">
        <f>IFERROR(VLOOKUP(A3211,[3]soaBnafar!$A:$G,4,FALSE),0)</f>
        <v>0</v>
      </c>
      <c r="Q3211">
        <f>IFERROR(VLOOKUP(A3211,[3]soaBnafar!$A:$G,5,FALSE),0)</f>
        <v>0</v>
      </c>
      <c r="R3211">
        <f>IFERROR(VLOOKUP(A3211,[3]soaBnafar!$A:$G,6,FALSE),0)</f>
        <v>0</v>
      </c>
      <c r="S3211">
        <f>IFERROR(VLOOKUP(A3211,[3]soaBnafar!$A:$G,7,FALSE),0)</f>
        <v>0</v>
      </c>
      <c r="T3211" t="str">
        <f t="shared" si="301"/>
        <v>Não</v>
      </c>
      <c r="U3211" t="str">
        <f t="shared" si="302"/>
        <v>Não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IFERROR(VLOOKUP(A3212,'[2]Exportar Planilha'!$A:$I,4,FALSE),0)</f>
        <v>0</v>
      </c>
      <c r="I3212">
        <f>IFERROR(VLOOKUP(A3212,'[2]Exportar Planilha'!$A:$I,5,FALSE),0)</f>
        <v>0</v>
      </c>
      <c r="J3212">
        <f>IFERROR(VLOOKUP(A3212,'[2]Exportar Planilha'!$A:$I,6,FALSE),0)</f>
        <v>0</v>
      </c>
      <c r="K3212">
        <f>IFERROR(VLOOKUP(A3212,'[2]Exportar Planilha'!$A:$I,7,FALSE),0)</f>
        <v>0</v>
      </c>
      <c r="L3212">
        <f>IFERROR(VLOOKUP(A3212,'[2]Exportar Planilha'!$A:$I,8,FALSE),0)</f>
        <v>0</v>
      </c>
      <c r="M3212">
        <f>IFERROR(VLOOKUP(A3212,'[2]Exportar Planilha'!$A:$I,9,FALSE),0)</f>
        <v>0</v>
      </c>
      <c r="N3212">
        <f>IFERROR(VLOOKUP(A3212,[3]soaBnafar!$A:$G,2,FALSE),0)</f>
        <v>0</v>
      </c>
      <c r="O3212">
        <f>IFERROR(VLOOKUP(A3212,[3]soaBnafar!$A:$G,3,FALSE),0)</f>
        <v>575163</v>
      </c>
      <c r="P3212">
        <f>IFERROR(VLOOKUP(A3212,[3]soaBnafar!$A:$G,4,FALSE),0)</f>
        <v>26293</v>
      </c>
      <c r="Q3212">
        <f>IFERROR(VLOOKUP(A3212,[3]soaBnafar!$A:$G,5,FALSE),0)</f>
        <v>583640</v>
      </c>
      <c r="R3212">
        <f>IFERROR(VLOOKUP(A3212,[3]soaBnafar!$A:$G,6,FALSE),0)</f>
        <v>0</v>
      </c>
      <c r="S3212">
        <f>IFERROR(VLOOKUP(A3212,[3]soaBnafar!$A:$G,7,FALSE),0)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IFERROR(VLOOKUP(A3213,'[2]Exportar Planilha'!$A:$I,4,FALSE),0)</f>
        <v>0</v>
      </c>
      <c r="I3213">
        <f>IFERROR(VLOOKUP(A3213,'[2]Exportar Planilha'!$A:$I,5,FALSE),0)</f>
        <v>0</v>
      </c>
      <c r="J3213">
        <f>IFERROR(VLOOKUP(A3213,'[2]Exportar Planilha'!$A:$I,6,FALSE),0)</f>
        <v>0</v>
      </c>
      <c r="K3213">
        <f>IFERROR(VLOOKUP(A3213,'[2]Exportar Planilha'!$A:$I,7,FALSE),0)</f>
        <v>0</v>
      </c>
      <c r="L3213">
        <f>IFERROR(VLOOKUP(A3213,'[2]Exportar Planilha'!$A:$I,8,FALSE),0)</f>
        <v>0</v>
      </c>
      <c r="M3213">
        <f>IFERROR(VLOOKUP(A3213,'[2]Exportar Planilha'!$A:$I,9,FALSE),0)</f>
        <v>0</v>
      </c>
      <c r="N3213">
        <f>IFERROR(VLOOKUP(A3213,[3]soaBnafar!$A:$G,2,FALSE),0)</f>
        <v>0</v>
      </c>
      <c r="O3213">
        <f>IFERROR(VLOOKUP(A3213,[3]soaBnafar!$A:$G,3,FALSE),0)</f>
        <v>0</v>
      </c>
      <c r="P3213">
        <f>IFERROR(VLOOKUP(A3213,[3]soaBnafar!$A:$G,4,FALSE),0)</f>
        <v>33828</v>
      </c>
      <c r="Q3213">
        <f>IFERROR(VLOOKUP(A3213,[3]soaBnafar!$A:$G,5,FALSE),0)</f>
        <v>189001</v>
      </c>
      <c r="R3213">
        <f>IFERROR(VLOOKUP(A3213,[3]soaBnafar!$A:$G,6,FALSE),0)</f>
        <v>0</v>
      </c>
      <c r="S3213">
        <f>IFERROR(VLOOKUP(A3213,[3]soaBnafar!$A:$G,7,FALSE),0)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IFERROR(VLOOKUP(A3214,'[2]Exportar Planilha'!$A:$I,4,FALSE),0)</f>
        <v>0</v>
      </c>
      <c r="I3214">
        <f>IFERROR(VLOOKUP(A3214,'[2]Exportar Planilha'!$A:$I,5,FALSE),0)</f>
        <v>0</v>
      </c>
      <c r="J3214">
        <f>IFERROR(VLOOKUP(A3214,'[2]Exportar Planilha'!$A:$I,6,FALSE),0)</f>
        <v>0</v>
      </c>
      <c r="K3214">
        <f>IFERROR(VLOOKUP(A3214,'[2]Exportar Planilha'!$A:$I,7,FALSE),0)</f>
        <v>0</v>
      </c>
      <c r="L3214">
        <f>IFERROR(VLOOKUP(A3214,'[2]Exportar Planilha'!$A:$I,8,FALSE),0)</f>
        <v>0</v>
      </c>
      <c r="M3214">
        <f>IFERROR(VLOOKUP(A3214,'[2]Exportar Planilha'!$A:$I,9,FALSE),0)</f>
        <v>0</v>
      </c>
      <c r="N3214">
        <f>IFERROR(VLOOKUP(A3214,[3]soaBnafar!$A:$G,2,FALSE),0)</f>
        <v>46209</v>
      </c>
      <c r="O3214">
        <f>IFERROR(VLOOKUP(A3214,[3]soaBnafar!$A:$G,3,FALSE),0)</f>
        <v>279872</v>
      </c>
      <c r="P3214">
        <f>IFERROR(VLOOKUP(A3214,[3]soaBnafar!$A:$G,4,FALSE),0)</f>
        <v>39766</v>
      </c>
      <c r="Q3214">
        <f>IFERROR(VLOOKUP(A3214,[3]soaBnafar!$A:$G,5,FALSE),0)</f>
        <v>280760</v>
      </c>
      <c r="R3214">
        <f>IFERROR(VLOOKUP(A3214,[3]soaBnafar!$A:$G,6,FALSE),0)</f>
        <v>0</v>
      </c>
      <c r="S3214">
        <f>IFERROR(VLOOKUP(A3214,[3]soaBnafar!$A:$G,7,FALSE),0)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3919500</v>
      </c>
      <c r="H3215">
        <f>IFERROR(VLOOKUP(A3215,'[2]Exportar Planilha'!$A:$I,4,FALSE),0)</f>
        <v>0</v>
      </c>
      <c r="I3215">
        <f>IFERROR(VLOOKUP(A3215,'[2]Exportar Planilha'!$A:$I,5,FALSE),0)</f>
        <v>0</v>
      </c>
      <c r="J3215">
        <f>IFERROR(VLOOKUP(A3215,'[2]Exportar Planilha'!$A:$I,6,FALSE),0)</f>
        <v>0</v>
      </c>
      <c r="K3215">
        <f>IFERROR(VLOOKUP(A3215,'[2]Exportar Planilha'!$A:$I,7,FALSE),0)</f>
        <v>0</v>
      </c>
      <c r="L3215">
        <f>IFERROR(VLOOKUP(A3215,'[2]Exportar Planilha'!$A:$I,8,FALSE),0)</f>
        <v>0</v>
      </c>
      <c r="M3215">
        <f>IFERROR(VLOOKUP(A3215,'[2]Exportar Planilha'!$A:$I,9,FALSE),0)</f>
        <v>0</v>
      </c>
      <c r="N3215">
        <f>IFERROR(VLOOKUP(A3215,[3]soaBnafar!$A:$G,2,FALSE),0)</f>
        <v>89950</v>
      </c>
      <c r="O3215">
        <f>IFERROR(VLOOKUP(A3215,[3]soaBnafar!$A:$G,3,FALSE),0)</f>
        <v>275359</v>
      </c>
      <c r="P3215">
        <f>IFERROR(VLOOKUP(A3215,[3]soaBnafar!$A:$G,4,FALSE),0)</f>
        <v>0</v>
      </c>
      <c r="Q3215">
        <f>IFERROR(VLOOKUP(A3215,[3]soaBnafar!$A:$G,5,FALSE),0)</f>
        <v>0</v>
      </c>
      <c r="R3215">
        <f>IFERROR(VLOOKUP(A3215,[3]soaBnafar!$A:$G,6,FALSE),0)</f>
        <v>0</v>
      </c>
      <c r="S3215">
        <f>IFERROR(VLOOKUP(A3215,[3]soaBnafar!$A:$G,7,FALSE),0)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IFERROR(VLOOKUP(A3216,'[2]Exportar Planilha'!$A:$I,4,FALSE),0)</f>
        <v>0</v>
      </c>
      <c r="I3216">
        <f>IFERROR(VLOOKUP(A3216,'[2]Exportar Planilha'!$A:$I,5,FALSE),0)</f>
        <v>0</v>
      </c>
      <c r="J3216">
        <f>IFERROR(VLOOKUP(A3216,'[2]Exportar Planilha'!$A:$I,6,FALSE),0)</f>
        <v>0</v>
      </c>
      <c r="K3216">
        <f>IFERROR(VLOOKUP(A3216,'[2]Exportar Planilha'!$A:$I,7,FALSE),0)</f>
        <v>0</v>
      </c>
      <c r="L3216">
        <f>IFERROR(VLOOKUP(A3216,'[2]Exportar Planilha'!$A:$I,8,FALSE),0)</f>
        <v>0</v>
      </c>
      <c r="M3216">
        <f>IFERROR(VLOOKUP(A3216,'[2]Exportar Planilha'!$A:$I,9,FALSE),0)</f>
        <v>0</v>
      </c>
      <c r="N3216">
        <f>IFERROR(VLOOKUP(A3216,[3]soaBnafar!$A:$G,2,FALSE),0)</f>
        <v>0</v>
      </c>
      <c r="O3216">
        <f>IFERROR(VLOOKUP(A3216,[3]soaBnafar!$A:$G,3,FALSE),0)</f>
        <v>0</v>
      </c>
      <c r="P3216">
        <f>IFERROR(VLOOKUP(A3216,[3]soaBnafar!$A:$G,4,FALSE),0)</f>
        <v>0</v>
      </c>
      <c r="Q3216">
        <f>IFERROR(VLOOKUP(A3216,[3]soaBnafar!$A:$G,5,FALSE),0)</f>
        <v>0</v>
      </c>
      <c r="R3216">
        <f>IFERROR(VLOOKUP(A3216,[3]soaBnafar!$A:$G,6,FALSE),0)</f>
        <v>0</v>
      </c>
      <c r="S3216">
        <f>IFERROR(VLOOKUP(A3216,[3]soaBnafar!$A:$G,7,FALSE),0)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7520331</v>
      </c>
      <c r="H3217">
        <f>IFERROR(VLOOKUP(A3217,'[2]Exportar Planilha'!$A:$I,4,FALSE),0)</f>
        <v>0</v>
      </c>
      <c r="I3217">
        <f>IFERROR(VLOOKUP(A3217,'[2]Exportar Planilha'!$A:$I,5,FALSE),0)</f>
        <v>0</v>
      </c>
      <c r="J3217">
        <f>IFERROR(VLOOKUP(A3217,'[2]Exportar Planilha'!$A:$I,6,FALSE),0)</f>
        <v>0</v>
      </c>
      <c r="K3217">
        <f>IFERROR(VLOOKUP(A3217,'[2]Exportar Planilha'!$A:$I,7,FALSE),0)</f>
        <v>0</v>
      </c>
      <c r="L3217">
        <f>IFERROR(VLOOKUP(A3217,'[2]Exportar Planilha'!$A:$I,8,FALSE),0)</f>
        <v>0</v>
      </c>
      <c r="M3217">
        <f>IFERROR(VLOOKUP(A3217,'[2]Exportar Planilha'!$A:$I,9,FALSE),0)</f>
        <v>0</v>
      </c>
      <c r="N3217">
        <f>IFERROR(VLOOKUP(A3217,[3]soaBnafar!$A:$G,2,FALSE),0)</f>
        <v>0</v>
      </c>
      <c r="O3217">
        <f>IFERROR(VLOOKUP(A3217,[3]soaBnafar!$A:$G,3,FALSE),0)</f>
        <v>0</v>
      </c>
      <c r="P3217">
        <f>IFERROR(VLOOKUP(A3217,[3]soaBnafar!$A:$G,4,FALSE),0)</f>
        <v>0</v>
      </c>
      <c r="Q3217">
        <f>IFERROR(VLOOKUP(A3217,[3]soaBnafar!$A:$G,5,FALSE),0)</f>
        <v>0</v>
      </c>
      <c r="R3217">
        <f>IFERROR(VLOOKUP(A3217,[3]soaBnafar!$A:$G,6,FALSE),0)</f>
        <v>0</v>
      </c>
      <c r="S3217">
        <f>IFERROR(VLOOKUP(A3217,[3]soaBnafar!$A:$G,7,FALSE),0)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IFERROR(VLOOKUP(A3218,'[2]Exportar Planilha'!$A:$I,4,FALSE),0)</f>
        <v>0</v>
      </c>
      <c r="I3218">
        <f>IFERROR(VLOOKUP(A3218,'[2]Exportar Planilha'!$A:$I,5,FALSE),0)</f>
        <v>0</v>
      </c>
      <c r="J3218">
        <f>IFERROR(VLOOKUP(A3218,'[2]Exportar Planilha'!$A:$I,6,FALSE),0)</f>
        <v>0</v>
      </c>
      <c r="K3218">
        <f>IFERROR(VLOOKUP(A3218,'[2]Exportar Planilha'!$A:$I,7,FALSE),0)</f>
        <v>0</v>
      </c>
      <c r="L3218">
        <f>IFERROR(VLOOKUP(A3218,'[2]Exportar Planilha'!$A:$I,8,FALSE),0)</f>
        <v>0</v>
      </c>
      <c r="M3218">
        <f>IFERROR(VLOOKUP(A3218,'[2]Exportar Planilha'!$A:$I,9,FALSE),0)</f>
        <v>0</v>
      </c>
      <c r="N3218">
        <f>IFERROR(VLOOKUP(A3218,[3]soaBnafar!$A:$G,2,FALSE),0)</f>
        <v>325713</v>
      </c>
      <c r="O3218">
        <f>IFERROR(VLOOKUP(A3218,[3]soaBnafar!$A:$G,3,FALSE),0)</f>
        <v>1064346</v>
      </c>
      <c r="P3218">
        <f>IFERROR(VLOOKUP(A3218,[3]soaBnafar!$A:$G,4,FALSE),0)</f>
        <v>344114</v>
      </c>
      <c r="Q3218">
        <f>IFERROR(VLOOKUP(A3218,[3]soaBnafar!$A:$G,5,FALSE),0)</f>
        <v>938081</v>
      </c>
      <c r="R3218">
        <f>IFERROR(VLOOKUP(A3218,[3]soaBnafar!$A:$G,6,FALSE),0)</f>
        <v>98341</v>
      </c>
      <c r="S3218">
        <f>IFERROR(VLOOKUP(A3218,[3]soaBnafar!$A:$G,7,FALSE),0)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IFERROR(VLOOKUP(A3219,'[2]Exportar Planilha'!$A:$I,4,FALSE),0)</f>
        <v>0</v>
      </c>
      <c r="I3219">
        <f>IFERROR(VLOOKUP(A3219,'[2]Exportar Planilha'!$A:$I,5,FALSE),0)</f>
        <v>0</v>
      </c>
      <c r="J3219">
        <f>IFERROR(VLOOKUP(A3219,'[2]Exportar Planilha'!$A:$I,6,FALSE),0)</f>
        <v>0</v>
      </c>
      <c r="K3219">
        <f>IFERROR(VLOOKUP(A3219,'[2]Exportar Planilha'!$A:$I,7,FALSE),0)</f>
        <v>0</v>
      </c>
      <c r="L3219">
        <f>IFERROR(VLOOKUP(A3219,'[2]Exportar Planilha'!$A:$I,8,FALSE),0)</f>
        <v>0</v>
      </c>
      <c r="M3219">
        <f>IFERROR(VLOOKUP(A3219,'[2]Exportar Planilha'!$A:$I,9,FALSE),0)</f>
        <v>0</v>
      </c>
      <c r="N3219">
        <f>IFERROR(VLOOKUP(A3219,[3]soaBnafar!$A:$G,2,FALSE),0)</f>
        <v>170283</v>
      </c>
      <c r="O3219">
        <f>IFERROR(VLOOKUP(A3219,[3]soaBnafar!$A:$G,3,FALSE),0)</f>
        <v>839712</v>
      </c>
      <c r="P3219">
        <f>IFERROR(VLOOKUP(A3219,[3]soaBnafar!$A:$G,4,FALSE),0)</f>
        <v>179357</v>
      </c>
      <c r="Q3219">
        <f>IFERROR(VLOOKUP(A3219,[3]soaBnafar!$A:$G,5,FALSE),0)</f>
        <v>0</v>
      </c>
      <c r="R3219">
        <f>IFERROR(VLOOKUP(A3219,[3]soaBnafar!$A:$G,6,FALSE),0)</f>
        <v>58406</v>
      </c>
      <c r="S3219">
        <f>IFERROR(VLOOKUP(A3219,[3]soaBnafar!$A:$G,7,FALSE),0)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IFERROR(VLOOKUP(A3220,'[2]Exportar Planilha'!$A:$I,4,FALSE),0)</f>
        <v>0</v>
      </c>
      <c r="I3220">
        <f>IFERROR(VLOOKUP(A3220,'[2]Exportar Planilha'!$A:$I,5,FALSE),0)</f>
        <v>0</v>
      </c>
      <c r="J3220">
        <f>IFERROR(VLOOKUP(A3220,'[2]Exportar Planilha'!$A:$I,6,FALSE),0)</f>
        <v>0</v>
      </c>
      <c r="K3220">
        <f>IFERROR(VLOOKUP(A3220,'[2]Exportar Planilha'!$A:$I,7,FALSE),0)</f>
        <v>0</v>
      </c>
      <c r="L3220">
        <f>IFERROR(VLOOKUP(A3220,'[2]Exportar Planilha'!$A:$I,8,FALSE),0)</f>
        <v>0</v>
      </c>
      <c r="M3220">
        <f>IFERROR(VLOOKUP(A3220,'[2]Exportar Planilha'!$A:$I,9,FALSE),0)</f>
        <v>0</v>
      </c>
      <c r="N3220">
        <f>IFERROR(VLOOKUP(A3220,[3]soaBnafar!$A:$G,2,FALSE),0)</f>
        <v>0</v>
      </c>
      <c r="O3220">
        <f>IFERROR(VLOOKUP(A3220,[3]soaBnafar!$A:$G,3,FALSE),0)</f>
        <v>0</v>
      </c>
      <c r="P3220">
        <f>IFERROR(VLOOKUP(A3220,[3]soaBnafar!$A:$G,4,FALSE),0)</f>
        <v>0</v>
      </c>
      <c r="Q3220">
        <f>IFERROR(VLOOKUP(A3220,[3]soaBnafar!$A:$G,5,FALSE),0)</f>
        <v>0</v>
      </c>
      <c r="R3220">
        <f>IFERROR(VLOOKUP(A3220,[3]soaBnafar!$A:$G,6,FALSE),0)</f>
        <v>0</v>
      </c>
      <c r="S3220">
        <f>IFERROR(VLOOKUP(A3220,[3]soaBnafar!$A:$G,7,FALSE),0)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18351060</v>
      </c>
      <c r="H3221">
        <f>IFERROR(VLOOKUP(A3221,'[2]Exportar Planilha'!$A:$I,4,FALSE),0)</f>
        <v>0</v>
      </c>
      <c r="I3221">
        <f>IFERROR(VLOOKUP(A3221,'[2]Exportar Planilha'!$A:$I,5,FALSE),0)</f>
        <v>0</v>
      </c>
      <c r="J3221">
        <f>IFERROR(VLOOKUP(A3221,'[2]Exportar Planilha'!$A:$I,6,FALSE),0)</f>
        <v>0</v>
      </c>
      <c r="K3221">
        <f>IFERROR(VLOOKUP(A3221,'[2]Exportar Planilha'!$A:$I,7,FALSE),0)</f>
        <v>0</v>
      </c>
      <c r="L3221">
        <f>IFERROR(VLOOKUP(A3221,'[2]Exportar Planilha'!$A:$I,8,FALSE),0)</f>
        <v>0</v>
      </c>
      <c r="M3221">
        <f>IFERROR(VLOOKUP(A3221,'[2]Exportar Planilha'!$A:$I,9,FALSE),0)</f>
        <v>0</v>
      </c>
      <c r="N3221">
        <f>IFERROR(VLOOKUP(A3221,[3]soaBnafar!$A:$G,2,FALSE),0)</f>
        <v>0</v>
      </c>
      <c r="O3221">
        <f>IFERROR(VLOOKUP(A3221,[3]soaBnafar!$A:$G,3,FALSE),0)</f>
        <v>0</v>
      </c>
      <c r="P3221">
        <f>IFERROR(VLOOKUP(A3221,[3]soaBnafar!$A:$G,4,FALSE),0)</f>
        <v>0</v>
      </c>
      <c r="Q3221">
        <f>IFERROR(VLOOKUP(A3221,[3]soaBnafar!$A:$G,5,FALSE),0)</f>
        <v>0</v>
      </c>
      <c r="R3221">
        <f>IFERROR(VLOOKUP(A3221,[3]soaBnafar!$A:$G,6,FALSE),0)</f>
        <v>0</v>
      </c>
      <c r="S3221">
        <f>IFERROR(VLOOKUP(A3221,[3]soaBnafar!$A:$G,7,FALSE),0)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IFERROR(VLOOKUP(A3222,'[2]Exportar Planilha'!$A:$I,4,FALSE),0)</f>
        <v>0</v>
      </c>
      <c r="I3222">
        <f>IFERROR(VLOOKUP(A3222,'[2]Exportar Planilha'!$A:$I,5,FALSE),0)</f>
        <v>0</v>
      </c>
      <c r="J3222">
        <f>IFERROR(VLOOKUP(A3222,'[2]Exportar Planilha'!$A:$I,6,FALSE),0)</f>
        <v>0</v>
      </c>
      <c r="K3222">
        <f>IFERROR(VLOOKUP(A3222,'[2]Exportar Planilha'!$A:$I,7,FALSE),0)</f>
        <v>0</v>
      </c>
      <c r="L3222">
        <f>IFERROR(VLOOKUP(A3222,'[2]Exportar Planilha'!$A:$I,8,FALSE),0)</f>
        <v>0</v>
      </c>
      <c r="M3222">
        <f>IFERROR(VLOOKUP(A3222,'[2]Exportar Planilha'!$A:$I,9,FALSE),0)</f>
        <v>0</v>
      </c>
      <c r="N3222">
        <f>IFERROR(VLOOKUP(A3222,[3]soaBnafar!$A:$G,2,FALSE),0)</f>
        <v>0</v>
      </c>
      <c r="O3222">
        <f>IFERROR(VLOOKUP(A3222,[3]soaBnafar!$A:$G,3,FALSE),0)</f>
        <v>0</v>
      </c>
      <c r="P3222">
        <f>IFERROR(VLOOKUP(A3222,[3]soaBnafar!$A:$G,4,FALSE),0)</f>
        <v>0</v>
      </c>
      <c r="Q3222">
        <f>IFERROR(VLOOKUP(A3222,[3]soaBnafar!$A:$G,5,FALSE),0)</f>
        <v>0</v>
      </c>
      <c r="R3222">
        <f>IFERROR(VLOOKUP(A3222,[3]soaBnafar!$A:$G,6,FALSE),0)</f>
        <v>0</v>
      </c>
      <c r="S3222">
        <f>IFERROR(VLOOKUP(A3222,[3]soaBnafar!$A:$G,7,FALSE),0)</f>
        <v>0</v>
      </c>
      <c r="T3222" t="str">
        <f t="shared" si="301"/>
        <v>Não</v>
      </c>
      <c r="U3222" t="str">
        <f t="shared" si="302"/>
        <v>Não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IFERROR(VLOOKUP(A3223,'[2]Exportar Planilha'!$A:$I,4,FALSE),0)</f>
        <v>0</v>
      </c>
      <c r="I3223">
        <f>IFERROR(VLOOKUP(A3223,'[2]Exportar Planilha'!$A:$I,5,FALSE),0)</f>
        <v>0</v>
      </c>
      <c r="J3223">
        <f>IFERROR(VLOOKUP(A3223,'[2]Exportar Planilha'!$A:$I,6,FALSE),0)</f>
        <v>0</v>
      </c>
      <c r="K3223">
        <f>IFERROR(VLOOKUP(A3223,'[2]Exportar Planilha'!$A:$I,7,FALSE),0)</f>
        <v>0</v>
      </c>
      <c r="L3223">
        <f>IFERROR(VLOOKUP(A3223,'[2]Exportar Planilha'!$A:$I,8,FALSE),0)</f>
        <v>0</v>
      </c>
      <c r="M3223">
        <f>IFERROR(VLOOKUP(A3223,'[2]Exportar Planilha'!$A:$I,9,FALSE),0)</f>
        <v>0</v>
      </c>
      <c r="N3223">
        <f>IFERROR(VLOOKUP(A3223,[3]soaBnafar!$A:$G,2,FALSE),0)</f>
        <v>229591</v>
      </c>
      <c r="O3223">
        <f>IFERROR(VLOOKUP(A3223,[3]soaBnafar!$A:$G,3,FALSE),0)</f>
        <v>1434478</v>
      </c>
      <c r="P3223">
        <f>IFERROR(VLOOKUP(A3223,[3]soaBnafar!$A:$G,4,FALSE),0)</f>
        <v>272367</v>
      </c>
      <c r="Q3223">
        <f>IFERROR(VLOOKUP(A3223,[3]soaBnafar!$A:$G,5,FALSE),0)</f>
        <v>1496645</v>
      </c>
      <c r="R3223">
        <f>IFERROR(VLOOKUP(A3223,[3]soaBnafar!$A:$G,6,FALSE),0)</f>
        <v>106701</v>
      </c>
      <c r="S3223">
        <f>IFERROR(VLOOKUP(A3223,[3]soaBnafar!$A:$G,7,FALSE),0)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IFERROR(VLOOKUP(A3224,'[2]Exportar Planilha'!$A:$I,4,FALSE),0)</f>
        <v>0</v>
      </c>
      <c r="I3224">
        <f>IFERROR(VLOOKUP(A3224,'[2]Exportar Planilha'!$A:$I,5,FALSE),0)</f>
        <v>0</v>
      </c>
      <c r="J3224">
        <f>IFERROR(VLOOKUP(A3224,'[2]Exportar Planilha'!$A:$I,6,FALSE),0)</f>
        <v>0</v>
      </c>
      <c r="K3224">
        <f>IFERROR(VLOOKUP(A3224,'[2]Exportar Planilha'!$A:$I,7,FALSE),0)</f>
        <v>0</v>
      </c>
      <c r="L3224">
        <f>IFERROR(VLOOKUP(A3224,'[2]Exportar Planilha'!$A:$I,8,FALSE),0)</f>
        <v>0</v>
      </c>
      <c r="M3224">
        <f>IFERROR(VLOOKUP(A3224,'[2]Exportar Planilha'!$A:$I,9,FALSE),0)</f>
        <v>0</v>
      </c>
      <c r="N3224">
        <f>IFERROR(VLOOKUP(A3224,[3]soaBnafar!$A:$G,2,FALSE),0)</f>
        <v>23440</v>
      </c>
      <c r="O3224">
        <f>IFERROR(VLOOKUP(A3224,[3]soaBnafar!$A:$G,3,FALSE),0)</f>
        <v>15666</v>
      </c>
      <c r="P3224">
        <f>IFERROR(VLOOKUP(A3224,[3]soaBnafar!$A:$G,4,FALSE),0)</f>
        <v>17872</v>
      </c>
      <c r="Q3224">
        <f>IFERROR(VLOOKUP(A3224,[3]soaBnafar!$A:$G,5,FALSE),0)</f>
        <v>130197</v>
      </c>
      <c r="R3224">
        <f>IFERROR(VLOOKUP(A3224,[3]soaBnafar!$A:$G,6,FALSE),0)</f>
        <v>0</v>
      </c>
      <c r="S3224">
        <f>IFERROR(VLOOKUP(A3224,[3]soaBnafar!$A:$G,7,FALSE),0)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IFERROR(VLOOKUP(A3225,'[2]Exportar Planilha'!$A:$I,4,FALSE),0)</f>
        <v>0</v>
      </c>
      <c r="I3225">
        <f>IFERROR(VLOOKUP(A3225,'[2]Exportar Planilha'!$A:$I,5,FALSE),0)</f>
        <v>0</v>
      </c>
      <c r="J3225">
        <f>IFERROR(VLOOKUP(A3225,'[2]Exportar Planilha'!$A:$I,6,FALSE),0)</f>
        <v>0</v>
      </c>
      <c r="K3225">
        <f>IFERROR(VLOOKUP(A3225,'[2]Exportar Planilha'!$A:$I,7,FALSE),0)</f>
        <v>0</v>
      </c>
      <c r="L3225">
        <f>IFERROR(VLOOKUP(A3225,'[2]Exportar Planilha'!$A:$I,8,FALSE),0)</f>
        <v>0</v>
      </c>
      <c r="M3225">
        <f>IFERROR(VLOOKUP(A3225,'[2]Exportar Planilha'!$A:$I,9,FALSE),0)</f>
        <v>0</v>
      </c>
      <c r="N3225">
        <f>IFERROR(VLOOKUP(A3225,[3]soaBnafar!$A:$G,2,FALSE),0)</f>
        <v>0</v>
      </c>
      <c r="O3225">
        <f>IFERROR(VLOOKUP(A3225,[3]soaBnafar!$A:$G,3,FALSE),0)</f>
        <v>0</v>
      </c>
      <c r="P3225">
        <f>IFERROR(VLOOKUP(A3225,[3]soaBnafar!$A:$G,4,FALSE),0)</f>
        <v>183463</v>
      </c>
      <c r="Q3225">
        <f>IFERROR(VLOOKUP(A3225,[3]soaBnafar!$A:$G,5,FALSE),0)</f>
        <v>8468</v>
      </c>
      <c r="R3225">
        <f>IFERROR(VLOOKUP(A3225,[3]soaBnafar!$A:$G,6,FALSE),0)</f>
        <v>0</v>
      </c>
      <c r="S3225">
        <f>IFERROR(VLOOKUP(A3225,[3]soaBnafar!$A:$G,7,FALSE),0)</f>
        <v>307946</v>
      </c>
      <c r="T3225" t="str">
        <f t="shared" si="301"/>
        <v>Não</v>
      </c>
      <c r="U3225" t="str">
        <f t="shared" si="302"/>
        <v>Não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Sim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IFERROR(VLOOKUP(A3226,'[2]Exportar Planilha'!$A:$I,4,FALSE),0)</f>
        <v>0</v>
      </c>
      <c r="I3226">
        <f>IFERROR(VLOOKUP(A3226,'[2]Exportar Planilha'!$A:$I,5,FALSE),0)</f>
        <v>0</v>
      </c>
      <c r="J3226">
        <f>IFERROR(VLOOKUP(A3226,'[2]Exportar Planilha'!$A:$I,6,FALSE),0)</f>
        <v>0</v>
      </c>
      <c r="K3226">
        <f>IFERROR(VLOOKUP(A3226,'[2]Exportar Planilha'!$A:$I,7,FALSE),0)</f>
        <v>0</v>
      </c>
      <c r="L3226">
        <f>IFERROR(VLOOKUP(A3226,'[2]Exportar Planilha'!$A:$I,8,FALSE),0)</f>
        <v>0</v>
      </c>
      <c r="M3226">
        <f>IFERROR(VLOOKUP(A3226,'[2]Exportar Planilha'!$A:$I,9,FALSE),0)</f>
        <v>0</v>
      </c>
      <c r="N3226">
        <f>IFERROR(VLOOKUP(A3226,[3]soaBnafar!$A:$G,2,FALSE),0)</f>
        <v>0</v>
      </c>
      <c r="O3226">
        <f>IFERROR(VLOOKUP(A3226,[3]soaBnafar!$A:$G,3,FALSE),0)</f>
        <v>0</v>
      </c>
      <c r="P3226">
        <f>IFERROR(VLOOKUP(A3226,[3]soaBnafar!$A:$G,4,FALSE),0)</f>
        <v>0</v>
      </c>
      <c r="Q3226">
        <f>IFERROR(VLOOKUP(A3226,[3]soaBnafar!$A:$G,5,FALSE),0)</f>
        <v>0</v>
      </c>
      <c r="R3226">
        <f>IFERROR(VLOOKUP(A3226,[3]soaBnafar!$A:$G,6,FALSE),0)</f>
        <v>0</v>
      </c>
      <c r="S3226">
        <f>IFERROR(VLOOKUP(A3226,[3]soaBnafar!$A:$G,7,FALSE),0)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IFERROR(VLOOKUP(A3227,'[2]Exportar Planilha'!$A:$I,4,FALSE),0)</f>
        <v>0</v>
      </c>
      <c r="I3227">
        <f>IFERROR(VLOOKUP(A3227,'[2]Exportar Planilha'!$A:$I,5,FALSE),0)</f>
        <v>0</v>
      </c>
      <c r="J3227">
        <f>IFERROR(VLOOKUP(A3227,'[2]Exportar Planilha'!$A:$I,6,FALSE),0)</f>
        <v>0</v>
      </c>
      <c r="K3227">
        <f>IFERROR(VLOOKUP(A3227,'[2]Exportar Planilha'!$A:$I,7,FALSE),0)</f>
        <v>0</v>
      </c>
      <c r="L3227">
        <f>IFERROR(VLOOKUP(A3227,'[2]Exportar Planilha'!$A:$I,8,FALSE),0)</f>
        <v>0</v>
      </c>
      <c r="M3227">
        <f>IFERROR(VLOOKUP(A3227,'[2]Exportar Planilha'!$A:$I,9,FALSE),0)</f>
        <v>0</v>
      </c>
      <c r="N3227">
        <f>IFERROR(VLOOKUP(A3227,[3]soaBnafar!$A:$G,2,FALSE),0)</f>
        <v>0</v>
      </c>
      <c r="O3227">
        <f>IFERROR(VLOOKUP(A3227,[3]soaBnafar!$A:$G,3,FALSE),0)</f>
        <v>0</v>
      </c>
      <c r="P3227">
        <f>IFERROR(VLOOKUP(A3227,[3]soaBnafar!$A:$G,4,FALSE),0)</f>
        <v>0</v>
      </c>
      <c r="Q3227">
        <f>IFERROR(VLOOKUP(A3227,[3]soaBnafar!$A:$G,5,FALSE),0)</f>
        <v>0</v>
      </c>
      <c r="R3227">
        <f>IFERROR(VLOOKUP(A3227,[3]soaBnafar!$A:$G,6,FALSE),0)</f>
        <v>0</v>
      </c>
      <c r="S3227">
        <f>IFERROR(VLOOKUP(A3227,[3]soaBnafar!$A:$G,7,FALSE),0)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IFERROR(VLOOKUP(A3228,'[2]Exportar Planilha'!$A:$I,4,FALSE),0)</f>
        <v>0</v>
      </c>
      <c r="I3228">
        <f>IFERROR(VLOOKUP(A3228,'[2]Exportar Planilha'!$A:$I,5,FALSE),0)</f>
        <v>0</v>
      </c>
      <c r="J3228">
        <f>IFERROR(VLOOKUP(A3228,'[2]Exportar Planilha'!$A:$I,6,FALSE),0)</f>
        <v>0</v>
      </c>
      <c r="K3228">
        <f>IFERROR(VLOOKUP(A3228,'[2]Exportar Planilha'!$A:$I,7,FALSE),0)</f>
        <v>0</v>
      </c>
      <c r="L3228">
        <f>IFERROR(VLOOKUP(A3228,'[2]Exportar Planilha'!$A:$I,8,FALSE),0)</f>
        <v>0</v>
      </c>
      <c r="M3228">
        <f>IFERROR(VLOOKUP(A3228,'[2]Exportar Planilha'!$A:$I,9,FALSE),0)</f>
        <v>0</v>
      </c>
      <c r="N3228">
        <f>IFERROR(VLOOKUP(A3228,[3]soaBnafar!$A:$G,2,FALSE),0)</f>
        <v>106532</v>
      </c>
      <c r="O3228">
        <f>IFERROR(VLOOKUP(A3228,[3]soaBnafar!$A:$G,3,FALSE),0)</f>
        <v>308158</v>
      </c>
      <c r="P3228">
        <f>IFERROR(VLOOKUP(A3228,[3]soaBnafar!$A:$G,4,FALSE),0)</f>
        <v>92643</v>
      </c>
      <c r="Q3228">
        <f>IFERROR(VLOOKUP(A3228,[3]soaBnafar!$A:$G,5,FALSE),0)</f>
        <v>461190</v>
      </c>
      <c r="R3228">
        <f>IFERROR(VLOOKUP(A3228,[3]soaBnafar!$A:$G,6,FALSE),0)</f>
        <v>0</v>
      </c>
      <c r="S3228">
        <f>IFERROR(VLOOKUP(A3228,[3]soaBnafar!$A:$G,7,FALSE),0)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IFERROR(VLOOKUP(A3229,'[2]Exportar Planilha'!$A:$I,4,FALSE),0)</f>
        <v>0</v>
      </c>
      <c r="I3229">
        <f>IFERROR(VLOOKUP(A3229,'[2]Exportar Planilha'!$A:$I,5,FALSE),0)</f>
        <v>0</v>
      </c>
      <c r="J3229">
        <f>IFERROR(VLOOKUP(A3229,'[2]Exportar Planilha'!$A:$I,6,FALSE),0)</f>
        <v>0</v>
      </c>
      <c r="K3229">
        <f>IFERROR(VLOOKUP(A3229,'[2]Exportar Planilha'!$A:$I,7,FALSE),0)</f>
        <v>0</v>
      </c>
      <c r="L3229">
        <f>IFERROR(VLOOKUP(A3229,'[2]Exportar Planilha'!$A:$I,8,FALSE),0)</f>
        <v>0</v>
      </c>
      <c r="M3229">
        <f>IFERROR(VLOOKUP(A3229,'[2]Exportar Planilha'!$A:$I,9,FALSE),0)</f>
        <v>0</v>
      </c>
      <c r="N3229">
        <f>IFERROR(VLOOKUP(A3229,[3]soaBnafar!$A:$G,2,FALSE),0)</f>
        <v>0</v>
      </c>
      <c r="O3229">
        <f>IFERROR(VLOOKUP(A3229,[3]soaBnafar!$A:$G,3,FALSE),0)</f>
        <v>0</v>
      </c>
      <c r="P3229">
        <f>IFERROR(VLOOKUP(A3229,[3]soaBnafar!$A:$G,4,FALSE),0)</f>
        <v>0</v>
      </c>
      <c r="Q3229">
        <f>IFERROR(VLOOKUP(A3229,[3]soaBnafar!$A:$G,5,FALSE),0)</f>
        <v>0</v>
      </c>
      <c r="R3229">
        <f>IFERROR(VLOOKUP(A3229,[3]soaBnafar!$A:$G,6,FALSE),0)</f>
        <v>0</v>
      </c>
      <c r="S3229">
        <f>IFERROR(VLOOKUP(A3229,[3]soaBnafar!$A:$G,7,FALSE),0)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IFERROR(VLOOKUP(A3230,'[2]Exportar Planilha'!$A:$I,4,FALSE),0)</f>
        <v>0</v>
      </c>
      <c r="I3230">
        <f>IFERROR(VLOOKUP(A3230,'[2]Exportar Planilha'!$A:$I,5,FALSE),0)</f>
        <v>0</v>
      </c>
      <c r="J3230">
        <f>IFERROR(VLOOKUP(A3230,'[2]Exportar Planilha'!$A:$I,6,FALSE),0)</f>
        <v>0</v>
      </c>
      <c r="K3230">
        <f>IFERROR(VLOOKUP(A3230,'[2]Exportar Planilha'!$A:$I,7,FALSE),0)</f>
        <v>0</v>
      </c>
      <c r="L3230">
        <f>IFERROR(VLOOKUP(A3230,'[2]Exportar Planilha'!$A:$I,8,FALSE),0)</f>
        <v>0</v>
      </c>
      <c r="M3230">
        <f>IFERROR(VLOOKUP(A3230,'[2]Exportar Planilha'!$A:$I,9,FALSE),0)</f>
        <v>0</v>
      </c>
      <c r="N3230">
        <f>IFERROR(VLOOKUP(A3230,[3]soaBnafar!$A:$G,2,FALSE),0)</f>
        <v>0</v>
      </c>
      <c r="O3230">
        <f>IFERROR(VLOOKUP(A3230,[3]soaBnafar!$A:$G,3,FALSE),0)</f>
        <v>0</v>
      </c>
      <c r="P3230">
        <f>IFERROR(VLOOKUP(A3230,[3]soaBnafar!$A:$G,4,FALSE),0)</f>
        <v>0</v>
      </c>
      <c r="Q3230">
        <f>IFERROR(VLOOKUP(A3230,[3]soaBnafar!$A:$G,5,FALSE),0)</f>
        <v>0</v>
      </c>
      <c r="R3230">
        <f>IFERROR(VLOOKUP(A3230,[3]soaBnafar!$A:$G,6,FALSE),0)</f>
        <v>0</v>
      </c>
      <c r="S3230">
        <f>IFERROR(VLOOKUP(A3230,[3]soaBnafar!$A:$G,7,FALSE),0)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IFERROR(VLOOKUP(A3231,'[2]Exportar Planilha'!$A:$I,4,FALSE),0)</f>
        <v>0</v>
      </c>
      <c r="I3231">
        <f>IFERROR(VLOOKUP(A3231,'[2]Exportar Planilha'!$A:$I,5,FALSE),0)</f>
        <v>0</v>
      </c>
      <c r="J3231">
        <f>IFERROR(VLOOKUP(A3231,'[2]Exportar Planilha'!$A:$I,6,FALSE),0)</f>
        <v>0</v>
      </c>
      <c r="K3231">
        <f>IFERROR(VLOOKUP(A3231,'[2]Exportar Planilha'!$A:$I,7,FALSE),0)</f>
        <v>0</v>
      </c>
      <c r="L3231">
        <f>IFERROR(VLOOKUP(A3231,'[2]Exportar Planilha'!$A:$I,8,FALSE),0)</f>
        <v>0</v>
      </c>
      <c r="M3231">
        <f>IFERROR(VLOOKUP(A3231,'[2]Exportar Planilha'!$A:$I,9,FALSE),0)</f>
        <v>0</v>
      </c>
      <c r="N3231">
        <f>IFERROR(VLOOKUP(A3231,[3]soaBnafar!$A:$G,2,FALSE),0)</f>
        <v>0</v>
      </c>
      <c r="O3231">
        <f>IFERROR(VLOOKUP(A3231,[3]soaBnafar!$A:$G,3,FALSE),0)</f>
        <v>0</v>
      </c>
      <c r="P3231">
        <f>IFERROR(VLOOKUP(A3231,[3]soaBnafar!$A:$G,4,FALSE),0)</f>
        <v>0</v>
      </c>
      <c r="Q3231">
        <f>IFERROR(VLOOKUP(A3231,[3]soaBnafar!$A:$G,5,FALSE),0)</f>
        <v>0</v>
      </c>
      <c r="R3231">
        <f>IFERROR(VLOOKUP(A3231,[3]soaBnafar!$A:$G,6,FALSE),0)</f>
        <v>0</v>
      </c>
      <c r="S3231">
        <f>IFERROR(VLOOKUP(A3231,[3]soaBnafar!$A:$G,7,FALSE),0)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IFERROR(VLOOKUP(A3232,'[2]Exportar Planilha'!$A:$I,4,FALSE),0)</f>
        <v>0</v>
      </c>
      <c r="I3232">
        <f>IFERROR(VLOOKUP(A3232,'[2]Exportar Planilha'!$A:$I,5,FALSE),0)</f>
        <v>0</v>
      </c>
      <c r="J3232">
        <f>IFERROR(VLOOKUP(A3232,'[2]Exportar Planilha'!$A:$I,6,FALSE),0)</f>
        <v>0</v>
      </c>
      <c r="K3232">
        <f>IFERROR(VLOOKUP(A3232,'[2]Exportar Planilha'!$A:$I,7,FALSE),0)</f>
        <v>0</v>
      </c>
      <c r="L3232">
        <f>IFERROR(VLOOKUP(A3232,'[2]Exportar Planilha'!$A:$I,8,FALSE),0)</f>
        <v>0</v>
      </c>
      <c r="M3232">
        <f>IFERROR(VLOOKUP(A3232,'[2]Exportar Planilha'!$A:$I,9,FALSE),0)</f>
        <v>0</v>
      </c>
      <c r="N3232">
        <f>IFERROR(VLOOKUP(A3232,[3]soaBnafar!$A:$G,2,FALSE),0)</f>
        <v>0</v>
      </c>
      <c r="O3232">
        <f>IFERROR(VLOOKUP(A3232,[3]soaBnafar!$A:$G,3,FALSE),0)</f>
        <v>0</v>
      </c>
      <c r="P3232">
        <f>IFERROR(VLOOKUP(A3232,[3]soaBnafar!$A:$G,4,FALSE),0)</f>
        <v>0</v>
      </c>
      <c r="Q3232">
        <f>IFERROR(VLOOKUP(A3232,[3]soaBnafar!$A:$G,5,FALSE),0)</f>
        <v>0</v>
      </c>
      <c r="R3232">
        <f>IFERROR(VLOOKUP(A3232,[3]soaBnafar!$A:$G,6,FALSE),0)</f>
        <v>0</v>
      </c>
      <c r="S3232">
        <f>IFERROR(VLOOKUP(A3232,[3]soaBnafar!$A:$G,7,FALSE),0)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IFERROR(VLOOKUP(A3233,'[2]Exportar Planilha'!$A:$I,4,FALSE),0)</f>
        <v>0</v>
      </c>
      <c r="I3233">
        <f>IFERROR(VLOOKUP(A3233,'[2]Exportar Planilha'!$A:$I,5,FALSE),0)</f>
        <v>0</v>
      </c>
      <c r="J3233">
        <f>IFERROR(VLOOKUP(A3233,'[2]Exportar Planilha'!$A:$I,6,FALSE),0)</f>
        <v>0</v>
      </c>
      <c r="K3233">
        <f>IFERROR(VLOOKUP(A3233,'[2]Exportar Planilha'!$A:$I,7,FALSE),0)</f>
        <v>0</v>
      </c>
      <c r="L3233">
        <f>IFERROR(VLOOKUP(A3233,'[2]Exportar Planilha'!$A:$I,8,FALSE),0)</f>
        <v>0</v>
      </c>
      <c r="M3233">
        <f>IFERROR(VLOOKUP(A3233,'[2]Exportar Planilha'!$A:$I,9,FALSE),0)</f>
        <v>0</v>
      </c>
      <c r="N3233">
        <f>IFERROR(VLOOKUP(A3233,[3]soaBnafar!$A:$G,2,FALSE),0)</f>
        <v>0</v>
      </c>
      <c r="O3233">
        <f>IFERROR(VLOOKUP(A3233,[3]soaBnafar!$A:$G,3,FALSE),0)</f>
        <v>0</v>
      </c>
      <c r="P3233">
        <f>IFERROR(VLOOKUP(A3233,[3]soaBnafar!$A:$G,4,FALSE),0)</f>
        <v>0</v>
      </c>
      <c r="Q3233">
        <f>IFERROR(VLOOKUP(A3233,[3]soaBnafar!$A:$G,5,FALSE),0)</f>
        <v>0</v>
      </c>
      <c r="R3233">
        <f>IFERROR(VLOOKUP(A3233,[3]soaBnafar!$A:$G,6,FALSE),0)</f>
        <v>0</v>
      </c>
      <c r="S3233">
        <f>IFERROR(VLOOKUP(A3233,[3]soaBnafar!$A:$G,7,FALSE),0)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IFERROR(VLOOKUP(A3234,'[2]Exportar Planilha'!$A:$I,4,FALSE),0)</f>
        <v>0</v>
      </c>
      <c r="I3234">
        <f>IFERROR(VLOOKUP(A3234,'[2]Exportar Planilha'!$A:$I,5,FALSE),0)</f>
        <v>0</v>
      </c>
      <c r="J3234">
        <f>IFERROR(VLOOKUP(A3234,'[2]Exportar Planilha'!$A:$I,6,FALSE),0)</f>
        <v>0</v>
      </c>
      <c r="K3234">
        <f>IFERROR(VLOOKUP(A3234,'[2]Exportar Planilha'!$A:$I,7,FALSE),0)</f>
        <v>0</v>
      </c>
      <c r="L3234">
        <f>IFERROR(VLOOKUP(A3234,'[2]Exportar Planilha'!$A:$I,8,FALSE),0)</f>
        <v>0</v>
      </c>
      <c r="M3234">
        <f>IFERROR(VLOOKUP(A3234,'[2]Exportar Planilha'!$A:$I,9,FALSE),0)</f>
        <v>0</v>
      </c>
      <c r="N3234">
        <f>IFERROR(VLOOKUP(A3234,[3]soaBnafar!$A:$G,2,FALSE),0)</f>
        <v>388184</v>
      </c>
      <c r="O3234">
        <f>IFERROR(VLOOKUP(A3234,[3]soaBnafar!$A:$G,3,FALSE),0)</f>
        <v>5132294</v>
      </c>
      <c r="P3234">
        <f>IFERROR(VLOOKUP(A3234,[3]soaBnafar!$A:$G,4,FALSE),0)</f>
        <v>442325</v>
      </c>
      <c r="Q3234">
        <f>IFERROR(VLOOKUP(A3234,[3]soaBnafar!$A:$G,5,FALSE),0)</f>
        <v>577319</v>
      </c>
      <c r="R3234">
        <f>IFERROR(VLOOKUP(A3234,[3]soaBnafar!$A:$G,6,FALSE),0)</f>
        <v>220144</v>
      </c>
      <c r="S3234">
        <f>IFERROR(VLOOKUP(A3234,[3]soaBnafar!$A:$G,7,FALSE),0)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82893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91411</v>
      </c>
      <c r="E3235">
        <f>IFERROR(VLOOKUP(A3235,[1]Monitoramento_Base_somente_disp!$A:$J,8,FALSE),0)</f>
        <v>697343670</v>
      </c>
      <c r="F3235">
        <f>IFERROR(VLOOKUP(A3235,[1]Monitoramento_Base_somente_disp!$A:$J,9,FALSE),0)</f>
        <v>46412</v>
      </c>
      <c r="G3235">
        <f>IFERROR(VLOOKUP(A3235,[1]Monitoramento_Base_somente_disp!$A:$J,10,FALSE),0)</f>
        <v>302714218</v>
      </c>
      <c r="H3235">
        <f>IFERROR(VLOOKUP(A3235,'[2]Exportar Planilha'!$A:$I,4,FALSE),0)</f>
        <v>0</v>
      </c>
      <c r="I3235">
        <f>IFERROR(VLOOKUP(A3235,'[2]Exportar Planilha'!$A:$I,5,FALSE),0)</f>
        <v>0</v>
      </c>
      <c r="J3235">
        <f>IFERROR(VLOOKUP(A3235,'[2]Exportar Planilha'!$A:$I,6,FALSE),0)</f>
        <v>0</v>
      </c>
      <c r="K3235">
        <f>IFERROR(VLOOKUP(A3235,'[2]Exportar Planilha'!$A:$I,7,FALSE),0)</f>
        <v>0</v>
      </c>
      <c r="L3235">
        <f>IFERROR(VLOOKUP(A3235,'[2]Exportar Planilha'!$A:$I,8,FALSE),0)</f>
        <v>0</v>
      </c>
      <c r="M3235">
        <f>IFERROR(VLOOKUP(A3235,'[2]Exportar Planilha'!$A:$I,9,FALSE),0)</f>
        <v>0</v>
      </c>
      <c r="N3235">
        <f>IFERROR(VLOOKUP(A3235,[3]soaBnafar!$A:$G,2,FALSE),0)</f>
        <v>0</v>
      </c>
      <c r="O3235">
        <f>IFERROR(VLOOKUP(A3235,[3]soaBnafar!$A:$G,3,FALSE),0)</f>
        <v>0</v>
      </c>
      <c r="P3235">
        <f>IFERROR(VLOOKUP(A3235,[3]soaBnafar!$A:$G,4,FALSE),0)</f>
        <v>0</v>
      </c>
      <c r="Q3235">
        <f>IFERROR(VLOOKUP(A3235,[3]soaBnafar!$A:$G,5,FALSE),0)</f>
        <v>0</v>
      </c>
      <c r="R3235">
        <f>IFERROR(VLOOKUP(A3235,[3]soaBnafar!$A:$G,6,FALSE),0)</f>
        <v>0</v>
      </c>
      <c r="S3235">
        <f>IFERROR(VLOOKUP(A3235,[3]soaBnafar!$A:$G,7,FALSE),0)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IFERROR(VLOOKUP(A3236,'[2]Exportar Planilha'!$A:$I,4,FALSE),0)</f>
        <v>0</v>
      </c>
      <c r="I3236">
        <f>IFERROR(VLOOKUP(A3236,'[2]Exportar Planilha'!$A:$I,5,FALSE),0)</f>
        <v>0</v>
      </c>
      <c r="J3236">
        <f>IFERROR(VLOOKUP(A3236,'[2]Exportar Planilha'!$A:$I,6,FALSE),0)</f>
        <v>0</v>
      </c>
      <c r="K3236">
        <f>IFERROR(VLOOKUP(A3236,'[2]Exportar Planilha'!$A:$I,7,FALSE),0)</f>
        <v>0</v>
      </c>
      <c r="L3236">
        <f>IFERROR(VLOOKUP(A3236,'[2]Exportar Planilha'!$A:$I,8,FALSE),0)</f>
        <v>0</v>
      </c>
      <c r="M3236">
        <f>IFERROR(VLOOKUP(A3236,'[2]Exportar Planilha'!$A:$I,9,FALSE),0)</f>
        <v>0</v>
      </c>
      <c r="N3236">
        <f>IFERROR(VLOOKUP(A3236,[3]soaBnafar!$A:$G,2,FALSE),0)</f>
        <v>0</v>
      </c>
      <c r="O3236">
        <f>IFERROR(VLOOKUP(A3236,[3]soaBnafar!$A:$G,3,FALSE),0)</f>
        <v>0</v>
      </c>
      <c r="P3236">
        <f>IFERROR(VLOOKUP(A3236,[3]soaBnafar!$A:$G,4,FALSE),0)</f>
        <v>0</v>
      </c>
      <c r="Q3236">
        <f>IFERROR(VLOOKUP(A3236,[3]soaBnafar!$A:$G,5,FALSE),0)</f>
        <v>0</v>
      </c>
      <c r="R3236">
        <f>IFERROR(VLOOKUP(A3236,[3]soaBnafar!$A:$G,6,FALSE),0)</f>
        <v>0</v>
      </c>
      <c r="S3236">
        <f>IFERROR(VLOOKUP(A3236,[3]soaBnafar!$A:$G,7,FALSE),0)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IFERROR(VLOOKUP(A3237,'[2]Exportar Planilha'!$A:$I,4,FALSE),0)</f>
        <v>0</v>
      </c>
      <c r="I3237">
        <f>IFERROR(VLOOKUP(A3237,'[2]Exportar Planilha'!$A:$I,5,FALSE),0)</f>
        <v>0</v>
      </c>
      <c r="J3237">
        <f>IFERROR(VLOOKUP(A3237,'[2]Exportar Planilha'!$A:$I,6,FALSE),0)</f>
        <v>0</v>
      </c>
      <c r="K3237">
        <f>IFERROR(VLOOKUP(A3237,'[2]Exportar Planilha'!$A:$I,7,FALSE),0)</f>
        <v>0</v>
      </c>
      <c r="L3237">
        <f>IFERROR(VLOOKUP(A3237,'[2]Exportar Planilha'!$A:$I,8,FALSE),0)</f>
        <v>0</v>
      </c>
      <c r="M3237">
        <f>IFERROR(VLOOKUP(A3237,'[2]Exportar Planilha'!$A:$I,9,FALSE),0)</f>
        <v>0</v>
      </c>
      <c r="N3237">
        <f>IFERROR(VLOOKUP(A3237,[3]soaBnafar!$A:$G,2,FALSE),0)</f>
        <v>144915</v>
      </c>
      <c r="O3237">
        <f>IFERROR(VLOOKUP(A3237,[3]soaBnafar!$A:$G,3,FALSE),0)</f>
        <v>509793</v>
      </c>
      <c r="P3237">
        <f>IFERROR(VLOOKUP(A3237,[3]soaBnafar!$A:$G,4,FALSE),0)</f>
        <v>133283</v>
      </c>
      <c r="Q3237">
        <f>IFERROR(VLOOKUP(A3237,[3]soaBnafar!$A:$G,5,FALSE),0)</f>
        <v>424504</v>
      </c>
      <c r="R3237">
        <f>IFERROR(VLOOKUP(A3237,[3]soaBnafar!$A:$G,6,FALSE),0)</f>
        <v>39498</v>
      </c>
      <c r="S3237">
        <f>IFERROR(VLOOKUP(A3237,[3]soaBnafar!$A:$G,7,FALSE),0)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IFERROR(VLOOKUP(A3238,'[2]Exportar Planilha'!$A:$I,4,FALSE),0)</f>
        <v>0</v>
      </c>
      <c r="I3238">
        <f>IFERROR(VLOOKUP(A3238,'[2]Exportar Planilha'!$A:$I,5,FALSE),0)</f>
        <v>0</v>
      </c>
      <c r="J3238">
        <f>IFERROR(VLOOKUP(A3238,'[2]Exportar Planilha'!$A:$I,6,FALSE),0)</f>
        <v>0</v>
      </c>
      <c r="K3238">
        <f>IFERROR(VLOOKUP(A3238,'[2]Exportar Planilha'!$A:$I,7,FALSE),0)</f>
        <v>0</v>
      </c>
      <c r="L3238">
        <f>IFERROR(VLOOKUP(A3238,'[2]Exportar Planilha'!$A:$I,8,FALSE),0)</f>
        <v>0</v>
      </c>
      <c r="M3238">
        <f>IFERROR(VLOOKUP(A3238,'[2]Exportar Planilha'!$A:$I,9,FALSE),0)</f>
        <v>0</v>
      </c>
      <c r="N3238">
        <f>IFERROR(VLOOKUP(A3238,[3]soaBnafar!$A:$G,2,FALSE),0)</f>
        <v>31647</v>
      </c>
      <c r="O3238">
        <f>IFERROR(VLOOKUP(A3238,[3]soaBnafar!$A:$G,3,FALSE),0)</f>
        <v>557547</v>
      </c>
      <c r="P3238">
        <f>IFERROR(VLOOKUP(A3238,[3]soaBnafar!$A:$G,4,FALSE),0)</f>
        <v>34321</v>
      </c>
      <c r="Q3238">
        <f>IFERROR(VLOOKUP(A3238,[3]soaBnafar!$A:$G,5,FALSE),0)</f>
        <v>623802</v>
      </c>
      <c r="R3238">
        <f>IFERROR(VLOOKUP(A3238,[3]soaBnafar!$A:$G,6,FALSE),0)</f>
        <v>13504</v>
      </c>
      <c r="S3238">
        <f>IFERROR(VLOOKUP(A3238,[3]soaBnafar!$A:$G,7,FALSE),0)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13812825</v>
      </c>
      <c r="H3239">
        <f>IFERROR(VLOOKUP(A3239,'[2]Exportar Planilha'!$A:$I,4,FALSE),0)</f>
        <v>0</v>
      </c>
      <c r="I3239">
        <f>IFERROR(VLOOKUP(A3239,'[2]Exportar Planilha'!$A:$I,5,FALSE),0)</f>
        <v>0</v>
      </c>
      <c r="J3239">
        <f>IFERROR(VLOOKUP(A3239,'[2]Exportar Planilha'!$A:$I,6,FALSE),0)</f>
        <v>0</v>
      </c>
      <c r="K3239">
        <f>IFERROR(VLOOKUP(A3239,'[2]Exportar Planilha'!$A:$I,7,FALSE),0)</f>
        <v>0</v>
      </c>
      <c r="L3239">
        <f>IFERROR(VLOOKUP(A3239,'[2]Exportar Planilha'!$A:$I,8,FALSE),0)</f>
        <v>0</v>
      </c>
      <c r="M3239">
        <f>IFERROR(VLOOKUP(A3239,'[2]Exportar Planilha'!$A:$I,9,FALSE),0)</f>
        <v>0</v>
      </c>
      <c r="N3239">
        <f>IFERROR(VLOOKUP(A3239,[3]soaBnafar!$A:$G,2,FALSE),0)</f>
        <v>0</v>
      </c>
      <c r="O3239">
        <f>IFERROR(VLOOKUP(A3239,[3]soaBnafar!$A:$G,3,FALSE),0)</f>
        <v>0</v>
      </c>
      <c r="P3239">
        <f>IFERROR(VLOOKUP(A3239,[3]soaBnafar!$A:$G,4,FALSE),0)</f>
        <v>0</v>
      </c>
      <c r="Q3239">
        <f>IFERROR(VLOOKUP(A3239,[3]soaBnafar!$A:$G,5,FALSE),0)</f>
        <v>0</v>
      </c>
      <c r="R3239">
        <f>IFERROR(VLOOKUP(A3239,[3]soaBnafar!$A:$G,6,FALSE),0)</f>
        <v>0</v>
      </c>
      <c r="S3239">
        <f>IFERROR(VLOOKUP(A3239,[3]soaBnafar!$A:$G,7,FALSE),0)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IFERROR(VLOOKUP(A3240,'[2]Exportar Planilha'!$A:$I,4,FALSE),0)</f>
        <v>0</v>
      </c>
      <c r="I3240">
        <f>IFERROR(VLOOKUP(A3240,'[2]Exportar Planilha'!$A:$I,5,FALSE),0)</f>
        <v>0</v>
      </c>
      <c r="J3240">
        <f>IFERROR(VLOOKUP(A3240,'[2]Exportar Planilha'!$A:$I,6,FALSE),0)</f>
        <v>0</v>
      </c>
      <c r="K3240">
        <f>IFERROR(VLOOKUP(A3240,'[2]Exportar Planilha'!$A:$I,7,FALSE),0)</f>
        <v>0</v>
      </c>
      <c r="L3240">
        <f>IFERROR(VLOOKUP(A3240,'[2]Exportar Planilha'!$A:$I,8,FALSE),0)</f>
        <v>0</v>
      </c>
      <c r="M3240">
        <f>IFERROR(VLOOKUP(A3240,'[2]Exportar Planilha'!$A:$I,9,FALSE),0)</f>
        <v>0</v>
      </c>
      <c r="N3240">
        <f>IFERROR(VLOOKUP(A3240,[3]soaBnafar!$A:$G,2,FALSE),0)</f>
        <v>67071</v>
      </c>
      <c r="O3240">
        <f>IFERROR(VLOOKUP(A3240,[3]soaBnafar!$A:$G,3,FALSE),0)</f>
        <v>683126</v>
      </c>
      <c r="P3240">
        <f>IFERROR(VLOOKUP(A3240,[3]soaBnafar!$A:$G,4,FALSE),0)</f>
        <v>71023</v>
      </c>
      <c r="Q3240">
        <f>IFERROR(VLOOKUP(A3240,[3]soaBnafar!$A:$G,5,FALSE),0)</f>
        <v>625430</v>
      </c>
      <c r="R3240">
        <f>IFERROR(VLOOKUP(A3240,[3]soaBnafar!$A:$G,6,FALSE),0)</f>
        <v>0</v>
      </c>
      <c r="S3240">
        <f>IFERROR(VLOOKUP(A3240,[3]soaBnafar!$A:$G,7,FALSE),0)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IFERROR(VLOOKUP(A3241,'[2]Exportar Planilha'!$A:$I,4,FALSE),0)</f>
        <v>0</v>
      </c>
      <c r="I3241">
        <f>IFERROR(VLOOKUP(A3241,'[2]Exportar Planilha'!$A:$I,5,FALSE),0)</f>
        <v>0</v>
      </c>
      <c r="J3241">
        <f>IFERROR(VLOOKUP(A3241,'[2]Exportar Planilha'!$A:$I,6,FALSE),0)</f>
        <v>0</v>
      </c>
      <c r="K3241">
        <f>IFERROR(VLOOKUP(A3241,'[2]Exportar Planilha'!$A:$I,7,FALSE),0)</f>
        <v>0</v>
      </c>
      <c r="L3241">
        <f>IFERROR(VLOOKUP(A3241,'[2]Exportar Planilha'!$A:$I,8,FALSE),0)</f>
        <v>0</v>
      </c>
      <c r="M3241">
        <f>IFERROR(VLOOKUP(A3241,'[2]Exportar Planilha'!$A:$I,9,FALSE),0)</f>
        <v>0</v>
      </c>
      <c r="N3241">
        <f>IFERROR(VLOOKUP(A3241,[3]soaBnafar!$A:$G,2,FALSE),0)</f>
        <v>347865</v>
      </c>
      <c r="O3241">
        <f>IFERROR(VLOOKUP(A3241,[3]soaBnafar!$A:$G,3,FALSE),0)</f>
        <v>2066417</v>
      </c>
      <c r="P3241">
        <f>IFERROR(VLOOKUP(A3241,[3]soaBnafar!$A:$G,4,FALSE),0)</f>
        <v>371114</v>
      </c>
      <c r="Q3241">
        <f>IFERROR(VLOOKUP(A3241,[3]soaBnafar!$A:$G,5,FALSE),0)</f>
        <v>0</v>
      </c>
      <c r="R3241">
        <f>IFERROR(VLOOKUP(A3241,[3]soaBnafar!$A:$G,6,FALSE),0)</f>
        <v>148302</v>
      </c>
      <c r="S3241">
        <f>IFERROR(VLOOKUP(A3241,[3]soaBnafar!$A:$G,7,FALSE),0)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IFERROR(VLOOKUP(A3242,'[2]Exportar Planilha'!$A:$I,4,FALSE),0)</f>
        <v>0</v>
      </c>
      <c r="I3242">
        <f>IFERROR(VLOOKUP(A3242,'[2]Exportar Planilha'!$A:$I,5,FALSE),0)</f>
        <v>0</v>
      </c>
      <c r="J3242">
        <f>IFERROR(VLOOKUP(A3242,'[2]Exportar Planilha'!$A:$I,6,FALSE),0)</f>
        <v>0</v>
      </c>
      <c r="K3242">
        <f>IFERROR(VLOOKUP(A3242,'[2]Exportar Planilha'!$A:$I,7,FALSE),0)</f>
        <v>0</v>
      </c>
      <c r="L3242">
        <f>IFERROR(VLOOKUP(A3242,'[2]Exportar Planilha'!$A:$I,8,FALSE),0)</f>
        <v>0</v>
      </c>
      <c r="M3242">
        <f>IFERROR(VLOOKUP(A3242,'[2]Exportar Planilha'!$A:$I,9,FALSE),0)</f>
        <v>0</v>
      </c>
      <c r="N3242">
        <f>IFERROR(VLOOKUP(A3242,[3]soaBnafar!$A:$G,2,FALSE),0)</f>
        <v>0</v>
      </c>
      <c r="O3242">
        <f>IFERROR(VLOOKUP(A3242,[3]soaBnafar!$A:$G,3,FALSE),0)</f>
        <v>0</v>
      </c>
      <c r="P3242">
        <f>IFERROR(VLOOKUP(A3242,[3]soaBnafar!$A:$G,4,FALSE),0)</f>
        <v>0</v>
      </c>
      <c r="Q3242">
        <f>IFERROR(VLOOKUP(A3242,[3]soaBnafar!$A:$G,5,FALSE),0)</f>
        <v>0</v>
      </c>
      <c r="R3242">
        <f>IFERROR(VLOOKUP(A3242,[3]soaBnafar!$A:$G,6,FALSE),0)</f>
        <v>0</v>
      </c>
      <c r="S3242">
        <f>IFERROR(VLOOKUP(A3242,[3]soaBnafar!$A:$G,7,FALSE),0)</f>
        <v>0</v>
      </c>
      <c r="T3242" t="str">
        <f t="shared" si="301"/>
        <v>Não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102906</v>
      </c>
      <c r="E3243">
        <f>IFERROR(VLOOKUP(A3243,[1]Monitoramento_Base_somente_disp!$A:$J,8,FALSE),0)</f>
        <v>46488395</v>
      </c>
      <c r="F3243">
        <f>IFERROR(VLOOKUP(A3243,[1]Monitoramento_Base_somente_disp!$A:$J,9,FALSE),0)</f>
        <v>51981</v>
      </c>
      <c r="G3243">
        <f>IFERROR(VLOOKUP(A3243,[1]Monitoramento_Base_somente_disp!$A:$J,10,FALSE),0)</f>
        <v>21471161</v>
      </c>
      <c r="H3243">
        <f>IFERROR(VLOOKUP(A3243,'[2]Exportar Planilha'!$A:$I,4,FALSE),0)</f>
        <v>0</v>
      </c>
      <c r="I3243">
        <f>IFERROR(VLOOKUP(A3243,'[2]Exportar Planilha'!$A:$I,5,FALSE),0)</f>
        <v>0</v>
      </c>
      <c r="J3243">
        <f>IFERROR(VLOOKUP(A3243,'[2]Exportar Planilha'!$A:$I,6,FALSE),0)</f>
        <v>0</v>
      </c>
      <c r="K3243">
        <f>IFERROR(VLOOKUP(A3243,'[2]Exportar Planilha'!$A:$I,7,FALSE),0)</f>
        <v>0</v>
      </c>
      <c r="L3243">
        <f>IFERROR(VLOOKUP(A3243,'[2]Exportar Planilha'!$A:$I,8,FALSE),0)</f>
        <v>0</v>
      </c>
      <c r="M3243">
        <f>IFERROR(VLOOKUP(A3243,'[2]Exportar Planilha'!$A:$I,9,FALSE),0)</f>
        <v>0</v>
      </c>
      <c r="N3243">
        <f>IFERROR(VLOOKUP(A3243,[3]soaBnafar!$A:$G,2,FALSE),0)</f>
        <v>0</v>
      </c>
      <c r="O3243">
        <f>IFERROR(VLOOKUP(A3243,[3]soaBnafar!$A:$G,3,FALSE),0)</f>
        <v>0</v>
      </c>
      <c r="P3243">
        <f>IFERROR(VLOOKUP(A3243,[3]soaBnafar!$A:$G,4,FALSE),0)</f>
        <v>0</v>
      </c>
      <c r="Q3243">
        <f>IFERROR(VLOOKUP(A3243,[3]soaBnafar!$A:$G,5,FALSE),0)</f>
        <v>0</v>
      </c>
      <c r="R3243">
        <f>IFERROR(VLOOKUP(A3243,[3]soaBnafar!$A:$G,6,FALSE),0)</f>
        <v>0</v>
      </c>
      <c r="S3243">
        <f>IFERROR(VLOOKUP(A3243,[3]soaBnafar!$A:$G,7,FALSE),0)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IFERROR(VLOOKUP(A3244,'[2]Exportar Planilha'!$A:$I,4,FALSE),0)</f>
        <v>0</v>
      </c>
      <c r="I3244">
        <f>IFERROR(VLOOKUP(A3244,'[2]Exportar Planilha'!$A:$I,5,FALSE),0)</f>
        <v>0</v>
      </c>
      <c r="J3244">
        <f>IFERROR(VLOOKUP(A3244,'[2]Exportar Planilha'!$A:$I,6,FALSE),0)</f>
        <v>0</v>
      </c>
      <c r="K3244">
        <f>IFERROR(VLOOKUP(A3244,'[2]Exportar Planilha'!$A:$I,7,FALSE),0)</f>
        <v>0</v>
      </c>
      <c r="L3244">
        <f>IFERROR(VLOOKUP(A3244,'[2]Exportar Planilha'!$A:$I,8,FALSE),0)</f>
        <v>0</v>
      </c>
      <c r="M3244">
        <f>IFERROR(VLOOKUP(A3244,'[2]Exportar Planilha'!$A:$I,9,FALSE),0)</f>
        <v>0</v>
      </c>
      <c r="N3244">
        <f>IFERROR(VLOOKUP(A3244,[3]soaBnafar!$A:$G,2,FALSE),0)</f>
        <v>0</v>
      </c>
      <c r="O3244">
        <f>IFERROR(VLOOKUP(A3244,[3]soaBnafar!$A:$G,3,FALSE),0)</f>
        <v>0</v>
      </c>
      <c r="P3244">
        <f>IFERROR(VLOOKUP(A3244,[3]soaBnafar!$A:$G,4,FALSE),0)</f>
        <v>0</v>
      </c>
      <c r="Q3244">
        <f>IFERROR(VLOOKUP(A3244,[3]soaBnafar!$A:$G,5,FALSE),0)</f>
        <v>0</v>
      </c>
      <c r="R3244">
        <f>IFERROR(VLOOKUP(A3244,[3]soaBnafar!$A:$G,6,FALSE),0)</f>
        <v>0</v>
      </c>
      <c r="S3244">
        <f>IFERROR(VLOOKUP(A3244,[3]soaBnafar!$A:$G,7,FALSE),0)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339601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345605</v>
      </c>
      <c r="E3245">
        <f>IFERROR(VLOOKUP(A3245,[1]Monitoramento_Base_somente_disp!$A:$J,8,FALSE),0)</f>
        <v>50915185</v>
      </c>
      <c r="F3245">
        <f>IFERROR(VLOOKUP(A3245,[1]Monitoramento_Base_somente_disp!$A:$J,9,FALSE),0)</f>
        <v>141428</v>
      </c>
      <c r="G3245">
        <f>IFERROR(VLOOKUP(A3245,[1]Monitoramento_Base_somente_disp!$A:$J,10,FALSE),0)</f>
        <v>20846630</v>
      </c>
      <c r="H3245">
        <f>IFERROR(VLOOKUP(A3245,'[2]Exportar Planilha'!$A:$I,4,FALSE),0)</f>
        <v>0</v>
      </c>
      <c r="I3245">
        <f>IFERROR(VLOOKUP(A3245,'[2]Exportar Planilha'!$A:$I,5,FALSE),0)</f>
        <v>0</v>
      </c>
      <c r="J3245">
        <f>IFERROR(VLOOKUP(A3245,'[2]Exportar Planilha'!$A:$I,6,FALSE),0)</f>
        <v>0</v>
      </c>
      <c r="K3245">
        <f>IFERROR(VLOOKUP(A3245,'[2]Exportar Planilha'!$A:$I,7,FALSE),0)</f>
        <v>0</v>
      </c>
      <c r="L3245">
        <f>IFERROR(VLOOKUP(A3245,'[2]Exportar Planilha'!$A:$I,8,FALSE),0)</f>
        <v>0</v>
      </c>
      <c r="M3245">
        <f>IFERROR(VLOOKUP(A3245,'[2]Exportar Planilha'!$A:$I,9,FALSE),0)</f>
        <v>0</v>
      </c>
      <c r="N3245">
        <f>IFERROR(VLOOKUP(A3245,[3]soaBnafar!$A:$G,2,FALSE),0)</f>
        <v>0</v>
      </c>
      <c r="O3245">
        <f>IFERROR(VLOOKUP(A3245,[3]soaBnafar!$A:$G,3,FALSE),0)</f>
        <v>0</v>
      </c>
      <c r="P3245">
        <f>IFERROR(VLOOKUP(A3245,[3]soaBnafar!$A:$G,4,FALSE),0)</f>
        <v>0</v>
      </c>
      <c r="Q3245">
        <f>IFERROR(VLOOKUP(A3245,[3]soaBnafar!$A:$G,5,FALSE),0)</f>
        <v>0</v>
      </c>
      <c r="R3245">
        <f>IFERROR(VLOOKUP(A3245,[3]soaBnafar!$A:$G,6,FALSE),0)</f>
        <v>0</v>
      </c>
      <c r="S3245">
        <f>IFERROR(VLOOKUP(A3245,[3]soaBnafar!$A:$G,7,FALSE),0)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IFERROR(VLOOKUP(A3246,'[2]Exportar Planilha'!$A:$I,4,FALSE),0)</f>
        <v>0</v>
      </c>
      <c r="I3246">
        <f>IFERROR(VLOOKUP(A3246,'[2]Exportar Planilha'!$A:$I,5,FALSE),0)</f>
        <v>0</v>
      </c>
      <c r="J3246">
        <f>IFERROR(VLOOKUP(A3246,'[2]Exportar Planilha'!$A:$I,6,FALSE),0)</f>
        <v>0</v>
      </c>
      <c r="K3246">
        <f>IFERROR(VLOOKUP(A3246,'[2]Exportar Planilha'!$A:$I,7,FALSE),0)</f>
        <v>0</v>
      </c>
      <c r="L3246">
        <f>IFERROR(VLOOKUP(A3246,'[2]Exportar Planilha'!$A:$I,8,FALSE),0)</f>
        <v>0</v>
      </c>
      <c r="M3246">
        <f>IFERROR(VLOOKUP(A3246,'[2]Exportar Planilha'!$A:$I,9,FALSE),0)</f>
        <v>0</v>
      </c>
      <c r="N3246">
        <f>IFERROR(VLOOKUP(A3246,[3]soaBnafar!$A:$G,2,FALSE),0)</f>
        <v>38782</v>
      </c>
      <c r="O3246">
        <f>IFERROR(VLOOKUP(A3246,[3]soaBnafar!$A:$G,3,FALSE),0)</f>
        <v>361536</v>
      </c>
      <c r="P3246">
        <f>IFERROR(VLOOKUP(A3246,[3]soaBnafar!$A:$G,4,FALSE),0)</f>
        <v>48967</v>
      </c>
      <c r="Q3246">
        <f>IFERROR(VLOOKUP(A3246,[3]soaBnafar!$A:$G,5,FALSE),0)</f>
        <v>319924</v>
      </c>
      <c r="R3246">
        <f>IFERROR(VLOOKUP(A3246,[3]soaBnafar!$A:$G,6,FALSE),0)</f>
        <v>16597</v>
      </c>
      <c r="S3246">
        <f>IFERROR(VLOOKUP(A3246,[3]soaBnafar!$A:$G,7,FALSE),0)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IFERROR(VLOOKUP(A3247,'[2]Exportar Planilha'!$A:$I,4,FALSE),0)</f>
        <v>0</v>
      </c>
      <c r="I3247">
        <f>IFERROR(VLOOKUP(A3247,'[2]Exportar Planilha'!$A:$I,5,FALSE),0)</f>
        <v>0</v>
      </c>
      <c r="J3247">
        <f>IFERROR(VLOOKUP(A3247,'[2]Exportar Planilha'!$A:$I,6,FALSE),0)</f>
        <v>0</v>
      </c>
      <c r="K3247">
        <f>IFERROR(VLOOKUP(A3247,'[2]Exportar Planilha'!$A:$I,7,FALSE),0)</f>
        <v>0</v>
      </c>
      <c r="L3247">
        <f>IFERROR(VLOOKUP(A3247,'[2]Exportar Planilha'!$A:$I,8,FALSE),0)</f>
        <v>0</v>
      </c>
      <c r="M3247">
        <f>IFERROR(VLOOKUP(A3247,'[2]Exportar Planilha'!$A:$I,9,FALSE),0)</f>
        <v>0</v>
      </c>
      <c r="N3247">
        <f>IFERROR(VLOOKUP(A3247,[3]soaBnafar!$A:$G,2,FALSE),0)</f>
        <v>0</v>
      </c>
      <c r="O3247">
        <f>IFERROR(VLOOKUP(A3247,[3]soaBnafar!$A:$G,3,FALSE),0)</f>
        <v>0</v>
      </c>
      <c r="P3247">
        <f>IFERROR(VLOOKUP(A3247,[3]soaBnafar!$A:$G,4,FALSE),0)</f>
        <v>0</v>
      </c>
      <c r="Q3247">
        <f>IFERROR(VLOOKUP(A3247,[3]soaBnafar!$A:$G,5,FALSE),0)</f>
        <v>0</v>
      </c>
      <c r="R3247">
        <f>IFERROR(VLOOKUP(A3247,[3]soaBnafar!$A:$G,6,FALSE),0)</f>
        <v>0</v>
      </c>
      <c r="S3247">
        <f>IFERROR(VLOOKUP(A3247,[3]soaBnafar!$A:$G,7,FALSE),0)</f>
        <v>0</v>
      </c>
      <c r="T3247" t="str">
        <f t="shared" si="301"/>
        <v>Não</v>
      </c>
      <c r="U3247" t="str">
        <f t="shared" si="302"/>
        <v>Não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IFERROR(VLOOKUP(A3248,'[2]Exportar Planilha'!$A:$I,4,FALSE),0)</f>
        <v>0</v>
      </c>
      <c r="I3248">
        <f>IFERROR(VLOOKUP(A3248,'[2]Exportar Planilha'!$A:$I,5,FALSE),0)</f>
        <v>0</v>
      </c>
      <c r="J3248">
        <f>IFERROR(VLOOKUP(A3248,'[2]Exportar Planilha'!$A:$I,6,FALSE),0)</f>
        <v>0</v>
      </c>
      <c r="K3248">
        <f>IFERROR(VLOOKUP(A3248,'[2]Exportar Planilha'!$A:$I,7,FALSE),0)</f>
        <v>0</v>
      </c>
      <c r="L3248">
        <f>IFERROR(VLOOKUP(A3248,'[2]Exportar Planilha'!$A:$I,8,FALSE),0)</f>
        <v>0</v>
      </c>
      <c r="M3248">
        <f>IFERROR(VLOOKUP(A3248,'[2]Exportar Planilha'!$A:$I,9,FALSE),0)</f>
        <v>0</v>
      </c>
      <c r="N3248">
        <f>IFERROR(VLOOKUP(A3248,[3]soaBnafar!$A:$G,2,FALSE),0)</f>
        <v>72167</v>
      </c>
      <c r="O3248">
        <f>IFERROR(VLOOKUP(A3248,[3]soaBnafar!$A:$G,3,FALSE),0)</f>
        <v>175498</v>
      </c>
      <c r="P3248">
        <f>IFERROR(VLOOKUP(A3248,[3]soaBnafar!$A:$G,4,FALSE),0)</f>
        <v>61191</v>
      </c>
      <c r="Q3248">
        <f>IFERROR(VLOOKUP(A3248,[3]soaBnafar!$A:$G,5,FALSE),0)</f>
        <v>236294</v>
      </c>
      <c r="R3248">
        <f>IFERROR(VLOOKUP(A3248,[3]soaBnafar!$A:$G,6,FALSE),0)</f>
        <v>0</v>
      </c>
      <c r="S3248">
        <f>IFERROR(VLOOKUP(A3248,[3]soaBnafar!$A:$G,7,FALSE),0)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56271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56684</v>
      </c>
      <c r="E3249">
        <f>IFERROR(VLOOKUP(A3249,[1]Monitoramento_Base_somente_disp!$A:$J,8,FALSE),0)</f>
        <v>10173874</v>
      </c>
      <c r="F3249">
        <f>IFERROR(VLOOKUP(A3249,[1]Monitoramento_Base_somente_disp!$A:$J,9,FALSE),0)</f>
        <v>25769</v>
      </c>
      <c r="G3249">
        <f>IFERROR(VLOOKUP(A3249,[1]Monitoramento_Base_somente_disp!$A:$J,10,FALSE),0)</f>
        <v>4241979</v>
      </c>
      <c r="H3249">
        <f>IFERROR(VLOOKUP(A3249,'[2]Exportar Planilha'!$A:$I,4,FALSE),0)</f>
        <v>0</v>
      </c>
      <c r="I3249">
        <f>IFERROR(VLOOKUP(A3249,'[2]Exportar Planilha'!$A:$I,5,FALSE),0)</f>
        <v>0</v>
      </c>
      <c r="J3249">
        <f>IFERROR(VLOOKUP(A3249,'[2]Exportar Planilha'!$A:$I,6,FALSE),0)</f>
        <v>0</v>
      </c>
      <c r="K3249">
        <f>IFERROR(VLOOKUP(A3249,'[2]Exportar Planilha'!$A:$I,7,FALSE),0)</f>
        <v>0</v>
      </c>
      <c r="L3249">
        <f>IFERROR(VLOOKUP(A3249,'[2]Exportar Planilha'!$A:$I,8,FALSE),0)</f>
        <v>0</v>
      </c>
      <c r="M3249">
        <f>IFERROR(VLOOKUP(A3249,'[2]Exportar Planilha'!$A:$I,9,FALSE),0)</f>
        <v>0</v>
      </c>
      <c r="N3249">
        <f>IFERROR(VLOOKUP(A3249,[3]soaBnafar!$A:$G,2,FALSE),0)</f>
        <v>0</v>
      </c>
      <c r="O3249">
        <f>IFERROR(VLOOKUP(A3249,[3]soaBnafar!$A:$G,3,FALSE),0)</f>
        <v>0</v>
      </c>
      <c r="P3249">
        <f>IFERROR(VLOOKUP(A3249,[3]soaBnafar!$A:$G,4,FALSE),0)</f>
        <v>0</v>
      </c>
      <c r="Q3249">
        <f>IFERROR(VLOOKUP(A3249,[3]soaBnafar!$A:$G,5,FALSE),0)</f>
        <v>0</v>
      </c>
      <c r="R3249">
        <f>IFERROR(VLOOKUP(A3249,[3]soaBnafar!$A:$G,6,FALSE),0)</f>
        <v>0</v>
      </c>
      <c r="S3249">
        <f>IFERROR(VLOOKUP(A3249,[3]soaBnafar!$A:$G,7,FALSE),0)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106456</v>
      </c>
      <c r="E3250">
        <f>IFERROR(VLOOKUP(A3250,[1]Monitoramento_Base_somente_disp!$A:$J,8,FALSE),0)</f>
        <v>20403240</v>
      </c>
      <c r="F3250">
        <f>IFERROR(VLOOKUP(A3250,[1]Monitoramento_Base_somente_disp!$A:$J,9,FALSE),0)</f>
        <v>53029</v>
      </c>
      <c r="G3250">
        <f>IFERROR(VLOOKUP(A3250,[1]Monitoramento_Base_somente_disp!$A:$J,10,FALSE),0)</f>
        <v>8747350</v>
      </c>
      <c r="H3250">
        <f>IFERROR(VLOOKUP(A3250,'[2]Exportar Planilha'!$A:$I,4,FALSE),0)</f>
        <v>0</v>
      </c>
      <c r="I3250">
        <f>IFERROR(VLOOKUP(A3250,'[2]Exportar Planilha'!$A:$I,5,FALSE),0)</f>
        <v>0</v>
      </c>
      <c r="J3250">
        <f>IFERROR(VLOOKUP(A3250,'[2]Exportar Planilha'!$A:$I,6,FALSE),0)</f>
        <v>0</v>
      </c>
      <c r="K3250">
        <f>IFERROR(VLOOKUP(A3250,'[2]Exportar Planilha'!$A:$I,7,FALSE),0)</f>
        <v>0</v>
      </c>
      <c r="L3250">
        <f>IFERROR(VLOOKUP(A3250,'[2]Exportar Planilha'!$A:$I,8,FALSE),0)</f>
        <v>0</v>
      </c>
      <c r="M3250">
        <f>IFERROR(VLOOKUP(A3250,'[2]Exportar Planilha'!$A:$I,9,FALSE),0)</f>
        <v>0</v>
      </c>
      <c r="N3250">
        <f>IFERROR(VLOOKUP(A3250,[3]soaBnafar!$A:$G,2,FALSE),0)</f>
        <v>0</v>
      </c>
      <c r="O3250">
        <f>IFERROR(VLOOKUP(A3250,[3]soaBnafar!$A:$G,3,FALSE),0)</f>
        <v>0</v>
      </c>
      <c r="P3250">
        <f>IFERROR(VLOOKUP(A3250,[3]soaBnafar!$A:$G,4,FALSE),0)</f>
        <v>0</v>
      </c>
      <c r="Q3250">
        <f>IFERROR(VLOOKUP(A3250,[3]soaBnafar!$A:$G,5,FALSE),0)</f>
        <v>0</v>
      </c>
      <c r="R3250">
        <f>IFERROR(VLOOKUP(A3250,[3]soaBnafar!$A:$G,6,FALSE),0)</f>
        <v>0</v>
      </c>
      <c r="S3250">
        <f>IFERROR(VLOOKUP(A3250,[3]soaBnafar!$A:$G,7,FALSE),0)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IFERROR(VLOOKUP(A3251,'[2]Exportar Planilha'!$A:$I,4,FALSE),0)</f>
        <v>0</v>
      </c>
      <c r="I3251">
        <f>IFERROR(VLOOKUP(A3251,'[2]Exportar Planilha'!$A:$I,5,FALSE),0)</f>
        <v>0</v>
      </c>
      <c r="J3251">
        <f>IFERROR(VLOOKUP(A3251,'[2]Exportar Planilha'!$A:$I,6,FALSE),0)</f>
        <v>0</v>
      </c>
      <c r="K3251">
        <f>IFERROR(VLOOKUP(A3251,'[2]Exportar Planilha'!$A:$I,7,FALSE),0)</f>
        <v>0</v>
      </c>
      <c r="L3251">
        <f>IFERROR(VLOOKUP(A3251,'[2]Exportar Planilha'!$A:$I,8,FALSE),0)</f>
        <v>0</v>
      </c>
      <c r="M3251">
        <f>IFERROR(VLOOKUP(A3251,'[2]Exportar Planilha'!$A:$I,9,FALSE),0)</f>
        <v>0</v>
      </c>
      <c r="N3251">
        <f>IFERROR(VLOOKUP(A3251,[3]soaBnafar!$A:$G,2,FALSE),0)</f>
        <v>0</v>
      </c>
      <c r="O3251">
        <f>IFERROR(VLOOKUP(A3251,[3]soaBnafar!$A:$G,3,FALSE),0)</f>
        <v>0</v>
      </c>
      <c r="P3251">
        <f>IFERROR(VLOOKUP(A3251,[3]soaBnafar!$A:$G,4,FALSE),0)</f>
        <v>0</v>
      </c>
      <c r="Q3251">
        <f>IFERROR(VLOOKUP(A3251,[3]soaBnafar!$A:$G,5,FALSE),0)</f>
        <v>0</v>
      </c>
      <c r="R3251">
        <f>IFERROR(VLOOKUP(A3251,[3]soaBnafar!$A:$G,6,FALSE),0)</f>
        <v>0</v>
      </c>
      <c r="S3251">
        <f>IFERROR(VLOOKUP(A3251,[3]soaBnafar!$A:$G,7,FALSE),0)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IFERROR(VLOOKUP(A3252,'[2]Exportar Planilha'!$A:$I,4,FALSE),0)</f>
        <v>0</v>
      </c>
      <c r="I3252">
        <f>IFERROR(VLOOKUP(A3252,'[2]Exportar Planilha'!$A:$I,5,FALSE),0)</f>
        <v>0</v>
      </c>
      <c r="J3252">
        <f>IFERROR(VLOOKUP(A3252,'[2]Exportar Planilha'!$A:$I,6,FALSE),0)</f>
        <v>0</v>
      </c>
      <c r="K3252">
        <f>IFERROR(VLOOKUP(A3252,'[2]Exportar Planilha'!$A:$I,7,FALSE),0)</f>
        <v>0</v>
      </c>
      <c r="L3252">
        <f>IFERROR(VLOOKUP(A3252,'[2]Exportar Planilha'!$A:$I,8,FALSE),0)</f>
        <v>0</v>
      </c>
      <c r="M3252">
        <f>IFERROR(VLOOKUP(A3252,'[2]Exportar Planilha'!$A:$I,9,FALSE),0)</f>
        <v>0</v>
      </c>
      <c r="N3252">
        <f>IFERROR(VLOOKUP(A3252,[3]soaBnafar!$A:$G,2,FALSE),0)</f>
        <v>0</v>
      </c>
      <c r="O3252">
        <f>IFERROR(VLOOKUP(A3252,[3]soaBnafar!$A:$G,3,FALSE),0)</f>
        <v>0</v>
      </c>
      <c r="P3252">
        <f>IFERROR(VLOOKUP(A3252,[3]soaBnafar!$A:$G,4,FALSE),0)</f>
        <v>0</v>
      </c>
      <c r="Q3252">
        <f>IFERROR(VLOOKUP(A3252,[3]soaBnafar!$A:$G,5,FALSE),0)</f>
        <v>0</v>
      </c>
      <c r="R3252">
        <f>IFERROR(VLOOKUP(A3252,[3]soaBnafar!$A:$G,6,FALSE),0)</f>
        <v>0</v>
      </c>
      <c r="S3252">
        <f>IFERROR(VLOOKUP(A3252,[3]soaBnafar!$A:$G,7,FALSE),0)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IFERROR(VLOOKUP(A3253,'[2]Exportar Planilha'!$A:$I,4,FALSE),0)</f>
        <v>0</v>
      </c>
      <c r="I3253">
        <f>IFERROR(VLOOKUP(A3253,'[2]Exportar Planilha'!$A:$I,5,FALSE),0)</f>
        <v>0</v>
      </c>
      <c r="J3253">
        <f>IFERROR(VLOOKUP(A3253,'[2]Exportar Planilha'!$A:$I,6,FALSE),0)</f>
        <v>0</v>
      </c>
      <c r="K3253">
        <f>IFERROR(VLOOKUP(A3253,'[2]Exportar Planilha'!$A:$I,7,FALSE),0)</f>
        <v>0</v>
      </c>
      <c r="L3253">
        <f>IFERROR(VLOOKUP(A3253,'[2]Exportar Planilha'!$A:$I,8,FALSE),0)</f>
        <v>0</v>
      </c>
      <c r="M3253">
        <f>IFERROR(VLOOKUP(A3253,'[2]Exportar Planilha'!$A:$I,9,FALSE),0)</f>
        <v>0</v>
      </c>
      <c r="N3253">
        <f>IFERROR(VLOOKUP(A3253,[3]soaBnafar!$A:$G,2,FALSE),0)</f>
        <v>0</v>
      </c>
      <c r="O3253">
        <f>IFERROR(VLOOKUP(A3253,[3]soaBnafar!$A:$G,3,FALSE),0)</f>
        <v>0</v>
      </c>
      <c r="P3253">
        <f>IFERROR(VLOOKUP(A3253,[3]soaBnafar!$A:$G,4,FALSE),0)</f>
        <v>0</v>
      </c>
      <c r="Q3253">
        <f>IFERROR(VLOOKUP(A3253,[3]soaBnafar!$A:$G,5,FALSE),0)</f>
        <v>0</v>
      </c>
      <c r="R3253">
        <f>IFERROR(VLOOKUP(A3253,[3]soaBnafar!$A:$G,6,FALSE),0)</f>
        <v>0</v>
      </c>
      <c r="S3253">
        <f>IFERROR(VLOOKUP(A3253,[3]soaBnafar!$A:$G,7,FALSE),0)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IFERROR(VLOOKUP(A3254,'[2]Exportar Planilha'!$A:$I,4,FALSE),0)</f>
        <v>0</v>
      </c>
      <c r="I3254">
        <f>IFERROR(VLOOKUP(A3254,'[2]Exportar Planilha'!$A:$I,5,FALSE),0)</f>
        <v>0</v>
      </c>
      <c r="J3254">
        <f>IFERROR(VLOOKUP(A3254,'[2]Exportar Planilha'!$A:$I,6,FALSE),0)</f>
        <v>0</v>
      </c>
      <c r="K3254">
        <f>IFERROR(VLOOKUP(A3254,'[2]Exportar Planilha'!$A:$I,7,FALSE),0)</f>
        <v>0</v>
      </c>
      <c r="L3254">
        <f>IFERROR(VLOOKUP(A3254,'[2]Exportar Planilha'!$A:$I,8,FALSE),0)</f>
        <v>0</v>
      </c>
      <c r="M3254">
        <f>IFERROR(VLOOKUP(A3254,'[2]Exportar Planilha'!$A:$I,9,FALSE),0)</f>
        <v>0</v>
      </c>
      <c r="N3254">
        <f>IFERROR(VLOOKUP(A3254,[3]soaBnafar!$A:$G,2,FALSE),0)</f>
        <v>0</v>
      </c>
      <c r="O3254">
        <f>IFERROR(VLOOKUP(A3254,[3]soaBnafar!$A:$G,3,FALSE),0)</f>
        <v>0</v>
      </c>
      <c r="P3254">
        <f>IFERROR(VLOOKUP(A3254,[3]soaBnafar!$A:$G,4,FALSE),0)</f>
        <v>0</v>
      </c>
      <c r="Q3254">
        <f>IFERROR(VLOOKUP(A3254,[3]soaBnafar!$A:$G,5,FALSE),0)</f>
        <v>0</v>
      </c>
      <c r="R3254">
        <f>IFERROR(VLOOKUP(A3254,[3]soaBnafar!$A:$G,6,FALSE),0)</f>
        <v>0</v>
      </c>
      <c r="S3254">
        <f>IFERROR(VLOOKUP(A3254,[3]soaBnafar!$A:$G,7,FALSE),0)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14122836</v>
      </c>
      <c r="H3255">
        <f>IFERROR(VLOOKUP(A3255,'[2]Exportar Planilha'!$A:$I,4,FALSE),0)</f>
        <v>0</v>
      </c>
      <c r="I3255">
        <f>IFERROR(VLOOKUP(A3255,'[2]Exportar Planilha'!$A:$I,5,FALSE),0)</f>
        <v>0</v>
      </c>
      <c r="J3255">
        <f>IFERROR(VLOOKUP(A3255,'[2]Exportar Planilha'!$A:$I,6,FALSE),0)</f>
        <v>0</v>
      </c>
      <c r="K3255">
        <f>IFERROR(VLOOKUP(A3255,'[2]Exportar Planilha'!$A:$I,7,FALSE),0)</f>
        <v>0</v>
      </c>
      <c r="L3255">
        <f>IFERROR(VLOOKUP(A3255,'[2]Exportar Planilha'!$A:$I,8,FALSE),0)</f>
        <v>0</v>
      </c>
      <c r="M3255">
        <f>IFERROR(VLOOKUP(A3255,'[2]Exportar Planilha'!$A:$I,9,FALSE),0)</f>
        <v>0</v>
      </c>
      <c r="N3255">
        <f>IFERROR(VLOOKUP(A3255,[3]soaBnafar!$A:$G,2,FALSE),0)</f>
        <v>583795</v>
      </c>
      <c r="O3255">
        <f>IFERROR(VLOOKUP(A3255,[3]soaBnafar!$A:$G,3,FALSE),0)</f>
        <v>2982915</v>
      </c>
      <c r="P3255">
        <f>IFERROR(VLOOKUP(A3255,[3]soaBnafar!$A:$G,4,FALSE),0)</f>
        <v>429480</v>
      </c>
      <c r="Q3255">
        <f>IFERROR(VLOOKUP(A3255,[3]soaBnafar!$A:$G,5,FALSE),0)</f>
        <v>2226911</v>
      </c>
      <c r="R3255">
        <f>IFERROR(VLOOKUP(A3255,[3]soaBnafar!$A:$G,6,FALSE),0)</f>
        <v>211524</v>
      </c>
      <c r="S3255">
        <f>IFERROR(VLOOKUP(A3255,[3]soaBnafar!$A:$G,7,FALSE),0)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48319</v>
      </c>
      <c r="E3256">
        <f>IFERROR(VLOOKUP(A3256,[1]Monitoramento_Base_somente_disp!$A:$J,8,FALSE),0)</f>
        <v>21269193</v>
      </c>
      <c r="F3256">
        <f>IFERROR(VLOOKUP(A3256,[1]Monitoramento_Base_somente_disp!$A:$J,9,FALSE),0)</f>
        <v>19369</v>
      </c>
      <c r="G3256">
        <f>IFERROR(VLOOKUP(A3256,[1]Monitoramento_Base_somente_disp!$A:$J,10,FALSE),0)</f>
        <v>10097518</v>
      </c>
      <c r="H3256">
        <f>IFERROR(VLOOKUP(A3256,'[2]Exportar Planilha'!$A:$I,4,FALSE),0)</f>
        <v>0</v>
      </c>
      <c r="I3256">
        <f>IFERROR(VLOOKUP(A3256,'[2]Exportar Planilha'!$A:$I,5,FALSE),0)</f>
        <v>0</v>
      </c>
      <c r="J3256">
        <f>IFERROR(VLOOKUP(A3256,'[2]Exportar Planilha'!$A:$I,6,FALSE),0)</f>
        <v>0</v>
      </c>
      <c r="K3256">
        <f>IFERROR(VLOOKUP(A3256,'[2]Exportar Planilha'!$A:$I,7,FALSE),0)</f>
        <v>0</v>
      </c>
      <c r="L3256">
        <f>IFERROR(VLOOKUP(A3256,'[2]Exportar Planilha'!$A:$I,8,FALSE),0)</f>
        <v>0</v>
      </c>
      <c r="M3256">
        <f>IFERROR(VLOOKUP(A3256,'[2]Exportar Planilha'!$A:$I,9,FALSE),0)</f>
        <v>0</v>
      </c>
      <c r="N3256">
        <f>IFERROR(VLOOKUP(A3256,[3]soaBnafar!$A:$G,2,FALSE),0)</f>
        <v>0</v>
      </c>
      <c r="O3256">
        <f>IFERROR(VLOOKUP(A3256,[3]soaBnafar!$A:$G,3,FALSE),0)</f>
        <v>0</v>
      </c>
      <c r="P3256">
        <f>IFERROR(VLOOKUP(A3256,[3]soaBnafar!$A:$G,4,FALSE),0)</f>
        <v>0</v>
      </c>
      <c r="Q3256">
        <f>IFERROR(VLOOKUP(A3256,[3]soaBnafar!$A:$G,5,FALSE),0)</f>
        <v>0</v>
      </c>
      <c r="R3256">
        <f>IFERROR(VLOOKUP(A3256,[3]soaBnafar!$A:$G,6,FALSE),0)</f>
        <v>0</v>
      </c>
      <c r="S3256">
        <f>IFERROR(VLOOKUP(A3256,[3]soaBnafar!$A:$G,7,FALSE),0)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227968</v>
      </c>
      <c r="H3257">
        <f>IFERROR(VLOOKUP(A3257,'[2]Exportar Planilha'!$A:$I,4,FALSE),0)</f>
        <v>0</v>
      </c>
      <c r="I3257">
        <f>IFERROR(VLOOKUP(A3257,'[2]Exportar Planilha'!$A:$I,5,FALSE),0)</f>
        <v>0</v>
      </c>
      <c r="J3257">
        <f>IFERROR(VLOOKUP(A3257,'[2]Exportar Planilha'!$A:$I,6,FALSE),0)</f>
        <v>0</v>
      </c>
      <c r="K3257">
        <f>IFERROR(VLOOKUP(A3257,'[2]Exportar Planilha'!$A:$I,7,FALSE),0)</f>
        <v>0</v>
      </c>
      <c r="L3257">
        <f>IFERROR(VLOOKUP(A3257,'[2]Exportar Planilha'!$A:$I,8,FALSE),0)</f>
        <v>0</v>
      </c>
      <c r="M3257">
        <f>IFERROR(VLOOKUP(A3257,'[2]Exportar Planilha'!$A:$I,9,FALSE),0)</f>
        <v>0</v>
      </c>
      <c r="N3257">
        <f>IFERROR(VLOOKUP(A3257,[3]soaBnafar!$A:$G,2,FALSE),0)</f>
        <v>281645</v>
      </c>
      <c r="O3257">
        <f>IFERROR(VLOOKUP(A3257,[3]soaBnafar!$A:$G,3,FALSE),0)</f>
        <v>2871190</v>
      </c>
      <c r="P3257">
        <f>IFERROR(VLOOKUP(A3257,[3]soaBnafar!$A:$G,4,FALSE),0)</f>
        <v>302256</v>
      </c>
      <c r="Q3257">
        <f>IFERROR(VLOOKUP(A3257,[3]soaBnafar!$A:$G,5,FALSE),0)</f>
        <v>3055057</v>
      </c>
      <c r="R3257">
        <f>IFERROR(VLOOKUP(A3257,[3]soaBnafar!$A:$G,6,FALSE),0)</f>
        <v>75380</v>
      </c>
      <c r="S3257">
        <f>IFERROR(VLOOKUP(A3257,[3]soaBnafar!$A:$G,7,FALSE),0)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IFERROR(VLOOKUP(A3258,'[2]Exportar Planilha'!$A:$I,4,FALSE),0)</f>
        <v>0</v>
      </c>
      <c r="I3258">
        <f>IFERROR(VLOOKUP(A3258,'[2]Exportar Planilha'!$A:$I,5,FALSE),0)</f>
        <v>0</v>
      </c>
      <c r="J3258">
        <f>IFERROR(VLOOKUP(A3258,'[2]Exportar Planilha'!$A:$I,6,FALSE),0)</f>
        <v>0</v>
      </c>
      <c r="K3258">
        <f>IFERROR(VLOOKUP(A3258,'[2]Exportar Planilha'!$A:$I,7,FALSE),0)</f>
        <v>0</v>
      </c>
      <c r="L3258">
        <f>IFERROR(VLOOKUP(A3258,'[2]Exportar Planilha'!$A:$I,8,FALSE),0)</f>
        <v>0</v>
      </c>
      <c r="M3258">
        <f>IFERROR(VLOOKUP(A3258,'[2]Exportar Planilha'!$A:$I,9,FALSE),0)</f>
        <v>0</v>
      </c>
      <c r="N3258">
        <f>IFERROR(VLOOKUP(A3258,[3]soaBnafar!$A:$G,2,FALSE),0)</f>
        <v>0</v>
      </c>
      <c r="O3258">
        <f>IFERROR(VLOOKUP(A3258,[3]soaBnafar!$A:$G,3,FALSE),0)</f>
        <v>0</v>
      </c>
      <c r="P3258">
        <f>IFERROR(VLOOKUP(A3258,[3]soaBnafar!$A:$G,4,FALSE),0)</f>
        <v>0</v>
      </c>
      <c r="Q3258">
        <f>IFERROR(VLOOKUP(A3258,[3]soaBnafar!$A:$G,5,FALSE),0)</f>
        <v>0</v>
      </c>
      <c r="R3258">
        <f>IFERROR(VLOOKUP(A3258,[3]soaBnafar!$A:$G,6,FALSE),0)</f>
        <v>0</v>
      </c>
      <c r="S3258">
        <f>IFERROR(VLOOKUP(A3258,[3]soaBnafar!$A:$G,7,FALSE),0)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IFERROR(VLOOKUP(A3259,'[2]Exportar Planilha'!$A:$I,4,FALSE),0)</f>
        <v>0</v>
      </c>
      <c r="I3259">
        <f>IFERROR(VLOOKUP(A3259,'[2]Exportar Planilha'!$A:$I,5,FALSE),0)</f>
        <v>0</v>
      </c>
      <c r="J3259">
        <f>IFERROR(VLOOKUP(A3259,'[2]Exportar Planilha'!$A:$I,6,FALSE),0)</f>
        <v>0</v>
      </c>
      <c r="K3259">
        <f>IFERROR(VLOOKUP(A3259,'[2]Exportar Planilha'!$A:$I,7,FALSE),0)</f>
        <v>0</v>
      </c>
      <c r="L3259">
        <f>IFERROR(VLOOKUP(A3259,'[2]Exportar Planilha'!$A:$I,8,FALSE),0)</f>
        <v>0</v>
      </c>
      <c r="M3259">
        <f>IFERROR(VLOOKUP(A3259,'[2]Exportar Planilha'!$A:$I,9,FALSE),0)</f>
        <v>0</v>
      </c>
      <c r="N3259">
        <f>IFERROR(VLOOKUP(A3259,[3]soaBnafar!$A:$G,2,FALSE),0)</f>
        <v>0</v>
      </c>
      <c r="O3259">
        <f>IFERROR(VLOOKUP(A3259,[3]soaBnafar!$A:$G,3,FALSE),0)</f>
        <v>0</v>
      </c>
      <c r="P3259">
        <f>IFERROR(VLOOKUP(A3259,[3]soaBnafar!$A:$G,4,FALSE),0)</f>
        <v>0</v>
      </c>
      <c r="Q3259">
        <f>IFERROR(VLOOKUP(A3259,[3]soaBnafar!$A:$G,5,FALSE),0)</f>
        <v>0</v>
      </c>
      <c r="R3259">
        <f>IFERROR(VLOOKUP(A3259,[3]soaBnafar!$A:$G,6,FALSE),0)</f>
        <v>0</v>
      </c>
      <c r="S3259">
        <f>IFERROR(VLOOKUP(A3259,[3]soaBnafar!$A:$G,7,FALSE),0)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IFERROR(VLOOKUP(A3260,'[2]Exportar Planilha'!$A:$I,4,FALSE),0)</f>
        <v>0</v>
      </c>
      <c r="I3260">
        <f>IFERROR(VLOOKUP(A3260,'[2]Exportar Planilha'!$A:$I,5,FALSE),0)</f>
        <v>0</v>
      </c>
      <c r="J3260">
        <f>IFERROR(VLOOKUP(A3260,'[2]Exportar Planilha'!$A:$I,6,FALSE),0)</f>
        <v>0</v>
      </c>
      <c r="K3260">
        <f>IFERROR(VLOOKUP(A3260,'[2]Exportar Planilha'!$A:$I,7,FALSE),0)</f>
        <v>0</v>
      </c>
      <c r="L3260">
        <f>IFERROR(VLOOKUP(A3260,'[2]Exportar Planilha'!$A:$I,8,FALSE),0)</f>
        <v>0</v>
      </c>
      <c r="M3260">
        <f>IFERROR(VLOOKUP(A3260,'[2]Exportar Planilha'!$A:$I,9,FALSE),0)</f>
        <v>0</v>
      </c>
      <c r="N3260">
        <f>IFERROR(VLOOKUP(A3260,[3]soaBnafar!$A:$G,2,FALSE),0)</f>
        <v>0</v>
      </c>
      <c r="O3260">
        <f>IFERROR(VLOOKUP(A3260,[3]soaBnafar!$A:$G,3,FALSE),0)</f>
        <v>0</v>
      </c>
      <c r="P3260">
        <f>IFERROR(VLOOKUP(A3260,[3]soaBnafar!$A:$G,4,FALSE),0)</f>
        <v>0</v>
      </c>
      <c r="Q3260">
        <f>IFERROR(VLOOKUP(A3260,[3]soaBnafar!$A:$G,5,FALSE),0)</f>
        <v>0</v>
      </c>
      <c r="R3260">
        <f>IFERROR(VLOOKUP(A3260,[3]soaBnafar!$A:$G,6,FALSE),0)</f>
        <v>0</v>
      </c>
      <c r="S3260">
        <f>IFERROR(VLOOKUP(A3260,[3]soaBnafar!$A:$G,7,FALSE),0)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IFERROR(VLOOKUP(A3261,'[2]Exportar Planilha'!$A:$I,4,FALSE),0)</f>
        <v>0</v>
      </c>
      <c r="I3261">
        <f>IFERROR(VLOOKUP(A3261,'[2]Exportar Planilha'!$A:$I,5,FALSE),0)</f>
        <v>0</v>
      </c>
      <c r="J3261">
        <f>IFERROR(VLOOKUP(A3261,'[2]Exportar Planilha'!$A:$I,6,FALSE),0)</f>
        <v>0</v>
      </c>
      <c r="K3261">
        <f>IFERROR(VLOOKUP(A3261,'[2]Exportar Planilha'!$A:$I,7,FALSE),0)</f>
        <v>0</v>
      </c>
      <c r="L3261">
        <f>IFERROR(VLOOKUP(A3261,'[2]Exportar Planilha'!$A:$I,8,FALSE),0)</f>
        <v>0</v>
      </c>
      <c r="M3261">
        <f>IFERROR(VLOOKUP(A3261,'[2]Exportar Planilha'!$A:$I,9,FALSE),0)</f>
        <v>0</v>
      </c>
      <c r="N3261">
        <f>IFERROR(VLOOKUP(A3261,[3]soaBnafar!$A:$G,2,FALSE),0)</f>
        <v>0</v>
      </c>
      <c r="O3261">
        <f>IFERROR(VLOOKUP(A3261,[3]soaBnafar!$A:$G,3,FALSE),0)</f>
        <v>0</v>
      </c>
      <c r="P3261">
        <f>IFERROR(VLOOKUP(A3261,[3]soaBnafar!$A:$G,4,FALSE),0)</f>
        <v>0</v>
      </c>
      <c r="Q3261">
        <f>IFERROR(VLOOKUP(A3261,[3]soaBnafar!$A:$G,5,FALSE),0)</f>
        <v>0</v>
      </c>
      <c r="R3261">
        <f>IFERROR(VLOOKUP(A3261,[3]soaBnafar!$A:$G,6,FALSE),0)</f>
        <v>0</v>
      </c>
      <c r="S3261">
        <f>IFERROR(VLOOKUP(A3261,[3]soaBnafar!$A:$G,7,FALSE),0)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IFERROR(VLOOKUP(A3262,'[2]Exportar Planilha'!$A:$I,4,FALSE),0)</f>
        <v>0</v>
      </c>
      <c r="I3262">
        <f>IFERROR(VLOOKUP(A3262,'[2]Exportar Planilha'!$A:$I,5,FALSE),0)</f>
        <v>0</v>
      </c>
      <c r="J3262">
        <f>IFERROR(VLOOKUP(A3262,'[2]Exportar Planilha'!$A:$I,6,FALSE),0)</f>
        <v>0</v>
      </c>
      <c r="K3262">
        <f>IFERROR(VLOOKUP(A3262,'[2]Exportar Planilha'!$A:$I,7,FALSE),0)</f>
        <v>0</v>
      </c>
      <c r="L3262">
        <f>IFERROR(VLOOKUP(A3262,'[2]Exportar Planilha'!$A:$I,8,FALSE),0)</f>
        <v>0</v>
      </c>
      <c r="M3262">
        <f>IFERROR(VLOOKUP(A3262,'[2]Exportar Planilha'!$A:$I,9,FALSE),0)</f>
        <v>0</v>
      </c>
      <c r="N3262">
        <f>IFERROR(VLOOKUP(A3262,[3]soaBnafar!$A:$G,2,FALSE),0)</f>
        <v>0</v>
      </c>
      <c r="O3262">
        <f>IFERROR(VLOOKUP(A3262,[3]soaBnafar!$A:$G,3,FALSE),0)</f>
        <v>0</v>
      </c>
      <c r="P3262">
        <f>IFERROR(VLOOKUP(A3262,[3]soaBnafar!$A:$G,4,FALSE),0)</f>
        <v>0</v>
      </c>
      <c r="Q3262">
        <f>IFERROR(VLOOKUP(A3262,[3]soaBnafar!$A:$G,5,FALSE),0)</f>
        <v>0</v>
      </c>
      <c r="R3262">
        <f>IFERROR(VLOOKUP(A3262,[3]soaBnafar!$A:$G,6,FALSE),0)</f>
        <v>0</v>
      </c>
      <c r="S3262">
        <f>IFERROR(VLOOKUP(A3262,[3]soaBnafar!$A:$G,7,FALSE),0)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92789008</v>
      </c>
      <c r="H3263">
        <f>IFERROR(VLOOKUP(A3263,'[2]Exportar Planilha'!$A:$I,4,FALSE),0)</f>
        <v>0</v>
      </c>
      <c r="I3263">
        <f>IFERROR(VLOOKUP(A3263,'[2]Exportar Planilha'!$A:$I,5,FALSE),0)</f>
        <v>0</v>
      </c>
      <c r="J3263">
        <f>IFERROR(VLOOKUP(A3263,'[2]Exportar Planilha'!$A:$I,6,FALSE),0)</f>
        <v>0</v>
      </c>
      <c r="K3263">
        <f>IFERROR(VLOOKUP(A3263,'[2]Exportar Planilha'!$A:$I,7,FALSE),0)</f>
        <v>0</v>
      </c>
      <c r="L3263">
        <f>IFERROR(VLOOKUP(A3263,'[2]Exportar Planilha'!$A:$I,8,FALSE),0)</f>
        <v>0</v>
      </c>
      <c r="M3263">
        <f>IFERROR(VLOOKUP(A3263,'[2]Exportar Planilha'!$A:$I,9,FALSE),0)</f>
        <v>0</v>
      </c>
      <c r="N3263">
        <f>IFERROR(VLOOKUP(A3263,[3]soaBnafar!$A:$G,2,FALSE),0)</f>
        <v>0</v>
      </c>
      <c r="O3263">
        <f>IFERROR(VLOOKUP(A3263,[3]soaBnafar!$A:$G,3,FALSE),0)</f>
        <v>0</v>
      </c>
      <c r="P3263">
        <f>IFERROR(VLOOKUP(A3263,[3]soaBnafar!$A:$G,4,FALSE),0)</f>
        <v>0</v>
      </c>
      <c r="Q3263">
        <f>IFERROR(VLOOKUP(A3263,[3]soaBnafar!$A:$G,5,FALSE),0)</f>
        <v>0</v>
      </c>
      <c r="R3263">
        <f>IFERROR(VLOOKUP(A3263,[3]soaBnafar!$A:$G,6,FALSE),0)</f>
        <v>0</v>
      </c>
      <c r="S3263">
        <f>IFERROR(VLOOKUP(A3263,[3]soaBnafar!$A:$G,7,FALSE),0)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2279036097</v>
      </c>
      <c r="H3264">
        <f>IFERROR(VLOOKUP(A3264,'[2]Exportar Planilha'!$A:$I,4,FALSE),0)</f>
        <v>0</v>
      </c>
      <c r="I3264">
        <f>IFERROR(VLOOKUP(A3264,'[2]Exportar Planilha'!$A:$I,5,FALSE),0)</f>
        <v>0</v>
      </c>
      <c r="J3264">
        <f>IFERROR(VLOOKUP(A3264,'[2]Exportar Planilha'!$A:$I,6,FALSE),0)</f>
        <v>0</v>
      </c>
      <c r="K3264">
        <f>IFERROR(VLOOKUP(A3264,'[2]Exportar Planilha'!$A:$I,7,FALSE),0)</f>
        <v>0</v>
      </c>
      <c r="L3264">
        <f>IFERROR(VLOOKUP(A3264,'[2]Exportar Planilha'!$A:$I,8,FALSE),0)</f>
        <v>0</v>
      </c>
      <c r="M3264">
        <f>IFERROR(VLOOKUP(A3264,'[2]Exportar Planilha'!$A:$I,9,FALSE),0)</f>
        <v>0</v>
      </c>
      <c r="N3264">
        <f>IFERROR(VLOOKUP(A3264,[3]soaBnafar!$A:$G,2,FALSE),0)</f>
        <v>442191</v>
      </c>
      <c r="O3264">
        <f>IFERROR(VLOOKUP(A3264,[3]soaBnafar!$A:$G,3,FALSE),0)</f>
        <v>2756053</v>
      </c>
      <c r="P3264">
        <f>IFERROR(VLOOKUP(A3264,[3]soaBnafar!$A:$G,4,FALSE),0)</f>
        <v>435162</v>
      </c>
      <c r="Q3264">
        <f>IFERROR(VLOOKUP(A3264,[3]soaBnafar!$A:$G,5,FALSE),0)</f>
        <v>5120232</v>
      </c>
      <c r="R3264">
        <f>IFERROR(VLOOKUP(A3264,[3]soaBnafar!$A:$G,6,FALSE),0)</f>
        <v>0</v>
      </c>
      <c r="S3264">
        <f>IFERROR(VLOOKUP(A3264,[3]soaBnafar!$A:$G,7,FALSE),0)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15399709</v>
      </c>
      <c r="H3265">
        <f>IFERROR(VLOOKUP(A3265,'[2]Exportar Planilha'!$A:$I,4,FALSE),0)</f>
        <v>0</v>
      </c>
      <c r="I3265">
        <f>IFERROR(VLOOKUP(A3265,'[2]Exportar Planilha'!$A:$I,5,FALSE),0)</f>
        <v>0</v>
      </c>
      <c r="J3265">
        <f>IFERROR(VLOOKUP(A3265,'[2]Exportar Planilha'!$A:$I,6,FALSE),0)</f>
        <v>0</v>
      </c>
      <c r="K3265">
        <f>IFERROR(VLOOKUP(A3265,'[2]Exportar Planilha'!$A:$I,7,FALSE),0)</f>
        <v>0</v>
      </c>
      <c r="L3265">
        <f>IFERROR(VLOOKUP(A3265,'[2]Exportar Planilha'!$A:$I,8,FALSE),0)</f>
        <v>0</v>
      </c>
      <c r="M3265">
        <f>IFERROR(VLOOKUP(A3265,'[2]Exportar Planilha'!$A:$I,9,FALSE),0)</f>
        <v>0</v>
      </c>
      <c r="N3265">
        <f>IFERROR(VLOOKUP(A3265,[3]soaBnafar!$A:$G,2,FALSE),0)</f>
        <v>0</v>
      </c>
      <c r="O3265">
        <f>IFERROR(VLOOKUP(A3265,[3]soaBnafar!$A:$G,3,FALSE),0)</f>
        <v>0</v>
      </c>
      <c r="P3265">
        <f>IFERROR(VLOOKUP(A3265,[3]soaBnafar!$A:$G,4,FALSE),0)</f>
        <v>0</v>
      </c>
      <c r="Q3265">
        <f>IFERROR(VLOOKUP(A3265,[3]soaBnafar!$A:$G,5,FALSE),0)</f>
        <v>0</v>
      </c>
      <c r="R3265">
        <f>IFERROR(VLOOKUP(A3265,[3]soaBnafar!$A:$G,6,FALSE),0)</f>
        <v>0</v>
      </c>
      <c r="S3265">
        <f>IFERROR(VLOOKUP(A3265,[3]soaBnafar!$A:$G,7,FALSE),0)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IFERROR(VLOOKUP(A3266,'[2]Exportar Planilha'!$A:$I,4,FALSE),0)</f>
        <v>0</v>
      </c>
      <c r="I3266">
        <f>IFERROR(VLOOKUP(A3266,'[2]Exportar Planilha'!$A:$I,5,FALSE),0)</f>
        <v>0</v>
      </c>
      <c r="J3266">
        <f>IFERROR(VLOOKUP(A3266,'[2]Exportar Planilha'!$A:$I,6,FALSE),0)</f>
        <v>0</v>
      </c>
      <c r="K3266">
        <f>IFERROR(VLOOKUP(A3266,'[2]Exportar Planilha'!$A:$I,7,FALSE),0)</f>
        <v>0</v>
      </c>
      <c r="L3266">
        <f>IFERROR(VLOOKUP(A3266,'[2]Exportar Planilha'!$A:$I,8,FALSE),0)</f>
        <v>0</v>
      </c>
      <c r="M3266">
        <f>IFERROR(VLOOKUP(A3266,'[2]Exportar Planilha'!$A:$I,9,FALSE),0)</f>
        <v>0</v>
      </c>
      <c r="N3266">
        <f>IFERROR(VLOOKUP(A3266,[3]soaBnafar!$A:$G,2,FALSE),0)</f>
        <v>0</v>
      </c>
      <c r="O3266">
        <f>IFERROR(VLOOKUP(A3266,[3]soaBnafar!$A:$G,3,FALSE),0)</f>
        <v>0</v>
      </c>
      <c r="P3266">
        <f>IFERROR(VLOOKUP(A3266,[3]soaBnafar!$A:$G,4,FALSE),0)</f>
        <v>0</v>
      </c>
      <c r="Q3266">
        <f>IFERROR(VLOOKUP(A3266,[3]soaBnafar!$A:$G,5,FALSE),0)</f>
        <v>0</v>
      </c>
      <c r="R3266">
        <f>IFERROR(VLOOKUP(A3266,[3]soaBnafar!$A:$G,6,FALSE),0)</f>
        <v>0</v>
      </c>
      <c r="S3266">
        <f>IFERROR(VLOOKUP(A3266,[3]soaBnafar!$A:$G,7,FALSE),0)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IFERROR(VLOOKUP(A3267,'[2]Exportar Planilha'!$A:$I,4,FALSE),0)</f>
        <v>0</v>
      </c>
      <c r="I3267">
        <f>IFERROR(VLOOKUP(A3267,'[2]Exportar Planilha'!$A:$I,5,FALSE),0)</f>
        <v>0</v>
      </c>
      <c r="J3267">
        <f>IFERROR(VLOOKUP(A3267,'[2]Exportar Planilha'!$A:$I,6,FALSE),0)</f>
        <v>0</v>
      </c>
      <c r="K3267">
        <f>IFERROR(VLOOKUP(A3267,'[2]Exportar Planilha'!$A:$I,7,FALSE),0)</f>
        <v>0</v>
      </c>
      <c r="L3267">
        <f>IFERROR(VLOOKUP(A3267,'[2]Exportar Planilha'!$A:$I,8,FALSE),0)</f>
        <v>0</v>
      </c>
      <c r="M3267">
        <f>IFERROR(VLOOKUP(A3267,'[2]Exportar Planilha'!$A:$I,9,FALSE),0)</f>
        <v>0</v>
      </c>
      <c r="N3267">
        <f>IFERROR(VLOOKUP(A3267,[3]soaBnafar!$A:$G,2,FALSE),0)</f>
        <v>0</v>
      </c>
      <c r="O3267">
        <f>IFERROR(VLOOKUP(A3267,[3]soaBnafar!$A:$G,3,FALSE),0)</f>
        <v>0</v>
      </c>
      <c r="P3267">
        <f>IFERROR(VLOOKUP(A3267,[3]soaBnafar!$A:$G,4,FALSE),0)</f>
        <v>0</v>
      </c>
      <c r="Q3267">
        <f>IFERROR(VLOOKUP(A3267,[3]soaBnafar!$A:$G,5,FALSE),0)</f>
        <v>0</v>
      </c>
      <c r="R3267">
        <f>IFERROR(VLOOKUP(A3267,[3]soaBnafar!$A:$G,6,FALSE),0)</f>
        <v>0</v>
      </c>
      <c r="S3267">
        <f>IFERROR(VLOOKUP(A3267,[3]soaBnafar!$A:$G,7,FALSE),0)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IFERROR(VLOOKUP(A3268,'[2]Exportar Planilha'!$A:$I,4,FALSE),0)</f>
        <v>0</v>
      </c>
      <c r="I3268">
        <f>IFERROR(VLOOKUP(A3268,'[2]Exportar Planilha'!$A:$I,5,FALSE),0)</f>
        <v>0</v>
      </c>
      <c r="J3268">
        <f>IFERROR(VLOOKUP(A3268,'[2]Exportar Planilha'!$A:$I,6,FALSE),0)</f>
        <v>0</v>
      </c>
      <c r="K3268">
        <f>IFERROR(VLOOKUP(A3268,'[2]Exportar Planilha'!$A:$I,7,FALSE),0)</f>
        <v>0</v>
      </c>
      <c r="L3268">
        <f>IFERROR(VLOOKUP(A3268,'[2]Exportar Planilha'!$A:$I,8,FALSE),0)</f>
        <v>0</v>
      </c>
      <c r="M3268">
        <f>IFERROR(VLOOKUP(A3268,'[2]Exportar Planilha'!$A:$I,9,FALSE),0)</f>
        <v>0</v>
      </c>
      <c r="N3268">
        <f>IFERROR(VLOOKUP(A3268,[3]soaBnafar!$A:$G,2,FALSE),0)</f>
        <v>0</v>
      </c>
      <c r="O3268">
        <f>IFERROR(VLOOKUP(A3268,[3]soaBnafar!$A:$G,3,FALSE),0)</f>
        <v>0</v>
      </c>
      <c r="P3268">
        <f>IFERROR(VLOOKUP(A3268,[3]soaBnafar!$A:$G,4,FALSE),0)</f>
        <v>0</v>
      </c>
      <c r="Q3268">
        <f>IFERROR(VLOOKUP(A3268,[3]soaBnafar!$A:$G,5,FALSE),0)</f>
        <v>0</v>
      </c>
      <c r="R3268">
        <f>IFERROR(VLOOKUP(A3268,[3]soaBnafar!$A:$G,6,FALSE),0)</f>
        <v>0</v>
      </c>
      <c r="S3268">
        <f>IFERROR(VLOOKUP(A3268,[3]soaBnafar!$A:$G,7,FALSE),0)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IFERROR(VLOOKUP(A3269,'[2]Exportar Planilha'!$A:$I,4,FALSE),0)</f>
        <v>0</v>
      </c>
      <c r="I3269">
        <f>IFERROR(VLOOKUP(A3269,'[2]Exportar Planilha'!$A:$I,5,FALSE),0)</f>
        <v>0</v>
      </c>
      <c r="J3269">
        <f>IFERROR(VLOOKUP(A3269,'[2]Exportar Planilha'!$A:$I,6,FALSE),0)</f>
        <v>0</v>
      </c>
      <c r="K3269">
        <f>IFERROR(VLOOKUP(A3269,'[2]Exportar Planilha'!$A:$I,7,FALSE),0)</f>
        <v>0</v>
      </c>
      <c r="L3269">
        <f>IFERROR(VLOOKUP(A3269,'[2]Exportar Planilha'!$A:$I,8,FALSE),0)</f>
        <v>0</v>
      </c>
      <c r="M3269">
        <f>IFERROR(VLOOKUP(A3269,'[2]Exportar Planilha'!$A:$I,9,FALSE),0)</f>
        <v>0</v>
      </c>
      <c r="N3269">
        <f>IFERROR(VLOOKUP(A3269,[3]soaBnafar!$A:$G,2,FALSE),0)</f>
        <v>0</v>
      </c>
      <c r="O3269">
        <f>IFERROR(VLOOKUP(A3269,[3]soaBnafar!$A:$G,3,FALSE),0)</f>
        <v>0</v>
      </c>
      <c r="P3269">
        <f>IFERROR(VLOOKUP(A3269,[3]soaBnafar!$A:$G,4,FALSE),0)</f>
        <v>0</v>
      </c>
      <c r="Q3269">
        <f>IFERROR(VLOOKUP(A3269,[3]soaBnafar!$A:$G,5,FALSE),0)</f>
        <v>0</v>
      </c>
      <c r="R3269">
        <f>IFERROR(VLOOKUP(A3269,[3]soaBnafar!$A:$G,6,FALSE),0)</f>
        <v>0</v>
      </c>
      <c r="S3269">
        <f>IFERROR(VLOOKUP(A3269,[3]soaBnafar!$A:$G,7,FALSE),0)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986492</v>
      </c>
      <c r="H3270">
        <f>IFERROR(VLOOKUP(A3270,'[2]Exportar Planilha'!$A:$I,4,FALSE),0)</f>
        <v>0</v>
      </c>
      <c r="I3270">
        <f>IFERROR(VLOOKUP(A3270,'[2]Exportar Planilha'!$A:$I,5,FALSE),0)</f>
        <v>0</v>
      </c>
      <c r="J3270">
        <f>IFERROR(VLOOKUP(A3270,'[2]Exportar Planilha'!$A:$I,6,FALSE),0)</f>
        <v>0</v>
      </c>
      <c r="K3270">
        <f>IFERROR(VLOOKUP(A3270,'[2]Exportar Planilha'!$A:$I,7,FALSE),0)</f>
        <v>0</v>
      </c>
      <c r="L3270">
        <f>IFERROR(VLOOKUP(A3270,'[2]Exportar Planilha'!$A:$I,8,FALSE),0)</f>
        <v>0</v>
      </c>
      <c r="M3270">
        <f>IFERROR(VLOOKUP(A3270,'[2]Exportar Planilha'!$A:$I,9,FALSE),0)</f>
        <v>0</v>
      </c>
      <c r="N3270">
        <f>IFERROR(VLOOKUP(A3270,[3]soaBnafar!$A:$G,2,FALSE),0)</f>
        <v>0</v>
      </c>
      <c r="O3270">
        <f>IFERROR(VLOOKUP(A3270,[3]soaBnafar!$A:$G,3,FALSE),0)</f>
        <v>0</v>
      </c>
      <c r="P3270">
        <f>IFERROR(VLOOKUP(A3270,[3]soaBnafar!$A:$G,4,FALSE),0)</f>
        <v>0</v>
      </c>
      <c r="Q3270">
        <f>IFERROR(VLOOKUP(A3270,[3]soaBnafar!$A:$G,5,FALSE),0)</f>
        <v>0</v>
      </c>
      <c r="R3270">
        <f>IFERROR(VLOOKUP(A3270,[3]soaBnafar!$A:$G,6,FALSE),0)</f>
        <v>0</v>
      </c>
      <c r="S3270">
        <f>IFERROR(VLOOKUP(A3270,[3]soaBnafar!$A:$G,7,FALSE),0)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69035</v>
      </c>
      <c r="E3271">
        <f>IFERROR(VLOOKUP(A3271,[1]Monitoramento_Base_somente_disp!$A:$J,8,FALSE),0)</f>
        <v>25466321</v>
      </c>
      <c r="F3271">
        <f>IFERROR(VLOOKUP(A3271,[1]Monitoramento_Base_somente_disp!$A:$J,9,FALSE),0)</f>
        <v>27926</v>
      </c>
      <c r="G3271">
        <f>IFERROR(VLOOKUP(A3271,[1]Monitoramento_Base_somente_disp!$A:$J,10,FALSE),0)</f>
        <v>10192305</v>
      </c>
      <c r="H3271">
        <f>IFERROR(VLOOKUP(A3271,'[2]Exportar Planilha'!$A:$I,4,FALSE),0)</f>
        <v>0</v>
      </c>
      <c r="I3271">
        <f>IFERROR(VLOOKUP(A3271,'[2]Exportar Planilha'!$A:$I,5,FALSE),0)</f>
        <v>0</v>
      </c>
      <c r="J3271">
        <f>IFERROR(VLOOKUP(A3271,'[2]Exportar Planilha'!$A:$I,6,FALSE),0)</f>
        <v>0</v>
      </c>
      <c r="K3271">
        <f>IFERROR(VLOOKUP(A3271,'[2]Exportar Planilha'!$A:$I,7,FALSE),0)</f>
        <v>0</v>
      </c>
      <c r="L3271">
        <f>IFERROR(VLOOKUP(A3271,'[2]Exportar Planilha'!$A:$I,8,FALSE),0)</f>
        <v>0</v>
      </c>
      <c r="M3271">
        <f>IFERROR(VLOOKUP(A3271,'[2]Exportar Planilha'!$A:$I,9,FALSE),0)</f>
        <v>0</v>
      </c>
      <c r="N3271">
        <f>IFERROR(VLOOKUP(A3271,[3]soaBnafar!$A:$G,2,FALSE),0)</f>
        <v>0</v>
      </c>
      <c r="O3271">
        <f>IFERROR(VLOOKUP(A3271,[3]soaBnafar!$A:$G,3,FALSE),0)</f>
        <v>0</v>
      </c>
      <c r="P3271">
        <f>IFERROR(VLOOKUP(A3271,[3]soaBnafar!$A:$G,4,FALSE),0)</f>
        <v>0</v>
      </c>
      <c r="Q3271">
        <f>IFERROR(VLOOKUP(A3271,[3]soaBnafar!$A:$G,5,FALSE),0)</f>
        <v>0</v>
      </c>
      <c r="R3271">
        <f>IFERROR(VLOOKUP(A3271,[3]soaBnafar!$A:$G,6,FALSE),0)</f>
        <v>0</v>
      </c>
      <c r="S3271">
        <f>IFERROR(VLOOKUP(A3271,[3]soaBnafar!$A:$G,7,FALSE),0)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11633622</v>
      </c>
      <c r="H3272">
        <f>IFERROR(VLOOKUP(A3272,'[2]Exportar Planilha'!$A:$I,4,FALSE),0)</f>
        <v>0</v>
      </c>
      <c r="I3272">
        <f>IFERROR(VLOOKUP(A3272,'[2]Exportar Planilha'!$A:$I,5,FALSE),0)</f>
        <v>0</v>
      </c>
      <c r="J3272">
        <f>IFERROR(VLOOKUP(A3272,'[2]Exportar Planilha'!$A:$I,6,FALSE),0)</f>
        <v>0</v>
      </c>
      <c r="K3272">
        <f>IFERROR(VLOOKUP(A3272,'[2]Exportar Planilha'!$A:$I,7,FALSE),0)</f>
        <v>0</v>
      </c>
      <c r="L3272">
        <f>IFERROR(VLOOKUP(A3272,'[2]Exportar Planilha'!$A:$I,8,FALSE),0)</f>
        <v>0</v>
      </c>
      <c r="M3272">
        <f>IFERROR(VLOOKUP(A3272,'[2]Exportar Planilha'!$A:$I,9,FALSE),0)</f>
        <v>0</v>
      </c>
      <c r="N3272">
        <f>IFERROR(VLOOKUP(A3272,[3]soaBnafar!$A:$G,2,FALSE),0)</f>
        <v>0</v>
      </c>
      <c r="O3272">
        <f>IFERROR(VLOOKUP(A3272,[3]soaBnafar!$A:$G,3,FALSE),0)</f>
        <v>0</v>
      </c>
      <c r="P3272">
        <f>IFERROR(VLOOKUP(A3272,[3]soaBnafar!$A:$G,4,FALSE),0)</f>
        <v>0</v>
      </c>
      <c r="Q3272">
        <f>IFERROR(VLOOKUP(A3272,[3]soaBnafar!$A:$G,5,FALSE),0)</f>
        <v>0</v>
      </c>
      <c r="R3272">
        <f>IFERROR(VLOOKUP(A3272,[3]soaBnafar!$A:$G,6,FALSE),0)</f>
        <v>0</v>
      </c>
      <c r="S3272">
        <f>IFERROR(VLOOKUP(A3272,[3]soaBnafar!$A:$G,7,FALSE),0)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4095</v>
      </c>
      <c r="H3273">
        <f>IFERROR(VLOOKUP(A3273,'[2]Exportar Planilha'!$A:$I,4,FALSE),0)</f>
        <v>0</v>
      </c>
      <c r="I3273">
        <f>IFERROR(VLOOKUP(A3273,'[2]Exportar Planilha'!$A:$I,5,FALSE),0)</f>
        <v>0</v>
      </c>
      <c r="J3273">
        <f>IFERROR(VLOOKUP(A3273,'[2]Exportar Planilha'!$A:$I,6,FALSE),0)</f>
        <v>0</v>
      </c>
      <c r="K3273">
        <f>IFERROR(VLOOKUP(A3273,'[2]Exportar Planilha'!$A:$I,7,FALSE),0)</f>
        <v>0</v>
      </c>
      <c r="L3273">
        <f>IFERROR(VLOOKUP(A3273,'[2]Exportar Planilha'!$A:$I,8,FALSE),0)</f>
        <v>0</v>
      </c>
      <c r="M3273">
        <f>IFERROR(VLOOKUP(A3273,'[2]Exportar Planilha'!$A:$I,9,FALSE),0)</f>
        <v>0</v>
      </c>
      <c r="N3273">
        <f>IFERROR(VLOOKUP(A3273,[3]soaBnafar!$A:$G,2,FALSE),0)</f>
        <v>0</v>
      </c>
      <c r="O3273">
        <f>IFERROR(VLOOKUP(A3273,[3]soaBnafar!$A:$G,3,FALSE),0)</f>
        <v>0</v>
      </c>
      <c r="P3273">
        <f>IFERROR(VLOOKUP(A3273,[3]soaBnafar!$A:$G,4,FALSE),0)</f>
        <v>0</v>
      </c>
      <c r="Q3273">
        <f>IFERROR(VLOOKUP(A3273,[3]soaBnafar!$A:$G,5,FALSE),0)</f>
        <v>0</v>
      </c>
      <c r="R3273">
        <f>IFERROR(VLOOKUP(A3273,[3]soaBnafar!$A:$G,6,FALSE),0)</f>
        <v>0</v>
      </c>
      <c r="S3273">
        <f>IFERROR(VLOOKUP(A3273,[3]soaBnafar!$A:$G,7,FALSE),0)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IFERROR(VLOOKUP(A3274,'[2]Exportar Planilha'!$A:$I,4,FALSE),0)</f>
        <v>0</v>
      </c>
      <c r="I3274">
        <f>IFERROR(VLOOKUP(A3274,'[2]Exportar Planilha'!$A:$I,5,FALSE),0)</f>
        <v>0</v>
      </c>
      <c r="J3274">
        <f>IFERROR(VLOOKUP(A3274,'[2]Exportar Planilha'!$A:$I,6,FALSE),0)</f>
        <v>0</v>
      </c>
      <c r="K3274">
        <f>IFERROR(VLOOKUP(A3274,'[2]Exportar Planilha'!$A:$I,7,FALSE),0)</f>
        <v>0</v>
      </c>
      <c r="L3274">
        <f>IFERROR(VLOOKUP(A3274,'[2]Exportar Planilha'!$A:$I,8,FALSE),0)</f>
        <v>0</v>
      </c>
      <c r="M3274">
        <f>IFERROR(VLOOKUP(A3274,'[2]Exportar Planilha'!$A:$I,9,FALSE),0)</f>
        <v>0</v>
      </c>
      <c r="N3274">
        <f>IFERROR(VLOOKUP(A3274,[3]soaBnafar!$A:$G,2,FALSE),0)</f>
        <v>0</v>
      </c>
      <c r="O3274">
        <f>IFERROR(VLOOKUP(A3274,[3]soaBnafar!$A:$G,3,FALSE),0)</f>
        <v>0</v>
      </c>
      <c r="P3274">
        <f>IFERROR(VLOOKUP(A3274,[3]soaBnafar!$A:$G,4,FALSE),0)</f>
        <v>0</v>
      </c>
      <c r="Q3274">
        <f>IFERROR(VLOOKUP(A3274,[3]soaBnafar!$A:$G,5,FALSE),0)</f>
        <v>0</v>
      </c>
      <c r="R3274">
        <f>IFERROR(VLOOKUP(A3274,[3]soaBnafar!$A:$G,6,FALSE),0)</f>
        <v>0</v>
      </c>
      <c r="S3274">
        <f>IFERROR(VLOOKUP(A3274,[3]soaBnafar!$A:$G,7,FALSE),0)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IFERROR(VLOOKUP(A3275,'[2]Exportar Planilha'!$A:$I,4,FALSE),0)</f>
        <v>0</v>
      </c>
      <c r="I3275">
        <f>IFERROR(VLOOKUP(A3275,'[2]Exportar Planilha'!$A:$I,5,FALSE),0)</f>
        <v>0</v>
      </c>
      <c r="J3275">
        <f>IFERROR(VLOOKUP(A3275,'[2]Exportar Planilha'!$A:$I,6,FALSE),0)</f>
        <v>0</v>
      </c>
      <c r="K3275">
        <f>IFERROR(VLOOKUP(A3275,'[2]Exportar Planilha'!$A:$I,7,FALSE),0)</f>
        <v>0</v>
      </c>
      <c r="L3275">
        <f>IFERROR(VLOOKUP(A3275,'[2]Exportar Planilha'!$A:$I,8,FALSE),0)</f>
        <v>0</v>
      </c>
      <c r="M3275">
        <f>IFERROR(VLOOKUP(A3275,'[2]Exportar Planilha'!$A:$I,9,FALSE),0)</f>
        <v>0</v>
      </c>
      <c r="N3275">
        <f>IFERROR(VLOOKUP(A3275,[3]soaBnafar!$A:$G,2,FALSE),0)</f>
        <v>0</v>
      </c>
      <c r="O3275">
        <f>IFERROR(VLOOKUP(A3275,[3]soaBnafar!$A:$G,3,FALSE),0)</f>
        <v>0</v>
      </c>
      <c r="P3275">
        <f>IFERROR(VLOOKUP(A3275,[3]soaBnafar!$A:$G,4,FALSE),0)</f>
        <v>0</v>
      </c>
      <c r="Q3275">
        <f>IFERROR(VLOOKUP(A3275,[3]soaBnafar!$A:$G,5,FALSE),0)</f>
        <v>0</v>
      </c>
      <c r="R3275">
        <f>IFERROR(VLOOKUP(A3275,[3]soaBnafar!$A:$G,6,FALSE),0)</f>
        <v>0</v>
      </c>
      <c r="S3275">
        <f>IFERROR(VLOOKUP(A3275,[3]soaBnafar!$A:$G,7,FALSE),0)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2627365</v>
      </c>
      <c r="H3276">
        <f>IFERROR(VLOOKUP(A3276,'[2]Exportar Planilha'!$A:$I,4,FALSE),0)</f>
        <v>0</v>
      </c>
      <c r="I3276">
        <f>IFERROR(VLOOKUP(A3276,'[2]Exportar Planilha'!$A:$I,5,FALSE),0)</f>
        <v>0</v>
      </c>
      <c r="J3276">
        <f>IFERROR(VLOOKUP(A3276,'[2]Exportar Planilha'!$A:$I,6,FALSE),0)</f>
        <v>0</v>
      </c>
      <c r="K3276">
        <f>IFERROR(VLOOKUP(A3276,'[2]Exportar Planilha'!$A:$I,7,FALSE),0)</f>
        <v>0</v>
      </c>
      <c r="L3276">
        <f>IFERROR(VLOOKUP(A3276,'[2]Exportar Planilha'!$A:$I,8,FALSE),0)</f>
        <v>0</v>
      </c>
      <c r="M3276">
        <f>IFERROR(VLOOKUP(A3276,'[2]Exportar Planilha'!$A:$I,9,FALSE),0)</f>
        <v>0</v>
      </c>
      <c r="N3276">
        <f>IFERROR(VLOOKUP(A3276,[3]soaBnafar!$A:$G,2,FALSE),0)</f>
        <v>0</v>
      </c>
      <c r="O3276">
        <f>IFERROR(VLOOKUP(A3276,[3]soaBnafar!$A:$G,3,FALSE),0)</f>
        <v>0</v>
      </c>
      <c r="P3276">
        <f>IFERROR(VLOOKUP(A3276,[3]soaBnafar!$A:$G,4,FALSE),0)</f>
        <v>0</v>
      </c>
      <c r="Q3276">
        <f>IFERROR(VLOOKUP(A3276,[3]soaBnafar!$A:$G,5,FALSE),0)</f>
        <v>0</v>
      </c>
      <c r="R3276">
        <f>IFERROR(VLOOKUP(A3276,[3]soaBnafar!$A:$G,6,FALSE),0)</f>
        <v>0</v>
      </c>
      <c r="S3276">
        <f>IFERROR(VLOOKUP(A3276,[3]soaBnafar!$A:$G,7,FALSE),0)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48192</v>
      </c>
      <c r="E3277">
        <f>IFERROR(VLOOKUP(A3277,[1]Monitoramento_Base_somente_disp!$A:$J,8,FALSE),0)</f>
        <v>7904014</v>
      </c>
      <c r="F3277">
        <f>IFERROR(VLOOKUP(A3277,[1]Monitoramento_Base_somente_disp!$A:$J,9,FALSE),0)</f>
        <v>19944</v>
      </c>
      <c r="G3277">
        <f>IFERROR(VLOOKUP(A3277,[1]Monitoramento_Base_somente_disp!$A:$J,10,FALSE),0)</f>
        <v>4017648</v>
      </c>
      <c r="H3277">
        <f>IFERROR(VLOOKUP(A3277,'[2]Exportar Planilha'!$A:$I,4,FALSE),0)</f>
        <v>0</v>
      </c>
      <c r="I3277">
        <f>IFERROR(VLOOKUP(A3277,'[2]Exportar Planilha'!$A:$I,5,FALSE),0)</f>
        <v>0</v>
      </c>
      <c r="J3277">
        <f>IFERROR(VLOOKUP(A3277,'[2]Exportar Planilha'!$A:$I,6,FALSE),0)</f>
        <v>0</v>
      </c>
      <c r="K3277">
        <f>IFERROR(VLOOKUP(A3277,'[2]Exportar Planilha'!$A:$I,7,FALSE),0)</f>
        <v>0</v>
      </c>
      <c r="L3277">
        <f>IFERROR(VLOOKUP(A3277,'[2]Exportar Planilha'!$A:$I,8,FALSE),0)</f>
        <v>0</v>
      </c>
      <c r="M3277">
        <f>IFERROR(VLOOKUP(A3277,'[2]Exportar Planilha'!$A:$I,9,FALSE),0)</f>
        <v>0</v>
      </c>
      <c r="N3277">
        <f>IFERROR(VLOOKUP(A3277,[3]soaBnafar!$A:$G,2,FALSE),0)</f>
        <v>0</v>
      </c>
      <c r="O3277">
        <f>IFERROR(VLOOKUP(A3277,[3]soaBnafar!$A:$G,3,FALSE),0)</f>
        <v>0</v>
      </c>
      <c r="P3277">
        <f>IFERROR(VLOOKUP(A3277,[3]soaBnafar!$A:$G,4,FALSE),0)</f>
        <v>0</v>
      </c>
      <c r="Q3277">
        <f>IFERROR(VLOOKUP(A3277,[3]soaBnafar!$A:$G,5,FALSE),0)</f>
        <v>0</v>
      </c>
      <c r="R3277">
        <f>IFERROR(VLOOKUP(A3277,[3]soaBnafar!$A:$G,6,FALSE),0)</f>
        <v>0</v>
      </c>
      <c r="S3277">
        <f>IFERROR(VLOOKUP(A3277,[3]soaBnafar!$A:$G,7,FALSE),0)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IFERROR(VLOOKUP(A3278,'[2]Exportar Planilha'!$A:$I,4,FALSE),0)</f>
        <v>0</v>
      </c>
      <c r="I3278">
        <f>IFERROR(VLOOKUP(A3278,'[2]Exportar Planilha'!$A:$I,5,FALSE),0)</f>
        <v>0</v>
      </c>
      <c r="J3278">
        <f>IFERROR(VLOOKUP(A3278,'[2]Exportar Planilha'!$A:$I,6,FALSE),0)</f>
        <v>0</v>
      </c>
      <c r="K3278">
        <f>IFERROR(VLOOKUP(A3278,'[2]Exportar Planilha'!$A:$I,7,FALSE),0)</f>
        <v>0</v>
      </c>
      <c r="L3278">
        <f>IFERROR(VLOOKUP(A3278,'[2]Exportar Planilha'!$A:$I,8,FALSE),0)</f>
        <v>0</v>
      </c>
      <c r="M3278">
        <f>IFERROR(VLOOKUP(A3278,'[2]Exportar Planilha'!$A:$I,9,FALSE),0)</f>
        <v>0</v>
      </c>
      <c r="N3278">
        <f>IFERROR(VLOOKUP(A3278,[3]soaBnafar!$A:$G,2,FALSE),0)</f>
        <v>0</v>
      </c>
      <c r="O3278">
        <f>IFERROR(VLOOKUP(A3278,[3]soaBnafar!$A:$G,3,FALSE),0)</f>
        <v>0</v>
      </c>
      <c r="P3278">
        <f>IFERROR(VLOOKUP(A3278,[3]soaBnafar!$A:$G,4,FALSE),0)</f>
        <v>0</v>
      </c>
      <c r="Q3278">
        <f>IFERROR(VLOOKUP(A3278,[3]soaBnafar!$A:$G,5,FALSE),0)</f>
        <v>0</v>
      </c>
      <c r="R3278">
        <f>IFERROR(VLOOKUP(A3278,[3]soaBnafar!$A:$G,6,FALSE),0)</f>
        <v>0</v>
      </c>
      <c r="S3278">
        <f>IFERROR(VLOOKUP(A3278,[3]soaBnafar!$A:$G,7,FALSE),0)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IFERROR(VLOOKUP(A3279,'[2]Exportar Planilha'!$A:$I,4,FALSE),0)</f>
        <v>0</v>
      </c>
      <c r="I3279">
        <f>IFERROR(VLOOKUP(A3279,'[2]Exportar Planilha'!$A:$I,5,FALSE),0)</f>
        <v>0</v>
      </c>
      <c r="J3279">
        <f>IFERROR(VLOOKUP(A3279,'[2]Exportar Planilha'!$A:$I,6,FALSE),0)</f>
        <v>0</v>
      </c>
      <c r="K3279">
        <f>IFERROR(VLOOKUP(A3279,'[2]Exportar Planilha'!$A:$I,7,FALSE),0)</f>
        <v>0</v>
      </c>
      <c r="L3279">
        <f>IFERROR(VLOOKUP(A3279,'[2]Exportar Planilha'!$A:$I,8,FALSE),0)</f>
        <v>0</v>
      </c>
      <c r="M3279">
        <f>IFERROR(VLOOKUP(A3279,'[2]Exportar Planilha'!$A:$I,9,FALSE),0)</f>
        <v>0</v>
      </c>
      <c r="N3279">
        <f>IFERROR(VLOOKUP(A3279,[3]soaBnafar!$A:$G,2,FALSE),0)</f>
        <v>0</v>
      </c>
      <c r="O3279">
        <f>IFERROR(VLOOKUP(A3279,[3]soaBnafar!$A:$G,3,FALSE),0)</f>
        <v>0</v>
      </c>
      <c r="P3279">
        <f>IFERROR(VLOOKUP(A3279,[3]soaBnafar!$A:$G,4,FALSE),0)</f>
        <v>0</v>
      </c>
      <c r="Q3279">
        <f>IFERROR(VLOOKUP(A3279,[3]soaBnafar!$A:$G,5,FALSE),0)</f>
        <v>0</v>
      </c>
      <c r="R3279">
        <f>IFERROR(VLOOKUP(A3279,[3]soaBnafar!$A:$G,6,FALSE),0)</f>
        <v>0</v>
      </c>
      <c r="S3279">
        <f>IFERROR(VLOOKUP(A3279,[3]soaBnafar!$A:$G,7,FALSE),0)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10784605</v>
      </c>
      <c r="H3280">
        <f>IFERROR(VLOOKUP(A3280,'[2]Exportar Planilha'!$A:$I,4,FALSE),0)</f>
        <v>0</v>
      </c>
      <c r="I3280">
        <f>IFERROR(VLOOKUP(A3280,'[2]Exportar Planilha'!$A:$I,5,FALSE),0)</f>
        <v>0</v>
      </c>
      <c r="J3280">
        <f>IFERROR(VLOOKUP(A3280,'[2]Exportar Planilha'!$A:$I,6,FALSE),0)</f>
        <v>0</v>
      </c>
      <c r="K3280">
        <f>IFERROR(VLOOKUP(A3280,'[2]Exportar Planilha'!$A:$I,7,FALSE),0)</f>
        <v>0</v>
      </c>
      <c r="L3280">
        <f>IFERROR(VLOOKUP(A3280,'[2]Exportar Planilha'!$A:$I,8,FALSE),0)</f>
        <v>0</v>
      </c>
      <c r="M3280">
        <f>IFERROR(VLOOKUP(A3280,'[2]Exportar Planilha'!$A:$I,9,FALSE),0)</f>
        <v>0</v>
      </c>
      <c r="N3280">
        <f>IFERROR(VLOOKUP(A3280,[3]soaBnafar!$A:$G,2,FALSE),0)</f>
        <v>0</v>
      </c>
      <c r="O3280">
        <f>IFERROR(VLOOKUP(A3280,[3]soaBnafar!$A:$G,3,FALSE),0)</f>
        <v>0</v>
      </c>
      <c r="P3280">
        <f>IFERROR(VLOOKUP(A3280,[3]soaBnafar!$A:$G,4,FALSE),0)</f>
        <v>0</v>
      </c>
      <c r="Q3280">
        <f>IFERROR(VLOOKUP(A3280,[3]soaBnafar!$A:$G,5,FALSE),0)</f>
        <v>0</v>
      </c>
      <c r="R3280">
        <f>IFERROR(VLOOKUP(A3280,[3]soaBnafar!$A:$G,6,FALSE),0)</f>
        <v>0</v>
      </c>
      <c r="S3280">
        <f>IFERROR(VLOOKUP(A3280,[3]soaBnafar!$A:$G,7,FALSE),0)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IFERROR(VLOOKUP(A3281,'[2]Exportar Planilha'!$A:$I,4,FALSE),0)</f>
        <v>0</v>
      </c>
      <c r="I3281">
        <f>IFERROR(VLOOKUP(A3281,'[2]Exportar Planilha'!$A:$I,5,FALSE),0)</f>
        <v>0</v>
      </c>
      <c r="J3281">
        <f>IFERROR(VLOOKUP(A3281,'[2]Exportar Planilha'!$A:$I,6,FALSE),0)</f>
        <v>0</v>
      </c>
      <c r="K3281">
        <f>IFERROR(VLOOKUP(A3281,'[2]Exportar Planilha'!$A:$I,7,FALSE),0)</f>
        <v>0</v>
      </c>
      <c r="L3281">
        <f>IFERROR(VLOOKUP(A3281,'[2]Exportar Planilha'!$A:$I,8,FALSE),0)</f>
        <v>0</v>
      </c>
      <c r="M3281">
        <f>IFERROR(VLOOKUP(A3281,'[2]Exportar Planilha'!$A:$I,9,FALSE),0)</f>
        <v>0</v>
      </c>
      <c r="N3281">
        <f>IFERROR(VLOOKUP(A3281,[3]soaBnafar!$A:$G,2,FALSE),0)</f>
        <v>0</v>
      </c>
      <c r="O3281">
        <f>IFERROR(VLOOKUP(A3281,[3]soaBnafar!$A:$G,3,FALSE),0)</f>
        <v>0</v>
      </c>
      <c r="P3281">
        <f>IFERROR(VLOOKUP(A3281,[3]soaBnafar!$A:$G,4,FALSE),0)</f>
        <v>0</v>
      </c>
      <c r="Q3281">
        <f>IFERROR(VLOOKUP(A3281,[3]soaBnafar!$A:$G,5,FALSE),0)</f>
        <v>0</v>
      </c>
      <c r="R3281">
        <f>IFERROR(VLOOKUP(A3281,[3]soaBnafar!$A:$G,6,FALSE),0)</f>
        <v>0</v>
      </c>
      <c r="S3281">
        <f>IFERROR(VLOOKUP(A3281,[3]soaBnafar!$A:$G,7,FALSE),0)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IFERROR(VLOOKUP(A3282,'[2]Exportar Planilha'!$A:$I,4,FALSE),0)</f>
        <v>0</v>
      </c>
      <c r="I3282">
        <f>IFERROR(VLOOKUP(A3282,'[2]Exportar Planilha'!$A:$I,5,FALSE),0)</f>
        <v>0</v>
      </c>
      <c r="J3282">
        <f>IFERROR(VLOOKUP(A3282,'[2]Exportar Planilha'!$A:$I,6,FALSE),0)</f>
        <v>0</v>
      </c>
      <c r="K3282">
        <f>IFERROR(VLOOKUP(A3282,'[2]Exportar Planilha'!$A:$I,7,FALSE),0)</f>
        <v>0</v>
      </c>
      <c r="L3282">
        <f>IFERROR(VLOOKUP(A3282,'[2]Exportar Planilha'!$A:$I,8,FALSE),0)</f>
        <v>0</v>
      </c>
      <c r="M3282">
        <f>IFERROR(VLOOKUP(A3282,'[2]Exportar Planilha'!$A:$I,9,FALSE),0)</f>
        <v>0</v>
      </c>
      <c r="N3282">
        <f>IFERROR(VLOOKUP(A3282,[3]soaBnafar!$A:$G,2,FALSE),0)</f>
        <v>0</v>
      </c>
      <c r="O3282">
        <f>IFERROR(VLOOKUP(A3282,[3]soaBnafar!$A:$G,3,FALSE),0)</f>
        <v>0</v>
      </c>
      <c r="P3282">
        <f>IFERROR(VLOOKUP(A3282,[3]soaBnafar!$A:$G,4,FALSE),0)</f>
        <v>0</v>
      </c>
      <c r="Q3282">
        <f>IFERROR(VLOOKUP(A3282,[3]soaBnafar!$A:$G,5,FALSE),0)</f>
        <v>0</v>
      </c>
      <c r="R3282">
        <f>IFERROR(VLOOKUP(A3282,[3]soaBnafar!$A:$G,6,FALSE),0)</f>
        <v>0</v>
      </c>
      <c r="S3282">
        <f>IFERROR(VLOOKUP(A3282,[3]soaBnafar!$A:$G,7,FALSE),0)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388583</v>
      </c>
      <c r="H3283">
        <f>IFERROR(VLOOKUP(A3283,'[2]Exportar Planilha'!$A:$I,4,FALSE),0)</f>
        <v>0</v>
      </c>
      <c r="I3283">
        <f>IFERROR(VLOOKUP(A3283,'[2]Exportar Planilha'!$A:$I,5,FALSE),0)</f>
        <v>0</v>
      </c>
      <c r="J3283">
        <f>IFERROR(VLOOKUP(A3283,'[2]Exportar Planilha'!$A:$I,6,FALSE),0)</f>
        <v>0</v>
      </c>
      <c r="K3283">
        <f>IFERROR(VLOOKUP(A3283,'[2]Exportar Planilha'!$A:$I,7,FALSE),0)</f>
        <v>0</v>
      </c>
      <c r="L3283">
        <f>IFERROR(VLOOKUP(A3283,'[2]Exportar Planilha'!$A:$I,8,FALSE),0)</f>
        <v>0</v>
      </c>
      <c r="M3283">
        <f>IFERROR(VLOOKUP(A3283,'[2]Exportar Planilha'!$A:$I,9,FALSE),0)</f>
        <v>0</v>
      </c>
      <c r="N3283">
        <f>IFERROR(VLOOKUP(A3283,[3]soaBnafar!$A:$G,2,FALSE),0)</f>
        <v>0</v>
      </c>
      <c r="O3283">
        <f>IFERROR(VLOOKUP(A3283,[3]soaBnafar!$A:$G,3,FALSE),0)</f>
        <v>0</v>
      </c>
      <c r="P3283">
        <f>IFERROR(VLOOKUP(A3283,[3]soaBnafar!$A:$G,4,FALSE),0)</f>
        <v>0</v>
      </c>
      <c r="Q3283">
        <f>IFERROR(VLOOKUP(A3283,[3]soaBnafar!$A:$G,5,FALSE),0)</f>
        <v>0</v>
      </c>
      <c r="R3283">
        <f>IFERROR(VLOOKUP(A3283,[3]soaBnafar!$A:$G,6,FALSE),0)</f>
        <v>0</v>
      </c>
      <c r="S3283">
        <f>IFERROR(VLOOKUP(A3283,[3]soaBnafar!$A:$G,7,FALSE),0)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94934385</v>
      </c>
      <c r="H3284">
        <f>IFERROR(VLOOKUP(A3284,'[2]Exportar Planilha'!$A:$I,4,FALSE),0)</f>
        <v>0</v>
      </c>
      <c r="I3284">
        <f>IFERROR(VLOOKUP(A3284,'[2]Exportar Planilha'!$A:$I,5,FALSE),0)</f>
        <v>0</v>
      </c>
      <c r="J3284">
        <f>IFERROR(VLOOKUP(A3284,'[2]Exportar Planilha'!$A:$I,6,FALSE),0)</f>
        <v>0</v>
      </c>
      <c r="K3284">
        <f>IFERROR(VLOOKUP(A3284,'[2]Exportar Planilha'!$A:$I,7,FALSE),0)</f>
        <v>0</v>
      </c>
      <c r="L3284">
        <f>IFERROR(VLOOKUP(A3284,'[2]Exportar Planilha'!$A:$I,8,FALSE),0)</f>
        <v>0</v>
      </c>
      <c r="M3284">
        <f>IFERROR(VLOOKUP(A3284,'[2]Exportar Planilha'!$A:$I,9,FALSE),0)</f>
        <v>0</v>
      </c>
      <c r="N3284">
        <f>IFERROR(VLOOKUP(A3284,[3]soaBnafar!$A:$G,2,FALSE),0)</f>
        <v>0</v>
      </c>
      <c r="O3284">
        <f>IFERROR(VLOOKUP(A3284,[3]soaBnafar!$A:$G,3,FALSE),0)</f>
        <v>0</v>
      </c>
      <c r="P3284">
        <f>IFERROR(VLOOKUP(A3284,[3]soaBnafar!$A:$G,4,FALSE),0)</f>
        <v>0</v>
      </c>
      <c r="Q3284">
        <f>IFERROR(VLOOKUP(A3284,[3]soaBnafar!$A:$G,5,FALSE),0)</f>
        <v>0</v>
      </c>
      <c r="R3284">
        <f>IFERROR(VLOOKUP(A3284,[3]soaBnafar!$A:$G,6,FALSE),0)</f>
        <v>0</v>
      </c>
      <c r="S3284">
        <f>IFERROR(VLOOKUP(A3284,[3]soaBnafar!$A:$G,7,FALSE),0)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62946</v>
      </c>
      <c r="E3285">
        <f>IFERROR(VLOOKUP(A3285,[1]Monitoramento_Base_somente_disp!$A:$J,8,FALSE),0)</f>
        <v>17570618</v>
      </c>
      <c r="F3285">
        <f>IFERROR(VLOOKUP(A3285,[1]Monitoramento_Base_somente_disp!$A:$J,9,FALSE),0)</f>
        <v>47747</v>
      </c>
      <c r="G3285">
        <f>IFERROR(VLOOKUP(A3285,[1]Monitoramento_Base_somente_disp!$A:$J,10,FALSE),0)</f>
        <v>7424652</v>
      </c>
      <c r="H3285">
        <f>IFERROR(VLOOKUP(A3285,'[2]Exportar Planilha'!$A:$I,4,FALSE),0)</f>
        <v>0</v>
      </c>
      <c r="I3285">
        <f>IFERROR(VLOOKUP(A3285,'[2]Exportar Planilha'!$A:$I,5,FALSE),0)</f>
        <v>0</v>
      </c>
      <c r="J3285">
        <f>IFERROR(VLOOKUP(A3285,'[2]Exportar Planilha'!$A:$I,6,FALSE),0)</f>
        <v>0</v>
      </c>
      <c r="K3285">
        <f>IFERROR(VLOOKUP(A3285,'[2]Exportar Planilha'!$A:$I,7,FALSE),0)</f>
        <v>0</v>
      </c>
      <c r="L3285">
        <f>IFERROR(VLOOKUP(A3285,'[2]Exportar Planilha'!$A:$I,8,FALSE),0)</f>
        <v>0</v>
      </c>
      <c r="M3285">
        <f>IFERROR(VLOOKUP(A3285,'[2]Exportar Planilha'!$A:$I,9,FALSE),0)</f>
        <v>0</v>
      </c>
      <c r="N3285">
        <f>IFERROR(VLOOKUP(A3285,[3]soaBnafar!$A:$G,2,FALSE),0)</f>
        <v>0</v>
      </c>
      <c r="O3285">
        <f>IFERROR(VLOOKUP(A3285,[3]soaBnafar!$A:$G,3,FALSE),0)</f>
        <v>0</v>
      </c>
      <c r="P3285">
        <f>IFERROR(VLOOKUP(A3285,[3]soaBnafar!$A:$G,4,FALSE),0)</f>
        <v>0</v>
      </c>
      <c r="Q3285">
        <f>IFERROR(VLOOKUP(A3285,[3]soaBnafar!$A:$G,5,FALSE),0)</f>
        <v>0</v>
      </c>
      <c r="R3285">
        <f>IFERROR(VLOOKUP(A3285,[3]soaBnafar!$A:$G,6,FALSE),0)</f>
        <v>0</v>
      </c>
      <c r="S3285">
        <f>IFERROR(VLOOKUP(A3285,[3]soaBnafar!$A:$G,7,FALSE),0)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IFERROR(VLOOKUP(A3286,'[2]Exportar Planilha'!$A:$I,4,FALSE),0)</f>
        <v>0</v>
      </c>
      <c r="I3286">
        <f>IFERROR(VLOOKUP(A3286,'[2]Exportar Planilha'!$A:$I,5,FALSE),0)</f>
        <v>0</v>
      </c>
      <c r="J3286">
        <f>IFERROR(VLOOKUP(A3286,'[2]Exportar Planilha'!$A:$I,6,FALSE),0)</f>
        <v>0</v>
      </c>
      <c r="K3286">
        <f>IFERROR(VLOOKUP(A3286,'[2]Exportar Planilha'!$A:$I,7,FALSE),0)</f>
        <v>0</v>
      </c>
      <c r="L3286">
        <f>IFERROR(VLOOKUP(A3286,'[2]Exportar Planilha'!$A:$I,8,FALSE),0)</f>
        <v>0</v>
      </c>
      <c r="M3286">
        <f>IFERROR(VLOOKUP(A3286,'[2]Exportar Planilha'!$A:$I,9,FALSE),0)</f>
        <v>0</v>
      </c>
      <c r="N3286">
        <f>IFERROR(VLOOKUP(A3286,[3]soaBnafar!$A:$G,2,FALSE),0)</f>
        <v>0</v>
      </c>
      <c r="O3286">
        <f>IFERROR(VLOOKUP(A3286,[3]soaBnafar!$A:$G,3,FALSE),0)</f>
        <v>0</v>
      </c>
      <c r="P3286">
        <f>IFERROR(VLOOKUP(A3286,[3]soaBnafar!$A:$G,4,FALSE),0)</f>
        <v>0</v>
      </c>
      <c r="Q3286">
        <f>IFERROR(VLOOKUP(A3286,[3]soaBnafar!$A:$G,5,FALSE),0)</f>
        <v>0</v>
      </c>
      <c r="R3286">
        <f>IFERROR(VLOOKUP(A3286,[3]soaBnafar!$A:$G,6,FALSE),0)</f>
        <v>0</v>
      </c>
      <c r="S3286">
        <f>IFERROR(VLOOKUP(A3286,[3]soaBnafar!$A:$G,7,FALSE),0)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IFERROR(VLOOKUP(A3287,'[2]Exportar Planilha'!$A:$I,4,FALSE),0)</f>
        <v>0</v>
      </c>
      <c r="I3287">
        <f>IFERROR(VLOOKUP(A3287,'[2]Exportar Planilha'!$A:$I,5,FALSE),0)</f>
        <v>0</v>
      </c>
      <c r="J3287">
        <f>IFERROR(VLOOKUP(A3287,'[2]Exportar Planilha'!$A:$I,6,FALSE),0)</f>
        <v>0</v>
      </c>
      <c r="K3287">
        <f>IFERROR(VLOOKUP(A3287,'[2]Exportar Planilha'!$A:$I,7,FALSE),0)</f>
        <v>0</v>
      </c>
      <c r="L3287">
        <f>IFERROR(VLOOKUP(A3287,'[2]Exportar Planilha'!$A:$I,8,FALSE),0)</f>
        <v>0</v>
      </c>
      <c r="M3287">
        <f>IFERROR(VLOOKUP(A3287,'[2]Exportar Planilha'!$A:$I,9,FALSE),0)</f>
        <v>0</v>
      </c>
      <c r="N3287">
        <f>IFERROR(VLOOKUP(A3287,[3]soaBnafar!$A:$G,2,FALSE),0)</f>
        <v>0</v>
      </c>
      <c r="O3287">
        <f>IFERROR(VLOOKUP(A3287,[3]soaBnafar!$A:$G,3,FALSE),0)</f>
        <v>0</v>
      </c>
      <c r="P3287">
        <f>IFERROR(VLOOKUP(A3287,[3]soaBnafar!$A:$G,4,FALSE),0)</f>
        <v>0</v>
      </c>
      <c r="Q3287">
        <f>IFERROR(VLOOKUP(A3287,[3]soaBnafar!$A:$G,5,FALSE),0)</f>
        <v>0</v>
      </c>
      <c r="R3287">
        <f>IFERROR(VLOOKUP(A3287,[3]soaBnafar!$A:$G,6,FALSE),0)</f>
        <v>0</v>
      </c>
      <c r="S3287">
        <f>IFERROR(VLOOKUP(A3287,[3]soaBnafar!$A:$G,7,FALSE),0)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IFERROR(VLOOKUP(A3288,'[2]Exportar Planilha'!$A:$I,4,FALSE),0)</f>
        <v>0</v>
      </c>
      <c r="I3288">
        <f>IFERROR(VLOOKUP(A3288,'[2]Exportar Planilha'!$A:$I,5,FALSE),0)</f>
        <v>0</v>
      </c>
      <c r="J3288">
        <f>IFERROR(VLOOKUP(A3288,'[2]Exportar Planilha'!$A:$I,6,FALSE),0)</f>
        <v>0</v>
      </c>
      <c r="K3288">
        <f>IFERROR(VLOOKUP(A3288,'[2]Exportar Planilha'!$A:$I,7,FALSE),0)</f>
        <v>0</v>
      </c>
      <c r="L3288">
        <f>IFERROR(VLOOKUP(A3288,'[2]Exportar Planilha'!$A:$I,8,FALSE),0)</f>
        <v>0</v>
      </c>
      <c r="M3288">
        <f>IFERROR(VLOOKUP(A3288,'[2]Exportar Planilha'!$A:$I,9,FALSE),0)</f>
        <v>0</v>
      </c>
      <c r="N3288">
        <f>IFERROR(VLOOKUP(A3288,[3]soaBnafar!$A:$G,2,FALSE),0)</f>
        <v>0</v>
      </c>
      <c r="O3288">
        <f>IFERROR(VLOOKUP(A3288,[3]soaBnafar!$A:$G,3,FALSE),0)</f>
        <v>0</v>
      </c>
      <c r="P3288">
        <f>IFERROR(VLOOKUP(A3288,[3]soaBnafar!$A:$G,4,FALSE),0)</f>
        <v>0</v>
      </c>
      <c r="Q3288">
        <f>IFERROR(VLOOKUP(A3288,[3]soaBnafar!$A:$G,5,FALSE),0)</f>
        <v>0</v>
      </c>
      <c r="R3288">
        <f>IFERROR(VLOOKUP(A3288,[3]soaBnafar!$A:$G,6,FALSE),0)</f>
        <v>0</v>
      </c>
      <c r="S3288">
        <f>IFERROR(VLOOKUP(A3288,[3]soaBnafar!$A:$G,7,FALSE),0)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IFERROR(VLOOKUP(A3289,'[2]Exportar Planilha'!$A:$I,4,FALSE),0)</f>
        <v>0</v>
      </c>
      <c r="I3289">
        <f>IFERROR(VLOOKUP(A3289,'[2]Exportar Planilha'!$A:$I,5,FALSE),0)</f>
        <v>0</v>
      </c>
      <c r="J3289">
        <f>IFERROR(VLOOKUP(A3289,'[2]Exportar Planilha'!$A:$I,6,FALSE),0)</f>
        <v>0</v>
      </c>
      <c r="K3289">
        <f>IFERROR(VLOOKUP(A3289,'[2]Exportar Planilha'!$A:$I,7,FALSE),0)</f>
        <v>0</v>
      </c>
      <c r="L3289">
        <f>IFERROR(VLOOKUP(A3289,'[2]Exportar Planilha'!$A:$I,8,FALSE),0)</f>
        <v>0</v>
      </c>
      <c r="M3289">
        <f>IFERROR(VLOOKUP(A3289,'[2]Exportar Planilha'!$A:$I,9,FALSE),0)</f>
        <v>0</v>
      </c>
      <c r="N3289">
        <f>IFERROR(VLOOKUP(A3289,[3]soaBnafar!$A:$G,2,FALSE),0)</f>
        <v>0</v>
      </c>
      <c r="O3289">
        <f>IFERROR(VLOOKUP(A3289,[3]soaBnafar!$A:$G,3,FALSE),0)</f>
        <v>0</v>
      </c>
      <c r="P3289">
        <f>IFERROR(VLOOKUP(A3289,[3]soaBnafar!$A:$G,4,FALSE),0)</f>
        <v>0</v>
      </c>
      <c r="Q3289">
        <f>IFERROR(VLOOKUP(A3289,[3]soaBnafar!$A:$G,5,FALSE),0)</f>
        <v>0</v>
      </c>
      <c r="R3289">
        <f>IFERROR(VLOOKUP(A3289,[3]soaBnafar!$A:$G,6,FALSE),0)</f>
        <v>0</v>
      </c>
      <c r="S3289">
        <f>IFERROR(VLOOKUP(A3289,[3]soaBnafar!$A:$G,7,FALSE),0)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IFERROR(VLOOKUP(A3290,'[2]Exportar Planilha'!$A:$I,4,FALSE),0)</f>
        <v>0</v>
      </c>
      <c r="I3290">
        <f>IFERROR(VLOOKUP(A3290,'[2]Exportar Planilha'!$A:$I,5,FALSE),0)</f>
        <v>0</v>
      </c>
      <c r="J3290">
        <f>IFERROR(VLOOKUP(A3290,'[2]Exportar Planilha'!$A:$I,6,FALSE),0)</f>
        <v>0</v>
      </c>
      <c r="K3290">
        <f>IFERROR(VLOOKUP(A3290,'[2]Exportar Planilha'!$A:$I,7,FALSE),0)</f>
        <v>0</v>
      </c>
      <c r="L3290">
        <f>IFERROR(VLOOKUP(A3290,'[2]Exportar Planilha'!$A:$I,8,FALSE),0)</f>
        <v>0</v>
      </c>
      <c r="M3290">
        <f>IFERROR(VLOOKUP(A3290,'[2]Exportar Planilha'!$A:$I,9,FALSE),0)</f>
        <v>0</v>
      </c>
      <c r="N3290">
        <f>IFERROR(VLOOKUP(A3290,[3]soaBnafar!$A:$G,2,FALSE),0)</f>
        <v>0</v>
      </c>
      <c r="O3290">
        <f>IFERROR(VLOOKUP(A3290,[3]soaBnafar!$A:$G,3,FALSE),0)</f>
        <v>0</v>
      </c>
      <c r="P3290">
        <f>IFERROR(VLOOKUP(A3290,[3]soaBnafar!$A:$G,4,FALSE),0)</f>
        <v>0</v>
      </c>
      <c r="Q3290">
        <f>IFERROR(VLOOKUP(A3290,[3]soaBnafar!$A:$G,5,FALSE),0)</f>
        <v>0</v>
      </c>
      <c r="R3290">
        <f>IFERROR(VLOOKUP(A3290,[3]soaBnafar!$A:$G,6,FALSE),0)</f>
        <v>0</v>
      </c>
      <c r="S3290">
        <f>IFERROR(VLOOKUP(A3290,[3]soaBnafar!$A:$G,7,FALSE),0)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IFERROR(VLOOKUP(A3291,'[2]Exportar Planilha'!$A:$I,4,FALSE),0)</f>
        <v>0</v>
      </c>
      <c r="I3291">
        <f>IFERROR(VLOOKUP(A3291,'[2]Exportar Planilha'!$A:$I,5,FALSE),0)</f>
        <v>0</v>
      </c>
      <c r="J3291">
        <f>IFERROR(VLOOKUP(A3291,'[2]Exportar Planilha'!$A:$I,6,FALSE),0)</f>
        <v>0</v>
      </c>
      <c r="K3291">
        <f>IFERROR(VLOOKUP(A3291,'[2]Exportar Planilha'!$A:$I,7,FALSE),0)</f>
        <v>0</v>
      </c>
      <c r="L3291">
        <f>IFERROR(VLOOKUP(A3291,'[2]Exportar Planilha'!$A:$I,8,FALSE),0)</f>
        <v>0</v>
      </c>
      <c r="M3291">
        <f>IFERROR(VLOOKUP(A3291,'[2]Exportar Planilha'!$A:$I,9,FALSE),0)</f>
        <v>0</v>
      </c>
      <c r="N3291">
        <f>IFERROR(VLOOKUP(A3291,[3]soaBnafar!$A:$G,2,FALSE),0)</f>
        <v>0</v>
      </c>
      <c r="O3291">
        <f>IFERROR(VLOOKUP(A3291,[3]soaBnafar!$A:$G,3,FALSE),0)</f>
        <v>0</v>
      </c>
      <c r="P3291">
        <f>IFERROR(VLOOKUP(A3291,[3]soaBnafar!$A:$G,4,FALSE),0)</f>
        <v>0</v>
      </c>
      <c r="Q3291">
        <f>IFERROR(VLOOKUP(A3291,[3]soaBnafar!$A:$G,5,FALSE),0)</f>
        <v>0</v>
      </c>
      <c r="R3291">
        <f>IFERROR(VLOOKUP(A3291,[3]soaBnafar!$A:$G,6,FALSE),0)</f>
        <v>0</v>
      </c>
      <c r="S3291">
        <f>IFERROR(VLOOKUP(A3291,[3]soaBnafar!$A:$G,7,FALSE),0)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105383</v>
      </c>
      <c r="E3292">
        <f>IFERROR(VLOOKUP(A3292,[1]Monitoramento_Base_somente_disp!$A:$J,8,FALSE),0)</f>
        <v>26682142</v>
      </c>
      <c r="F3292">
        <f>IFERROR(VLOOKUP(A3292,[1]Monitoramento_Base_somente_disp!$A:$J,9,FALSE),0)</f>
        <v>49515</v>
      </c>
      <c r="G3292">
        <f>IFERROR(VLOOKUP(A3292,[1]Monitoramento_Base_somente_disp!$A:$J,10,FALSE),0)</f>
        <v>11732402</v>
      </c>
      <c r="H3292">
        <f>IFERROR(VLOOKUP(A3292,'[2]Exportar Planilha'!$A:$I,4,FALSE),0)</f>
        <v>0</v>
      </c>
      <c r="I3292">
        <f>IFERROR(VLOOKUP(A3292,'[2]Exportar Planilha'!$A:$I,5,FALSE),0)</f>
        <v>0</v>
      </c>
      <c r="J3292">
        <f>IFERROR(VLOOKUP(A3292,'[2]Exportar Planilha'!$A:$I,6,FALSE),0)</f>
        <v>0</v>
      </c>
      <c r="K3292">
        <f>IFERROR(VLOOKUP(A3292,'[2]Exportar Planilha'!$A:$I,7,FALSE),0)</f>
        <v>0</v>
      </c>
      <c r="L3292">
        <f>IFERROR(VLOOKUP(A3292,'[2]Exportar Planilha'!$A:$I,8,FALSE),0)</f>
        <v>0</v>
      </c>
      <c r="M3292">
        <f>IFERROR(VLOOKUP(A3292,'[2]Exportar Planilha'!$A:$I,9,FALSE),0)</f>
        <v>0</v>
      </c>
      <c r="N3292">
        <f>IFERROR(VLOOKUP(A3292,[3]soaBnafar!$A:$G,2,FALSE),0)</f>
        <v>0</v>
      </c>
      <c r="O3292">
        <f>IFERROR(VLOOKUP(A3292,[3]soaBnafar!$A:$G,3,FALSE),0)</f>
        <v>0</v>
      </c>
      <c r="P3292">
        <f>IFERROR(VLOOKUP(A3292,[3]soaBnafar!$A:$G,4,FALSE),0)</f>
        <v>0</v>
      </c>
      <c r="Q3292">
        <f>IFERROR(VLOOKUP(A3292,[3]soaBnafar!$A:$G,5,FALSE),0)</f>
        <v>0</v>
      </c>
      <c r="R3292">
        <f>IFERROR(VLOOKUP(A3292,[3]soaBnafar!$A:$G,6,FALSE),0)</f>
        <v>0</v>
      </c>
      <c r="S3292">
        <f>IFERROR(VLOOKUP(A3292,[3]soaBnafar!$A:$G,7,FALSE),0)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IFERROR(VLOOKUP(A3293,'[2]Exportar Planilha'!$A:$I,4,FALSE),0)</f>
        <v>0</v>
      </c>
      <c r="I3293">
        <f>IFERROR(VLOOKUP(A3293,'[2]Exportar Planilha'!$A:$I,5,FALSE),0)</f>
        <v>0</v>
      </c>
      <c r="J3293">
        <f>IFERROR(VLOOKUP(A3293,'[2]Exportar Planilha'!$A:$I,6,FALSE),0)</f>
        <v>0</v>
      </c>
      <c r="K3293">
        <f>IFERROR(VLOOKUP(A3293,'[2]Exportar Planilha'!$A:$I,7,FALSE),0)</f>
        <v>0</v>
      </c>
      <c r="L3293">
        <f>IFERROR(VLOOKUP(A3293,'[2]Exportar Planilha'!$A:$I,8,FALSE),0)</f>
        <v>0</v>
      </c>
      <c r="M3293">
        <f>IFERROR(VLOOKUP(A3293,'[2]Exportar Planilha'!$A:$I,9,FALSE),0)</f>
        <v>0</v>
      </c>
      <c r="N3293">
        <f>IFERROR(VLOOKUP(A3293,[3]soaBnafar!$A:$G,2,FALSE),0)</f>
        <v>0</v>
      </c>
      <c r="O3293">
        <f>IFERROR(VLOOKUP(A3293,[3]soaBnafar!$A:$G,3,FALSE),0)</f>
        <v>0</v>
      </c>
      <c r="P3293">
        <f>IFERROR(VLOOKUP(A3293,[3]soaBnafar!$A:$G,4,FALSE),0)</f>
        <v>0</v>
      </c>
      <c r="Q3293">
        <f>IFERROR(VLOOKUP(A3293,[3]soaBnafar!$A:$G,5,FALSE),0)</f>
        <v>0</v>
      </c>
      <c r="R3293">
        <f>IFERROR(VLOOKUP(A3293,[3]soaBnafar!$A:$G,6,FALSE),0)</f>
        <v>0</v>
      </c>
      <c r="S3293">
        <f>IFERROR(VLOOKUP(A3293,[3]soaBnafar!$A:$G,7,FALSE),0)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IFERROR(VLOOKUP(A3294,'[2]Exportar Planilha'!$A:$I,4,FALSE),0)</f>
        <v>0</v>
      </c>
      <c r="I3294">
        <f>IFERROR(VLOOKUP(A3294,'[2]Exportar Planilha'!$A:$I,5,FALSE),0)</f>
        <v>0</v>
      </c>
      <c r="J3294">
        <f>IFERROR(VLOOKUP(A3294,'[2]Exportar Planilha'!$A:$I,6,FALSE),0)</f>
        <v>0</v>
      </c>
      <c r="K3294">
        <f>IFERROR(VLOOKUP(A3294,'[2]Exportar Planilha'!$A:$I,7,FALSE),0)</f>
        <v>0</v>
      </c>
      <c r="L3294">
        <f>IFERROR(VLOOKUP(A3294,'[2]Exportar Planilha'!$A:$I,8,FALSE),0)</f>
        <v>0</v>
      </c>
      <c r="M3294">
        <f>IFERROR(VLOOKUP(A3294,'[2]Exportar Planilha'!$A:$I,9,FALSE),0)</f>
        <v>0</v>
      </c>
      <c r="N3294">
        <f>IFERROR(VLOOKUP(A3294,[3]soaBnafar!$A:$G,2,FALSE),0)</f>
        <v>0</v>
      </c>
      <c r="O3294">
        <f>IFERROR(VLOOKUP(A3294,[3]soaBnafar!$A:$G,3,FALSE),0)</f>
        <v>1254</v>
      </c>
      <c r="P3294">
        <f>IFERROR(VLOOKUP(A3294,[3]soaBnafar!$A:$G,4,FALSE),0)</f>
        <v>0</v>
      </c>
      <c r="Q3294">
        <f>IFERROR(VLOOKUP(A3294,[3]soaBnafar!$A:$G,5,FALSE),0)</f>
        <v>7263</v>
      </c>
      <c r="R3294">
        <f>IFERROR(VLOOKUP(A3294,[3]soaBnafar!$A:$G,6,FALSE),0)</f>
        <v>0</v>
      </c>
      <c r="S3294">
        <f>IFERROR(VLOOKUP(A3294,[3]soaBnafar!$A:$G,7,FALSE),0)</f>
        <v>65347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Sim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24193</v>
      </c>
      <c r="E3295">
        <f>IFERROR(VLOOKUP(A3295,[1]Monitoramento_Base_somente_disp!$A:$J,8,FALSE),0)</f>
        <v>3077039</v>
      </c>
      <c r="F3295">
        <f>IFERROR(VLOOKUP(A3295,[1]Monitoramento_Base_somente_disp!$A:$J,9,FALSE),0)</f>
        <v>5325</v>
      </c>
      <c r="G3295">
        <f>IFERROR(VLOOKUP(A3295,[1]Monitoramento_Base_somente_disp!$A:$J,10,FALSE),0)</f>
        <v>593471</v>
      </c>
      <c r="H3295">
        <f>IFERROR(VLOOKUP(A3295,'[2]Exportar Planilha'!$A:$I,4,FALSE),0)</f>
        <v>0</v>
      </c>
      <c r="I3295">
        <f>IFERROR(VLOOKUP(A3295,'[2]Exportar Planilha'!$A:$I,5,FALSE),0)</f>
        <v>0</v>
      </c>
      <c r="J3295">
        <f>IFERROR(VLOOKUP(A3295,'[2]Exportar Planilha'!$A:$I,6,FALSE),0)</f>
        <v>0</v>
      </c>
      <c r="K3295">
        <f>IFERROR(VLOOKUP(A3295,'[2]Exportar Planilha'!$A:$I,7,FALSE),0)</f>
        <v>0</v>
      </c>
      <c r="L3295">
        <f>IFERROR(VLOOKUP(A3295,'[2]Exportar Planilha'!$A:$I,8,FALSE),0)</f>
        <v>0</v>
      </c>
      <c r="M3295">
        <f>IFERROR(VLOOKUP(A3295,'[2]Exportar Planilha'!$A:$I,9,FALSE),0)</f>
        <v>0</v>
      </c>
      <c r="N3295">
        <f>IFERROR(VLOOKUP(A3295,[3]soaBnafar!$A:$G,2,FALSE),0)</f>
        <v>0</v>
      </c>
      <c r="O3295">
        <f>IFERROR(VLOOKUP(A3295,[3]soaBnafar!$A:$G,3,FALSE),0)</f>
        <v>0</v>
      </c>
      <c r="P3295">
        <f>IFERROR(VLOOKUP(A3295,[3]soaBnafar!$A:$G,4,FALSE),0)</f>
        <v>0</v>
      </c>
      <c r="Q3295">
        <f>IFERROR(VLOOKUP(A3295,[3]soaBnafar!$A:$G,5,FALSE),0)</f>
        <v>0</v>
      </c>
      <c r="R3295">
        <f>IFERROR(VLOOKUP(A3295,[3]soaBnafar!$A:$G,6,FALSE),0)</f>
        <v>0</v>
      </c>
      <c r="S3295">
        <f>IFERROR(VLOOKUP(A3295,[3]soaBnafar!$A:$G,7,FALSE),0)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285807</v>
      </c>
      <c r="E3296">
        <f>IFERROR(VLOOKUP(A3296,[1]Monitoramento_Base_somente_disp!$A:$J,8,FALSE),0)</f>
        <v>28750883</v>
      </c>
      <c r="F3296">
        <f>IFERROR(VLOOKUP(A3296,[1]Monitoramento_Base_somente_disp!$A:$J,9,FALSE),0)</f>
        <v>148119</v>
      </c>
      <c r="G3296">
        <f>IFERROR(VLOOKUP(A3296,[1]Monitoramento_Base_somente_disp!$A:$J,10,FALSE),0)</f>
        <v>13043411</v>
      </c>
      <c r="H3296">
        <f>IFERROR(VLOOKUP(A3296,'[2]Exportar Planilha'!$A:$I,4,FALSE),0)</f>
        <v>0</v>
      </c>
      <c r="I3296">
        <f>IFERROR(VLOOKUP(A3296,'[2]Exportar Planilha'!$A:$I,5,FALSE),0)</f>
        <v>0</v>
      </c>
      <c r="J3296">
        <f>IFERROR(VLOOKUP(A3296,'[2]Exportar Planilha'!$A:$I,6,FALSE),0)</f>
        <v>0</v>
      </c>
      <c r="K3296">
        <f>IFERROR(VLOOKUP(A3296,'[2]Exportar Planilha'!$A:$I,7,FALSE),0)</f>
        <v>0</v>
      </c>
      <c r="L3296">
        <f>IFERROR(VLOOKUP(A3296,'[2]Exportar Planilha'!$A:$I,8,FALSE),0)</f>
        <v>0</v>
      </c>
      <c r="M3296">
        <f>IFERROR(VLOOKUP(A3296,'[2]Exportar Planilha'!$A:$I,9,FALSE),0)</f>
        <v>0</v>
      </c>
      <c r="N3296">
        <f>IFERROR(VLOOKUP(A3296,[3]soaBnafar!$A:$G,2,FALSE),0)</f>
        <v>0</v>
      </c>
      <c r="O3296">
        <f>IFERROR(VLOOKUP(A3296,[3]soaBnafar!$A:$G,3,FALSE),0)</f>
        <v>0</v>
      </c>
      <c r="P3296">
        <f>IFERROR(VLOOKUP(A3296,[3]soaBnafar!$A:$G,4,FALSE),0)</f>
        <v>0</v>
      </c>
      <c r="Q3296">
        <f>IFERROR(VLOOKUP(A3296,[3]soaBnafar!$A:$G,5,FALSE),0)</f>
        <v>0</v>
      </c>
      <c r="R3296">
        <f>IFERROR(VLOOKUP(A3296,[3]soaBnafar!$A:$G,6,FALSE),0)</f>
        <v>0</v>
      </c>
      <c r="S3296">
        <f>IFERROR(VLOOKUP(A3296,[3]soaBnafar!$A:$G,7,FALSE),0)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20782</v>
      </c>
      <c r="E3297">
        <f>IFERROR(VLOOKUP(A3297,[1]Monitoramento_Base_somente_disp!$A:$J,8,FALSE),0)</f>
        <v>8664965</v>
      </c>
      <c r="F3297">
        <f>IFERROR(VLOOKUP(A3297,[1]Monitoramento_Base_somente_disp!$A:$J,9,FALSE),0)</f>
        <v>7399</v>
      </c>
      <c r="G3297">
        <f>IFERROR(VLOOKUP(A3297,[1]Monitoramento_Base_somente_disp!$A:$J,10,FALSE),0)</f>
        <v>3431551</v>
      </c>
      <c r="H3297">
        <f>IFERROR(VLOOKUP(A3297,'[2]Exportar Planilha'!$A:$I,4,FALSE),0)</f>
        <v>0</v>
      </c>
      <c r="I3297">
        <f>IFERROR(VLOOKUP(A3297,'[2]Exportar Planilha'!$A:$I,5,FALSE),0)</f>
        <v>0</v>
      </c>
      <c r="J3297">
        <f>IFERROR(VLOOKUP(A3297,'[2]Exportar Planilha'!$A:$I,6,FALSE),0)</f>
        <v>0</v>
      </c>
      <c r="K3297">
        <f>IFERROR(VLOOKUP(A3297,'[2]Exportar Planilha'!$A:$I,7,FALSE),0)</f>
        <v>0</v>
      </c>
      <c r="L3297">
        <f>IFERROR(VLOOKUP(A3297,'[2]Exportar Planilha'!$A:$I,8,FALSE),0)</f>
        <v>0</v>
      </c>
      <c r="M3297">
        <f>IFERROR(VLOOKUP(A3297,'[2]Exportar Planilha'!$A:$I,9,FALSE),0)</f>
        <v>0</v>
      </c>
      <c r="N3297">
        <f>IFERROR(VLOOKUP(A3297,[3]soaBnafar!$A:$G,2,FALSE),0)</f>
        <v>0</v>
      </c>
      <c r="O3297">
        <f>IFERROR(VLOOKUP(A3297,[3]soaBnafar!$A:$G,3,FALSE),0)</f>
        <v>0</v>
      </c>
      <c r="P3297">
        <f>IFERROR(VLOOKUP(A3297,[3]soaBnafar!$A:$G,4,FALSE),0)</f>
        <v>0</v>
      </c>
      <c r="Q3297">
        <f>IFERROR(VLOOKUP(A3297,[3]soaBnafar!$A:$G,5,FALSE),0)</f>
        <v>0</v>
      </c>
      <c r="R3297">
        <f>IFERROR(VLOOKUP(A3297,[3]soaBnafar!$A:$G,6,FALSE),0)</f>
        <v>0</v>
      </c>
      <c r="S3297">
        <f>IFERROR(VLOOKUP(A3297,[3]soaBnafar!$A:$G,7,FALSE),0)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293778</v>
      </c>
      <c r="F3298">
        <f>IFERROR(VLOOKUP(A3298,[1]Monitoramento_Base_somente_disp!$A:$J,9,FALSE),0)</f>
        <v>0</v>
      </c>
      <c r="G3298">
        <f>IFERROR(VLOOKUP(A3298,[1]Monitoramento_Base_somente_disp!$A:$J,10,FALSE),0)</f>
        <v>130221</v>
      </c>
      <c r="H3298">
        <f>IFERROR(VLOOKUP(A3298,'[2]Exportar Planilha'!$A:$I,4,FALSE),0)</f>
        <v>0</v>
      </c>
      <c r="I3298">
        <f>IFERROR(VLOOKUP(A3298,'[2]Exportar Planilha'!$A:$I,5,FALSE),0)</f>
        <v>0</v>
      </c>
      <c r="J3298">
        <f>IFERROR(VLOOKUP(A3298,'[2]Exportar Planilha'!$A:$I,6,FALSE),0)</f>
        <v>0</v>
      </c>
      <c r="K3298">
        <f>IFERROR(VLOOKUP(A3298,'[2]Exportar Planilha'!$A:$I,7,FALSE),0)</f>
        <v>0</v>
      </c>
      <c r="L3298">
        <f>IFERROR(VLOOKUP(A3298,'[2]Exportar Planilha'!$A:$I,8,FALSE),0)</f>
        <v>0</v>
      </c>
      <c r="M3298">
        <f>IFERROR(VLOOKUP(A3298,'[2]Exportar Planilha'!$A:$I,9,FALSE),0)</f>
        <v>0</v>
      </c>
      <c r="N3298">
        <f>IFERROR(VLOOKUP(A3298,[3]soaBnafar!$A:$G,2,FALSE),0)</f>
        <v>0</v>
      </c>
      <c r="O3298">
        <f>IFERROR(VLOOKUP(A3298,[3]soaBnafar!$A:$G,3,FALSE),0)</f>
        <v>0</v>
      </c>
      <c r="P3298">
        <f>IFERROR(VLOOKUP(A3298,[3]soaBnafar!$A:$G,4,FALSE),0)</f>
        <v>1260</v>
      </c>
      <c r="Q3298">
        <f>IFERROR(VLOOKUP(A3298,[3]soaBnafar!$A:$G,5,FALSE),0)</f>
        <v>0</v>
      </c>
      <c r="R3298">
        <f>IFERROR(VLOOKUP(A3298,[3]soaBnafar!$A:$G,6,FALSE),0)</f>
        <v>1370</v>
      </c>
      <c r="S3298">
        <f>IFERROR(VLOOKUP(A3298,[3]soaBnafar!$A:$G,7,FALSE),0)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14180</v>
      </c>
      <c r="E3299">
        <f>IFERROR(VLOOKUP(A3299,[1]Monitoramento_Base_somente_disp!$A:$J,8,FALSE),0)</f>
        <v>1616639</v>
      </c>
      <c r="F3299">
        <f>IFERROR(VLOOKUP(A3299,[1]Monitoramento_Base_somente_disp!$A:$J,9,FALSE),0)</f>
        <v>4959</v>
      </c>
      <c r="G3299">
        <f>IFERROR(VLOOKUP(A3299,[1]Monitoramento_Base_somente_disp!$A:$J,10,FALSE),0)</f>
        <v>697836</v>
      </c>
      <c r="H3299">
        <f>IFERROR(VLOOKUP(A3299,'[2]Exportar Planilha'!$A:$I,4,FALSE),0)</f>
        <v>0</v>
      </c>
      <c r="I3299">
        <f>IFERROR(VLOOKUP(A3299,'[2]Exportar Planilha'!$A:$I,5,FALSE),0)</f>
        <v>0</v>
      </c>
      <c r="J3299">
        <f>IFERROR(VLOOKUP(A3299,'[2]Exportar Planilha'!$A:$I,6,FALSE),0)</f>
        <v>0</v>
      </c>
      <c r="K3299">
        <f>IFERROR(VLOOKUP(A3299,'[2]Exportar Planilha'!$A:$I,7,FALSE),0)</f>
        <v>0</v>
      </c>
      <c r="L3299">
        <f>IFERROR(VLOOKUP(A3299,'[2]Exportar Planilha'!$A:$I,8,FALSE),0)</f>
        <v>0</v>
      </c>
      <c r="M3299">
        <f>IFERROR(VLOOKUP(A3299,'[2]Exportar Planilha'!$A:$I,9,FALSE),0)</f>
        <v>0</v>
      </c>
      <c r="N3299">
        <f>IFERROR(VLOOKUP(A3299,[3]soaBnafar!$A:$G,2,FALSE),0)</f>
        <v>0</v>
      </c>
      <c r="O3299">
        <f>IFERROR(VLOOKUP(A3299,[3]soaBnafar!$A:$G,3,FALSE),0)</f>
        <v>0</v>
      </c>
      <c r="P3299">
        <f>IFERROR(VLOOKUP(A3299,[3]soaBnafar!$A:$G,4,FALSE),0)</f>
        <v>0</v>
      </c>
      <c r="Q3299">
        <f>IFERROR(VLOOKUP(A3299,[3]soaBnafar!$A:$G,5,FALSE),0)</f>
        <v>0</v>
      </c>
      <c r="R3299">
        <f>IFERROR(VLOOKUP(A3299,[3]soaBnafar!$A:$G,6,FALSE),0)</f>
        <v>0</v>
      </c>
      <c r="S3299">
        <f>IFERROR(VLOOKUP(A3299,[3]soaBnafar!$A:$G,7,FALSE),0)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13928</v>
      </c>
      <c r="E3300">
        <f>IFERROR(VLOOKUP(A3300,[1]Monitoramento_Base_somente_disp!$A:$J,8,FALSE),0)</f>
        <v>15180802</v>
      </c>
      <c r="F3300">
        <f>IFERROR(VLOOKUP(A3300,[1]Monitoramento_Base_somente_disp!$A:$J,9,FALSE),0)</f>
        <v>8508</v>
      </c>
      <c r="G3300">
        <f>IFERROR(VLOOKUP(A3300,[1]Monitoramento_Base_somente_disp!$A:$J,10,FALSE),0)</f>
        <v>6514796</v>
      </c>
      <c r="H3300">
        <f>IFERROR(VLOOKUP(A3300,'[2]Exportar Planilha'!$A:$I,4,FALSE),0)</f>
        <v>0</v>
      </c>
      <c r="I3300">
        <f>IFERROR(VLOOKUP(A3300,'[2]Exportar Planilha'!$A:$I,5,FALSE),0)</f>
        <v>0</v>
      </c>
      <c r="J3300">
        <f>IFERROR(VLOOKUP(A3300,'[2]Exportar Planilha'!$A:$I,6,FALSE),0)</f>
        <v>0</v>
      </c>
      <c r="K3300">
        <f>IFERROR(VLOOKUP(A3300,'[2]Exportar Planilha'!$A:$I,7,FALSE),0)</f>
        <v>0</v>
      </c>
      <c r="L3300">
        <f>IFERROR(VLOOKUP(A3300,'[2]Exportar Planilha'!$A:$I,8,FALSE),0)</f>
        <v>0</v>
      </c>
      <c r="M3300">
        <f>IFERROR(VLOOKUP(A3300,'[2]Exportar Planilha'!$A:$I,9,FALSE),0)</f>
        <v>0</v>
      </c>
      <c r="N3300">
        <f>IFERROR(VLOOKUP(A3300,[3]soaBnafar!$A:$G,2,FALSE),0)</f>
        <v>0</v>
      </c>
      <c r="O3300">
        <f>IFERROR(VLOOKUP(A3300,[3]soaBnafar!$A:$G,3,FALSE),0)</f>
        <v>0</v>
      </c>
      <c r="P3300">
        <f>IFERROR(VLOOKUP(A3300,[3]soaBnafar!$A:$G,4,FALSE),0)</f>
        <v>0</v>
      </c>
      <c r="Q3300">
        <f>IFERROR(VLOOKUP(A3300,[3]soaBnafar!$A:$G,5,FALSE),0)</f>
        <v>0</v>
      </c>
      <c r="R3300">
        <f>IFERROR(VLOOKUP(A3300,[3]soaBnafar!$A:$G,6,FALSE),0)</f>
        <v>0</v>
      </c>
      <c r="S3300">
        <f>IFERROR(VLOOKUP(A3300,[3]soaBnafar!$A:$G,7,FALSE),0)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1163</v>
      </c>
      <c r="E3301">
        <f>IFERROR(VLOOKUP(A3301,[1]Monitoramento_Base_somente_disp!$A:$J,8,FALSE),0)</f>
        <v>37695857</v>
      </c>
      <c r="F3301">
        <f>IFERROR(VLOOKUP(A3301,[1]Monitoramento_Base_somente_disp!$A:$J,9,FALSE),0)</f>
        <v>179</v>
      </c>
      <c r="G3301">
        <f>IFERROR(VLOOKUP(A3301,[1]Monitoramento_Base_somente_disp!$A:$J,10,FALSE),0)</f>
        <v>16280713</v>
      </c>
      <c r="H3301">
        <f>IFERROR(VLOOKUP(A3301,'[2]Exportar Planilha'!$A:$I,4,FALSE),0)</f>
        <v>0</v>
      </c>
      <c r="I3301">
        <f>IFERROR(VLOOKUP(A3301,'[2]Exportar Planilha'!$A:$I,5,FALSE),0)</f>
        <v>0</v>
      </c>
      <c r="J3301">
        <f>IFERROR(VLOOKUP(A3301,'[2]Exportar Planilha'!$A:$I,6,FALSE),0)</f>
        <v>0</v>
      </c>
      <c r="K3301">
        <f>IFERROR(VLOOKUP(A3301,'[2]Exportar Planilha'!$A:$I,7,FALSE),0)</f>
        <v>0</v>
      </c>
      <c r="L3301">
        <f>IFERROR(VLOOKUP(A3301,'[2]Exportar Planilha'!$A:$I,8,FALSE),0)</f>
        <v>0</v>
      </c>
      <c r="M3301">
        <f>IFERROR(VLOOKUP(A3301,'[2]Exportar Planilha'!$A:$I,9,FALSE),0)</f>
        <v>0</v>
      </c>
      <c r="N3301">
        <f>IFERROR(VLOOKUP(A3301,[3]soaBnafar!$A:$G,2,FALSE),0)</f>
        <v>0</v>
      </c>
      <c r="O3301">
        <f>IFERROR(VLOOKUP(A3301,[3]soaBnafar!$A:$G,3,FALSE),0)</f>
        <v>0</v>
      </c>
      <c r="P3301">
        <f>IFERROR(VLOOKUP(A3301,[3]soaBnafar!$A:$G,4,FALSE),0)</f>
        <v>0</v>
      </c>
      <c r="Q3301">
        <f>IFERROR(VLOOKUP(A3301,[3]soaBnafar!$A:$G,5,FALSE),0)</f>
        <v>0</v>
      </c>
      <c r="R3301">
        <f>IFERROR(VLOOKUP(A3301,[3]soaBnafar!$A:$G,6,FALSE),0)</f>
        <v>0</v>
      </c>
      <c r="S3301">
        <f>IFERROR(VLOOKUP(A3301,[3]soaBnafar!$A:$G,7,FALSE),0)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431587</v>
      </c>
      <c r="H3302">
        <f>IFERROR(VLOOKUP(A3302,'[2]Exportar Planilha'!$A:$I,4,FALSE),0)</f>
        <v>0</v>
      </c>
      <c r="I3302">
        <f>IFERROR(VLOOKUP(A3302,'[2]Exportar Planilha'!$A:$I,5,FALSE),0)</f>
        <v>0</v>
      </c>
      <c r="J3302">
        <f>IFERROR(VLOOKUP(A3302,'[2]Exportar Planilha'!$A:$I,6,FALSE),0)</f>
        <v>0</v>
      </c>
      <c r="K3302">
        <f>IFERROR(VLOOKUP(A3302,'[2]Exportar Planilha'!$A:$I,7,FALSE),0)</f>
        <v>0</v>
      </c>
      <c r="L3302">
        <f>IFERROR(VLOOKUP(A3302,'[2]Exportar Planilha'!$A:$I,8,FALSE),0)</f>
        <v>0</v>
      </c>
      <c r="M3302">
        <f>IFERROR(VLOOKUP(A3302,'[2]Exportar Planilha'!$A:$I,9,FALSE),0)</f>
        <v>0</v>
      </c>
      <c r="N3302">
        <f>IFERROR(VLOOKUP(A3302,[3]soaBnafar!$A:$G,2,FALSE),0)</f>
        <v>0</v>
      </c>
      <c r="O3302">
        <f>IFERROR(VLOOKUP(A3302,[3]soaBnafar!$A:$G,3,FALSE),0)</f>
        <v>0</v>
      </c>
      <c r="P3302">
        <f>IFERROR(VLOOKUP(A3302,[3]soaBnafar!$A:$G,4,FALSE),0)</f>
        <v>0</v>
      </c>
      <c r="Q3302">
        <f>IFERROR(VLOOKUP(A3302,[3]soaBnafar!$A:$G,5,FALSE),0)</f>
        <v>0</v>
      </c>
      <c r="R3302">
        <f>IFERROR(VLOOKUP(A3302,[3]soaBnafar!$A:$G,6,FALSE),0)</f>
        <v>0</v>
      </c>
      <c r="S3302">
        <f>IFERROR(VLOOKUP(A3302,[3]soaBnafar!$A:$G,7,FALSE),0)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78773</v>
      </c>
      <c r="E3303">
        <f>IFERROR(VLOOKUP(A3303,[1]Monitoramento_Base_somente_disp!$A:$J,8,FALSE),0)</f>
        <v>32534298</v>
      </c>
      <c r="F3303">
        <f>IFERROR(VLOOKUP(A3303,[1]Monitoramento_Base_somente_disp!$A:$J,9,FALSE),0)</f>
        <v>43125</v>
      </c>
      <c r="G3303">
        <f>IFERROR(VLOOKUP(A3303,[1]Monitoramento_Base_somente_disp!$A:$J,10,FALSE),0)</f>
        <v>13699121</v>
      </c>
      <c r="H3303">
        <f>IFERROR(VLOOKUP(A3303,'[2]Exportar Planilha'!$A:$I,4,FALSE),0)</f>
        <v>0</v>
      </c>
      <c r="I3303">
        <f>IFERROR(VLOOKUP(A3303,'[2]Exportar Planilha'!$A:$I,5,FALSE),0)</f>
        <v>0</v>
      </c>
      <c r="J3303">
        <f>IFERROR(VLOOKUP(A3303,'[2]Exportar Planilha'!$A:$I,6,FALSE),0)</f>
        <v>0</v>
      </c>
      <c r="K3303">
        <f>IFERROR(VLOOKUP(A3303,'[2]Exportar Planilha'!$A:$I,7,FALSE),0)</f>
        <v>0</v>
      </c>
      <c r="L3303">
        <f>IFERROR(VLOOKUP(A3303,'[2]Exportar Planilha'!$A:$I,8,FALSE),0)</f>
        <v>0</v>
      </c>
      <c r="M3303">
        <f>IFERROR(VLOOKUP(A3303,'[2]Exportar Planilha'!$A:$I,9,FALSE),0)</f>
        <v>0</v>
      </c>
      <c r="N3303">
        <f>IFERROR(VLOOKUP(A3303,[3]soaBnafar!$A:$G,2,FALSE),0)</f>
        <v>0</v>
      </c>
      <c r="O3303">
        <f>IFERROR(VLOOKUP(A3303,[3]soaBnafar!$A:$G,3,FALSE),0)</f>
        <v>0</v>
      </c>
      <c r="P3303">
        <f>IFERROR(VLOOKUP(A3303,[3]soaBnafar!$A:$G,4,FALSE),0)</f>
        <v>0</v>
      </c>
      <c r="Q3303">
        <f>IFERROR(VLOOKUP(A3303,[3]soaBnafar!$A:$G,5,FALSE),0)</f>
        <v>0</v>
      </c>
      <c r="R3303">
        <f>IFERROR(VLOOKUP(A3303,[3]soaBnafar!$A:$G,6,FALSE),0)</f>
        <v>0</v>
      </c>
      <c r="S3303">
        <f>IFERROR(VLOOKUP(A3303,[3]soaBnafar!$A:$G,7,FALSE),0)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427819</v>
      </c>
      <c r="E3304">
        <f>IFERROR(VLOOKUP(A3304,[1]Monitoramento_Base_somente_disp!$A:$J,8,FALSE),0)</f>
        <v>77271214</v>
      </c>
      <c r="F3304">
        <f>IFERROR(VLOOKUP(A3304,[1]Monitoramento_Base_somente_disp!$A:$J,9,FALSE),0)</f>
        <v>238535</v>
      </c>
      <c r="G3304">
        <f>IFERROR(VLOOKUP(A3304,[1]Monitoramento_Base_somente_disp!$A:$J,10,FALSE),0)</f>
        <v>37342198</v>
      </c>
      <c r="H3304">
        <f>IFERROR(VLOOKUP(A3304,'[2]Exportar Planilha'!$A:$I,4,FALSE),0)</f>
        <v>0</v>
      </c>
      <c r="I3304">
        <f>IFERROR(VLOOKUP(A3304,'[2]Exportar Planilha'!$A:$I,5,FALSE),0)</f>
        <v>0</v>
      </c>
      <c r="J3304">
        <f>IFERROR(VLOOKUP(A3304,'[2]Exportar Planilha'!$A:$I,6,FALSE),0)</f>
        <v>0</v>
      </c>
      <c r="K3304">
        <f>IFERROR(VLOOKUP(A3304,'[2]Exportar Planilha'!$A:$I,7,FALSE),0)</f>
        <v>0</v>
      </c>
      <c r="L3304">
        <f>IFERROR(VLOOKUP(A3304,'[2]Exportar Planilha'!$A:$I,8,FALSE),0)</f>
        <v>0</v>
      </c>
      <c r="M3304">
        <f>IFERROR(VLOOKUP(A3304,'[2]Exportar Planilha'!$A:$I,9,FALSE),0)</f>
        <v>0</v>
      </c>
      <c r="N3304">
        <f>IFERROR(VLOOKUP(A3304,[3]soaBnafar!$A:$G,2,FALSE),0)</f>
        <v>0</v>
      </c>
      <c r="O3304">
        <f>IFERROR(VLOOKUP(A3304,[3]soaBnafar!$A:$G,3,FALSE),0)</f>
        <v>0</v>
      </c>
      <c r="P3304">
        <f>IFERROR(VLOOKUP(A3304,[3]soaBnafar!$A:$G,4,FALSE),0)</f>
        <v>0</v>
      </c>
      <c r="Q3304">
        <f>IFERROR(VLOOKUP(A3304,[3]soaBnafar!$A:$G,5,FALSE),0)</f>
        <v>0</v>
      </c>
      <c r="R3304">
        <f>IFERROR(VLOOKUP(A3304,[3]soaBnafar!$A:$G,6,FALSE),0)</f>
        <v>0</v>
      </c>
      <c r="S3304">
        <f>IFERROR(VLOOKUP(A3304,[3]soaBnafar!$A:$G,7,FALSE),0)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18671</v>
      </c>
      <c r="E3305">
        <f>IFERROR(VLOOKUP(A3305,[1]Monitoramento_Base_somente_disp!$A:$J,8,FALSE),0)</f>
        <v>8143802</v>
      </c>
      <c r="F3305">
        <f>IFERROR(VLOOKUP(A3305,[1]Monitoramento_Base_somente_disp!$A:$J,9,FALSE),0)</f>
        <v>6370</v>
      </c>
      <c r="G3305">
        <f>IFERROR(VLOOKUP(A3305,[1]Monitoramento_Base_somente_disp!$A:$J,10,FALSE),0)</f>
        <v>3696633</v>
      </c>
      <c r="H3305">
        <f>IFERROR(VLOOKUP(A3305,'[2]Exportar Planilha'!$A:$I,4,FALSE),0)</f>
        <v>0</v>
      </c>
      <c r="I3305">
        <f>IFERROR(VLOOKUP(A3305,'[2]Exportar Planilha'!$A:$I,5,FALSE),0)</f>
        <v>0</v>
      </c>
      <c r="J3305">
        <f>IFERROR(VLOOKUP(A3305,'[2]Exportar Planilha'!$A:$I,6,FALSE),0)</f>
        <v>0</v>
      </c>
      <c r="K3305">
        <f>IFERROR(VLOOKUP(A3305,'[2]Exportar Planilha'!$A:$I,7,FALSE),0)</f>
        <v>0</v>
      </c>
      <c r="L3305">
        <f>IFERROR(VLOOKUP(A3305,'[2]Exportar Planilha'!$A:$I,8,FALSE),0)</f>
        <v>0</v>
      </c>
      <c r="M3305">
        <f>IFERROR(VLOOKUP(A3305,'[2]Exportar Planilha'!$A:$I,9,FALSE),0)</f>
        <v>0</v>
      </c>
      <c r="N3305">
        <f>IFERROR(VLOOKUP(A3305,[3]soaBnafar!$A:$G,2,FALSE),0)</f>
        <v>0</v>
      </c>
      <c r="O3305">
        <f>IFERROR(VLOOKUP(A3305,[3]soaBnafar!$A:$G,3,FALSE),0)</f>
        <v>0</v>
      </c>
      <c r="P3305">
        <f>IFERROR(VLOOKUP(A3305,[3]soaBnafar!$A:$G,4,FALSE),0)</f>
        <v>0</v>
      </c>
      <c r="Q3305">
        <f>IFERROR(VLOOKUP(A3305,[3]soaBnafar!$A:$G,5,FALSE),0)</f>
        <v>0</v>
      </c>
      <c r="R3305">
        <f>IFERROR(VLOOKUP(A3305,[3]soaBnafar!$A:$G,6,FALSE),0)</f>
        <v>0</v>
      </c>
      <c r="S3305">
        <f>IFERROR(VLOOKUP(A3305,[3]soaBnafar!$A:$G,7,FALSE),0)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83725</v>
      </c>
      <c r="E3306">
        <f>IFERROR(VLOOKUP(A3306,[1]Monitoramento_Base_somente_disp!$A:$J,8,FALSE),0)</f>
        <v>21655499</v>
      </c>
      <c r="F3306">
        <f>IFERROR(VLOOKUP(A3306,[1]Monitoramento_Base_somente_disp!$A:$J,9,FALSE),0)</f>
        <v>38659</v>
      </c>
      <c r="G3306">
        <f>IFERROR(VLOOKUP(A3306,[1]Monitoramento_Base_somente_disp!$A:$J,10,FALSE),0)</f>
        <v>9025374</v>
      </c>
      <c r="H3306">
        <f>IFERROR(VLOOKUP(A3306,'[2]Exportar Planilha'!$A:$I,4,FALSE),0)</f>
        <v>0</v>
      </c>
      <c r="I3306">
        <f>IFERROR(VLOOKUP(A3306,'[2]Exportar Planilha'!$A:$I,5,FALSE),0)</f>
        <v>0</v>
      </c>
      <c r="J3306">
        <f>IFERROR(VLOOKUP(A3306,'[2]Exportar Planilha'!$A:$I,6,FALSE),0)</f>
        <v>0</v>
      </c>
      <c r="K3306">
        <f>IFERROR(VLOOKUP(A3306,'[2]Exportar Planilha'!$A:$I,7,FALSE),0)</f>
        <v>0</v>
      </c>
      <c r="L3306">
        <f>IFERROR(VLOOKUP(A3306,'[2]Exportar Planilha'!$A:$I,8,FALSE),0)</f>
        <v>0</v>
      </c>
      <c r="M3306">
        <f>IFERROR(VLOOKUP(A3306,'[2]Exportar Planilha'!$A:$I,9,FALSE),0)</f>
        <v>0</v>
      </c>
      <c r="N3306">
        <f>IFERROR(VLOOKUP(A3306,[3]soaBnafar!$A:$G,2,FALSE),0)</f>
        <v>0</v>
      </c>
      <c r="O3306">
        <f>IFERROR(VLOOKUP(A3306,[3]soaBnafar!$A:$G,3,FALSE),0)</f>
        <v>0</v>
      </c>
      <c r="P3306">
        <f>IFERROR(VLOOKUP(A3306,[3]soaBnafar!$A:$G,4,FALSE),0)</f>
        <v>0</v>
      </c>
      <c r="Q3306">
        <f>IFERROR(VLOOKUP(A3306,[3]soaBnafar!$A:$G,5,FALSE),0)</f>
        <v>0</v>
      </c>
      <c r="R3306">
        <f>IFERROR(VLOOKUP(A3306,[3]soaBnafar!$A:$G,6,FALSE),0)</f>
        <v>0</v>
      </c>
      <c r="S3306">
        <f>IFERROR(VLOOKUP(A3306,[3]soaBnafar!$A:$G,7,FALSE),0)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540830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524677</v>
      </c>
      <c r="E3307">
        <f>IFERROR(VLOOKUP(A3307,[1]Monitoramento_Base_somente_disp!$A:$J,8,FALSE),0)</f>
        <v>125797779</v>
      </c>
      <c r="F3307">
        <f>IFERROR(VLOOKUP(A3307,[1]Monitoramento_Base_somente_disp!$A:$J,9,FALSE),0)</f>
        <v>258052</v>
      </c>
      <c r="G3307">
        <f>IFERROR(VLOOKUP(A3307,[1]Monitoramento_Base_somente_disp!$A:$J,10,FALSE),0)</f>
        <v>59957104</v>
      </c>
      <c r="H3307">
        <f>IFERROR(VLOOKUP(A3307,'[2]Exportar Planilha'!$A:$I,4,FALSE),0)</f>
        <v>0</v>
      </c>
      <c r="I3307">
        <f>IFERROR(VLOOKUP(A3307,'[2]Exportar Planilha'!$A:$I,5,FALSE),0)</f>
        <v>0</v>
      </c>
      <c r="J3307">
        <f>IFERROR(VLOOKUP(A3307,'[2]Exportar Planilha'!$A:$I,6,FALSE),0)</f>
        <v>0</v>
      </c>
      <c r="K3307">
        <f>IFERROR(VLOOKUP(A3307,'[2]Exportar Planilha'!$A:$I,7,FALSE),0)</f>
        <v>0</v>
      </c>
      <c r="L3307">
        <f>IFERROR(VLOOKUP(A3307,'[2]Exportar Planilha'!$A:$I,8,FALSE),0)</f>
        <v>0</v>
      </c>
      <c r="M3307">
        <f>IFERROR(VLOOKUP(A3307,'[2]Exportar Planilha'!$A:$I,9,FALSE),0)</f>
        <v>0</v>
      </c>
      <c r="N3307">
        <f>IFERROR(VLOOKUP(A3307,[3]soaBnafar!$A:$G,2,FALSE),0)</f>
        <v>0</v>
      </c>
      <c r="O3307">
        <f>IFERROR(VLOOKUP(A3307,[3]soaBnafar!$A:$G,3,FALSE),0)</f>
        <v>0</v>
      </c>
      <c r="P3307">
        <f>IFERROR(VLOOKUP(A3307,[3]soaBnafar!$A:$G,4,FALSE),0)</f>
        <v>0</v>
      </c>
      <c r="Q3307">
        <f>IFERROR(VLOOKUP(A3307,[3]soaBnafar!$A:$G,5,FALSE),0)</f>
        <v>0</v>
      </c>
      <c r="R3307">
        <f>IFERROR(VLOOKUP(A3307,[3]soaBnafar!$A:$G,6,FALSE),0)</f>
        <v>0</v>
      </c>
      <c r="S3307">
        <f>IFERROR(VLOOKUP(A3307,[3]soaBnafar!$A:$G,7,FALSE),0)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35245</v>
      </c>
      <c r="E3308">
        <f>IFERROR(VLOOKUP(A3308,[1]Monitoramento_Base_somente_disp!$A:$J,8,FALSE),0)</f>
        <v>8255503</v>
      </c>
      <c r="F3308">
        <f>IFERROR(VLOOKUP(A3308,[1]Monitoramento_Base_somente_disp!$A:$J,9,FALSE),0)</f>
        <v>15207</v>
      </c>
      <c r="G3308">
        <f>IFERROR(VLOOKUP(A3308,[1]Monitoramento_Base_somente_disp!$A:$J,10,FALSE),0)</f>
        <v>3293455</v>
      </c>
      <c r="H3308">
        <f>IFERROR(VLOOKUP(A3308,'[2]Exportar Planilha'!$A:$I,4,FALSE),0)</f>
        <v>0</v>
      </c>
      <c r="I3308">
        <f>IFERROR(VLOOKUP(A3308,'[2]Exportar Planilha'!$A:$I,5,FALSE),0)</f>
        <v>0</v>
      </c>
      <c r="J3308">
        <f>IFERROR(VLOOKUP(A3308,'[2]Exportar Planilha'!$A:$I,6,FALSE),0)</f>
        <v>0</v>
      </c>
      <c r="K3308">
        <f>IFERROR(VLOOKUP(A3308,'[2]Exportar Planilha'!$A:$I,7,FALSE),0)</f>
        <v>0</v>
      </c>
      <c r="L3308">
        <f>IFERROR(VLOOKUP(A3308,'[2]Exportar Planilha'!$A:$I,8,FALSE),0)</f>
        <v>0</v>
      </c>
      <c r="M3308">
        <f>IFERROR(VLOOKUP(A3308,'[2]Exportar Planilha'!$A:$I,9,FALSE),0)</f>
        <v>0</v>
      </c>
      <c r="N3308">
        <f>IFERROR(VLOOKUP(A3308,[3]soaBnafar!$A:$G,2,FALSE),0)</f>
        <v>0</v>
      </c>
      <c r="O3308">
        <f>IFERROR(VLOOKUP(A3308,[3]soaBnafar!$A:$G,3,FALSE),0)</f>
        <v>0</v>
      </c>
      <c r="P3308">
        <f>IFERROR(VLOOKUP(A3308,[3]soaBnafar!$A:$G,4,FALSE),0)</f>
        <v>0</v>
      </c>
      <c r="Q3308">
        <f>IFERROR(VLOOKUP(A3308,[3]soaBnafar!$A:$G,5,FALSE),0)</f>
        <v>0</v>
      </c>
      <c r="R3308">
        <f>IFERROR(VLOOKUP(A3308,[3]soaBnafar!$A:$G,6,FALSE),0)</f>
        <v>0</v>
      </c>
      <c r="S3308">
        <f>IFERROR(VLOOKUP(A3308,[3]soaBnafar!$A:$G,7,FALSE),0)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2793466</v>
      </c>
      <c r="H3309">
        <f>IFERROR(VLOOKUP(A3309,'[2]Exportar Planilha'!$A:$I,4,FALSE),0)</f>
        <v>0</v>
      </c>
      <c r="I3309">
        <f>IFERROR(VLOOKUP(A3309,'[2]Exportar Planilha'!$A:$I,5,FALSE),0)</f>
        <v>0</v>
      </c>
      <c r="J3309">
        <f>IFERROR(VLOOKUP(A3309,'[2]Exportar Planilha'!$A:$I,6,FALSE),0)</f>
        <v>0</v>
      </c>
      <c r="K3309">
        <f>IFERROR(VLOOKUP(A3309,'[2]Exportar Planilha'!$A:$I,7,FALSE),0)</f>
        <v>0</v>
      </c>
      <c r="L3309">
        <f>IFERROR(VLOOKUP(A3309,'[2]Exportar Planilha'!$A:$I,8,FALSE),0)</f>
        <v>0</v>
      </c>
      <c r="M3309">
        <f>IFERROR(VLOOKUP(A3309,'[2]Exportar Planilha'!$A:$I,9,FALSE),0)</f>
        <v>0</v>
      </c>
      <c r="N3309">
        <f>IFERROR(VLOOKUP(A3309,[3]soaBnafar!$A:$G,2,FALSE),0)</f>
        <v>0</v>
      </c>
      <c r="O3309">
        <f>IFERROR(VLOOKUP(A3309,[3]soaBnafar!$A:$G,3,FALSE),0)</f>
        <v>0</v>
      </c>
      <c r="P3309">
        <f>IFERROR(VLOOKUP(A3309,[3]soaBnafar!$A:$G,4,FALSE),0)</f>
        <v>0</v>
      </c>
      <c r="Q3309">
        <f>IFERROR(VLOOKUP(A3309,[3]soaBnafar!$A:$G,5,FALSE),0)</f>
        <v>0</v>
      </c>
      <c r="R3309">
        <f>IFERROR(VLOOKUP(A3309,[3]soaBnafar!$A:$G,6,FALSE),0)</f>
        <v>0</v>
      </c>
      <c r="S3309">
        <f>IFERROR(VLOOKUP(A3309,[3]soaBnafar!$A:$G,7,FALSE),0)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68642</v>
      </c>
      <c r="E3310">
        <f>IFERROR(VLOOKUP(A3310,[1]Monitoramento_Base_somente_disp!$A:$J,8,FALSE),0)</f>
        <v>8147079</v>
      </c>
      <c r="F3310">
        <f>IFERROR(VLOOKUP(A3310,[1]Monitoramento_Base_somente_disp!$A:$J,9,FALSE),0)</f>
        <v>40671</v>
      </c>
      <c r="G3310">
        <f>IFERROR(VLOOKUP(A3310,[1]Monitoramento_Base_somente_disp!$A:$J,10,FALSE),0)</f>
        <v>4353077</v>
      </c>
      <c r="H3310">
        <f>IFERROR(VLOOKUP(A3310,'[2]Exportar Planilha'!$A:$I,4,FALSE),0)</f>
        <v>0</v>
      </c>
      <c r="I3310">
        <f>IFERROR(VLOOKUP(A3310,'[2]Exportar Planilha'!$A:$I,5,FALSE),0)</f>
        <v>0</v>
      </c>
      <c r="J3310">
        <f>IFERROR(VLOOKUP(A3310,'[2]Exportar Planilha'!$A:$I,6,FALSE),0)</f>
        <v>0</v>
      </c>
      <c r="K3310">
        <f>IFERROR(VLOOKUP(A3310,'[2]Exportar Planilha'!$A:$I,7,FALSE),0)</f>
        <v>0</v>
      </c>
      <c r="L3310">
        <f>IFERROR(VLOOKUP(A3310,'[2]Exportar Planilha'!$A:$I,8,FALSE),0)</f>
        <v>0</v>
      </c>
      <c r="M3310">
        <f>IFERROR(VLOOKUP(A3310,'[2]Exportar Planilha'!$A:$I,9,FALSE),0)</f>
        <v>0</v>
      </c>
      <c r="N3310">
        <f>IFERROR(VLOOKUP(A3310,[3]soaBnafar!$A:$G,2,FALSE),0)</f>
        <v>0</v>
      </c>
      <c r="O3310">
        <f>IFERROR(VLOOKUP(A3310,[3]soaBnafar!$A:$G,3,FALSE),0)</f>
        <v>0</v>
      </c>
      <c r="P3310">
        <f>IFERROR(VLOOKUP(A3310,[3]soaBnafar!$A:$G,4,FALSE),0)</f>
        <v>0</v>
      </c>
      <c r="Q3310">
        <f>IFERROR(VLOOKUP(A3310,[3]soaBnafar!$A:$G,5,FALSE),0)</f>
        <v>0</v>
      </c>
      <c r="R3310">
        <f>IFERROR(VLOOKUP(A3310,[3]soaBnafar!$A:$G,6,FALSE),0)</f>
        <v>0</v>
      </c>
      <c r="S3310">
        <f>IFERROR(VLOOKUP(A3310,[3]soaBnafar!$A:$G,7,FALSE),0)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8169889</v>
      </c>
      <c r="H3311">
        <f>IFERROR(VLOOKUP(A3311,'[2]Exportar Planilha'!$A:$I,4,FALSE),0)</f>
        <v>0</v>
      </c>
      <c r="I3311">
        <f>IFERROR(VLOOKUP(A3311,'[2]Exportar Planilha'!$A:$I,5,FALSE),0)</f>
        <v>0</v>
      </c>
      <c r="J3311">
        <f>IFERROR(VLOOKUP(A3311,'[2]Exportar Planilha'!$A:$I,6,FALSE),0)</f>
        <v>0</v>
      </c>
      <c r="K3311">
        <f>IFERROR(VLOOKUP(A3311,'[2]Exportar Planilha'!$A:$I,7,FALSE),0)</f>
        <v>0</v>
      </c>
      <c r="L3311">
        <f>IFERROR(VLOOKUP(A3311,'[2]Exportar Planilha'!$A:$I,8,FALSE),0)</f>
        <v>0</v>
      </c>
      <c r="M3311">
        <f>IFERROR(VLOOKUP(A3311,'[2]Exportar Planilha'!$A:$I,9,FALSE),0)</f>
        <v>0</v>
      </c>
      <c r="N3311">
        <f>IFERROR(VLOOKUP(A3311,[3]soaBnafar!$A:$G,2,FALSE),0)</f>
        <v>0</v>
      </c>
      <c r="O3311">
        <f>IFERROR(VLOOKUP(A3311,[3]soaBnafar!$A:$G,3,FALSE),0)</f>
        <v>0</v>
      </c>
      <c r="P3311">
        <f>IFERROR(VLOOKUP(A3311,[3]soaBnafar!$A:$G,4,FALSE),0)</f>
        <v>0</v>
      </c>
      <c r="Q3311">
        <f>IFERROR(VLOOKUP(A3311,[3]soaBnafar!$A:$G,5,FALSE),0)</f>
        <v>0</v>
      </c>
      <c r="R3311">
        <f>IFERROR(VLOOKUP(A3311,[3]soaBnafar!$A:$G,6,FALSE),0)</f>
        <v>0</v>
      </c>
      <c r="S3311">
        <f>IFERROR(VLOOKUP(A3311,[3]soaBnafar!$A:$G,7,FALSE),0)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1120925</v>
      </c>
      <c r="H3312">
        <f>IFERROR(VLOOKUP(A3312,'[2]Exportar Planilha'!$A:$I,4,FALSE),0)</f>
        <v>0</v>
      </c>
      <c r="I3312">
        <f>IFERROR(VLOOKUP(A3312,'[2]Exportar Planilha'!$A:$I,5,FALSE),0)</f>
        <v>0</v>
      </c>
      <c r="J3312">
        <f>IFERROR(VLOOKUP(A3312,'[2]Exportar Planilha'!$A:$I,6,FALSE),0)</f>
        <v>0</v>
      </c>
      <c r="K3312">
        <f>IFERROR(VLOOKUP(A3312,'[2]Exportar Planilha'!$A:$I,7,FALSE),0)</f>
        <v>0</v>
      </c>
      <c r="L3312">
        <f>IFERROR(VLOOKUP(A3312,'[2]Exportar Planilha'!$A:$I,8,FALSE),0)</f>
        <v>0</v>
      </c>
      <c r="M3312">
        <f>IFERROR(VLOOKUP(A3312,'[2]Exportar Planilha'!$A:$I,9,FALSE),0)</f>
        <v>0</v>
      </c>
      <c r="N3312">
        <f>IFERROR(VLOOKUP(A3312,[3]soaBnafar!$A:$G,2,FALSE),0)</f>
        <v>0</v>
      </c>
      <c r="O3312">
        <f>IFERROR(VLOOKUP(A3312,[3]soaBnafar!$A:$G,3,FALSE),0)</f>
        <v>0</v>
      </c>
      <c r="P3312">
        <f>IFERROR(VLOOKUP(A3312,[3]soaBnafar!$A:$G,4,FALSE),0)</f>
        <v>0</v>
      </c>
      <c r="Q3312">
        <f>IFERROR(VLOOKUP(A3312,[3]soaBnafar!$A:$G,5,FALSE),0)</f>
        <v>0</v>
      </c>
      <c r="R3312">
        <f>IFERROR(VLOOKUP(A3312,[3]soaBnafar!$A:$G,6,FALSE),0)</f>
        <v>0</v>
      </c>
      <c r="S3312">
        <f>IFERROR(VLOOKUP(A3312,[3]soaBnafar!$A:$G,7,FALSE),0)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137986</v>
      </c>
      <c r="E3313">
        <f>IFERROR(VLOOKUP(A3313,[1]Monitoramento_Base_somente_disp!$A:$J,8,FALSE),0)</f>
        <v>29119133</v>
      </c>
      <c r="F3313">
        <f>IFERROR(VLOOKUP(A3313,[1]Monitoramento_Base_somente_disp!$A:$J,9,FALSE),0)</f>
        <v>70738</v>
      </c>
      <c r="G3313">
        <f>IFERROR(VLOOKUP(A3313,[1]Monitoramento_Base_somente_disp!$A:$J,10,FALSE),0)</f>
        <v>17731740</v>
      </c>
      <c r="H3313">
        <f>IFERROR(VLOOKUP(A3313,'[2]Exportar Planilha'!$A:$I,4,FALSE),0)</f>
        <v>0</v>
      </c>
      <c r="I3313">
        <f>IFERROR(VLOOKUP(A3313,'[2]Exportar Planilha'!$A:$I,5,FALSE),0)</f>
        <v>0</v>
      </c>
      <c r="J3313">
        <f>IFERROR(VLOOKUP(A3313,'[2]Exportar Planilha'!$A:$I,6,FALSE),0)</f>
        <v>0</v>
      </c>
      <c r="K3313">
        <f>IFERROR(VLOOKUP(A3313,'[2]Exportar Planilha'!$A:$I,7,FALSE),0)</f>
        <v>0</v>
      </c>
      <c r="L3313">
        <f>IFERROR(VLOOKUP(A3313,'[2]Exportar Planilha'!$A:$I,8,FALSE),0)</f>
        <v>0</v>
      </c>
      <c r="M3313">
        <f>IFERROR(VLOOKUP(A3313,'[2]Exportar Planilha'!$A:$I,9,FALSE),0)</f>
        <v>0</v>
      </c>
      <c r="N3313">
        <f>IFERROR(VLOOKUP(A3313,[3]soaBnafar!$A:$G,2,FALSE),0)</f>
        <v>0</v>
      </c>
      <c r="O3313">
        <f>IFERROR(VLOOKUP(A3313,[3]soaBnafar!$A:$G,3,FALSE),0)</f>
        <v>0</v>
      </c>
      <c r="P3313">
        <f>IFERROR(VLOOKUP(A3313,[3]soaBnafar!$A:$G,4,FALSE),0)</f>
        <v>0</v>
      </c>
      <c r="Q3313">
        <f>IFERROR(VLOOKUP(A3313,[3]soaBnafar!$A:$G,5,FALSE),0)</f>
        <v>0</v>
      </c>
      <c r="R3313">
        <f>IFERROR(VLOOKUP(A3313,[3]soaBnafar!$A:$G,6,FALSE),0)</f>
        <v>0</v>
      </c>
      <c r="S3313">
        <f>IFERROR(VLOOKUP(A3313,[3]soaBnafar!$A:$G,7,FALSE),0)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21994</v>
      </c>
      <c r="E3314">
        <f>IFERROR(VLOOKUP(A3314,[1]Monitoramento_Base_somente_disp!$A:$J,8,FALSE),0)</f>
        <v>5074116</v>
      </c>
      <c r="F3314">
        <f>IFERROR(VLOOKUP(A3314,[1]Monitoramento_Base_somente_disp!$A:$J,9,FALSE),0)</f>
        <v>21661</v>
      </c>
      <c r="G3314">
        <f>IFERROR(VLOOKUP(A3314,[1]Monitoramento_Base_somente_disp!$A:$J,10,FALSE),0)</f>
        <v>2601725</v>
      </c>
      <c r="H3314">
        <f>IFERROR(VLOOKUP(A3314,'[2]Exportar Planilha'!$A:$I,4,FALSE),0)</f>
        <v>0</v>
      </c>
      <c r="I3314">
        <f>IFERROR(VLOOKUP(A3314,'[2]Exportar Planilha'!$A:$I,5,FALSE),0)</f>
        <v>0</v>
      </c>
      <c r="J3314">
        <f>IFERROR(VLOOKUP(A3314,'[2]Exportar Planilha'!$A:$I,6,FALSE),0)</f>
        <v>0</v>
      </c>
      <c r="K3314">
        <f>IFERROR(VLOOKUP(A3314,'[2]Exportar Planilha'!$A:$I,7,FALSE),0)</f>
        <v>0</v>
      </c>
      <c r="L3314">
        <f>IFERROR(VLOOKUP(A3314,'[2]Exportar Planilha'!$A:$I,8,FALSE),0)</f>
        <v>0</v>
      </c>
      <c r="M3314">
        <f>IFERROR(VLOOKUP(A3314,'[2]Exportar Planilha'!$A:$I,9,FALSE),0)</f>
        <v>0</v>
      </c>
      <c r="N3314">
        <f>IFERROR(VLOOKUP(A3314,[3]soaBnafar!$A:$G,2,FALSE),0)</f>
        <v>0</v>
      </c>
      <c r="O3314">
        <f>IFERROR(VLOOKUP(A3314,[3]soaBnafar!$A:$G,3,FALSE),0)</f>
        <v>0</v>
      </c>
      <c r="P3314">
        <f>IFERROR(VLOOKUP(A3314,[3]soaBnafar!$A:$G,4,FALSE),0)</f>
        <v>0</v>
      </c>
      <c r="Q3314">
        <f>IFERROR(VLOOKUP(A3314,[3]soaBnafar!$A:$G,5,FALSE),0)</f>
        <v>0</v>
      </c>
      <c r="R3314">
        <f>IFERROR(VLOOKUP(A3314,[3]soaBnafar!$A:$G,6,FALSE),0)</f>
        <v>0</v>
      </c>
      <c r="S3314">
        <f>IFERROR(VLOOKUP(A3314,[3]soaBnafar!$A:$G,7,FALSE),0)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119600</v>
      </c>
      <c r="H3315">
        <f>IFERROR(VLOOKUP(A3315,'[2]Exportar Planilha'!$A:$I,4,FALSE),0)</f>
        <v>0</v>
      </c>
      <c r="I3315">
        <f>IFERROR(VLOOKUP(A3315,'[2]Exportar Planilha'!$A:$I,5,FALSE),0)</f>
        <v>0</v>
      </c>
      <c r="J3315">
        <f>IFERROR(VLOOKUP(A3315,'[2]Exportar Planilha'!$A:$I,6,FALSE),0)</f>
        <v>0</v>
      </c>
      <c r="K3315">
        <f>IFERROR(VLOOKUP(A3315,'[2]Exportar Planilha'!$A:$I,7,FALSE),0)</f>
        <v>0</v>
      </c>
      <c r="L3315">
        <f>IFERROR(VLOOKUP(A3315,'[2]Exportar Planilha'!$A:$I,8,FALSE),0)</f>
        <v>0</v>
      </c>
      <c r="M3315">
        <f>IFERROR(VLOOKUP(A3315,'[2]Exportar Planilha'!$A:$I,9,FALSE),0)</f>
        <v>0</v>
      </c>
      <c r="N3315">
        <f>IFERROR(VLOOKUP(A3315,[3]soaBnafar!$A:$G,2,FALSE),0)</f>
        <v>0</v>
      </c>
      <c r="O3315">
        <f>IFERROR(VLOOKUP(A3315,[3]soaBnafar!$A:$G,3,FALSE),0)</f>
        <v>0</v>
      </c>
      <c r="P3315">
        <f>IFERROR(VLOOKUP(A3315,[3]soaBnafar!$A:$G,4,FALSE),0)</f>
        <v>0</v>
      </c>
      <c r="Q3315">
        <f>IFERROR(VLOOKUP(A3315,[3]soaBnafar!$A:$G,5,FALSE),0)</f>
        <v>0</v>
      </c>
      <c r="R3315">
        <f>IFERROR(VLOOKUP(A3315,[3]soaBnafar!$A:$G,6,FALSE),0)</f>
        <v>0</v>
      </c>
      <c r="S3315">
        <f>IFERROR(VLOOKUP(A3315,[3]soaBnafar!$A:$G,7,FALSE),0)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77664</v>
      </c>
      <c r="E3316">
        <f>IFERROR(VLOOKUP(A3316,[1]Monitoramento_Base_somente_disp!$A:$J,8,FALSE),0)</f>
        <v>12742364</v>
      </c>
      <c r="F3316">
        <f>IFERROR(VLOOKUP(A3316,[1]Monitoramento_Base_somente_disp!$A:$J,9,FALSE),0)</f>
        <v>33057</v>
      </c>
      <c r="G3316">
        <f>IFERROR(VLOOKUP(A3316,[1]Monitoramento_Base_somente_disp!$A:$J,10,FALSE),0)</f>
        <v>4819931</v>
      </c>
      <c r="H3316">
        <f>IFERROR(VLOOKUP(A3316,'[2]Exportar Planilha'!$A:$I,4,FALSE),0)</f>
        <v>0</v>
      </c>
      <c r="I3316">
        <f>IFERROR(VLOOKUP(A3316,'[2]Exportar Planilha'!$A:$I,5,FALSE),0)</f>
        <v>0</v>
      </c>
      <c r="J3316">
        <f>IFERROR(VLOOKUP(A3316,'[2]Exportar Planilha'!$A:$I,6,FALSE),0)</f>
        <v>0</v>
      </c>
      <c r="K3316">
        <f>IFERROR(VLOOKUP(A3316,'[2]Exportar Planilha'!$A:$I,7,FALSE),0)</f>
        <v>0</v>
      </c>
      <c r="L3316">
        <f>IFERROR(VLOOKUP(A3316,'[2]Exportar Planilha'!$A:$I,8,FALSE),0)</f>
        <v>0</v>
      </c>
      <c r="M3316">
        <f>IFERROR(VLOOKUP(A3316,'[2]Exportar Planilha'!$A:$I,9,FALSE),0)</f>
        <v>0</v>
      </c>
      <c r="N3316">
        <f>IFERROR(VLOOKUP(A3316,[3]soaBnafar!$A:$G,2,FALSE),0)</f>
        <v>0</v>
      </c>
      <c r="O3316">
        <f>IFERROR(VLOOKUP(A3316,[3]soaBnafar!$A:$G,3,FALSE),0)</f>
        <v>0</v>
      </c>
      <c r="P3316">
        <f>IFERROR(VLOOKUP(A3316,[3]soaBnafar!$A:$G,4,FALSE),0)</f>
        <v>0</v>
      </c>
      <c r="Q3316">
        <f>IFERROR(VLOOKUP(A3316,[3]soaBnafar!$A:$G,5,FALSE),0)</f>
        <v>0</v>
      </c>
      <c r="R3316">
        <f>IFERROR(VLOOKUP(A3316,[3]soaBnafar!$A:$G,6,FALSE),0)</f>
        <v>0</v>
      </c>
      <c r="S3316">
        <f>IFERROR(VLOOKUP(A3316,[3]soaBnafar!$A:$G,7,FALSE),0)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IFERROR(VLOOKUP(A3317,'[2]Exportar Planilha'!$A:$I,4,FALSE),0)</f>
        <v>0</v>
      </c>
      <c r="I3317">
        <f>IFERROR(VLOOKUP(A3317,'[2]Exportar Planilha'!$A:$I,5,FALSE),0)</f>
        <v>0</v>
      </c>
      <c r="J3317">
        <f>IFERROR(VLOOKUP(A3317,'[2]Exportar Planilha'!$A:$I,6,FALSE),0)</f>
        <v>0</v>
      </c>
      <c r="K3317">
        <f>IFERROR(VLOOKUP(A3317,'[2]Exportar Planilha'!$A:$I,7,FALSE),0)</f>
        <v>0</v>
      </c>
      <c r="L3317">
        <f>IFERROR(VLOOKUP(A3317,'[2]Exportar Planilha'!$A:$I,8,FALSE),0)</f>
        <v>0</v>
      </c>
      <c r="M3317">
        <f>IFERROR(VLOOKUP(A3317,'[2]Exportar Planilha'!$A:$I,9,FALSE),0)</f>
        <v>0</v>
      </c>
      <c r="N3317">
        <f>IFERROR(VLOOKUP(A3317,[3]soaBnafar!$A:$G,2,FALSE),0)</f>
        <v>33100</v>
      </c>
      <c r="O3317">
        <f>IFERROR(VLOOKUP(A3317,[3]soaBnafar!$A:$G,3,FALSE),0)</f>
        <v>525398</v>
      </c>
      <c r="P3317">
        <f>IFERROR(VLOOKUP(A3317,[3]soaBnafar!$A:$G,4,FALSE),0)</f>
        <v>52757</v>
      </c>
      <c r="Q3317">
        <f>IFERROR(VLOOKUP(A3317,[3]soaBnafar!$A:$G,5,FALSE),0)</f>
        <v>533849</v>
      </c>
      <c r="R3317">
        <f>IFERROR(VLOOKUP(A3317,[3]soaBnafar!$A:$G,6,FALSE),0)</f>
        <v>16838</v>
      </c>
      <c r="S3317">
        <f>IFERROR(VLOOKUP(A3317,[3]soaBnafar!$A:$G,7,FALSE),0)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IFERROR(VLOOKUP(A3318,'[2]Exportar Planilha'!$A:$I,4,FALSE),0)</f>
        <v>0</v>
      </c>
      <c r="I3318">
        <f>IFERROR(VLOOKUP(A3318,'[2]Exportar Planilha'!$A:$I,5,FALSE),0)</f>
        <v>0</v>
      </c>
      <c r="J3318">
        <f>IFERROR(VLOOKUP(A3318,'[2]Exportar Planilha'!$A:$I,6,FALSE),0)</f>
        <v>0</v>
      </c>
      <c r="K3318">
        <f>IFERROR(VLOOKUP(A3318,'[2]Exportar Planilha'!$A:$I,7,FALSE),0)</f>
        <v>0</v>
      </c>
      <c r="L3318">
        <f>IFERROR(VLOOKUP(A3318,'[2]Exportar Planilha'!$A:$I,8,FALSE),0)</f>
        <v>0</v>
      </c>
      <c r="M3318">
        <f>IFERROR(VLOOKUP(A3318,'[2]Exportar Planilha'!$A:$I,9,FALSE),0)</f>
        <v>0</v>
      </c>
      <c r="N3318">
        <f>IFERROR(VLOOKUP(A3318,[3]soaBnafar!$A:$G,2,FALSE),0)</f>
        <v>20829</v>
      </c>
      <c r="O3318">
        <f>IFERROR(VLOOKUP(A3318,[3]soaBnafar!$A:$G,3,FALSE),0)</f>
        <v>138539</v>
      </c>
      <c r="P3318">
        <f>IFERROR(VLOOKUP(A3318,[3]soaBnafar!$A:$G,4,FALSE),0)</f>
        <v>22319</v>
      </c>
      <c r="Q3318">
        <f>IFERROR(VLOOKUP(A3318,[3]soaBnafar!$A:$G,5,FALSE),0)</f>
        <v>140651</v>
      </c>
      <c r="R3318">
        <f>IFERROR(VLOOKUP(A3318,[3]soaBnafar!$A:$G,6,FALSE),0)</f>
        <v>8162</v>
      </c>
      <c r="S3318">
        <f>IFERROR(VLOOKUP(A3318,[3]soaBnafar!$A:$G,7,FALSE),0)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107671</v>
      </c>
      <c r="E3319">
        <f>IFERROR(VLOOKUP(A3319,[1]Monitoramento_Base_somente_disp!$A:$J,8,FALSE),0)</f>
        <v>13009185</v>
      </c>
      <c r="F3319">
        <f>IFERROR(VLOOKUP(A3319,[1]Monitoramento_Base_somente_disp!$A:$J,9,FALSE),0)</f>
        <v>34359</v>
      </c>
      <c r="G3319">
        <f>IFERROR(VLOOKUP(A3319,[1]Monitoramento_Base_somente_disp!$A:$J,10,FALSE),0)</f>
        <v>5288702</v>
      </c>
      <c r="H3319">
        <f>IFERROR(VLOOKUP(A3319,'[2]Exportar Planilha'!$A:$I,4,FALSE),0)</f>
        <v>0</v>
      </c>
      <c r="I3319">
        <f>IFERROR(VLOOKUP(A3319,'[2]Exportar Planilha'!$A:$I,5,FALSE),0)</f>
        <v>0</v>
      </c>
      <c r="J3319">
        <f>IFERROR(VLOOKUP(A3319,'[2]Exportar Planilha'!$A:$I,6,FALSE),0)</f>
        <v>0</v>
      </c>
      <c r="K3319">
        <f>IFERROR(VLOOKUP(A3319,'[2]Exportar Planilha'!$A:$I,7,FALSE),0)</f>
        <v>0</v>
      </c>
      <c r="L3319">
        <f>IFERROR(VLOOKUP(A3319,'[2]Exportar Planilha'!$A:$I,8,FALSE),0)</f>
        <v>0</v>
      </c>
      <c r="M3319">
        <f>IFERROR(VLOOKUP(A3319,'[2]Exportar Planilha'!$A:$I,9,FALSE),0)</f>
        <v>0</v>
      </c>
      <c r="N3319">
        <f>IFERROR(VLOOKUP(A3319,[3]soaBnafar!$A:$G,2,FALSE),0)</f>
        <v>0</v>
      </c>
      <c r="O3319">
        <f>IFERROR(VLOOKUP(A3319,[3]soaBnafar!$A:$G,3,FALSE),0)</f>
        <v>0</v>
      </c>
      <c r="P3319">
        <f>IFERROR(VLOOKUP(A3319,[3]soaBnafar!$A:$G,4,FALSE),0)</f>
        <v>0</v>
      </c>
      <c r="Q3319">
        <f>IFERROR(VLOOKUP(A3319,[3]soaBnafar!$A:$G,5,FALSE),0)</f>
        <v>0</v>
      </c>
      <c r="R3319">
        <f>IFERROR(VLOOKUP(A3319,[3]soaBnafar!$A:$G,6,FALSE),0)</f>
        <v>0</v>
      </c>
      <c r="S3319">
        <f>IFERROR(VLOOKUP(A3319,[3]soaBnafar!$A:$G,7,FALSE),0)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IFERROR(VLOOKUP(A3320,'[2]Exportar Planilha'!$A:$I,4,FALSE),0)</f>
        <v>0</v>
      </c>
      <c r="I3320">
        <f>IFERROR(VLOOKUP(A3320,'[2]Exportar Planilha'!$A:$I,5,FALSE),0)</f>
        <v>0</v>
      </c>
      <c r="J3320">
        <f>IFERROR(VLOOKUP(A3320,'[2]Exportar Planilha'!$A:$I,6,FALSE),0)</f>
        <v>0</v>
      </c>
      <c r="K3320">
        <f>IFERROR(VLOOKUP(A3320,'[2]Exportar Planilha'!$A:$I,7,FALSE),0)</f>
        <v>0</v>
      </c>
      <c r="L3320">
        <f>IFERROR(VLOOKUP(A3320,'[2]Exportar Planilha'!$A:$I,8,FALSE),0)</f>
        <v>0</v>
      </c>
      <c r="M3320">
        <f>IFERROR(VLOOKUP(A3320,'[2]Exportar Planilha'!$A:$I,9,FALSE),0)</f>
        <v>0</v>
      </c>
      <c r="N3320">
        <f>IFERROR(VLOOKUP(A3320,[3]soaBnafar!$A:$G,2,FALSE),0)</f>
        <v>0</v>
      </c>
      <c r="O3320">
        <f>IFERROR(VLOOKUP(A3320,[3]soaBnafar!$A:$G,3,FALSE),0)</f>
        <v>60</v>
      </c>
      <c r="P3320">
        <f>IFERROR(VLOOKUP(A3320,[3]soaBnafar!$A:$G,4,FALSE),0)</f>
        <v>0</v>
      </c>
      <c r="Q3320">
        <f>IFERROR(VLOOKUP(A3320,[3]soaBnafar!$A:$G,5,FALSE),0)</f>
        <v>120</v>
      </c>
      <c r="R3320">
        <f>IFERROR(VLOOKUP(A3320,[3]soaBnafar!$A:$G,6,FALSE),0)</f>
        <v>0</v>
      </c>
      <c r="S3320">
        <f>IFERROR(VLOOKUP(A3320,[3]soaBnafar!$A:$G,7,FALSE),0)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25867</v>
      </c>
      <c r="E3321">
        <f>IFERROR(VLOOKUP(A3321,[1]Monitoramento_Base_somente_disp!$A:$J,8,FALSE),0)</f>
        <v>6207884</v>
      </c>
      <c r="F3321">
        <f>IFERROR(VLOOKUP(A3321,[1]Monitoramento_Base_somente_disp!$A:$J,9,FALSE),0)</f>
        <v>12386</v>
      </c>
      <c r="G3321">
        <f>IFERROR(VLOOKUP(A3321,[1]Monitoramento_Base_somente_disp!$A:$J,10,FALSE),0)</f>
        <v>3562429</v>
      </c>
      <c r="H3321">
        <f>IFERROR(VLOOKUP(A3321,'[2]Exportar Planilha'!$A:$I,4,FALSE),0)</f>
        <v>0</v>
      </c>
      <c r="I3321">
        <f>IFERROR(VLOOKUP(A3321,'[2]Exportar Planilha'!$A:$I,5,FALSE),0)</f>
        <v>0</v>
      </c>
      <c r="J3321">
        <f>IFERROR(VLOOKUP(A3321,'[2]Exportar Planilha'!$A:$I,6,FALSE),0)</f>
        <v>0</v>
      </c>
      <c r="K3321">
        <f>IFERROR(VLOOKUP(A3321,'[2]Exportar Planilha'!$A:$I,7,FALSE),0)</f>
        <v>0</v>
      </c>
      <c r="L3321">
        <f>IFERROR(VLOOKUP(A3321,'[2]Exportar Planilha'!$A:$I,8,FALSE),0)</f>
        <v>0</v>
      </c>
      <c r="M3321">
        <f>IFERROR(VLOOKUP(A3321,'[2]Exportar Planilha'!$A:$I,9,FALSE),0)</f>
        <v>0</v>
      </c>
      <c r="N3321">
        <f>IFERROR(VLOOKUP(A3321,[3]soaBnafar!$A:$G,2,FALSE),0)</f>
        <v>0</v>
      </c>
      <c r="O3321">
        <f>IFERROR(VLOOKUP(A3321,[3]soaBnafar!$A:$G,3,FALSE),0)</f>
        <v>0</v>
      </c>
      <c r="P3321">
        <f>IFERROR(VLOOKUP(A3321,[3]soaBnafar!$A:$G,4,FALSE),0)</f>
        <v>0</v>
      </c>
      <c r="Q3321">
        <f>IFERROR(VLOOKUP(A3321,[3]soaBnafar!$A:$G,5,FALSE),0)</f>
        <v>0</v>
      </c>
      <c r="R3321">
        <f>IFERROR(VLOOKUP(A3321,[3]soaBnafar!$A:$G,6,FALSE),0)</f>
        <v>0</v>
      </c>
      <c r="S3321">
        <f>IFERROR(VLOOKUP(A3321,[3]soaBnafar!$A:$G,7,FALSE),0)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783536</v>
      </c>
      <c r="H3322">
        <f>IFERROR(VLOOKUP(A3322,'[2]Exportar Planilha'!$A:$I,4,FALSE),0)</f>
        <v>0</v>
      </c>
      <c r="I3322">
        <f>IFERROR(VLOOKUP(A3322,'[2]Exportar Planilha'!$A:$I,5,FALSE),0)</f>
        <v>0</v>
      </c>
      <c r="J3322">
        <f>IFERROR(VLOOKUP(A3322,'[2]Exportar Planilha'!$A:$I,6,FALSE),0)</f>
        <v>0</v>
      </c>
      <c r="K3322">
        <f>IFERROR(VLOOKUP(A3322,'[2]Exportar Planilha'!$A:$I,7,FALSE),0)</f>
        <v>0</v>
      </c>
      <c r="L3322">
        <f>IFERROR(VLOOKUP(A3322,'[2]Exportar Planilha'!$A:$I,8,FALSE),0)</f>
        <v>0</v>
      </c>
      <c r="M3322">
        <f>IFERROR(VLOOKUP(A3322,'[2]Exportar Planilha'!$A:$I,9,FALSE),0)</f>
        <v>0</v>
      </c>
      <c r="N3322">
        <f>IFERROR(VLOOKUP(A3322,[3]soaBnafar!$A:$G,2,FALSE),0)</f>
        <v>0</v>
      </c>
      <c r="O3322">
        <f>IFERROR(VLOOKUP(A3322,[3]soaBnafar!$A:$G,3,FALSE),0)</f>
        <v>0</v>
      </c>
      <c r="P3322">
        <f>IFERROR(VLOOKUP(A3322,[3]soaBnafar!$A:$G,4,FALSE),0)</f>
        <v>0</v>
      </c>
      <c r="Q3322">
        <f>IFERROR(VLOOKUP(A3322,[3]soaBnafar!$A:$G,5,FALSE),0)</f>
        <v>0</v>
      </c>
      <c r="R3322">
        <f>IFERROR(VLOOKUP(A3322,[3]soaBnafar!$A:$G,6,FALSE),0)</f>
        <v>0</v>
      </c>
      <c r="S3322">
        <f>IFERROR(VLOOKUP(A3322,[3]soaBnafar!$A:$G,7,FALSE),0)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50644</v>
      </c>
      <c r="E3323">
        <f>IFERROR(VLOOKUP(A3323,[1]Monitoramento_Base_somente_disp!$A:$J,8,FALSE),0)</f>
        <v>9731152</v>
      </c>
      <c r="F3323">
        <f>IFERROR(VLOOKUP(A3323,[1]Monitoramento_Base_somente_disp!$A:$J,9,FALSE),0)</f>
        <v>28369</v>
      </c>
      <c r="G3323">
        <f>IFERROR(VLOOKUP(A3323,[1]Monitoramento_Base_somente_disp!$A:$J,10,FALSE),0)</f>
        <v>3708710</v>
      </c>
      <c r="H3323">
        <f>IFERROR(VLOOKUP(A3323,'[2]Exportar Planilha'!$A:$I,4,FALSE),0)</f>
        <v>0</v>
      </c>
      <c r="I3323">
        <f>IFERROR(VLOOKUP(A3323,'[2]Exportar Planilha'!$A:$I,5,FALSE),0)</f>
        <v>0</v>
      </c>
      <c r="J3323">
        <f>IFERROR(VLOOKUP(A3323,'[2]Exportar Planilha'!$A:$I,6,FALSE),0)</f>
        <v>0</v>
      </c>
      <c r="K3323">
        <f>IFERROR(VLOOKUP(A3323,'[2]Exportar Planilha'!$A:$I,7,FALSE),0)</f>
        <v>0</v>
      </c>
      <c r="L3323">
        <f>IFERROR(VLOOKUP(A3323,'[2]Exportar Planilha'!$A:$I,8,FALSE),0)</f>
        <v>0</v>
      </c>
      <c r="M3323">
        <f>IFERROR(VLOOKUP(A3323,'[2]Exportar Planilha'!$A:$I,9,FALSE),0)</f>
        <v>0</v>
      </c>
      <c r="N3323">
        <f>IFERROR(VLOOKUP(A3323,[3]soaBnafar!$A:$G,2,FALSE),0)</f>
        <v>0</v>
      </c>
      <c r="O3323">
        <f>IFERROR(VLOOKUP(A3323,[3]soaBnafar!$A:$G,3,FALSE),0)</f>
        <v>0</v>
      </c>
      <c r="P3323">
        <f>IFERROR(VLOOKUP(A3323,[3]soaBnafar!$A:$G,4,FALSE),0)</f>
        <v>0</v>
      </c>
      <c r="Q3323">
        <f>IFERROR(VLOOKUP(A3323,[3]soaBnafar!$A:$G,5,FALSE),0)</f>
        <v>0</v>
      </c>
      <c r="R3323">
        <f>IFERROR(VLOOKUP(A3323,[3]soaBnafar!$A:$G,6,FALSE),0)</f>
        <v>0</v>
      </c>
      <c r="S3323">
        <f>IFERROR(VLOOKUP(A3323,[3]soaBnafar!$A:$G,7,FALSE),0)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69206</v>
      </c>
      <c r="E3324">
        <f>IFERROR(VLOOKUP(A3324,[1]Monitoramento_Base_somente_disp!$A:$J,8,FALSE),0)</f>
        <v>75435565</v>
      </c>
      <c r="F3324">
        <f>IFERROR(VLOOKUP(A3324,[1]Monitoramento_Base_somente_disp!$A:$J,9,FALSE),0)</f>
        <v>38412</v>
      </c>
      <c r="G3324">
        <f>IFERROR(VLOOKUP(A3324,[1]Monitoramento_Base_somente_disp!$A:$J,10,FALSE),0)</f>
        <v>32815834</v>
      </c>
      <c r="H3324">
        <f>IFERROR(VLOOKUP(A3324,'[2]Exportar Planilha'!$A:$I,4,FALSE),0)</f>
        <v>0</v>
      </c>
      <c r="I3324">
        <f>IFERROR(VLOOKUP(A3324,'[2]Exportar Planilha'!$A:$I,5,FALSE),0)</f>
        <v>0</v>
      </c>
      <c r="J3324">
        <f>IFERROR(VLOOKUP(A3324,'[2]Exportar Planilha'!$A:$I,6,FALSE),0)</f>
        <v>0</v>
      </c>
      <c r="K3324">
        <f>IFERROR(VLOOKUP(A3324,'[2]Exportar Planilha'!$A:$I,7,FALSE),0)</f>
        <v>0</v>
      </c>
      <c r="L3324">
        <f>IFERROR(VLOOKUP(A3324,'[2]Exportar Planilha'!$A:$I,8,FALSE),0)</f>
        <v>0</v>
      </c>
      <c r="M3324">
        <f>IFERROR(VLOOKUP(A3324,'[2]Exportar Planilha'!$A:$I,9,FALSE),0)</f>
        <v>0</v>
      </c>
      <c r="N3324">
        <f>IFERROR(VLOOKUP(A3324,[3]soaBnafar!$A:$G,2,FALSE),0)</f>
        <v>0</v>
      </c>
      <c r="O3324">
        <f>IFERROR(VLOOKUP(A3324,[3]soaBnafar!$A:$G,3,FALSE),0)</f>
        <v>0</v>
      </c>
      <c r="P3324">
        <f>IFERROR(VLOOKUP(A3324,[3]soaBnafar!$A:$G,4,FALSE),0)</f>
        <v>0</v>
      </c>
      <c r="Q3324">
        <f>IFERROR(VLOOKUP(A3324,[3]soaBnafar!$A:$G,5,FALSE),0)</f>
        <v>0</v>
      </c>
      <c r="R3324">
        <f>IFERROR(VLOOKUP(A3324,[3]soaBnafar!$A:$G,6,FALSE),0)</f>
        <v>0</v>
      </c>
      <c r="S3324">
        <f>IFERROR(VLOOKUP(A3324,[3]soaBnafar!$A:$G,7,FALSE),0)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12605</v>
      </c>
      <c r="E3325">
        <f>IFERROR(VLOOKUP(A3325,[1]Monitoramento_Base_somente_disp!$A:$J,8,FALSE),0)</f>
        <v>3546074</v>
      </c>
      <c r="F3325">
        <f>IFERROR(VLOOKUP(A3325,[1]Monitoramento_Base_somente_disp!$A:$J,9,FALSE),0)</f>
        <v>4916</v>
      </c>
      <c r="G3325">
        <f>IFERROR(VLOOKUP(A3325,[1]Monitoramento_Base_somente_disp!$A:$J,10,FALSE),0)</f>
        <v>1450767</v>
      </c>
      <c r="H3325">
        <f>IFERROR(VLOOKUP(A3325,'[2]Exportar Planilha'!$A:$I,4,FALSE),0)</f>
        <v>0</v>
      </c>
      <c r="I3325">
        <f>IFERROR(VLOOKUP(A3325,'[2]Exportar Planilha'!$A:$I,5,FALSE),0)</f>
        <v>0</v>
      </c>
      <c r="J3325">
        <f>IFERROR(VLOOKUP(A3325,'[2]Exportar Planilha'!$A:$I,6,FALSE),0)</f>
        <v>0</v>
      </c>
      <c r="K3325">
        <f>IFERROR(VLOOKUP(A3325,'[2]Exportar Planilha'!$A:$I,7,FALSE),0)</f>
        <v>0</v>
      </c>
      <c r="L3325">
        <f>IFERROR(VLOOKUP(A3325,'[2]Exportar Planilha'!$A:$I,8,FALSE),0)</f>
        <v>0</v>
      </c>
      <c r="M3325">
        <f>IFERROR(VLOOKUP(A3325,'[2]Exportar Planilha'!$A:$I,9,FALSE),0)</f>
        <v>0</v>
      </c>
      <c r="N3325">
        <f>IFERROR(VLOOKUP(A3325,[3]soaBnafar!$A:$G,2,FALSE),0)</f>
        <v>0</v>
      </c>
      <c r="O3325">
        <f>IFERROR(VLOOKUP(A3325,[3]soaBnafar!$A:$G,3,FALSE),0)</f>
        <v>0</v>
      </c>
      <c r="P3325">
        <f>IFERROR(VLOOKUP(A3325,[3]soaBnafar!$A:$G,4,FALSE),0)</f>
        <v>0</v>
      </c>
      <c r="Q3325">
        <f>IFERROR(VLOOKUP(A3325,[3]soaBnafar!$A:$G,5,FALSE),0)</f>
        <v>0</v>
      </c>
      <c r="R3325">
        <f>IFERROR(VLOOKUP(A3325,[3]soaBnafar!$A:$G,6,FALSE),0)</f>
        <v>0</v>
      </c>
      <c r="S3325">
        <f>IFERROR(VLOOKUP(A3325,[3]soaBnafar!$A:$G,7,FALSE),0)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53601</v>
      </c>
      <c r="E3326">
        <f>IFERROR(VLOOKUP(A3326,[1]Monitoramento_Base_somente_disp!$A:$J,8,FALSE),0)</f>
        <v>4813797</v>
      </c>
      <c r="F3326">
        <f>IFERROR(VLOOKUP(A3326,[1]Monitoramento_Base_somente_disp!$A:$J,9,FALSE),0)</f>
        <v>26895</v>
      </c>
      <c r="G3326">
        <f>IFERROR(VLOOKUP(A3326,[1]Monitoramento_Base_somente_disp!$A:$J,10,FALSE),0)</f>
        <v>1939916</v>
      </c>
      <c r="H3326">
        <f>IFERROR(VLOOKUP(A3326,'[2]Exportar Planilha'!$A:$I,4,FALSE),0)</f>
        <v>0</v>
      </c>
      <c r="I3326">
        <f>IFERROR(VLOOKUP(A3326,'[2]Exportar Planilha'!$A:$I,5,FALSE),0)</f>
        <v>0</v>
      </c>
      <c r="J3326">
        <f>IFERROR(VLOOKUP(A3326,'[2]Exportar Planilha'!$A:$I,6,FALSE),0)</f>
        <v>0</v>
      </c>
      <c r="K3326">
        <f>IFERROR(VLOOKUP(A3326,'[2]Exportar Planilha'!$A:$I,7,FALSE),0)</f>
        <v>0</v>
      </c>
      <c r="L3326">
        <f>IFERROR(VLOOKUP(A3326,'[2]Exportar Planilha'!$A:$I,8,FALSE),0)</f>
        <v>0</v>
      </c>
      <c r="M3326">
        <f>IFERROR(VLOOKUP(A3326,'[2]Exportar Planilha'!$A:$I,9,FALSE),0)</f>
        <v>0</v>
      </c>
      <c r="N3326">
        <f>IFERROR(VLOOKUP(A3326,[3]soaBnafar!$A:$G,2,FALSE),0)</f>
        <v>0</v>
      </c>
      <c r="O3326">
        <f>IFERROR(VLOOKUP(A3326,[3]soaBnafar!$A:$G,3,FALSE),0)</f>
        <v>0</v>
      </c>
      <c r="P3326">
        <f>IFERROR(VLOOKUP(A3326,[3]soaBnafar!$A:$G,4,FALSE),0)</f>
        <v>0</v>
      </c>
      <c r="Q3326">
        <f>IFERROR(VLOOKUP(A3326,[3]soaBnafar!$A:$G,5,FALSE),0)</f>
        <v>0</v>
      </c>
      <c r="R3326">
        <f>IFERROR(VLOOKUP(A3326,[3]soaBnafar!$A:$G,6,FALSE),0)</f>
        <v>0</v>
      </c>
      <c r="S3326">
        <f>IFERROR(VLOOKUP(A3326,[3]soaBnafar!$A:$G,7,FALSE),0)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580</v>
      </c>
      <c r="E3327">
        <f>IFERROR(VLOOKUP(A3327,[1]Monitoramento_Base_somente_disp!$A:$J,8,FALSE),0)</f>
        <v>36038075</v>
      </c>
      <c r="F3327">
        <f>IFERROR(VLOOKUP(A3327,[1]Monitoramento_Base_somente_disp!$A:$J,9,FALSE),0)</f>
        <v>0</v>
      </c>
      <c r="G3327">
        <f>IFERROR(VLOOKUP(A3327,[1]Monitoramento_Base_somente_disp!$A:$J,10,FALSE),0)</f>
        <v>15611960</v>
      </c>
      <c r="H3327">
        <f>IFERROR(VLOOKUP(A3327,'[2]Exportar Planilha'!$A:$I,4,FALSE),0)</f>
        <v>0</v>
      </c>
      <c r="I3327">
        <f>IFERROR(VLOOKUP(A3327,'[2]Exportar Planilha'!$A:$I,5,FALSE),0)</f>
        <v>0</v>
      </c>
      <c r="J3327">
        <f>IFERROR(VLOOKUP(A3327,'[2]Exportar Planilha'!$A:$I,6,FALSE),0)</f>
        <v>0</v>
      </c>
      <c r="K3327">
        <f>IFERROR(VLOOKUP(A3327,'[2]Exportar Planilha'!$A:$I,7,FALSE),0)</f>
        <v>0</v>
      </c>
      <c r="L3327">
        <f>IFERROR(VLOOKUP(A3327,'[2]Exportar Planilha'!$A:$I,8,FALSE),0)</f>
        <v>0</v>
      </c>
      <c r="M3327">
        <f>IFERROR(VLOOKUP(A3327,'[2]Exportar Planilha'!$A:$I,9,FALSE),0)</f>
        <v>0</v>
      </c>
      <c r="N3327">
        <f>IFERROR(VLOOKUP(A3327,[3]soaBnafar!$A:$G,2,FALSE),0)</f>
        <v>0</v>
      </c>
      <c r="O3327">
        <f>IFERROR(VLOOKUP(A3327,[3]soaBnafar!$A:$G,3,FALSE),0)</f>
        <v>0</v>
      </c>
      <c r="P3327">
        <f>IFERROR(VLOOKUP(A3327,[3]soaBnafar!$A:$G,4,FALSE),0)</f>
        <v>0</v>
      </c>
      <c r="Q3327">
        <f>IFERROR(VLOOKUP(A3327,[3]soaBnafar!$A:$G,5,FALSE),0)</f>
        <v>0</v>
      </c>
      <c r="R3327">
        <f>IFERROR(VLOOKUP(A3327,[3]soaBnafar!$A:$G,6,FALSE),0)</f>
        <v>0</v>
      </c>
      <c r="S3327">
        <f>IFERROR(VLOOKUP(A3327,[3]soaBnafar!$A:$G,7,FALSE),0)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324220</v>
      </c>
      <c r="H3328">
        <f>IFERROR(VLOOKUP(A3328,'[2]Exportar Planilha'!$A:$I,4,FALSE),0)</f>
        <v>0</v>
      </c>
      <c r="I3328">
        <f>IFERROR(VLOOKUP(A3328,'[2]Exportar Planilha'!$A:$I,5,FALSE),0)</f>
        <v>0</v>
      </c>
      <c r="J3328">
        <f>IFERROR(VLOOKUP(A3328,'[2]Exportar Planilha'!$A:$I,6,FALSE),0)</f>
        <v>0</v>
      </c>
      <c r="K3328">
        <f>IFERROR(VLOOKUP(A3328,'[2]Exportar Planilha'!$A:$I,7,FALSE),0)</f>
        <v>0</v>
      </c>
      <c r="L3328">
        <f>IFERROR(VLOOKUP(A3328,'[2]Exportar Planilha'!$A:$I,8,FALSE),0)</f>
        <v>0</v>
      </c>
      <c r="M3328">
        <f>IFERROR(VLOOKUP(A3328,'[2]Exportar Planilha'!$A:$I,9,FALSE),0)</f>
        <v>0</v>
      </c>
      <c r="N3328">
        <f>IFERROR(VLOOKUP(A3328,[3]soaBnafar!$A:$G,2,FALSE),0)</f>
        <v>0</v>
      </c>
      <c r="O3328">
        <f>IFERROR(VLOOKUP(A3328,[3]soaBnafar!$A:$G,3,FALSE),0)</f>
        <v>0</v>
      </c>
      <c r="P3328">
        <f>IFERROR(VLOOKUP(A3328,[3]soaBnafar!$A:$G,4,FALSE),0)</f>
        <v>0</v>
      </c>
      <c r="Q3328">
        <f>IFERROR(VLOOKUP(A3328,[3]soaBnafar!$A:$G,5,FALSE),0)</f>
        <v>0</v>
      </c>
      <c r="R3328">
        <f>IFERROR(VLOOKUP(A3328,[3]soaBnafar!$A:$G,6,FALSE),0)</f>
        <v>0</v>
      </c>
      <c r="S3328">
        <f>IFERROR(VLOOKUP(A3328,[3]soaBnafar!$A:$G,7,FALSE),0)</f>
        <v>92800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1404</v>
      </c>
      <c r="H3329">
        <f>IFERROR(VLOOKUP(A3329,'[2]Exportar Planilha'!$A:$I,4,FALSE),0)</f>
        <v>0</v>
      </c>
      <c r="I3329">
        <f>IFERROR(VLOOKUP(A3329,'[2]Exportar Planilha'!$A:$I,5,FALSE),0)</f>
        <v>0</v>
      </c>
      <c r="J3329">
        <f>IFERROR(VLOOKUP(A3329,'[2]Exportar Planilha'!$A:$I,6,FALSE),0)</f>
        <v>0</v>
      </c>
      <c r="K3329">
        <f>IFERROR(VLOOKUP(A3329,'[2]Exportar Planilha'!$A:$I,7,FALSE),0)</f>
        <v>0</v>
      </c>
      <c r="L3329">
        <f>IFERROR(VLOOKUP(A3329,'[2]Exportar Planilha'!$A:$I,8,FALSE),0)</f>
        <v>0</v>
      </c>
      <c r="M3329">
        <f>IFERROR(VLOOKUP(A3329,'[2]Exportar Planilha'!$A:$I,9,FALSE),0)</f>
        <v>0</v>
      </c>
      <c r="N3329">
        <f>IFERROR(VLOOKUP(A3329,[3]soaBnafar!$A:$G,2,FALSE),0)</f>
        <v>0</v>
      </c>
      <c r="O3329">
        <f>IFERROR(VLOOKUP(A3329,[3]soaBnafar!$A:$G,3,FALSE),0)</f>
        <v>0</v>
      </c>
      <c r="P3329">
        <f>IFERROR(VLOOKUP(A3329,[3]soaBnafar!$A:$G,4,FALSE),0)</f>
        <v>0</v>
      </c>
      <c r="Q3329">
        <f>IFERROR(VLOOKUP(A3329,[3]soaBnafar!$A:$G,5,FALSE),0)</f>
        <v>0</v>
      </c>
      <c r="R3329">
        <f>IFERROR(VLOOKUP(A3329,[3]soaBnafar!$A:$G,6,FALSE),0)</f>
        <v>0</v>
      </c>
      <c r="S3329">
        <f>IFERROR(VLOOKUP(A3329,[3]soaBnafar!$A:$G,7,FALSE),0)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54486</v>
      </c>
      <c r="E3330">
        <f>IFERROR(VLOOKUP(A3330,[1]Monitoramento_Base_somente_disp!$A:$J,8,FALSE),0)</f>
        <v>4458834</v>
      </c>
      <c r="F3330">
        <f>IFERROR(VLOOKUP(A3330,[1]Monitoramento_Base_somente_disp!$A:$J,9,FALSE),0)</f>
        <v>31245</v>
      </c>
      <c r="G3330">
        <f>IFERROR(VLOOKUP(A3330,[1]Monitoramento_Base_somente_disp!$A:$J,10,FALSE),0)</f>
        <v>2463835</v>
      </c>
      <c r="H3330">
        <f>IFERROR(VLOOKUP(A3330,'[2]Exportar Planilha'!$A:$I,4,FALSE),0)</f>
        <v>0</v>
      </c>
      <c r="I3330">
        <f>IFERROR(VLOOKUP(A3330,'[2]Exportar Planilha'!$A:$I,5,FALSE),0)</f>
        <v>0</v>
      </c>
      <c r="J3330">
        <f>IFERROR(VLOOKUP(A3330,'[2]Exportar Planilha'!$A:$I,6,FALSE),0)</f>
        <v>0</v>
      </c>
      <c r="K3330">
        <f>IFERROR(VLOOKUP(A3330,'[2]Exportar Planilha'!$A:$I,7,FALSE),0)</f>
        <v>0</v>
      </c>
      <c r="L3330">
        <f>IFERROR(VLOOKUP(A3330,'[2]Exportar Planilha'!$A:$I,8,FALSE),0)</f>
        <v>0</v>
      </c>
      <c r="M3330">
        <f>IFERROR(VLOOKUP(A3330,'[2]Exportar Planilha'!$A:$I,9,FALSE),0)</f>
        <v>0</v>
      </c>
      <c r="N3330">
        <f>IFERROR(VLOOKUP(A3330,[3]soaBnafar!$A:$G,2,FALSE),0)</f>
        <v>0</v>
      </c>
      <c r="O3330">
        <f>IFERROR(VLOOKUP(A3330,[3]soaBnafar!$A:$G,3,FALSE),0)</f>
        <v>0</v>
      </c>
      <c r="P3330">
        <f>IFERROR(VLOOKUP(A3330,[3]soaBnafar!$A:$G,4,FALSE),0)</f>
        <v>0</v>
      </c>
      <c r="Q3330">
        <f>IFERROR(VLOOKUP(A3330,[3]soaBnafar!$A:$G,5,FALSE),0)</f>
        <v>0</v>
      </c>
      <c r="R3330">
        <f>IFERROR(VLOOKUP(A3330,[3]soaBnafar!$A:$G,6,FALSE),0)</f>
        <v>0</v>
      </c>
      <c r="S3330">
        <f>IFERROR(VLOOKUP(A3330,[3]soaBnafar!$A:$G,7,FALSE),0)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36734</v>
      </c>
      <c r="E3331">
        <f>IFERROR(VLOOKUP(A3331,[1]Monitoramento_Base_somente_disp!$A:$J,8,FALSE),0)</f>
        <v>7072017</v>
      </c>
      <c r="F3331">
        <f>IFERROR(VLOOKUP(A3331,[1]Monitoramento_Base_somente_disp!$A:$J,9,FALSE),0)</f>
        <v>13558</v>
      </c>
      <c r="G3331">
        <f>IFERROR(VLOOKUP(A3331,[1]Monitoramento_Base_somente_disp!$A:$J,10,FALSE),0)</f>
        <v>2948040</v>
      </c>
      <c r="H3331">
        <f>IFERROR(VLOOKUP(A3331,'[2]Exportar Planilha'!$A:$I,4,FALSE),0)</f>
        <v>0</v>
      </c>
      <c r="I3331">
        <f>IFERROR(VLOOKUP(A3331,'[2]Exportar Planilha'!$A:$I,5,FALSE),0)</f>
        <v>0</v>
      </c>
      <c r="J3331">
        <f>IFERROR(VLOOKUP(A3331,'[2]Exportar Planilha'!$A:$I,6,FALSE),0)</f>
        <v>0</v>
      </c>
      <c r="K3331">
        <f>IFERROR(VLOOKUP(A3331,'[2]Exportar Planilha'!$A:$I,7,FALSE),0)</f>
        <v>0</v>
      </c>
      <c r="L3331">
        <f>IFERROR(VLOOKUP(A3331,'[2]Exportar Planilha'!$A:$I,8,FALSE),0)</f>
        <v>0</v>
      </c>
      <c r="M3331">
        <f>IFERROR(VLOOKUP(A3331,'[2]Exportar Planilha'!$A:$I,9,FALSE),0)</f>
        <v>0</v>
      </c>
      <c r="N3331">
        <f>IFERROR(VLOOKUP(A3331,[3]soaBnafar!$A:$G,2,FALSE),0)</f>
        <v>0</v>
      </c>
      <c r="O3331">
        <f>IFERROR(VLOOKUP(A3331,[3]soaBnafar!$A:$G,3,FALSE),0)</f>
        <v>0</v>
      </c>
      <c r="P3331">
        <f>IFERROR(VLOOKUP(A3331,[3]soaBnafar!$A:$G,4,FALSE),0)</f>
        <v>0</v>
      </c>
      <c r="Q3331">
        <f>IFERROR(VLOOKUP(A3331,[3]soaBnafar!$A:$G,5,FALSE),0)</f>
        <v>0</v>
      </c>
      <c r="R3331">
        <f>IFERROR(VLOOKUP(A3331,[3]soaBnafar!$A:$G,6,FALSE),0)</f>
        <v>0</v>
      </c>
      <c r="S3331">
        <f>IFERROR(VLOOKUP(A3331,[3]soaBnafar!$A:$G,7,FALSE),0)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418886</v>
      </c>
      <c r="H3332">
        <f>IFERROR(VLOOKUP(A3332,'[2]Exportar Planilha'!$A:$I,4,FALSE),0)</f>
        <v>0</v>
      </c>
      <c r="I3332">
        <f>IFERROR(VLOOKUP(A3332,'[2]Exportar Planilha'!$A:$I,5,FALSE),0)</f>
        <v>0</v>
      </c>
      <c r="J3332">
        <f>IFERROR(VLOOKUP(A3332,'[2]Exportar Planilha'!$A:$I,6,FALSE),0)</f>
        <v>0</v>
      </c>
      <c r="K3332">
        <f>IFERROR(VLOOKUP(A3332,'[2]Exportar Planilha'!$A:$I,7,FALSE),0)</f>
        <v>0</v>
      </c>
      <c r="L3332">
        <f>IFERROR(VLOOKUP(A3332,'[2]Exportar Planilha'!$A:$I,8,FALSE),0)</f>
        <v>0</v>
      </c>
      <c r="M3332">
        <f>IFERROR(VLOOKUP(A3332,'[2]Exportar Planilha'!$A:$I,9,FALSE),0)</f>
        <v>0</v>
      </c>
      <c r="N3332">
        <f>IFERROR(VLOOKUP(A3332,[3]soaBnafar!$A:$G,2,FALSE),0)</f>
        <v>48888</v>
      </c>
      <c r="O3332">
        <f>IFERROR(VLOOKUP(A3332,[3]soaBnafar!$A:$G,3,FALSE),0)</f>
        <v>37894</v>
      </c>
      <c r="P3332">
        <f>IFERROR(VLOOKUP(A3332,[3]soaBnafar!$A:$G,4,FALSE),0)</f>
        <v>50312</v>
      </c>
      <c r="Q3332">
        <f>IFERROR(VLOOKUP(A3332,[3]soaBnafar!$A:$G,5,FALSE),0)</f>
        <v>382593</v>
      </c>
      <c r="R3332">
        <f>IFERROR(VLOOKUP(A3332,[3]soaBnafar!$A:$G,6,FALSE),0)</f>
        <v>15530</v>
      </c>
      <c r="S3332">
        <f>IFERROR(VLOOKUP(A3332,[3]soaBnafar!$A:$G,7,FALSE),0)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3946344</v>
      </c>
      <c r="F3333">
        <f>IFERROR(VLOOKUP(A3333,[1]Monitoramento_Base_somente_disp!$A:$J,9,FALSE),0)</f>
        <v>436</v>
      </c>
      <c r="G3333">
        <f>IFERROR(VLOOKUP(A3333,[1]Monitoramento_Base_somente_disp!$A:$J,10,FALSE),0)</f>
        <v>1711169</v>
      </c>
      <c r="H3333">
        <f>IFERROR(VLOOKUP(A3333,'[2]Exportar Planilha'!$A:$I,4,FALSE),0)</f>
        <v>0</v>
      </c>
      <c r="I3333">
        <f>IFERROR(VLOOKUP(A3333,'[2]Exportar Planilha'!$A:$I,5,FALSE),0)</f>
        <v>0</v>
      </c>
      <c r="J3333">
        <f>IFERROR(VLOOKUP(A3333,'[2]Exportar Planilha'!$A:$I,6,FALSE),0)</f>
        <v>0</v>
      </c>
      <c r="K3333">
        <f>IFERROR(VLOOKUP(A3333,'[2]Exportar Planilha'!$A:$I,7,FALSE),0)</f>
        <v>0</v>
      </c>
      <c r="L3333">
        <f>IFERROR(VLOOKUP(A3333,'[2]Exportar Planilha'!$A:$I,8,FALSE),0)</f>
        <v>0</v>
      </c>
      <c r="M3333">
        <f>IFERROR(VLOOKUP(A3333,'[2]Exportar Planilha'!$A:$I,9,FALSE),0)</f>
        <v>0</v>
      </c>
      <c r="N3333">
        <f>IFERROR(VLOOKUP(A3333,[3]soaBnafar!$A:$G,2,FALSE),0)</f>
        <v>0</v>
      </c>
      <c r="O3333">
        <f>IFERROR(VLOOKUP(A3333,[3]soaBnafar!$A:$G,3,FALSE),0)</f>
        <v>0</v>
      </c>
      <c r="P3333">
        <f>IFERROR(VLOOKUP(A3333,[3]soaBnafar!$A:$G,4,FALSE),0)</f>
        <v>0</v>
      </c>
      <c r="Q3333">
        <f>IFERROR(VLOOKUP(A3333,[3]soaBnafar!$A:$G,5,FALSE),0)</f>
        <v>0</v>
      </c>
      <c r="R3333">
        <f>IFERROR(VLOOKUP(A3333,[3]soaBnafar!$A:$G,6,FALSE),0)</f>
        <v>0</v>
      </c>
      <c r="S3333">
        <f>IFERROR(VLOOKUP(A3333,[3]soaBnafar!$A:$G,7,FALSE),0)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12182027</v>
      </c>
      <c r="H3334">
        <f>IFERROR(VLOOKUP(A3334,'[2]Exportar Planilha'!$A:$I,4,FALSE),0)</f>
        <v>0</v>
      </c>
      <c r="I3334">
        <f>IFERROR(VLOOKUP(A3334,'[2]Exportar Planilha'!$A:$I,5,FALSE),0)</f>
        <v>0</v>
      </c>
      <c r="J3334">
        <f>IFERROR(VLOOKUP(A3334,'[2]Exportar Planilha'!$A:$I,6,FALSE),0)</f>
        <v>0</v>
      </c>
      <c r="K3334">
        <f>IFERROR(VLOOKUP(A3334,'[2]Exportar Planilha'!$A:$I,7,FALSE),0)</f>
        <v>0</v>
      </c>
      <c r="L3334">
        <f>IFERROR(VLOOKUP(A3334,'[2]Exportar Planilha'!$A:$I,8,FALSE),0)</f>
        <v>0</v>
      </c>
      <c r="M3334">
        <f>IFERROR(VLOOKUP(A3334,'[2]Exportar Planilha'!$A:$I,9,FALSE),0)</f>
        <v>0</v>
      </c>
      <c r="N3334">
        <f>IFERROR(VLOOKUP(A3334,[3]soaBnafar!$A:$G,2,FALSE),0)</f>
        <v>37681</v>
      </c>
      <c r="O3334">
        <f>IFERROR(VLOOKUP(A3334,[3]soaBnafar!$A:$G,3,FALSE),0)</f>
        <v>774725</v>
      </c>
      <c r="P3334">
        <f>IFERROR(VLOOKUP(A3334,[3]soaBnafar!$A:$G,4,FALSE),0)</f>
        <v>80057</v>
      </c>
      <c r="Q3334">
        <f>IFERROR(VLOOKUP(A3334,[3]soaBnafar!$A:$G,5,FALSE),0)</f>
        <v>877881</v>
      </c>
      <c r="R3334">
        <f>IFERROR(VLOOKUP(A3334,[3]soaBnafar!$A:$G,6,FALSE),0)</f>
        <v>17020</v>
      </c>
      <c r="S3334">
        <f>IFERROR(VLOOKUP(A3334,[3]soaBnafar!$A:$G,7,FALSE),0)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13128</v>
      </c>
      <c r="E3335">
        <f>IFERROR(VLOOKUP(A3335,[1]Monitoramento_Base_somente_disp!$A:$J,8,FALSE),0)</f>
        <v>12905445</v>
      </c>
      <c r="F3335">
        <f>IFERROR(VLOOKUP(A3335,[1]Monitoramento_Base_somente_disp!$A:$J,9,FALSE),0)</f>
        <v>7696</v>
      </c>
      <c r="G3335">
        <f>IFERROR(VLOOKUP(A3335,[1]Monitoramento_Base_somente_disp!$A:$J,10,FALSE),0)</f>
        <v>4789806</v>
      </c>
      <c r="H3335">
        <f>IFERROR(VLOOKUP(A3335,'[2]Exportar Planilha'!$A:$I,4,FALSE),0)</f>
        <v>0</v>
      </c>
      <c r="I3335">
        <f>IFERROR(VLOOKUP(A3335,'[2]Exportar Planilha'!$A:$I,5,FALSE),0)</f>
        <v>0</v>
      </c>
      <c r="J3335">
        <f>IFERROR(VLOOKUP(A3335,'[2]Exportar Planilha'!$A:$I,6,FALSE),0)</f>
        <v>0</v>
      </c>
      <c r="K3335">
        <f>IFERROR(VLOOKUP(A3335,'[2]Exportar Planilha'!$A:$I,7,FALSE),0)</f>
        <v>0</v>
      </c>
      <c r="L3335">
        <f>IFERROR(VLOOKUP(A3335,'[2]Exportar Planilha'!$A:$I,8,FALSE),0)</f>
        <v>0</v>
      </c>
      <c r="M3335">
        <f>IFERROR(VLOOKUP(A3335,'[2]Exportar Planilha'!$A:$I,9,FALSE),0)</f>
        <v>0</v>
      </c>
      <c r="N3335">
        <f>IFERROR(VLOOKUP(A3335,[3]soaBnafar!$A:$G,2,FALSE),0)</f>
        <v>0</v>
      </c>
      <c r="O3335">
        <f>IFERROR(VLOOKUP(A3335,[3]soaBnafar!$A:$G,3,FALSE),0)</f>
        <v>0</v>
      </c>
      <c r="P3335">
        <f>IFERROR(VLOOKUP(A3335,[3]soaBnafar!$A:$G,4,FALSE),0)</f>
        <v>0</v>
      </c>
      <c r="Q3335">
        <f>IFERROR(VLOOKUP(A3335,[3]soaBnafar!$A:$G,5,FALSE),0)</f>
        <v>0</v>
      </c>
      <c r="R3335">
        <f>IFERROR(VLOOKUP(A3335,[3]soaBnafar!$A:$G,6,FALSE),0)</f>
        <v>0</v>
      </c>
      <c r="S3335">
        <f>IFERROR(VLOOKUP(A3335,[3]soaBnafar!$A:$G,7,FALSE),0)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43315</v>
      </c>
      <c r="E3336">
        <f>IFERROR(VLOOKUP(A3336,[1]Monitoramento_Base_somente_disp!$A:$J,8,FALSE),0)</f>
        <v>5735723</v>
      </c>
      <c r="F3336">
        <f>IFERROR(VLOOKUP(A3336,[1]Monitoramento_Base_somente_disp!$A:$J,9,FALSE),0)</f>
        <v>374</v>
      </c>
      <c r="G3336">
        <f>IFERROR(VLOOKUP(A3336,[1]Monitoramento_Base_somente_disp!$A:$J,10,FALSE),0)</f>
        <v>2205193</v>
      </c>
      <c r="H3336">
        <f>IFERROR(VLOOKUP(A3336,'[2]Exportar Planilha'!$A:$I,4,FALSE),0)</f>
        <v>0</v>
      </c>
      <c r="I3336">
        <f>IFERROR(VLOOKUP(A3336,'[2]Exportar Planilha'!$A:$I,5,FALSE),0)</f>
        <v>0</v>
      </c>
      <c r="J3336">
        <f>IFERROR(VLOOKUP(A3336,'[2]Exportar Planilha'!$A:$I,6,FALSE),0)</f>
        <v>0</v>
      </c>
      <c r="K3336">
        <f>IFERROR(VLOOKUP(A3336,'[2]Exportar Planilha'!$A:$I,7,FALSE),0)</f>
        <v>0</v>
      </c>
      <c r="L3336">
        <f>IFERROR(VLOOKUP(A3336,'[2]Exportar Planilha'!$A:$I,8,FALSE),0)</f>
        <v>0</v>
      </c>
      <c r="M3336">
        <f>IFERROR(VLOOKUP(A3336,'[2]Exportar Planilha'!$A:$I,9,FALSE),0)</f>
        <v>0</v>
      </c>
      <c r="N3336">
        <f>IFERROR(VLOOKUP(A3336,[3]soaBnafar!$A:$G,2,FALSE),0)</f>
        <v>0</v>
      </c>
      <c r="O3336">
        <f>IFERROR(VLOOKUP(A3336,[3]soaBnafar!$A:$G,3,FALSE),0)</f>
        <v>0</v>
      </c>
      <c r="P3336">
        <f>IFERROR(VLOOKUP(A3336,[3]soaBnafar!$A:$G,4,FALSE),0)</f>
        <v>0</v>
      </c>
      <c r="Q3336">
        <f>IFERROR(VLOOKUP(A3336,[3]soaBnafar!$A:$G,5,FALSE),0)</f>
        <v>0</v>
      </c>
      <c r="R3336">
        <f>IFERROR(VLOOKUP(A3336,[3]soaBnafar!$A:$G,6,FALSE),0)</f>
        <v>0</v>
      </c>
      <c r="S3336">
        <f>IFERROR(VLOOKUP(A3336,[3]soaBnafar!$A:$G,7,FALSE),0)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77704</v>
      </c>
      <c r="E3337">
        <f>IFERROR(VLOOKUP(A3337,[1]Monitoramento_Base_somente_disp!$A:$J,8,FALSE),0)</f>
        <v>13427499</v>
      </c>
      <c r="F3337">
        <f>IFERROR(VLOOKUP(A3337,[1]Monitoramento_Base_somente_disp!$A:$J,9,FALSE),0)</f>
        <v>37835</v>
      </c>
      <c r="G3337">
        <f>IFERROR(VLOOKUP(A3337,[1]Monitoramento_Base_somente_disp!$A:$J,10,FALSE),0)</f>
        <v>6574971</v>
      </c>
      <c r="H3337">
        <f>IFERROR(VLOOKUP(A3337,'[2]Exportar Planilha'!$A:$I,4,FALSE),0)</f>
        <v>0</v>
      </c>
      <c r="I3337">
        <f>IFERROR(VLOOKUP(A3337,'[2]Exportar Planilha'!$A:$I,5,FALSE),0)</f>
        <v>0</v>
      </c>
      <c r="J3337">
        <f>IFERROR(VLOOKUP(A3337,'[2]Exportar Planilha'!$A:$I,6,FALSE),0)</f>
        <v>0</v>
      </c>
      <c r="K3337">
        <f>IFERROR(VLOOKUP(A3337,'[2]Exportar Planilha'!$A:$I,7,FALSE),0)</f>
        <v>0</v>
      </c>
      <c r="L3337">
        <f>IFERROR(VLOOKUP(A3337,'[2]Exportar Planilha'!$A:$I,8,FALSE),0)</f>
        <v>0</v>
      </c>
      <c r="M3337">
        <f>IFERROR(VLOOKUP(A3337,'[2]Exportar Planilha'!$A:$I,9,FALSE),0)</f>
        <v>0</v>
      </c>
      <c r="N3337">
        <f>IFERROR(VLOOKUP(A3337,[3]soaBnafar!$A:$G,2,FALSE),0)</f>
        <v>0</v>
      </c>
      <c r="O3337">
        <f>IFERROR(VLOOKUP(A3337,[3]soaBnafar!$A:$G,3,FALSE),0)</f>
        <v>0</v>
      </c>
      <c r="P3337">
        <f>IFERROR(VLOOKUP(A3337,[3]soaBnafar!$A:$G,4,FALSE),0)</f>
        <v>0</v>
      </c>
      <c r="Q3337">
        <f>IFERROR(VLOOKUP(A3337,[3]soaBnafar!$A:$G,5,FALSE),0)</f>
        <v>0</v>
      </c>
      <c r="R3337">
        <f>IFERROR(VLOOKUP(A3337,[3]soaBnafar!$A:$G,6,FALSE),0)</f>
        <v>0</v>
      </c>
      <c r="S3337">
        <f>IFERROR(VLOOKUP(A3337,[3]soaBnafar!$A:$G,7,FALSE),0)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IFERROR(VLOOKUP(A3338,'[2]Exportar Planilha'!$A:$I,4,FALSE),0)</f>
        <v>0</v>
      </c>
      <c r="I3338">
        <f>IFERROR(VLOOKUP(A3338,'[2]Exportar Planilha'!$A:$I,5,FALSE),0)</f>
        <v>0</v>
      </c>
      <c r="J3338">
        <f>IFERROR(VLOOKUP(A3338,'[2]Exportar Planilha'!$A:$I,6,FALSE),0)</f>
        <v>0</v>
      </c>
      <c r="K3338">
        <f>IFERROR(VLOOKUP(A3338,'[2]Exportar Planilha'!$A:$I,7,FALSE),0)</f>
        <v>0</v>
      </c>
      <c r="L3338">
        <f>IFERROR(VLOOKUP(A3338,'[2]Exportar Planilha'!$A:$I,8,FALSE),0)</f>
        <v>0</v>
      </c>
      <c r="M3338">
        <f>IFERROR(VLOOKUP(A3338,'[2]Exportar Planilha'!$A:$I,9,FALSE),0)</f>
        <v>0</v>
      </c>
      <c r="N3338">
        <f>IFERROR(VLOOKUP(A3338,[3]soaBnafar!$A:$G,2,FALSE),0)</f>
        <v>0</v>
      </c>
      <c r="O3338">
        <f>IFERROR(VLOOKUP(A3338,[3]soaBnafar!$A:$G,3,FALSE),0)</f>
        <v>0</v>
      </c>
      <c r="P3338">
        <f>IFERROR(VLOOKUP(A3338,[3]soaBnafar!$A:$G,4,FALSE),0)</f>
        <v>0</v>
      </c>
      <c r="Q3338">
        <f>IFERROR(VLOOKUP(A3338,[3]soaBnafar!$A:$G,5,FALSE),0)</f>
        <v>0</v>
      </c>
      <c r="R3338">
        <f>IFERROR(VLOOKUP(A3338,[3]soaBnafar!$A:$G,6,FALSE),0)</f>
        <v>0</v>
      </c>
      <c r="S3338">
        <f>IFERROR(VLOOKUP(A3338,[3]soaBnafar!$A:$G,7,FALSE),0)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IFERROR(VLOOKUP(A3339,'[2]Exportar Planilha'!$A:$I,4,FALSE),0)</f>
        <v>0</v>
      </c>
      <c r="I3339">
        <f>IFERROR(VLOOKUP(A3339,'[2]Exportar Planilha'!$A:$I,5,FALSE),0)</f>
        <v>0</v>
      </c>
      <c r="J3339">
        <f>IFERROR(VLOOKUP(A3339,'[2]Exportar Planilha'!$A:$I,6,FALSE),0)</f>
        <v>0</v>
      </c>
      <c r="K3339">
        <f>IFERROR(VLOOKUP(A3339,'[2]Exportar Planilha'!$A:$I,7,FALSE),0)</f>
        <v>0</v>
      </c>
      <c r="L3339">
        <f>IFERROR(VLOOKUP(A3339,'[2]Exportar Planilha'!$A:$I,8,FALSE),0)</f>
        <v>0</v>
      </c>
      <c r="M3339">
        <f>IFERROR(VLOOKUP(A3339,'[2]Exportar Planilha'!$A:$I,9,FALSE),0)</f>
        <v>0</v>
      </c>
      <c r="N3339">
        <f>IFERROR(VLOOKUP(A3339,[3]soaBnafar!$A:$G,2,FALSE),0)</f>
        <v>0</v>
      </c>
      <c r="O3339">
        <f>IFERROR(VLOOKUP(A3339,[3]soaBnafar!$A:$G,3,FALSE),0)</f>
        <v>0</v>
      </c>
      <c r="P3339">
        <f>IFERROR(VLOOKUP(A3339,[3]soaBnafar!$A:$G,4,FALSE),0)</f>
        <v>0</v>
      </c>
      <c r="Q3339">
        <f>IFERROR(VLOOKUP(A3339,[3]soaBnafar!$A:$G,5,FALSE),0)</f>
        <v>0</v>
      </c>
      <c r="R3339">
        <f>IFERROR(VLOOKUP(A3339,[3]soaBnafar!$A:$G,6,FALSE),0)</f>
        <v>0</v>
      </c>
      <c r="S3339">
        <f>IFERROR(VLOOKUP(A3339,[3]soaBnafar!$A:$G,7,FALSE),0)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IFERROR(VLOOKUP(A3340,'[2]Exportar Planilha'!$A:$I,4,FALSE),0)</f>
        <v>0</v>
      </c>
      <c r="I3340">
        <f>IFERROR(VLOOKUP(A3340,'[2]Exportar Planilha'!$A:$I,5,FALSE),0)</f>
        <v>0</v>
      </c>
      <c r="J3340">
        <f>IFERROR(VLOOKUP(A3340,'[2]Exportar Planilha'!$A:$I,6,FALSE),0)</f>
        <v>0</v>
      </c>
      <c r="K3340">
        <f>IFERROR(VLOOKUP(A3340,'[2]Exportar Planilha'!$A:$I,7,FALSE),0)</f>
        <v>0</v>
      </c>
      <c r="L3340">
        <f>IFERROR(VLOOKUP(A3340,'[2]Exportar Planilha'!$A:$I,8,FALSE),0)</f>
        <v>0</v>
      </c>
      <c r="M3340">
        <f>IFERROR(VLOOKUP(A3340,'[2]Exportar Planilha'!$A:$I,9,FALSE),0)</f>
        <v>0</v>
      </c>
      <c r="N3340">
        <f>IFERROR(VLOOKUP(A3340,[3]soaBnafar!$A:$G,2,FALSE),0)</f>
        <v>0</v>
      </c>
      <c r="O3340">
        <f>IFERROR(VLOOKUP(A3340,[3]soaBnafar!$A:$G,3,FALSE),0)</f>
        <v>0</v>
      </c>
      <c r="P3340">
        <f>IFERROR(VLOOKUP(A3340,[3]soaBnafar!$A:$G,4,FALSE),0)</f>
        <v>0</v>
      </c>
      <c r="Q3340">
        <f>IFERROR(VLOOKUP(A3340,[3]soaBnafar!$A:$G,5,FALSE),0)</f>
        <v>0</v>
      </c>
      <c r="R3340">
        <f>IFERROR(VLOOKUP(A3340,[3]soaBnafar!$A:$G,6,FALSE),0)</f>
        <v>0</v>
      </c>
      <c r="S3340">
        <f>IFERROR(VLOOKUP(A3340,[3]soaBnafar!$A:$G,7,FALSE),0)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7074132</v>
      </c>
      <c r="H3341">
        <f>IFERROR(VLOOKUP(A3341,'[2]Exportar Planilha'!$A:$I,4,FALSE),0)</f>
        <v>0</v>
      </c>
      <c r="I3341">
        <f>IFERROR(VLOOKUP(A3341,'[2]Exportar Planilha'!$A:$I,5,FALSE),0)</f>
        <v>0</v>
      </c>
      <c r="J3341">
        <f>IFERROR(VLOOKUP(A3341,'[2]Exportar Planilha'!$A:$I,6,FALSE),0)</f>
        <v>0</v>
      </c>
      <c r="K3341">
        <f>IFERROR(VLOOKUP(A3341,'[2]Exportar Planilha'!$A:$I,7,FALSE),0)</f>
        <v>0</v>
      </c>
      <c r="L3341">
        <f>IFERROR(VLOOKUP(A3341,'[2]Exportar Planilha'!$A:$I,8,FALSE),0)</f>
        <v>0</v>
      </c>
      <c r="M3341">
        <f>IFERROR(VLOOKUP(A3341,'[2]Exportar Planilha'!$A:$I,9,FALSE),0)</f>
        <v>0</v>
      </c>
      <c r="N3341">
        <f>IFERROR(VLOOKUP(A3341,[3]soaBnafar!$A:$G,2,FALSE),0)</f>
        <v>0</v>
      </c>
      <c r="O3341">
        <f>IFERROR(VLOOKUP(A3341,[3]soaBnafar!$A:$G,3,FALSE),0)</f>
        <v>0</v>
      </c>
      <c r="P3341">
        <f>IFERROR(VLOOKUP(A3341,[3]soaBnafar!$A:$G,4,FALSE),0)</f>
        <v>0</v>
      </c>
      <c r="Q3341">
        <f>IFERROR(VLOOKUP(A3341,[3]soaBnafar!$A:$G,5,FALSE),0)</f>
        <v>0</v>
      </c>
      <c r="R3341">
        <f>IFERROR(VLOOKUP(A3341,[3]soaBnafar!$A:$G,6,FALSE),0)</f>
        <v>0</v>
      </c>
      <c r="S3341">
        <f>IFERROR(VLOOKUP(A3341,[3]soaBnafar!$A:$G,7,FALSE),0)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IFERROR(VLOOKUP(A3342,'[2]Exportar Planilha'!$A:$I,4,FALSE),0)</f>
        <v>0</v>
      </c>
      <c r="I3342">
        <f>IFERROR(VLOOKUP(A3342,'[2]Exportar Planilha'!$A:$I,5,FALSE),0)</f>
        <v>0</v>
      </c>
      <c r="J3342">
        <f>IFERROR(VLOOKUP(A3342,'[2]Exportar Planilha'!$A:$I,6,FALSE),0)</f>
        <v>0</v>
      </c>
      <c r="K3342">
        <f>IFERROR(VLOOKUP(A3342,'[2]Exportar Planilha'!$A:$I,7,FALSE),0)</f>
        <v>0</v>
      </c>
      <c r="L3342">
        <f>IFERROR(VLOOKUP(A3342,'[2]Exportar Planilha'!$A:$I,8,FALSE),0)</f>
        <v>0</v>
      </c>
      <c r="M3342">
        <f>IFERROR(VLOOKUP(A3342,'[2]Exportar Planilha'!$A:$I,9,FALSE),0)</f>
        <v>0</v>
      </c>
      <c r="N3342">
        <f>IFERROR(VLOOKUP(A3342,[3]soaBnafar!$A:$G,2,FALSE),0)</f>
        <v>0</v>
      </c>
      <c r="O3342">
        <f>IFERROR(VLOOKUP(A3342,[3]soaBnafar!$A:$G,3,FALSE),0)</f>
        <v>0</v>
      </c>
      <c r="P3342">
        <f>IFERROR(VLOOKUP(A3342,[3]soaBnafar!$A:$G,4,FALSE),0)</f>
        <v>0</v>
      </c>
      <c r="Q3342">
        <f>IFERROR(VLOOKUP(A3342,[3]soaBnafar!$A:$G,5,FALSE),0)</f>
        <v>0</v>
      </c>
      <c r="R3342">
        <f>IFERROR(VLOOKUP(A3342,[3]soaBnafar!$A:$G,6,FALSE),0)</f>
        <v>0</v>
      </c>
      <c r="S3342">
        <f>IFERROR(VLOOKUP(A3342,[3]soaBnafar!$A:$G,7,FALSE),0)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IFERROR(VLOOKUP(A3343,'[2]Exportar Planilha'!$A:$I,4,FALSE),0)</f>
        <v>0</v>
      </c>
      <c r="I3343">
        <f>IFERROR(VLOOKUP(A3343,'[2]Exportar Planilha'!$A:$I,5,FALSE),0)</f>
        <v>0</v>
      </c>
      <c r="J3343">
        <f>IFERROR(VLOOKUP(A3343,'[2]Exportar Planilha'!$A:$I,6,FALSE),0)</f>
        <v>0</v>
      </c>
      <c r="K3343">
        <f>IFERROR(VLOOKUP(A3343,'[2]Exportar Planilha'!$A:$I,7,FALSE),0)</f>
        <v>0</v>
      </c>
      <c r="L3343">
        <f>IFERROR(VLOOKUP(A3343,'[2]Exportar Planilha'!$A:$I,8,FALSE),0)</f>
        <v>0</v>
      </c>
      <c r="M3343">
        <f>IFERROR(VLOOKUP(A3343,'[2]Exportar Planilha'!$A:$I,9,FALSE),0)</f>
        <v>0</v>
      </c>
      <c r="N3343">
        <f>IFERROR(VLOOKUP(A3343,[3]soaBnafar!$A:$G,2,FALSE),0)</f>
        <v>0</v>
      </c>
      <c r="O3343">
        <f>IFERROR(VLOOKUP(A3343,[3]soaBnafar!$A:$G,3,FALSE),0)</f>
        <v>10</v>
      </c>
      <c r="P3343">
        <f>IFERROR(VLOOKUP(A3343,[3]soaBnafar!$A:$G,4,FALSE),0)</f>
        <v>0</v>
      </c>
      <c r="Q3343">
        <f>IFERROR(VLOOKUP(A3343,[3]soaBnafar!$A:$G,5,FALSE),0)</f>
        <v>0</v>
      </c>
      <c r="R3343">
        <f>IFERROR(VLOOKUP(A3343,[3]soaBnafar!$A:$G,6,FALSE),0)</f>
        <v>0</v>
      </c>
      <c r="S3343">
        <f>IFERROR(VLOOKUP(A3343,[3]soaBnafar!$A:$G,7,FALSE),0)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147763</v>
      </c>
      <c r="E3344">
        <f>IFERROR(VLOOKUP(A3344,[1]Monitoramento_Base_somente_disp!$A:$J,8,FALSE),0)</f>
        <v>50434591</v>
      </c>
      <c r="F3344">
        <f>IFERROR(VLOOKUP(A3344,[1]Monitoramento_Base_somente_disp!$A:$J,9,FALSE),0)</f>
        <v>90650</v>
      </c>
      <c r="G3344">
        <f>IFERROR(VLOOKUP(A3344,[1]Monitoramento_Base_somente_disp!$A:$J,10,FALSE),0)</f>
        <v>25345132</v>
      </c>
      <c r="H3344">
        <f>IFERROR(VLOOKUP(A3344,'[2]Exportar Planilha'!$A:$I,4,FALSE),0)</f>
        <v>0</v>
      </c>
      <c r="I3344">
        <f>IFERROR(VLOOKUP(A3344,'[2]Exportar Planilha'!$A:$I,5,FALSE),0)</f>
        <v>0</v>
      </c>
      <c r="J3344">
        <f>IFERROR(VLOOKUP(A3344,'[2]Exportar Planilha'!$A:$I,6,FALSE),0)</f>
        <v>0</v>
      </c>
      <c r="K3344">
        <f>IFERROR(VLOOKUP(A3344,'[2]Exportar Planilha'!$A:$I,7,FALSE),0)</f>
        <v>0</v>
      </c>
      <c r="L3344">
        <f>IFERROR(VLOOKUP(A3344,'[2]Exportar Planilha'!$A:$I,8,FALSE),0)</f>
        <v>0</v>
      </c>
      <c r="M3344">
        <f>IFERROR(VLOOKUP(A3344,'[2]Exportar Planilha'!$A:$I,9,FALSE),0)</f>
        <v>0</v>
      </c>
      <c r="N3344">
        <f>IFERROR(VLOOKUP(A3344,[3]soaBnafar!$A:$G,2,FALSE),0)</f>
        <v>0</v>
      </c>
      <c r="O3344">
        <f>IFERROR(VLOOKUP(A3344,[3]soaBnafar!$A:$G,3,FALSE),0)</f>
        <v>0</v>
      </c>
      <c r="P3344">
        <f>IFERROR(VLOOKUP(A3344,[3]soaBnafar!$A:$G,4,FALSE),0)</f>
        <v>0</v>
      </c>
      <c r="Q3344">
        <f>IFERROR(VLOOKUP(A3344,[3]soaBnafar!$A:$G,5,FALSE),0)</f>
        <v>0</v>
      </c>
      <c r="R3344">
        <f>IFERROR(VLOOKUP(A3344,[3]soaBnafar!$A:$G,6,FALSE),0)</f>
        <v>0</v>
      </c>
      <c r="S3344">
        <f>IFERROR(VLOOKUP(A3344,[3]soaBnafar!$A:$G,7,FALSE),0)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5483</v>
      </c>
      <c r="E3345">
        <f>IFERROR(VLOOKUP(A3345,[1]Monitoramento_Base_somente_disp!$A:$J,8,FALSE),0)</f>
        <v>7015894</v>
      </c>
      <c r="F3345">
        <f>IFERROR(VLOOKUP(A3345,[1]Monitoramento_Base_somente_disp!$A:$J,9,FALSE),0)</f>
        <v>5853</v>
      </c>
      <c r="G3345">
        <f>IFERROR(VLOOKUP(A3345,[1]Monitoramento_Base_somente_disp!$A:$J,10,FALSE),0)</f>
        <v>2930279</v>
      </c>
      <c r="H3345">
        <f>IFERROR(VLOOKUP(A3345,'[2]Exportar Planilha'!$A:$I,4,FALSE),0)</f>
        <v>0</v>
      </c>
      <c r="I3345">
        <f>IFERROR(VLOOKUP(A3345,'[2]Exportar Planilha'!$A:$I,5,FALSE),0)</f>
        <v>0</v>
      </c>
      <c r="J3345">
        <f>IFERROR(VLOOKUP(A3345,'[2]Exportar Planilha'!$A:$I,6,FALSE),0)</f>
        <v>0</v>
      </c>
      <c r="K3345">
        <f>IFERROR(VLOOKUP(A3345,'[2]Exportar Planilha'!$A:$I,7,FALSE),0)</f>
        <v>0</v>
      </c>
      <c r="L3345">
        <f>IFERROR(VLOOKUP(A3345,'[2]Exportar Planilha'!$A:$I,8,FALSE),0)</f>
        <v>0</v>
      </c>
      <c r="M3345">
        <f>IFERROR(VLOOKUP(A3345,'[2]Exportar Planilha'!$A:$I,9,FALSE),0)</f>
        <v>0</v>
      </c>
      <c r="N3345">
        <f>IFERROR(VLOOKUP(A3345,[3]soaBnafar!$A:$G,2,FALSE),0)</f>
        <v>0</v>
      </c>
      <c r="O3345">
        <f>IFERROR(VLOOKUP(A3345,[3]soaBnafar!$A:$G,3,FALSE),0)</f>
        <v>0</v>
      </c>
      <c r="P3345">
        <f>IFERROR(VLOOKUP(A3345,[3]soaBnafar!$A:$G,4,FALSE),0)</f>
        <v>0</v>
      </c>
      <c r="Q3345">
        <f>IFERROR(VLOOKUP(A3345,[3]soaBnafar!$A:$G,5,FALSE),0)</f>
        <v>0</v>
      </c>
      <c r="R3345">
        <f>IFERROR(VLOOKUP(A3345,[3]soaBnafar!$A:$G,6,FALSE),0)</f>
        <v>0</v>
      </c>
      <c r="S3345">
        <f>IFERROR(VLOOKUP(A3345,[3]soaBnafar!$A:$G,7,FALSE),0)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591780</v>
      </c>
      <c r="F3346">
        <f>IFERROR(VLOOKUP(A3346,[1]Monitoramento_Base_somente_disp!$A:$J,9,FALSE),0)</f>
        <v>0</v>
      </c>
      <c r="G3346">
        <f>IFERROR(VLOOKUP(A3346,[1]Monitoramento_Base_somente_disp!$A:$J,10,FALSE),0)</f>
        <v>257504</v>
      </c>
      <c r="H3346">
        <f>IFERROR(VLOOKUP(A3346,'[2]Exportar Planilha'!$A:$I,4,FALSE),0)</f>
        <v>0</v>
      </c>
      <c r="I3346">
        <f>IFERROR(VLOOKUP(A3346,'[2]Exportar Planilha'!$A:$I,5,FALSE),0)</f>
        <v>0</v>
      </c>
      <c r="J3346">
        <f>IFERROR(VLOOKUP(A3346,'[2]Exportar Planilha'!$A:$I,6,FALSE),0)</f>
        <v>0</v>
      </c>
      <c r="K3346">
        <f>IFERROR(VLOOKUP(A3346,'[2]Exportar Planilha'!$A:$I,7,FALSE),0)</f>
        <v>0</v>
      </c>
      <c r="L3346">
        <f>IFERROR(VLOOKUP(A3346,'[2]Exportar Planilha'!$A:$I,8,FALSE),0)</f>
        <v>0</v>
      </c>
      <c r="M3346">
        <f>IFERROR(VLOOKUP(A3346,'[2]Exportar Planilha'!$A:$I,9,FALSE),0)</f>
        <v>0</v>
      </c>
      <c r="N3346">
        <f>IFERROR(VLOOKUP(A3346,[3]soaBnafar!$A:$G,2,FALSE),0)</f>
        <v>0</v>
      </c>
      <c r="O3346">
        <f>IFERROR(VLOOKUP(A3346,[3]soaBnafar!$A:$G,3,FALSE),0)</f>
        <v>0</v>
      </c>
      <c r="P3346">
        <f>IFERROR(VLOOKUP(A3346,[3]soaBnafar!$A:$G,4,FALSE),0)</f>
        <v>0</v>
      </c>
      <c r="Q3346">
        <f>IFERROR(VLOOKUP(A3346,[3]soaBnafar!$A:$G,5,FALSE),0)</f>
        <v>0</v>
      </c>
      <c r="R3346">
        <f>IFERROR(VLOOKUP(A3346,[3]soaBnafar!$A:$G,6,FALSE),0)</f>
        <v>0</v>
      </c>
      <c r="S3346">
        <f>IFERROR(VLOOKUP(A3346,[3]soaBnafar!$A:$G,7,FALSE),0)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32165460</v>
      </c>
      <c r="F3347">
        <f>IFERROR(VLOOKUP(A3347,[1]Monitoramento_Base_somente_disp!$A:$J,9,FALSE),0)</f>
        <v>0</v>
      </c>
      <c r="G3347">
        <f>IFERROR(VLOOKUP(A3347,[1]Monitoramento_Base_somente_disp!$A:$J,10,FALSE),0)</f>
        <v>13938366</v>
      </c>
      <c r="H3347">
        <f>IFERROR(VLOOKUP(A3347,'[2]Exportar Planilha'!$A:$I,4,FALSE),0)</f>
        <v>0</v>
      </c>
      <c r="I3347">
        <f>IFERROR(VLOOKUP(A3347,'[2]Exportar Planilha'!$A:$I,5,FALSE),0)</f>
        <v>0</v>
      </c>
      <c r="J3347">
        <f>IFERROR(VLOOKUP(A3347,'[2]Exportar Planilha'!$A:$I,6,FALSE),0)</f>
        <v>0</v>
      </c>
      <c r="K3347">
        <f>IFERROR(VLOOKUP(A3347,'[2]Exportar Planilha'!$A:$I,7,FALSE),0)</f>
        <v>0</v>
      </c>
      <c r="L3347">
        <f>IFERROR(VLOOKUP(A3347,'[2]Exportar Planilha'!$A:$I,8,FALSE),0)</f>
        <v>0</v>
      </c>
      <c r="M3347">
        <f>IFERROR(VLOOKUP(A3347,'[2]Exportar Planilha'!$A:$I,9,FALSE),0)</f>
        <v>0</v>
      </c>
      <c r="N3347">
        <f>IFERROR(VLOOKUP(A3347,[3]soaBnafar!$A:$G,2,FALSE),0)</f>
        <v>0</v>
      </c>
      <c r="O3347">
        <f>IFERROR(VLOOKUP(A3347,[3]soaBnafar!$A:$G,3,FALSE),0)</f>
        <v>0</v>
      </c>
      <c r="P3347">
        <f>IFERROR(VLOOKUP(A3347,[3]soaBnafar!$A:$G,4,FALSE),0)</f>
        <v>0</v>
      </c>
      <c r="Q3347">
        <f>IFERROR(VLOOKUP(A3347,[3]soaBnafar!$A:$G,5,FALSE),0)</f>
        <v>0</v>
      </c>
      <c r="R3347">
        <f>IFERROR(VLOOKUP(A3347,[3]soaBnafar!$A:$G,6,FALSE),0)</f>
        <v>0</v>
      </c>
      <c r="S3347">
        <f>IFERROR(VLOOKUP(A3347,[3]soaBnafar!$A:$G,7,FALSE),0)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51295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47253</v>
      </c>
      <c r="E3348">
        <f>IFERROR(VLOOKUP(A3348,[1]Monitoramento_Base_somente_disp!$A:$J,8,FALSE),0)</f>
        <v>14926451</v>
      </c>
      <c r="F3348">
        <f>IFERROR(VLOOKUP(A3348,[1]Monitoramento_Base_somente_disp!$A:$J,9,FALSE),0)</f>
        <v>30140</v>
      </c>
      <c r="G3348">
        <f>IFERROR(VLOOKUP(A3348,[1]Monitoramento_Base_somente_disp!$A:$J,10,FALSE),0)</f>
        <v>6149405</v>
      </c>
      <c r="H3348">
        <f>IFERROR(VLOOKUP(A3348,'[2]Exportar Planilha'!$A:$I,4,FALSE),0)</f>
        <v>0</v>
      </c>
      <c r="I3348">
        <f>IFERROR(VLOOKUP(A3348,'[2]Exportar Planilha'!$A:$I,5,FALSE),0)</f>
        <v>0</v>
      </c>
      <c r="J3348">
        <f>IFERROR(VLOOKUP(A3348,'[2]Exportar Planilha'!$A:$I,6,FALSE),0)</f>
        <v>0</v>
      </c>
      <c r="K3348">
        <f>IFERROR(VLOOKUP(A3348,'[2]Exportar Planilha'!$A:$I,7,FALSE),0)</f>
        <v>0</v>
      </c>
      <c r="L3348">
        <f>IFERROR(VLOOKUP(A3348,'[2]Exportar Planilha'!$A:$I,8,FALSE),0)</f>
        <v>0</v>
      </c>
      <c r="M3348">
        <f>IFERROR(VLOOKUP(A3348,'[2]Exportar Planilha'!$A:$I,9,FALSE),0)</f>
        <v>0</v>
      </c>
      <c r="N3348">
        <f>IFERROR(VLOOKUP(A3348,[3]soaBnafar!$A:$G,2,FALSE),0)</f>
        <v>0</v>
      </c>
      <c r="O3348">
        <f>IFERROR(VLOOKUP(A3348,[3]soaBnafar!$A:$G,3,FALSE),0)</f>
        <v>0</v>
      </c>
      <c r="P3348">
        <f>IFERROR(VLOOKUP(A3348,[3]soaBnafar!$A:$G,4,FALSE),0)</f>
        <v>0</v>
      </c>
      <c r="Q3348">
        <f>IFERROR(VLOOKUP(A3348,[3]soaBnafar!$A:$G,5,FALSE),0)</f>
        <v>0</v>
      </c>
      <c r="R3348">
        <f>IFERROR(VLOOKUP(A3348,[3]soaBnafar!$A:$G,6,FALSE),0)</f>
        <v>0</v>
      </c>
      <c r="S3348">
        <f>IFERROR(VLOOKUP(A3348,[3]soaBnafar!$A:$G,7,FALSE),0)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236464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262949</v>
      </c>
      <c r="E3349">
        <f>IFERROR(VLOOKUP(A3349,[1]Monitoramento_Base_somente_disp!$A:$J,8,FALSE),0)</f>
        <v>106829785</v>
      </c>
      <c r="F3349">
        <f>IFERROR(VLOOKUP(A3349,[1]Monitoramento_Base_somente_disp!$A:$J,9,FALSE),0)</f>
        <v>107473</v>
      </c>
      <c r="G3349">
        <f>IFERROR(VLOOKUP(A3349,[1]Monitoramento_Base_somente_disp!$A:$J,10,FALSE),0)</f>
        <v>23519533</v>
      </c>
      <c r="H3349">
        <f>IFERROR(VLOOKUP(A3349,'[2]Exportar Planilha'!$A:$I,4,FALSE),0)</f>
        <v>0</v>
      </c>
      <c r="I3349">
        <f>IFERROR(VLOOKUP(A3349,'[2]Exportar Planilha'!$A:$I,5,FALSE),0)</f>
        <v>0</v>
      </c>
      <c r="J3349">
        <f>IFERROR(VLOOKUP(A3349,'[2]Exportar Planilha'!$A:$I,6,FALSE),0)</f>
        <v>0</v>
      </c>
      <c r="K3349">
        <f>IFERROR(VLOOKUP(A3349,'[2]Exportar Planilha'!$A:$I,7,FALSE),0)</f>
        <v>0</v>
      </c>
      <c r="L3349">
        <f>IFERROR(VLOOKUP(A3349,'[2]Exportar Planilha'!$A:$I,8,FALSE),0)</f>
        <v>0</v>
      </c>
      <c r="M3349">
        <f>IFERROR(VLOOKUP(A3349,'[2]Exportar Planilha'!$A:$I,9,FALSE),0)</f>
        <v>0</v>
      </c>
      <c r="N3349">
        <f>IFERROR(VLOOKUP(A3349,[3]soaBnafar!$A:$G,2,FALSE),0)</f>
        <v>0</v>
      </c>
      <c r="O3349">
        <f>IFERROR(VLOOKUP(A3349,[3]soaBnafar!$A:$G,3,FALSE),0)</f>
        <v>0</v>
      </c>
      <c r="P3349">
        <f>IFERROR(VLOOKUP(A3349,[3]soaBnafar!$A:$G,4,FALSE),0)</f>
        <v>0</v>
      </c>
      <c r="Q3349">
        <f>IFERROR(VLOOKUP(A3349,[3]soaBnafar!$A:$G,5,FALSE),0)</f>
        <v>0</v>
      </c>
      <c r="R3349">
        <f>IFERROR(VLOOKUP(A3349,[3]soaBnafar!$A:$G,6,FALSE),0)</f>
        <v>0</v>
      </c>
      <c r="S3349">
        <f>IFERROR(VLOOKUP(A3349,[3]soaBnafar!$A:$G,7,FALSE),0)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IFERROR(VLOOKUP(A3350,'[2]Exportar Planilha'!$A:$I,4,FALSE),0)</f>
        <v>0</v>
      </c>
      <c r="I3350">
        <f>IFERROR(VLOOKUP(A3350,'[2]Exportar Planilha'!$A:$I,5,FALSE),0)</f>
        <v>0</v>
      </c>
      <c r="J3350">
        <f>IFERROR(VLOOKUP(A3350,'[2]Exportar Planilha'!$A:$I,6,FALSE),0)</f>
        <v>0</v>
      </c>
      <c r="K3350">
        <f>IFERROR(VLOOKUP(A3350,'[2]Exportar Planilha'!$A:$I,7,FALSE),0)</f>
        <v>0</v>
      </c>
      <c r="L3350">
        <f>IFERROR(VLOOKUP(A3350,'[2]Exportar Planilha'!$A:$I,8,FALSE),0)</f>
        <v>0</v>
      </c>
      <c r="M3350">
        <f>IFERROR(VLOOKUP(A3350,'[2]Exportar Planilha'!$A:$I,9,FALSE),0)</f>
        <v>0</v>
      </c>
      <c r="N3350">
        <f>IFERROR(VLOOKUP(A3350,[3]soaBnafar!$A:$G,2,FALSE),0)</f>
        <v>0</v>
      </c>
      <c r="O3350">
        <f>IFERROR(VLOOKUP(A3350,[3]soaBnafar!$A:$G,3,FALSE),0)</f>
        <v>0</v>
      </c>
      <c r="P3350">
        <f>IFERROR(VLOOKUP(A3350,[3]soaBnafar!$A:$G,4,FALSE),0)</f>
        <v>0</v>
      </c>
      <c r="Q3350">
        <f>IFERROR(VLOOKUP(A3350,[3]soaBnafar!$A:$G,5,FALSE),0)</f>
        <v>0</v>
      </c>
      <c r="R3350">
        <f>IFERROR(VLOOKUP(A3350,[3]soaBnafar!$A:$G,6,FALSE),0)</f>
        <v>0</v>
      </c>
      <c r="S3350">
        <f>IFERROR(VLOOKUP(A3350,[3]soaBnafar!$A:$G,7,FALSE),0)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47504640</v>
      </c>
      <c r="F3351">
        <f>IFERROR(VLOOKUP(A3351,[1]Monitoramento_Base_somente_disp!$A:$J,9,FALSE),0)</f>
        <v>10468</v>
      </c>
      <c r="G3351">
        <f>IFERROR(VLOOKUP(A3351,[1]Monitoramento_Base_somente_disp!$A:$J,10,FALSE),0)</f>
        <v>18788216</v>
      </c>
      <c r="H3351">
        <f>IFERROR(VLOOKUP(A3351,'[2]Exportar Planilha'!$A:$I,4,FALSE),0)</f>
        <v>0</v>
      </c>
      <c r="I3351">
        <f>IFERROR(VLOOKUP(A3351,'[2]Exportar Planilha'!$A:$I,5,FALSE),0)</f>
        <v>0</v>
      </c>
      <c r="J3351">
        <f>IFERROR(VLOOKUP(A3351,'[2]Exportar Planilha'!$A:$I,6,FALSE),0)</f>
        <v>0</v>
      </c>
      <c r="K3351">
        <f>IFERROR(VLOOKUP(A3351,'[2]Exportar Planilha'!$A:$I,7,FALSE),0)</f>
        <v>0</v>
      </c>
      <c r="L3351">
        <f>IFERROR(VLOOKUP(A3351,'[2]Exportar Planilha'!$A:$I,8,FALSE),0)</f>
        <v>0</v>
      </c>
      <c r="M3351">
        <f>IFERROR(VLOOKUP(A3351,'[2]Exportar Planilha'!$A:$I,9,FALSE),0)</f>
        <v>0</v>
      </c>
      <c r="N3351">
        <f>IFERROR(VLOOKUP(A3351,[3]soaBnafar!$A:$G,2,FALSE),0)</f>
        <v>0</v>
      </c>
      <c r="O3351">
        <f>IFERROR(VLOOKUP(A3351,[3]soaBnafar!$A:$G,3,FALSE),0)</f>
        <v>0</v>
      </c>
      <c r="P3351">
        <f>IFERROR(VLOOKUP(A3351,[3]soaBnafar!$A:$G,4,FALSE),0)</f>
        <v>0</v>
      </c>
      <c r="Q3351">
        <f>IFERROR(VLOOKUP(A3351,[3]soaBnafar!$A:$G,5,FALSE),0)</f>
        <v>0</v>
      </c>
      <c r="R3351">
        <f>IFERROR(VLOOKUP(A3351,[3]soaBnafar!$A:$G,6,FALSE),0)</f>
        <v>0</v>
      </c>
      <c r="S3351">
        <f>IFERROR(VLOOKUP(A3351,[3]soaBnafar!$A:$G,7,FALSE),0)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21051</v>
      </c>
      <c r="E3352">
        <f>IFERROR(VLOOKUP(A3352,[1]Monitoramento_Base_somente_disp!$A:$J,8,FALSE),0)</f>
        <v>17778816</v>
      </c>
      <c r="F3352">
        <f>IFERROR(VLOOKUP(A3352,[1]Monitoramento_Base_somente_disp!$A:$J,9,FALSE),0)</f>
        <v>7424</v>
      </c>
      <c r="G3352">
        <f>IFERROR(VLOOKUP(A3352,[1]Monitoramento_Base_somente_disp!$A:$J,10,FALSE),0)</f>
        <v>7514079</v>
      </c>
      <c r="H3352">
        <f>IFERROR(VLOOKUP(A3352,'[2]Exportar Planilha'!$A:$I,4,FALSE),0)</f>
        <v>0</v>
      </c>
      <c r="I3352">
        <f>IFERROR(VLOOKUP(A3352,'[2]Exportar Planilha'!$A:$I,5,FALSE),0)</f>
        <v>0</v>
      </c>
      <c r="J3352">
        <f>IFERROR(VLOOKUP(A3352,'[2]Exportar Planilha'!$A:$I,6,FALSE),0)</f>
        <v>0</v>
      </c>
      <c r="K3352">
        <f>IFERROR(VLOOKUP(A3352,'[2]Exportar Planilha'!$A:$I,7,FALSE),0)</f>
        <v>0</v>
      </c>
      <c r="L3352">
        <f>IFERROR(VLOOKUP(A3352,'[2]Exportar Planilha'!$A:$I,8,FALSE),0)</f>
        <v>0</v>
      </c>
      <c r="M3352">
        <f>IFERROR(VLOOKUP(A3352,'[2]Exportar Planilha'!$A:$I,9,FALSE),0)</f>
        <v>0</v>
      </c>
      <c r="N3352">
        <f>IFERROR(VLOOKUP(A3352,[3]soaBnafar!$A:$G,2,FALSE),0)</f>
        <v>0</v>
      </c>
      <c r="O3352">
        <f>IFERROR(VLOOKUP(A3352,[3]soaBnafar!$A:$G,3,FALSE),0)</f>
        <v>0</v>
      </c>
      <c r="P3352">
        <f>IFERROR(VLOOKUP(A3352,[3]soaBnafar!$A:$G,4,FALSE),0)</f>
        <v>0</v>
      </c>
      <c r="Q3352">
        <f>IFERROR(VLOOKUP(A3352,[3]soaBnafar!$A:$G,5,FALSE),0)</f>
        <v>0</v>
      </c>
      <c r="R3352">
        <f>IFERROR(VLOOKUP(A3352,[3]soaBnafar!$A:$G,6,FALSE),0)</f>
        <v>0</v>
      </c>
      <c r="S3352">
        <f>IFERROR(VLOOKUP(A3352,[3]soaBnafar!$A:$G,7,FALSE),0)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2899940</v>
      </c>
      <c r="D3353">
        <f>IFERROR(VLOOKUP(A3353,[1]Monitoramento_Base_somente_disp!$A:$J,7,FALSE),0)</f>
        <v>0</v>
      </c>
      <c r="E3353">
        <f>IFERROR(VLOOKUP(A3353,[1]Monitoramento_Base_somente_disp!$A:$J,8,FALSE),0)</f>
        <v>2968209</v>
      </c>
      <c r="F3353">
        <f>IFERROR(VLOOKUP(A3353,[1]Monitoramento_Base_somente_disp!$A:$J,9,FALSE),0)</f>
        <v>0</v>
      </c>
      <c r="G3353">
        <f>IFERROR(VLOOKUP(A3353,[1]Monitoramento_Base_somente_disp!$A:$J,10,FALSE),0)</f>
        <v>1286220</v>
      </c>
      <c r="H3353">
        <f>IFERROR(VLOOKUP(A3353,'[2]Exportar Planilha'!$A:$I,4,FALSE),0)</f>
        <v>0</v>
      </c>
      <c r="I3353">
        <f>IFERROR(VLOOKUP(A3353,'[2]Exportar Planilha'!$A:$I,5,FALSE),0)</f>
        <v>0</v>
      </c>
      <c r="J3353">
        <f>IFERROR(VLOOKUP(A3353,'[2]Exportar Planilha'!$A:$I,6,FALSE),0)</f>
        <v>0</v>
      </c>
      <c r="K3353">
        <f>IFERROR(VLOOKUP(A3353,'[2]Exportar Planilha'!$A:$I,7,FALSE),0)</f>
        <v>0</v>
      </c>
      <c r="L3353">
        <f>IFERROR(VLOOKUP(A3353,'[2]Exportar Planilha'!$A:$I,8,FALSE),0)</f>
        <v>0</v>
      </c>
      <c r="M3353">
        <f>IFERROR(VLOOKUP(A3353,'[2]Exportar Planilha'!$A:$I,9,FALSE),0)</f>
        <v>0</v>
      </c>
      <c r="N3353">
        <f>IFERROR(VLOOKUP(A3353,[3]soaBnafar!$A:$G,2,FALSE),0)</f>
        <v>0</v>
      </c>
      <c r="O3353">
        <f>IFERROR(VLOOKUP(A3353,[3]soaBnafar!$A:$G,3,FALSE),0)</f>
        <v>0</v>
      </c>
      <c r="P3353">
        <f>IFERROR(VLOOKUP(A3353,[3]soaBnafar!$A:$G,4,FALSE),0)</f>
        <v>0</v>
      </c>
      <c r="Q3353">
        <f>IFERROR(VLOOKUP(A3353,[3]soaBnafar!$A:$G,5,FALSE),0)</f>
        <v>0</v>
      </c>
      <c r="R3353">
        <f>IFERROR(VLOOKUP(A3353,[3]soaBnafar!$A:$G,6,FALSE),0)</f>
        <v>0</v>
      </c>
      <c r="S3353">
        <f>IFERROR(VLOOKUP(A3353,[3]soaBnafar!$A:$G,7,FALSE),0)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175845</v>
      </c>
      <c r="E3354">
        <f>IFERROR(VLOOKUP(A3354,[1]Monitoramento_Base_somente_disp!$A:$J,8,FALSE),0)</f>
        <v>45425675</v>
      </c>
      <c r="F3354">
        <f>IFERROR(VLOOKUP(A3354,[1]Monitoramento_Base_somente_disp!$A:$J,9,FALSE),0)</f>
        <v>78418</v>
      </c>
      <c r="G3354">
        <f>IFERROR(VLOOKUP(A3354,[1]Monitoramento_Base_somente_disp!$A:$J,10,FALSE),0)</f>
        <v>18486819</v>
      </c>
      <c r="H3354">
        <f>IFERROR(VLOOKUP(A3354,'[2]Exportar Planilha'!$A:$I,4,FALSE),0)</f>
        <v>0</v>
      </c>
      <c r="I3354">
        <f>IFERROR(VLOOKUP(A3354,'[2]Exportar Planilha'!$A:$I,5,FALSE),0)</f>
        <v>0</v>
      </c>
      <c r="J3354">
        <f>IFERROR(VLOOKUP(A3354,'[2]Exportar Planilha'!$A:$I,6,FALSE),0)</f>
        <v>0</v>
      </c>
      <c r="K3354">
        <f>IFERROR(VLOOKUP(A3354,'[2]Exportar Planilha'!$A:$I,7,FALSE),0)</f>
        <v>0</v>
      </c>
      <c r="L3354">
        <f>IFERROR(VLOOKUP(A3354,'[2]Exportar Planilha'!$A:$I,8,FALSE),0)</f>
        <v>0</v>
      </c>
      <c r="M3354">
        <f>IFERROR(VLOOKUP(A3354,'[2]Exportar Planilha'!$A:$I,9,FALSE),0)</f>
        <v>0</v>
      </c>
      <c r="N3354">
        <f>IFERROR(VLOOKUP(A3354,[3]soaBnafar!$A:$G,2,FALSE),0)</f>
        <v>0</v>
      </c>
      <c r="O3354">
        <f>IFERROR(VLOOKUP(A3354,[3]soaBnafar!$A:$G,3,FALSE),0)</f>
        <v>0</v>
      </c>
      <c r="P3354">
        <f>IFERROR(VLOOKUP(A3354,[3]soaBnafar!$A:$G,4,FALSE),0)</f>
        <v>0</v>
      </c>
      <c r="Q3354">
        <f>IFERROR(VLOOKUP(A3354,[3]soaBnafar!$A:$G,5,FALSE),0)</f>
        <v>0</v>
      </c>
      <c r="R3354">
        <f>IFERROR(VLOOKUP(A3354,[3]soaBnafar!$A:$G,6,FALSE),0)</f>
        <v>0</v>
      </c>
      <c r="S3354">
        <f>IFERROR(VLOOKUP(A3354,[3]soaBnafar!$A:$G,7,FALSE),0)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59346</v>
      </c>
      <c r="E3355">
        <f>IFERROR(VLOOKUP(A3355,[1]Monitoramento_Base_somente_disp!$A:$J,8,FALSE),0)</f>
        <v>8611736</v>
      </c>
      <c r="F3355">
        <f>IFERROR(VLOOKUP(A3355,[1]Monitoramento_Base_somente_disp!$A:$J,9,FALSE),0)</f>
        <v>30510</v>
      </c>
      <c r="G3355">
        <f>IFERROR(VLOOKUP(A3355,[1]Monitoramento_Base_somente_disp!$A:$J,10,FALSE),0)</f>
        <v>3651485</v>
      </c>
      <c r="H3355">
        <f>IFERROR(VLOOKUP(A3355,'[2]Exportar Planilha'!$A:$I,4,FALSE),0)</f>
        <v>0</v>
      </c>
      <c r="I3355">
        <f>IFERROR(VLOOKUP(A3355,'[2]Exportar Planilha'!$A:$I,5,FALSE),0)</f>
        <v>0</v>
      </c>
      <c r="J3355">
        <f>IFERROR(VLOOKUP(A3355,'[2]Exportar Planilha'!$A:$I,6,FALSE),0)</f>
        <v>0</v>
      </c>
      <c r="K3355">
        <f>IFERROR(VLOOKUP(A3355,'[2]Exportar Planilha'!$A:$I,7,FALSE),0)</f>
        <v>0</v>
      </c>
      <c r="L3355">
        <f>IFERROR(VLOOKUP(A3355,'[2]Exportar Planilha'!$A:$I,8,FALSE),0)</f>
        <v>0</v>
      </c>
      <c r="M3355">
        <f>IFERROR(VLOOKUP(A3355,'[2]Exportar Planilha'!$A:$I,9,FALSE),0)</f>
        <v>0</v>
      </c>
      <c r="N3355">
        <f>IFERROR(VLOOKUP(A3355,[3]soaBnafar!$A:$G,2,FALSE),0)</f>
        <v>0</v>
      </c>
      <c r="O3355">
        <f>IFERROR(VLOOKUP(A3355,[3]soaBnafar!$A:$G,3,FALSE),0)</f>
        <v>0</v>
      </c>
      <c r="P3355">
        <f>IFERROR(VLOOKUP(A3355,[3]soaBnafar!$A:$G,4,FALSE),0)</f>
        <v>0</v>
      </c>
      <c r="Q3355">
        <f>IFERROR(VLOOKUP(A3355,[3]soaBnafar!$A:$G,5,FALSE),0)</f>
        <v>0</v>
      </c>
      <c r="R3355">
        <f>IFERROR(VLOOKUP(A3355,[3]soaBnafar!$A:$G,6,FALSE),0)</f>
        <v>0</v>
      </c>
      <c r="S3355">
        <f>IFERROR(VLOOKUP(A3355,[3]soaBnafar!$A:$G,7,FALSE),0)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22351</v>
      </c>
      <c r="F3356">
        <f>IFERROR(VLOOKUP(A3356,[1]Monitoramento_Base_somente_disp!$A:$J,9,FALSE),0)</f>
        <v>0</v>
      </c>
      <c r="G3356">
        <f>IFERROR(VLOOKUP(A3356,[1]Monitoramento_Base_somente_disp!$A:$J,10,FALSE),0)</f>
        <v>12211</v>
      </c>
      <c r="H3356">
        <f>IFERROR(VLOOKUP(A3356,'[2]Exportar Planilha'!$A:$I,4,FALSE),0)</f>
        <v>0</v>
      </c>
      <c r="I3356">
        <f>IFERROR(VLOOKUP(A3356,'[2]Exportar Planilha'!$A:$I,5,FALSE),0)</f>
        <v>0</v>
      </c>
      <c r="J3356">
        <f>IFERROR(VLOOKUP(A3356,'[2]Exportar Planilha'!$A:$I,6,FALSE),0)</f>
        <v>0</v>
      </c>
      <c r="K3356">
        <f>IFERROR(VLOOKUP(A3356,'[2]Exportar Planilha'!$A:$I,7,FALSE),0)</f>
        <v>0</v>
      </c>
      <c r="L3356">
        <f>IFERROR(VLOOKUP(A3356,'[2]Exportar Planilha'!$A:$I,8,FALSE),0)</f>
        <v>0</v>
      </c>
      <c r="M3356">
        <f>IFERROR(VLOOKUP(A3356,'[2]Exportar Planilha'!$A:$I,9,FALSE),0)</f>
        <v>0</v>
      </c>
      <c r="N3356">
        <f>IFERROR(VLOOKUP(A3356,[3]soaBnafar!$A:$G,2,FALSE),0)</f>
        <v>66786</v>
      </c>
      <c r="O3356">
        <f>IFERROR(VLOOKUP(A3356,[3]soaBnafar!$A:$G,3,FALSE),0)</f>
        <v>219657</v>
      </c>
      <c r="P3356">
        <f>IFERROR(VLOOKUP(A3356,[3]soaBnafar!$A:$G,4,FALSE),0)</f>
        <v>73912</v>
      </c>
      <c r="Q3356">
        <f>IFERROR(VLOOKUP(A3356,[3]soaBnafar!$A:$G,5,FALSE),0)</f>
        <v>272175</v>
      </c>
      <c r="R3356">
        <f>IFERROR(VLOOKUP(A3356,[3]soaBnafar!$A:$G,6,FALSE),0)</f>
        <v>25503</v>
      </c>
      <c r="S3356">
        <f>IFERROR(VLOOKUP(A3356,[3]soaBnafar!$A:$G,7,FALSE),0)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10277280</v>
      </c>
      <c r="H3357">
        <f>IFERROR(VLOOKUP(A3357,'[2]Exportar Planilha'!$A:$I,4,FALSE),0)</f>
        <v>0</v>
      </c>
      <c r="I3357">
        <f>IFERROR(VLOOKUP(A3357,'[2]Exportar Planilha'!$A:$I,5,FALSE),0)</f>
        <v>0</v>
      </c>
      <c r="J3357">
        <f>IFERROR(VLOOKUP(A3357,'[2]Exportar Planilha'!$A:$I,6,FALSE),0)</f>
        <v>0</v>
      </c>
      <c r="K3357">
        <f>IFERROR(VLOOKUP(A3357,'[2]Exportar Planilha'!$A:$I,7,FALSE),0)</f>
        <v>0</v>
      </c>
      <c r="L3357">
        <f>IFERROR(VLOOKUP(A3357,'[2]Exportar Planilha'!$A:$I,8,FALSE),0)</f>
        <v>0</v>
      </c>
      <c r="M3357">
        <f>IFERROR(VLOOKUP(A3357,'[2]Exportar Planilha'!$A:$I,9,FALSE),0)</f>
        <v>0</v>
      </c>
      <c r="N3357">
        <f>IFERROR(VLOOKUP(A3357,[3]soaBnafar!$A:$G,2,FALSE),0)</f>
        <v>0</v>
      </c>
      <c r="O3357">
        <f>IFERROR(VLOOKUP(A3357,[3]soaBnafar!$A:$G,3,FALSE),0)</f>
        <v>0</v>
      </c>
      <c r="P3357">
        <f>IFERROR(VLOOKUP(A3357,[3]soaBnafar!$A:$G,4,FALSE),0)</f>
        <v>0</v>
      </c>
      <c r="Q3357">
        <f>IFERROR(VLOOKUP(A3357,[3]soaBnafar!$A:$G,5,FALSE),0)</f>
        <v>0</v>
      </c>
      <c r="R3357">
        <f>IFERROR(VLOOKUP(A3357,[3]soaBnafar!$A:$G,6,FALSE),0)</f>
        <v>0</v>
      </c>
      <c r="S3357">
        <f>IFERROR(VLOOKUP(A3357,[3]soaBnafar!$A:$G,7,FALSE),0)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10215632</v>
      </c>
      <c r="F3358">
        <f>IFERROR(VLOOKUP(A3358,[1]Monitoramento_Base_somente_disp!$A:$J,9,FALSE),0)</f>
        <v>1127</v>
      </c>
      <c r="G3358">
        <f>IFERROR(VLOOKUP(A3358,[1]Monitoramento_Base_somente_disp!$A:$J,10,FALSE),0)</f>
        <v>5720429</v>
      </c>
      <c r="H3358">
        <f>IFERROR(VLOOKUP(A3358,'[2]Exportar Planilha'!$A:$I,4,FALSE),0)</f>
        <v>0</v>
      </c>
      <c r="I3358">
        <f>IFERROR(VLOOKUP(A3358,'[2]Exportar Planilha'!$A:$I,5,FALSE),0)</f>
        <v>0</v>
      </c>
      <c r="J3358">
        <f>IFERROR(VLOOKUP(A3358,'[2]Exportar Planilha'!$A:$I,6,FALSE),0)</f>
        <v>0</v>
      </c>
      <c r="K3358">
        <f>IFERROR(VLOOKUP(A3358,'[2]Exportar Planilha'!$A:$I,7,FALSE),0)</f>
        <v>0</v>
      </c>
      <c r="L3358">
        <f>IFERROR(VLOOKUP(A3358,'[2]Exportar Planilha'!$A:$I,8,FALSE),0)</f>
        <v>0</v>
      </c>
      <c r="M3358">
        <f>IFERROR(VLOOKUP(A3358,'[2]Exportar Planilha'!$A:$I,9,FALSE),0)</f>
        <v>0</v>
      </c>
      <c r="N3358">
        <f>IFERROR(VLOOKUP(A3358,[3]soaBnafar!$A:$G,2,FALSE),0)</f>
        <v>0</v>
      </c>
      <c r="O3358">
        <f>IFERROR(VLOOKUP(A3358,[3]soaBnafar!$A:$G,3,FALSE),0)</f>
        <v>0</v>
      </c>
      <c r="P3358">
        <f>IFERROR(VLOOKUP(A3358,[3]soaBnafar!$A:$G,4,FALSE),0)</f>
        <v>0</v>
      </c>
      <c r="Q3358">
        <f>IFERROR(VLOOKUP(A3358,[3]soaBnafar!$A:$G,5,FALSE),0)</f>
        <v>0</v>
      </c>
      <c r="R3358">
        <f>IFERROR(VLOOKUP(A3358,[3]soaBnafar!$A:$G,6,FALSE),0)</f>
        <v>0</v>
      </c>
      <c r="S3358">
        <f>IFERROR(VLOOKUP(A3358,[3]soaBnafar!$A:$G,7,FALSE),0)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1371</v>
      </c>
      <c r="E3359">
        <f>IFERROR(VLOOKUP(A3359,[1]Monitoramento_Base_somente_disp!$A:$J,8,FALSE),0)</f>
        <v>2858057</v>
      </c>
      <c r="F3359">
        <f>IFERROR(VLOOKUP(A3359,[1]Monitoramento_Base_somente_disp!$A:$J,9,FALSE),0)</f>
        <v>268</v>
      </c>
      <c r="G3359">
        <f>IFERROR(VLOOKUP(A3359,[1]Monitoramento_Base_somente_disp!$A:$J,10,FALSE),0)</f>
        <v>1258282</v>
      </c>
      <c r="H3359">
        <f>IFERROR(VLOOKUP(A3359,'[2]Exportar Planilha'!$A:$I,4,FALSE),0)</f>
        <v>0</v>
      </c>
      <c r="I3359">
        <f>IFERROR(VLOOKUP(A3359,'[2]Exportar Planilha'!$A:$I,5,FALSE),0)</f>
        <v>0</v>
      </c>
      <c r="J3359">
        <f>IFERROR(VLOOKUP(A3359,'[2]Exportar Planilha'!$A:$I,6,FALSE),0)</f>
        <v>0</v>
      </c>
      <c r="K3359">
        <f>IFERROR(VLOOKUP(A3359,'[2]Exportar Planilha'!$A:$I,7,FALSE),0)</f>
        <v>0</v>
      </c>
      <c r="L3359">
        <f>IFERROR(VLOOKUP(A3359,'[2]Exportar Planilha'!$A:$I,8,FALSE),0)</f>
        <v>0</v>
      </c>
      <c r="M3359">
        <f>IFERROR(VLOOKUP(A3359,'[2]Exportar Planilha'!$A:$I,9,FALSE),0)</f>
        <v>0</v>
      </c>
      <c r="N3359">
        <f>IFERROR(VLOOKUP(A3359,[3]soaBnafar!$A:$G,2,FALSE),0)</f>
        <v>0</v>
      </c>
      <c r="O3359">
        <f>IFERROR(VLOOKUP(A3359,[3]soaBnafar!$A:$G,3,FALSE),0)</f>
        <v>0</v>
      </c>
      <c r="P3359">
        <f>IFERROR(VLOOKUP(A3359,[3]soaBnafar!$A:$G,4,FALSE),0)</f>
        <v>0</v>
      </c>
      <c r="Q3359">
        <f>IFERROR(VLOOKUP(A3359,[3]soaBnafar!$A:$G,5,FALSE),0)</f>
        <v>0</v>
      </c>
      <c r="R3359">
        <f>IFERROR(VLOOKUP(A3359,[3]soaBnafar!$A:$G,6,FALSE),0)</f>
        <v>0</v>
      </c>
      <c r="S3359">
        <f>IFERROR(VLOOKUP(A3359,[3]soaBnafar!$A:$G,7,FALSE),0)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40110</v>
      </c>
      <c r="E3360">
        <f>IFERROR(VLOOKUP(A3360,[1]Monitoramento_Base_somente_disp!$A:$J,8,FALSE),0)</f>
        <v>4885044</v>
      </c>
      <c r="F3360">
        <f>IFERROR(VLOOKUP(A3360,[1]Monitoramento_Base_somente_disp!$A:$J,9,FALSE),0)</f>
        <v>17056</v>
      </c>
      <c r="G3360">
        <f>IFERROR(VLOOKUP(A3360,[1]Monitoramento_Base_somente_disp!$A:$J,10,FALSE),0)</f>
        <v>2219146</v>
      </c>
      <c r="H3360">
        <f>IFERROR(VLOOKUP(A3360,'[2]Exportar Planilha'!$A:$I,4,FALSE),0)</f>
        <v>0</v>
      </c>
      <c r="I3360">
        <f>IFERROR(VLOOKUP(A3360,'[2]Exportar Planilha'!$A:$I,5,FALSE),0)</f>
        <v>0</v>
      </c>
      <c r="J3360">
        <f>IFERROR(VLOOKUP(A3360,'[2]Exportar Planilha'!$A:$I,6,FALSE),0)</f>
        <v>0</v>
      </c>
      <c r="K3360">
        <f>IFERROR(VLOOKUP(A3360,'[2]Exportar Planilha'!$A:$I,7,FALSE),0)</f>
        <v>0</v>
      </c>
      <c r="L3360">
        <f>IFERROR(VLOOKUP(A3360,'[2]Exportar Planilha'!$A:$I,8,FALSE),0)</f>
        <v>0</v>
      </c>
      <c r="M3360">
        <f>IFERROR(VLOOKUP(A3360,'[2]Exportar Planilha'!$A:$I,9,FALSE),0)</f>
        <v>0</v>
      </c>
      <c r="N3360">
        <f>IFERROR(VLOOKUP(A3360,[3]soaBnafar!$A:$G,2,FALSE),0)</f>
        <v>0</v>
      </c>
      <c r="O3360">
        <f>IFERROR(VLOOKUP(A3360,[3]soaBnafar!$A:$G,3,FALSE),0)</f>
        <v>0</v>
      </c>
      <c r="P3360">
        <f>IFERROR(VLOOKUP(A3360,[3]soaBnafar!$A:$G,4,FALSE),0)</f>
        <v>0</v>
      </c>
      <c r="Q3360">
        <f>IFERROR(VLOOKUP(A3360,[3]soaBnafar!$A:$G,5,FALSE),0)</f>
        <v>0</v>
      </c>
      <c r="R3360">
        <f>IFERROR(VLOOKUP(A3360,[3]soaBnafar!$A:$G,6,FALSE),0)</f>
        <v>0</v>
      </c>
      <c r="S3360">
        <f>IFERROR(VLOOKUP(A3360,[3]soaBnafar!$A:$G,7,FALSE),0)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36611</v>
      </c>
      <c r="E3361">
        <f>IFERROR(VLOOKUP(A3361,[1]Monitoramento_Base_somente_disp!$A:$J,8,FALSE),0)</f>
        <v>2621425</v>
      </c>
      <c r="F3361">
        <f>IFERROR(VLOOKUP(A3361,[1]Monitoramento_Base_somente_disp!$A:$J,9,FALSE),0)</f>
        <v>16277</v>
      </c>
      <c r="G3361">
        <f>IFERROR(VLOOKUP(A3361,[1]Monitoramento_Base_somente_disp!$A:$J,10,FALSE),0)</f>
        <v>1456396</v>
      </c>
      <c r="H3361">
        <f>IFERROR(VLOOKUP(A3361,'[2]Exportar Planilha'!$A:$I,4,FALSE),0)</f>
        <v>0</v>
      </c>
      <c r="I3361">
        <f>IFERROR(VLOOKUP(A3361,'[2]Exportar Planilha'!$A:$I,5,FALSE),0)</f>
        <v>0</v>
      </c>
      <c r="J3361">
        <f>IFERROR(VLOOKUP(A3361,'[2]Exportar Planilha'!$A:$I,6,FALSE),0)</f>
        <v>0</v>
      </c>
      <c r="K3361">
        <f>IFERROR(VLOOKUP(A3361,'[2]Exportar Planilha'!$A:$I,7,FALSE),0)</f>
        <v>0</v>
      </c>
      <c r="L3361">
        <f>IFERROR(VLOOKUP(A3361,'[2]Exportar Planilha'!$A:$I,8,FALSE),0)</f>
        <v>0</v>
      </c>
      <c r="M3361">
        <f>IFERROR(VLOOKUP(A3361,'[2]Exportar Planilha'!$A:$I,9,FALSE),0)</f>
        <v>0</v>
      </c>
      <c r="N3361">
        <f>IFERROR(VLOOKUP(A3361,[3]soaBnafar!$A:$G,2,FALSE),0)</f>
        <v>0</v>
      </c>
      <c r="O3361">
        <f>IFERROR(VLOOKUP(A3361,[3]soaBnafar!$A:$G,3,FALSE),0)</f>
        <v>0</v>
      </c>
      <c r="P3361">
        <f>IFERROR(VLOOKUP(A3361,[3]soaBnafar!$A:$G,4,FALSE),0)</f>
        <v>0</v>
      </c>
      <c r="Q3361">
        <f>IFERROR(VLOOKUP(A3361,[3]soaBnafar!$A:$G,5,FALSE),0)</f>
        <v>0</v>
      </c>
      <c r="R3361">
        <f>IFERROR(VLOOKUP(A3361,[3]soaBnafar!$A:$G,6,FALSE),0)</f>
        <v>0</v>
      </c>
      <c r="S3361">
        <f>IFERROR(VLOOKUP(A3361,[3]soaBnafar!$A:$G,7,FALSE),0)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17294</v>
      </c>
      <c r="E3362">
        <f>IFERROR(VLOOKUP(A3362,[1]Monitoramento_Base_somente_disp!$A:$J,8,FALSE),0)</f>
        <v>4534294</v>
      </c>
      <c r="F3362">
        <f>IFERROR(VLOOKUP(A3362,[1]Monitoramento_Base_somente_disp!$A:$J,9,FALSE),0)</f>
        <v>2308</v>
      </c>
      <c r="G3362">
        <f>IFERROR(VLOOKUP(A3362,[1]Monitoramento_Base_somente_disp!$A:$J,10,FALSE),0)</f>
        <v>1859870</v>
      </c>
      <c r="H3362">
        <f>IFERROR(VLOOKUP(A3362,'[2]Exportar Planilha'!$A:$I,4,FALSE),0)</f>
        <v>0</v>
      </c>
      <c r="I3362">
        <f>IFERROR(VLOOKUP(A3362,'[2]Exportar Planilha'!$A:$I,5,FALSE),0)</f>
        <v>0</v>
      </c>
      <c r="J3362">
        <f>IFERROR(VLOOKUP(A3362,'[2]Exportar Planilha'!$A:$I,6,FALSE),0)</f>
        <v>0</v>
      </c>
      <c r="K3362">
        <f>IFERROR(VLOOKUP(A3362,'[2]Exportar Planilha'!$A:$I,7,FALSE),0)</f>
        <v>0</v>
      </c>
      <c r="L3362">
        <f>IFERROR(VLOOKUP(A3362,'[2]Exportar Planilha'!$A:$I,8,FALSE),0)</f>
        <v>0</v>
      </c>
      <c r="M3362">
        <f>IFERROR(VLOOKUP(A3362,'[2]Exportar Planilha'!$A:$I,9,FALSE),0)</f>
        <v>0</v>
      </c>
      <c r="N3362">
        <f>IFERROR(VLOOKUP(A3362,[3]soaBnafar!$A:$G,2,FALSE),0)</f>
        <v>0</v>
      </c>
      <c r="O3362">
        <f>IFERROR(VLOOKUP(A3362,[3]soaBnafar!$A:$G,3,FALSE),0)</f>
        <v>0</v>
      </c>
      <c r="P3362">
        <f>IFERROR(VLOOKUP(A3362,[3]soaBnafar!$A:$G,4,FALSE),0)</f>
        <v>0</v>
      </c>
      <c r="Q3362">
        <f>IFERROR(VLOOKUP(A3362,[3]soaBnafar!$A:$G,5,FALSE),0)</f>
        <v>0</v>
      </c>
      <c r="R3362">
        <f>IFERROR(VLOOKUP(A3362,[3]soaBnafar!$A:$G,6,FALSE),0)</f>
        <v>0</v>
      </c>
      <c r="S3362">
        <f>IFERROR(VLOOKUP(A3362,[3]soaBnafar!$A:$G,7,FALSE),0)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989326</v>
      </c>
      <c r="H3363">
        <f>IFERROR(VLOOKUP(A3363,'[2]Exportar Planilha'!$A:$I,4,FALSE),0)</f>
        <v>0</v>
      </c>
      <c r="I3363">
        <f>IFERROR(VLOOKUP(A3363,'[2]Exportar Planilha'!$A:$I,5,FALSE),0)</f>
        <v>0</v>
      </c>
      <c r="J3363">
        <f>IFERROR(VLOOKUP(A3363,'[2]Exportar Planilha'!$A:$I,6,FALSE),0)</f>
        <v>0</v>
      </c>
      <c r="K3363">
        <f>IFERROR(VLOOKUP(A3363,'[2]Exportar Planilha'!$A:$I,7,FALSE),0)</f>
        <v>0</v>
      </c>
      <c r="L3363">
        <f>IFERROR(VLOOKUP(A3363,'[2]Exportar Planilha'!$A:$I,8,FALSE),0)</f>
        <v>0</v>
      </c>
      <c r="M3363">
        <f>IFERROR(VLOOKUP(A3363,'[2]Exportar Planilha'!$A:$I,9,FALSE),0)</f>
        <v>0</v>
      </c>
      <c r="N3363">
        <f>IFERROR(VLOOKUP(A3363,[3]soaBnafar!$A:$G,2,FALSE),0)</f>
        <v>0</v>
      </c>
      <c r="O3363">
        <f>IFERROR(VLOOKUP(A3363,[3]soaBnafar!$A:$G,3,FALSE),0)</f>
        <v>0</v>
      </c>
      <c r="P3363">
        <f>IFERROR(VLOOKUP(A3363,[3]soaBnafar!$A:$G,4,FALSE),0)</f>
        <v>0</v>
      </c>
      <c r="Q3363">
        <f>IFERROR(VLOOKUP(A3363,[3]soaBnafar!$A:$G,5,FALSE),0)</f>
        <v>0</v>
      </c>
      <c r="R3363">
        <f>IFERROR(VLOOKUP(A3363,[3]soaBnafar!$A:$G,6,FALSE),0)</f>
        <v>0</v>
      </c>
      <c r="S3363">
        <f>IFERROR(VLOOKUP(A3363,[3]soaBnafar!$A:$G,7,FALSE),0)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22007426</v>
      </c>
      <c r="F3364">
        <f>IFERROR(VLOOKUP(A3364,[1]Monitoramento_Base_somente_disp!$A:$J,9,FALSE),0)</f>
        <v>0</v>
      </c>
      <c r="G3364">
        <f>IFERROR(VLOOKUP(A3364,[1]Monitoramento_Base_somente_disp!$A:$J,10,FALSE),0)</f>
        <v>3840515</v>
      </c>
      <c r="H3364">
        <f>IFERROR(VLOOKUP(A3364,'[2]Exportar Planilha'!$A:$I,4,FALSE),0)</f>
        <v>0</v>
      </c>
      <c r="I3364">
        <f>IFERROR(VLOOKUP(A3364,'[2]Exportar Planilha'!$A:$I,5,FALSE),0)</f>
        <v>0</v>
      </c>
      <c r="J3364">
        <f>IFERROR(VLOOKUP(A3364,'[2]Exportar Planilha'!$A:$I,6,FALSE),0)</f>
        <v>0</v>
      </c>
      <c r="K3364">
        <f>IFERROR(VLOOKUP(A3364,'[2]Exportar Planilha'!$A:$I,7,FALSE),0)</f>
        <v>0</v>
      </c>
      <c r="L3364">
        <f>IFERROR(VLOOKUP(A3364,'[2]Exportar Planilha'!$A:$I,8,FALSE),0)</f>
        <v>0</v>
      </c>
      <c r="M3364">
        <f>IFERROR(VLOOKUP(A3364,'[2]Exportar Planilha'!$A:$I,9,FALSE),0)</f>
        <v>0</v>
      </c>
      <c r="N3364">
        <f>IFERROR(VLOOKUP(A3364,[3]soaBnafar!$A:$G,2,FALSE),0)</f>
        <v>71894</v>
      </c>
      <c r="O3364">
        <f>IFERROR(VLOOKUP(A3364,[3]soaBnafar!$A:$G,3,FALSE),0)</f>
        <v>337955</v>
      </c>
      <c r="P3364">
        <f>IFERROR(VLOOKUP(A3364,[3]soaBnafar!$A:$G,4,FALSE),0)</f>
        <v>68085</v>
      </c>
      <c r="Q3364">
        <f>IFERROR(VLOOKUP(A3364,[3]soaBnafar!$A:$G,5,FALSE),0)</f>
        <v>394506</v>
      </c>
      <c r="R3364">
        <f>IFERROR(VLOOKUP(A3364,[3]soaBnafar!$A:$G,6,FALSE),0)</f>
        <v>27864</v>
      </c>
      <c r="S3364">
        <f>IFERROR(VLOOKUP(A3364,[3]soaBnafar!$A:$G,7,FALSE),0)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11713</v>
      </c>
      <c r="E3365">
        <f>IFERROR(VLOOKUP(A3365,[1]Monitoramento_Base_somente_disp!$A:$J,8,FALSE),0)</f>
        <v>7143486</v>
      </c>
      <c r="F3365">
        <f>IFERROR(VLOOKUP(A3365,[1]Monitoramento_Base_somente_disp!$A:$J,9,FALSE),0)</f>
        <v>4800</v>
      </c>
      <c r="G3365">
        <f>IFERROR(VLOOKUP(A3365,[1]Monitoramento_Base_somente_disp!$A:$J,10,FALSE),0)</f>
        <v>2981398</v>
      </c>
      <c r="H3365">
        <f>IFERROR(VLOOKUP(A3365,'[2]Exportar Planilha'!$A:$I,4,FALSE),0)</f>
        <v>0</v>
      </c>
      <c r="I3365">
        <f>IFERROR(VLOOKUP(A3365,'[2]Exportar Planilha'!$A:$I,5,FALSE),0)</f>
        <v>0</v>
      </c>
      <c r="J3365">
        <f>IFERROR(VLOOKUP(A3365,'[2]Exportar Planilha'!$A:$I,6,FALSE),0)</f>
        <v>0</v>
      </c>
      <c r="K3365">
        <f>IFERROR(VLOOKUP(A3365,'[2]Exportar Planilha'!$A:$I,7,FALSE),0)</f>
        <v>0</v>
      </c>
      <c r="L3365">
        <f>IFERROR(VLOOKUP(A3365,'[2]Exportar Planilha'!$A:$I,8,FALSE),0)</f>
        <v>0</v>
      </c>
      <c r="M3365">
        <f>IFERROR(VLOOKUP(A3365,'[2]Exportar Planilha'!$A:$I,9,FALSE),0)</f>
        <v>0</v>
      </c>
      <c r="N3365">
        <f>IFERROR(VLOOKUP(A3365,[3]soaBnafar!$A:$G,2,FALSE),0)</f>
        <v>0</v>
      </c>
      <c r="O3365">
        <f>IFERROR(VLOOKUP(A3365,[3]soaBnafar!$A:$G,3,FALSE),0)</f>
        <v>0</v>
      </c>
      <c r="P3365">
        <f>IFERROR(VLOOKUP(A3365,[3]soaBnafar!$A:$G,4,FALSE),0)</f>
        <v>0</v>
      </c>
      <c r="Q3365">
        <f>IFERROR(VLOOKUP(A3365,[3]soaBnafar!$A:$G,5,FALSE),0)</f>
        <v>0</v>
      </c>
      <c r="R3365">
        <f>IFERROR(VLOOKUP(A3365,[3]soaBnafar!$A:$G,6,FALSE),0)</f>
        <v>0</v>
      </c>
      <c r="S3365">
        <f>IFERROR(VLOOKUP(A3365,[3]soaBnafar!$A:$G,7,FALSE),0)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28051</v>
      </c>
      <c r="E3366">
        <f>IFERROR(VLOOKUP(A3366,[1]Monitoramento_Base_somente_disp!$A:$J,8,FALSE),0)</f>
        <v>5776559</v>
      </c>
      <c r="F3366">
        <f>IFERROR(VLOOKUP(A3366,[1]Monitoramento_Base_somente_disp!$A:$J,9,FALSE),0)</f>
        <v>9200</v>
      </c>
      <c r="G3366">
        <f>IFERROR(VLOOKUP(A3366,[1]Monitoramento_Base_somente_disp!$A:$J,10,FALSE),0)</f>
        <v>2701315</v>
      </c>
      <c r="H3366">
        <f>IFERROR(VLOOKUP(A3366,'[2]Exportar Planilha'!$A:$I,4,FALSE),0)</f>
        <v>0</v>
      </c>
      <c r="I3366">
        <f>IFERROR(VLOOKUP(A3366,'[2]Exportar Planilha'!$A:$I,5,FALSE),0)</f>
        <v>0</v>
      </c>
      <c r="J3366">
        <f>IFERROR(VLOOKUP(A3366,'[2]Exportar Planilha'!$A:$I,6,FALSE),0)</f>
        <v>0</v>
      </c>
      <c r="K3366">
        <f>IFERROR(VLOOKUP(A3366,'[2]Exportar Planilha'!$A:$I,7,FALSE),0)</f>
        <v>0</v>
      </c>
      <c r="L3366">
        <f>IFERROR(VLOOKUP(A3366,'[2]Exportar Planilha'!$A:$I,8,FALSE),0)</f>
        <v>0</v>
      </c>
      <c r="M3366">
        <f>IFERROR(VLOOKUP(A3366,'[2]Exportar Planilha'!$A:$I,9,FALSE),0)</f>
        <v>0</v>
      </c>
      <c r="N3366">
        <f>IFERROR(VLOOKUP(A3366,[3]soaBnafar!$A:$G,2,FALSE),0)</f>
        <v>0</v>
      </c>
      <c r="O3366">
        <f>IFERROR(VLOOKUP(A3366,[3]soaBnafar!$A:$G,3,FALSE),0)</f>
        <v>0</v>
      </c>
      <c r="P3366">
        <f>IFERROR(VLOOKUP(A3366,[3]soaBnafar!$A:$G,4,FALSE),0)</f>
        <v>0</v>
      </c>
      <c r="Q3366">
        <f>IFERROR(VLOOKUP(A3366,[3]soaBnafar!$A:$G,5,FALSE),0)</f>
        <v>0</v>
      </c>
      <c r="R3366">
        <f>IFERROR(VLOOKUP(A3366,[3]soaBnafar!$A:$G,6,FALSE),0)</f>
        <v>0</v>
      </c>
      <c r="S3366">
        <f>IFERROR(VLOOKUP(A3366,[3]soaBnafar!$A:$G,7,FALSE),0)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IFERROR(VLOOKUP(A3367,'[2]Exportar Planilha'!$A:$I,4,FALSE),0)</f>
        <v>0</v>
      </c>
      <c r="I3367">
        <f>IFERROR(VLOOKUP(A3367,'[2]Exportar Planilha'!$A:$I,5,FALSE),0)</f>
        <v>0</v>
      </c>
      <c r="J3367">
        <f>IFERROR(VLOOKUP(A3367,'[2]Exportar Planilha'!$A:$I,6,FALSE),0)</f>
        <v>0</v>
      </c>
      <c r="K3367">
        <f>IFERROR(VLOOKUP(A3367,'[2]Exportar Planilha'!$A:$I,7,FALSE),0)</f>
        <v>0</v>
      </c>
      <c r="L3367">
        <f>IFERROR(VLOOKUP(A3367,'[2]Exportar Planilha'!$A:$I,8,FALSE),0)</f>
        <v>0</v>
      </c>
      <c r="M3367">
        <f>IFERROR(VLOOKUP(A3367,'[2]Exportar Planilha'!$A:$I,9,FALSE),0)</f>
        <v>0</v>
      </c>
      <c r="N3367">
        <f>IFERROR(VLOOKUP(A3367,[3]soaBnafar!$A:$G,2,FALSE),0)</f>
        <v>0</v>
      </c>
      <c r="O3367">
        <f>IFERROR(VLOOKUP(A3367,[3]soaBnafar!$A:$G,3,FALSE),0)</f>
        <v>0</v>
      </c>
      <c r="P3367">
        <f>IFERROR(VLOOKUP(A3367,[3]soaBnafar!$A:$G,4,FALSE),0)</f>
        <v>0</v>
      </c>
      <c r="Q3367">
        <f>IFERROR(VLOOKUP(A3367,[3]soaBnafar!$A:$G,5,FALSE),0)</f>
        <v>0</v>
      </c>
      <c r="R3367">
        <f>IFERROR(VLOOKUP(A3367,[3]soaBnafar!$A:$G,6,FALSE),0)</f>
        <v>0</v>
      </c>
      <c r="S3367">
        <f>IFERROR(VLOOKUP(A3367,[3]soaBnafar!$A:$G,7,FALSE),0)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IFERROR(VLOOKUP(A3368,'[2]Exportar Planilha'!$A:$I,4,FALSE),0)</f>
        <v>0</v>
      </c>
      <c r="I3368">
        <f>IFERROR(VLOOKUP(A3368,'[2]Exportar Planilha'!$A:$I,5,FALSE),0)</f>
        <v>0</v>
      </c>
      <c r="J3368">
        <f>IFERROR(VLOOKUP(A3368,'[2]Exportar Planilha'!$A:$I,6,FALSE),0)</f>
        <v>0</v>
      </c>
      <c r="K3368">
        <f>IFERROR(VLOOKUP(A3368,'[2]Exportar Planilha'!$A:$I,7,FALSE),0)</f>
        <v>0</v>
      </c>
      <c r="L3368">
        <f>IFERROR(VLOOKUP(A3368,'[2]Exportar Planilha'!$A:$I,8,FALSE),0)</f>
        <v>0</v>
      </c>
      <c r="M3368">
        <f>IFERROR(VLOOKUP(A3368,'[2]Exportar Planilha'!$A:$I,9,FALSE),0)</f>
        <v>0</v>
      </c>
      <c r="N3368">
        <f>IFERROR(VLOOKUP(A3368,[3]soaBnafar!$A:$G,2,FALSE),0)</f>
        <v>0</v>
      </c>
      <c r="O3368">
        <f>IFERROR(VLOOKUP(A3368,[3]soaBnafar!$A:$G,3,FALSE),0)</f>
        <v>0</v>
      </c>
      <c r="P3368">
        <f>IFERROR(VLOOKUP(A3368,[3]soaBnafar!$A:$G,4,FALSE),0)</f>
        <v>0</v>
      </c>
      <c r="Q3368">
        <f>IFERROR(VLOOKUP(A3368,[3]soaBnafar!$A:$G,5,FALSE),0)</f>
        <v>0</v>
      </c>
      <c r="R3368">
        <f>IFERROR(VLOOKUP(A3368,[3]soaBnafar!$A:$G,6,FALSE),0)</f>
        <v>0</v>
      </c>
      <c r="S3368">
        <f>IFERROR(VLOOKUP(A3368,[3]soaBnafar!$A:$G,7,FALSE),0)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520922</v>
      </c>
      <c r="E3369">
        <f>IFERROR(VLOOKUP(A3369,[1]Monitoramento_Base_somente_disp!$A:$J,8,FALSE),0)</f>
        <v>112043798</v>
      </c>
      <c r="F3369">
        <f>IFERROR(VLOOKUP(A3369,[1]Monitoramento_Base_somente_disp!$A:$J,9,FALSE),0)</f>
        <v>260610</v>
      </c>
      <c r="G3369">
        <f>IFERROR(VLOOKUP(A3369,[1]Monitoramento_Base_somente_disp!$A:$J,10,FALSE),0)</f>
        <v>44116206</v>
      </c>
      <c r="H3369">
        <f>IFERROR(VLOOKUP(A3369,'[2]Exportar Planilha'!$A:$I,4,FALSE),0)</f>
        <v>0</v>
      </c>
      <c r="I3369">
        <f>IFERROR(VLOOKUP(A3369,'[2]Exportar Planilha'!$A:$I,5,FALSE),0)</f>
        <v>0</v>
      </c>
      <c r="J3369">
        <f>IFERROR(VLOOKUP(A3369,'[2]Exportar Planilha'!$A:$I,6,FALSE),0)</f>
        <v>0</v>
      </c>
      <c r="K3369">
        <f>IFERROR(VLOOKUP(A3369,'[2]Exportar Planilha'!$A:$I,7,FALSE),0)</f>
        <v>0</v>
      </c>
      <c r="L3369">
        <f>IFERROR(VLOOKUP(A3369,'[2]Exportar Planilha'!$A:$I,8,FALSE),0)</f>
        <v>0</v>
      </c>
      <c r="M3369">
        <f>IFERROR(VLOOKUP(A3369,'[2]Exportar Planilha'!$A:$I,9,FALSE),0)</f>
        <v>0</v>
      </c>
      <c r="N3369">
        <f>IFERROR(VLOOKUP(A3369,[3]soaBnafar!$A:$G,2,FALSE),0)</f>
        <v>0</v>
      </c>
      <c r="O3369">
        <f>IFERROR(VLOOKUP(A3369,[3]soaBnafar!$A:$G,3,FALSE),0)</f>
        <v>0</v>
      </c>
      <c r="P3369">
        <f>IFERROR(VLOOKUP(A3369,[3]soaBnafar!$A:$G,4,FALSE),0)</f>
        <v>0</v>
      </c>
      <c r="Q3369">
        <f>IFERROR(VLOOKUP(A3369,[3]soaBnafar!$A:$G,5,FALSE),0)</f>
        <v>0</v>
      </c>
      <c r="R3369">
        <f>IFERROR(VLOOKUP(A3369,[3]soaBnafar!$A:$G,6,FALSE),0)</f>
        <v>0</v>
      </c>
      <c r="S3369">
        <f>IFERROR(VLOOKUP(A3369,[3]soaBnafar!$A:$G,7,FALSE),0)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24464</v>
      </c>
      <c r="E3370">
        <f>IFERROR(VLOOKUP(A3370,[1]Monitoramento_Base_somente_disp!$A:$J,8,FALSE),0)</f>
        <v>7889832</v>
      </c>
      <c r="F3370">
        <f>IFERROR(VLOOKUP(A3370,[1]Monitoramento_Base_somente_disp!$A:$J,9,FALSE),0)</f>
        <v>18889</v>
      </c>
      <c r="G3370">
        <f>IFERROR(VLOOKUP(A3370,[1]Monitoramento_Base_somente_disp!$A:$J,10,FALSE),0)</f>
        <v>3648755</v>
      </c>
      <c r="H3370">
        <f>IFERROR(VLOOKUP(A3370,'[2]Exportar Planilha'!$A:$I,4,FALSE),0)</f>
        <v>0</v>
      </c>
      <c r="I3370">
        <f>IFERROR(VLOOKUP(A3370,'[2]Exportar Planilha'!$A:$I,5,FALSE),0)</f>
        <v>0</v>
      </c>
      <c r="J3370">
        <f>IFERROR(VLOOKUP(A3370,'[2]Exportar Planilha'!$A:$I,6,FALSE),0)</f>
        <v>0</v>
      </c>
      <c r="K3370">
        <f>IFERROR(VLOOKUP(A3370,'[2]Exportar Planilha'!$A:$I,7,FALSE),0)</f>
        <v>0</v>
      </c>
      <c r="L3370">
        <f>IFERROR(VLOOKUP(A3370,'[2]Exportar Planilha'!$A:$I,8,FALSE),0)</f>
        <v>0</v>
      </c>
      <c r="M3370">
        <f>IFERROR(VLOOKUP(A3370,'[2]Exportar Planilha'!$A:$I,9,FALSE),0)</f>
        <v>0</v>
      </c>
      <c r="N3370">
        <f>IFERROR(VLOOKUP(A3370,[3]soaBnafar!$A:$G,2,FALSE),0)</f>
        <v>0</v>
      </c>
      <c r="O3370">
        <f>IFERROR(VLOOKUP(A3370,[3]soaBnafar!$A:$G,3,FALSE),0)</f>
        <v>0</v>
      </c>
      <c r="P3370">
        <f>IFERROR(VLOOKUP(A3370,[3]soaBnafar!$A:$G,4,FALSE),0)</f>
        <v>0</v>
      </c>
      <c r="Q3370">
        <f>IFERROR(VLOOKUP(A3370,[3]soaBnafar!$A:$G,5,FALSE),0)</f>
        <v>0</v>
      </c>
      <c r="R3370">
        <f>IFERROR(VLOOKUP(A3370,[3]soaBnafar!$A:$G,6,FALSE),0)</f>
        <v>0</v>
      </c>
      <c r="S3370">
        <f>IFERROR(VLOOKUP(A3370,[3]soaBnafar!$A:$G,7,FALSE),0)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35274</v>
      </c>
      <c r="E3371">
        <f>IFERROR(VLOOKUP(A3371,[1]Monitoramento_Base_somente_disp!$A:$J,8,FALSE),0)</f>
        <v>5990942</v>
      </c>
      <c r="F3371">
        <f>IFERROR(VLOOKUP(A3371,[1]Monitoramento_Base_somente_disp!$A:$J,9,FALSE),0)</f>
        <v>16854</v>
      </c>
      <c r="G3371">
        <f>IFERROR(VLOOKUP(A3371,[1]Monitoramento_Base_somente_disp!$A:$J,10,FALSE),0)</f>
        <v>3168573</v>
      </c>
      <c r="H3371">
        <f>IFERROR(VLOOKUP(A3371,'[2]Exportar Planilha'!$A:$I,4,FALSE),0)</f>
        <v>0</v>
      </c>
      <c r="I3371">
        <f>IFERROR(VLOOKUP(A3371,'[2]Exportar Planilha'!$A:$I,5,FALSE),0)</f>
        <v>0</v>
      </c>
      <c r="J3371">
        <f>IFERROR(VLOOKUP(A3371,'[2]Exportar Planilha'!$A:$I,6,FALSE),0)</f>
        <v>0</v>
      </c>
      <c r="K3371">
        <f>IFERROR(VLOOKUP(A3371,'[2]Exportar Planilha'!$A:$I,7,FALSE),0)</f>
        <v>0</v>
      </c>
      <c r="L3371">
        <f>IFERROR(VLOOKUP(A3371,'[2]Exportar Planilha'!$A:$I,8,FALSE),0)</f>
        <v>0</v>
      </c>
      <c r="M3371">
        <f>IFERROR(VLOOKUP(A3371,'[2]Exportar Planilha'!$A:$I,9,FALSE),0)</f>
        <v>0</v>
      </c>
      <c r="N3371">
        <f>IFERROR(VLOOKUP(A3371,[3]soaBnafar!$A:$G,2,FALSE),0)</f>
        <v>0</v>
      </c>
      <c r="O3371">
        <f>IFERROR(VLOOKUP(A3371,[3]soaBnafar!$A:$G,3,FALSE),0)</f>
        <v>0</v>
      </c>
      <c r="P3371">
        <f>IFERROR(VLOOKUP(A3371,[3]soaBnafar!$A:$G,4,FALSE),0)</f>
        <v>0</v>
      </c>
      <c r="Q3371">
        <f>IFERROR(VLOOKUP(A3371,[3]soaBnafar!$A:$G,5,FALSE),0)</f>
        <v>0</v>
      </c>
      <c r="R3371">
        <f>IFERROR(VLOOKUP(A3371,[3]soaBnafar!$A:$G,6,FALSE),0)</f>
        <v>0</v>
      </c>
      <c r="S3371">
        <f>IFERROR(VLOOKUP(A3371,[3]soaBnafar!$A:$G,7,FALSE),0)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10139</v>
      </c>
      <c r="E3372">
        <f>IFERROR(VLOOKUP(A3372,[1]Monitoramento_Base_somente_disp!$A:$J,8,FALSE),0)</f>
        <v>8688404</v>
      </c>
      <c r="F3372">
        <f>IFERROR(VLOOKUP(A3372,[1]Monitoramento_Base_somente_disp!$A:$J,9,FALSE),0)</f>
        <v>9824</v>
      </c>
      <c r="G3372">
        <f>IFERROR(VLOOKUP(A3372,[1]Monitoramento_Base_somente_disp!$A:$J,10,FALSE),0)</f>
        <v>3790280</v>
      </c>
      <c r="H3372">
        <f>IFERROR(VLOOKUP(A3372,'[2]Exportar Planilha'!$A:$I,4,FALSE),0)</f>
        <v>0</v>
      </c>
      <c r="I3372">
        <f>IFERROR(VLOOKUP(A3372,'[2]Exportar Planilha'!$A:$I,5,FALSE),0)</f>
        <v>0</v>
      </c>
      <c r="J3372">
        <f>IFERROR(VLOOKUP(A3372,'[2]Exportar Planilha'!$A:$I,6,FALSE),0)</f>
        <v>0</v>
      </c>
      <c r="K3372">
        <f>IFERROR(VLOOKUP(A3372,'[2]Exportar Planilha'!$A:$I,7,FALSE),0)</f>
        <v>0</v>
      </c>
      <c r="L3372">
        <f>IFERROR(VLOOKUP(A3372,'[2]Exportar Planilha'!$A:$I,8,FALSE),0)</f>
        <v>0</v>
      </c>
      <c r="M3372">
        <f>IFERROR(VLOOKUP(A3372,'[2]Exportar Planilha'!$A:$I,9,FALSE),0)</f>
        <v>0</v>
      </c>
      <c r="N3372">
        <f>IFERROR(VLOOKUP(A3372,[3]soaBnafar!$A:$G,2,FALSE),0)</f>
        <v>0</v>
      </c>
      <c r="O3372">
        <f>IFERROR(VLOOKUP(A3372,[3]soaBnafar!$A:$G,3,FALSE),0)</f>
        <v>0</v>
      </c>
      <c r="P3372">
        <f>IFERROR(VLOOKUP(A3372,[3]soaBnafar!$A:$G,4,FALSE),0)</f>
        <v>0</v>
      </c>
      <c r="Q3372">
        <f>IFERROR(VLOOKUP(A3372,[3]soaBnafar!$A:$G,5,FALSE),0)</f>
        <v>0</v>
      </c>
      <c r="R3372">
        <f>IFERROR(VLOOKUP(A3372,[3]soaBnafar!$A:$G,6,FALSE),0)</f>
        <v>0</v>
      </c>
      <c r="S3372">
        <f>IFERROR(VLOOKUP(A3372,[3]soaBnafar!$A:$G,7,FALSE),0)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5590</v>
      </c>
      <c r="H3373">
        <f>IFERROR(VLOOKUP(A3373,'[2]Exportar Planilha'!$A:$I,4,FALSE),0)</f>
        <v>0</v>
      </c>
      <c r="I3373">
        <f>IFERROR(VLOOKUP(A3373,'[2]Exportar Planilha'!$A:$I,5,FALSE),0)</f>
        <v>0</v>
      </c>
      <c r="J3373">
        <f>IFERROR(VLOOKUP(A3373,'[2]Exportar Planilha'!$A:$I,6,FALSE),0)</f>
        <v>0</v>
      </c>
      <c r="K3373">
        <f>IFERROR(VLOOKUP(A3373,'[2]Exportar Planilha'!$A:$I,7,FALSE),0)</f>
        <v>0</v>
      </c>
      <c r="L3373">
        <f>IFERROR(VLOOKUP(A3373,'[2]Exportar Planilha'!$A:$I,8,FALSE),0)</f>
        <v>0</v>
      </c>
      <c r="M3373">
        <f>IFERROR(VLOOKUP(A3373,'[2]Exportar Planilha'!$A:$I,9,FALSE),0)</f>
        <v>0</v>
      </c>
      <c r="N3373">
        <f>IFERROR(VLOOKUP(A3373,[3]soaBnafar!$A:$G,2,FALSE),0)</f>
        <v>0</v>
      </c>
      <c r="O3373">
        <f>IFERROR(VLOOKUP(A3373,[3]soaBnafar!$A:$G,3,FALSE),0)</f>
        <v>0</v>
      </c>
      <c r="P3373">
        <f>IFERROR(VLOOKUP(A3373,[3]soaBnafar!$A:$G,4,FALSE),0)</f>
        <v>0</v>
      </c>
      <c r="Q3373">
        <f>IFERROR(VLOOKUP(A3373,[3]soaBnafar!$A:$G,5,FALSE),0)</f>
        <v>0</v>
      </c>
      <c r="R3373">
        <f>IFERROR(VLOOKUP(A3373,[3]soaBnafar!$A:$G,6,FALSE),0)</f>
        <v>0</v>
      </c>
      <c r="S3373">
        <f>IFERROR(VLOOKUP(A3373,[3]soaBnafar!$A:$G,7,FALSE),0)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34679602</v>
      </c>
      <c r="F3374">
        <f>IFERROR(VLOOKUP(A3374,[1]Monitoramento_Base_somente_disp!$A:$J,9,FALSE),0)</f>
        <v>0</v>
      </c>
      <c r="G3374">
        <f>IFERROR(VLOOKUP(A3374,[1]Monitoramento_Base_somente_disp!$A:$J,10,FALSE),0)</f>
        <v>15027792</v>
      </c>
      <c r="H3374">
        <f>IFERROR(VLOOKUP(A3374,'[2]Exportar Planilha'!$A:$I,4,FALSE),0)</f>
        <v>0</v>
      </c>
      <c r="I3374">
        <f>IFERROR(VLOOKUP(A3374,'[2]Exportar Planilha'!$A:$I,5,FALSE),0)</f>
        <v>0</v>
      </c>
      <c r="J3374">
        <f>IFERROR(VLOOKUP(A3374,'[2]Exportar Planilha'!$A:$I,6,FALSE),0)</f>
        <v>0</v>
      </c>
      <c r="K3374">
        <f>IFERROR(VLOOKUP(A3374,'[2]Exportar Planilha'!$A:$I,7,FALSE),0)</f>
        <v>0</v>
      </c>
      <c r="L3374">
        <f>IFERROR(VLOOKUP(A3374,'[2]Exportar Planilha'!$A:$I,8,FALSE),0)</f>
        <v>0</v>
      </c>
      <c r="M3374">
        <f>IFERROR(VLOOKUP(A3374,'[2]Exportar Planilha'!$A:$I,9,FALSE),0)</f>
        <v>0</v>
      </c>
      <c r="N3374">
        <f>IFERROR(VLOOKUP(A3374,[3]soaBnafar!$A:$G,2,FALSE),0)</f>
        <v>0</v>
      </c>
      <c r="O3374">
        <f>IFERROR(VLOOKUP(A3374,[3]soaBnafar!$A:$G,3,FALSE),0)</f>
        <v>0</v>
      </c>
      <c r="P3374">
        <f>IFERROR(VLOOKUP(A3374,[3]soaBnafar!$A:$G,4,FALSE),0)</f>
        <v>0</v>
      </c>
      <c r="Q3374">
        <f>IFERROR(VLOOKUP(A3374,[3]soaBnafar!$A:$G,5,FALSE),0)</f>
        <v>0</v>
      </c>
      <c r="R3374">
        <f>IFERROR(VLOOKUP(A3374,[3]soaBnafar!$A:$G,6,FALSE),0)</f>
        <v>0</v>
      </c>
      <c r="S3374">
        <f>IFERROR(VLOOKUP(A3374,[3]soaBnafar!$A:$G,7,FALSE),0)</f>
        <v>0</v>
      </c>
      <c r="T3374" t="str">
        <f t="shared" si="313"/>
        <v>Não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198922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190106</v>
      </c>
      <c r="E3375">
        <f>IFERROR(VLOOKUP(A3375,[1]Monitoramento_Base_somente_disp!$A:$J,8,FALSE),0)</f>
        <v>46586074</v>
      </c>
      <c r="F3375">
        <f>IFERROR(VLOOKUP(A3375,[1]Monitoramento_Base_somente_disp!$A:$J,9,FALSE),0)</f>
        <v>104025</v>
      </c>
      <c r="G3375">
        <f>IFERROR(VLOOKUP(A3375,[1]Monitoramento_Base_somente_disp!$A:$J,10,FALSE),0)</f>
        <v>18934804</v>
      </c>
      <c r="H3375">
        <f>IFERROR(VLOOKUP(A3375,'[2]Exportar Planilha'!$A:$I,4,FALSE),0)</f>
        <v>0</v>
      </c>
      <c r="I3375">
        <f>IFERROR(VLOOKUP(A3375,'[2]Exportar Planilha'!$A:$I,5,FALSE),0)</f>
        <v>0</v>
      </c>
      <c r="J3375">
        <f>IFERROR(VLOOKUP(A3375,'[2]Exportar Planilha'!$A:$I,6,FALSE),0)</f>
        <v>0</v>
      </c>
      <c r="K3375">
        <f>IFERROR(VLOOKUP(A3375,'[2]Exportar Planilha'!$A:$I,7,FALSE),0)</f>
        <v>0</v>
      </c>
      <c r="L3375">
        <f>IFERROR(VLOOKUP(A3375,'[2]Exportar Planilha'!$A:$I,8,FALSE),0)</f>
        <v>0</v>
      </c>
      <c r="M3375">
        <f>IFERROR(VLOOKUP(A3375,'[2]Exportar Planilha'!$A:$I,9,FALSE),0)</f>
        <v>0</v>
      </c>
      <c r="N3375">
        <f>IFERROR(VLOOKUP(A3375,[3]soaBnafar!$A:$G,2,FALSE),0)</f>
        <v>0</v>
      </c>
      <c r="O3375">
        <f>IFERROR(VLOOKUP(A3375,[3]soaBnafar!$A:$G,3,FALSE),0)</f>
        <v>0</v>
      </c>
      <c r="P3375">
        <f>IFERROR(VLOOKUP(A3375,[3]soaBnafar!$A:$G,4,FALSE),0)</f>
        <v>0</v>
      </c>
      <c r="Q3375">
        <f>IFERROR(VLOOKUP(A3375,[3]soaBnafar!$A:$G,5,FALSE),0)</f>
        <v>0</v>
      </c>
      <c r="R3375">
        <f>IFERROR(VLOOKUP(A3375,[3]soaBnafar!$A:$G,6,FALSE),0)</f>
        <v>0</v>
      </c>
      <c r="S3375">
        <f>IFERROR(VLOOKUP(A3375,[3]soaBnafar!$A:$G,7,FALSE),0)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78</v>
      </c>
      <c r="E3376">
        <f>IFERROR(VLOOKUP(A3376,[1]Monitoramento_Base_somente_disp!$A:$J,8,FALSE),0)</f>
        <v>466932</v>
      </c>
      <c r="F3376">
        <f>IFERROR(VLOOKUP(A3376,[1]Monitoramento_Base_somente_disp!$A:$J,9,FALSE),0)</f>
        <v>0</v>
      </c>
      <c r="G3376">
        <f>IFERROR(VLOOKUP(A3376,[1]Monitoramento_Base_somente_disp!$A:$J,10,FALSE),0)</f>
        <v>202995</v>
      </c>
      <c r="H3376">
        <f>IFERROR(VLOOKUP(A3376,'[2]Exportar Planilha'!$A:$I,4,FALSE),0)</f>
        <v>0</v>
      </c>
      <c r="I3376">
        <f>IFERROR(VLOOKUP(A3376,'[2]Exportar Planilha'!$A:$I,5,FALSE),0)</f>
        <v>0</v>
      </c>
      <c r="J3376">
        <f>IFERROR(VLOOKUP(A3376,'[2]Exportar Planilha'!$A:$I,6,FALSE),0)</f>
        <v>0</v>
      </c>
      <c r="K3376">
        <f>IFERROR(VLOOKUP(A3376,'[2]Exportar Planilha'!$A:$I,7,FALSE),0)</f>
        <v>0</v>
      </c>
      <c r="L3376">
        <f>IFERROR(VLOOKUP(A3376,'[2]Exportar Planilha'!$A:$I,8,FALSE),0)</f>
        <v>0</v>
      </c>
      <c r="M3376">
        <f>IFERROR(VLOOKUP(A3376,'[2]Exportar Planilha'!$A:$I,9,FALSE),0)</f>
        <v>0</v>
      </c>
      <c r="N3376">
        <f>IFERROR(VLOOKUP(A3376,[3]soaBnafar!$A:$G,2,FALSE),0)</f>
        <v>76499</v>
      </c>
      <c r="O3376">
        <f>IFERROR(VLOOKUP(A3376,[3]soaBnafar!$A:$G,3,FALSE),0)</f>
        <v>218277</v>
      </c>
      <c r="P3376">
        <f>IFERROR(VLOOKUP(A3376,[3]soaBnafar!$A:$G,4,FALSE),0)</f>
        <v>68138</v>
      </c>
      <c r="Q3376">
        <f>IFERROR(VLOOKUP(A3376,[3]soaBnafar!$A:$G,5,FALSE),0)</f>
        <v>164442</v>
      </c>
      <c r="R3376">
        <f>IFERROR(VLOOKUP(A3376,[3]soaBnafar!$A:$G,6,FALSE),0)</f>
        <v>22943</v>
      </c>
      <c r="S3376">
        <f>IFERROR(VLOOKUP(A3376,[3]soaBnafar!$A:$G,7,FALSE),0)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27887599</v>
      </c>
      <c r="F3377">
        <f>IFERROR(VLOOKUP(A3377,[1]Monitoramento_Base_somente_disp!$A:$J,9,FALSE),0)</f>
        <v>0</v>
      </c>
      <c r="G3377">
        <f>IFERROR(VLOOKUP(A3377,[1]Monitoramento_Base_somente_disp!$A:$J,10,FALSE),0)</f>
        <v>12275684</v>
      </c>
      <c r="H3377">
        <f>IFERROR(VLOOKUP(A3377,'[2]Exportar Planilha'!$A:$I,4,FALSE),0)</f>
        <v>0</v>
      </c>
      <c r="I3377">
        <f>IFERROR(VLOOKUP(A3377,'[2]Exportar Planilha'!$A:$I,5,FALSE),0)</f>
        <v>0</v>
      </c>
      <c r="J3377">
        <f>IFERROR(VLOOKUP(A3377,'[2]Exportar Planilha'!$A:$I,6,FALSE),0)</f>
        <v>0</v>
      </c>
      <c r="K3377">
        <f>IFERROR(VLOOKUP(A3377,'[2]Exportar Planilha'!$A:$I,7,FALSE),0)</f>
        <v>0</v>
      </c>
      <c r="L3377">
        <f>IFERROR(VLOOKUP(A3377,'[2]Exportar Planilha'!$A:$I,8,FALSE),0)</f>
        <v>0</v>
      </c>
      <c r="M3377">
        <f>IFERROR(VLOOKUP(A3377,'[2]Exportar Planilha'!$A:$I,9,FALSE),0)</f>
        <v>0</v>
      </c>
      <c r="N3377">
        <f>IFERROR(VLOOKUP(A3377,[3]soaBnafar!$A:$G,2,FALSE),0)</f>
        <v>0</v>
      </c>
      <c r="O3377">
        <f>IFERROR(VLOOKUP(A3377,[3]soaBnafar!$A:$G,3,FALSE),0)</f>
        <v>0</v>
      </c>
      <c r="P3377">
        <f>IFERROR(VLOOKUP(A3377,[3]soaBnafar!$A:$G,4,FALSE),0)</f>
        <v>0</v>
      </c>
      <c r="Q3377">
        <f>IFERROR(VLOOKUP(A3377,[3]soaBnafar!$A:$G,5,FALSE),0)</f>
        <v>60</v>
      </c>
      <c r="R3377">
        <f>IFERROR(VLOOKUP(A3377,[3]soaBnafar!$A:$G,6,FALSE),0)</f>
        <v>0</v>
      </c>
      <c r="S3377">
        <f>IFERROR(VLOOKUP(A3377,[3]soaBnafar!$A:$G,7,FALSE),0)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85125</v>
      </c>
      <c r="E3378">
        <f>IFERROR(VLOOKUP(A3378,[1]Monitoramento_Base_somente_disp!$A:$J,8,FALSE),0)</f>
        <v>13912835</v>
      </c>
      <c r="F3378">
        <f>IFERROR(VLOOKUP(A3378,[1]Monitoramento_Base_somente_disp!$A:$J,9,FALSE),0)</f>
        <v>50588</v>
      </c>
      <c r="G3378">
        <f>IFERROR(VLOOKUP(A3378,[1]Monitoramento_Base_somente_disp!$A:$J,10,FALSE),0)</f>
        <v>5494009</v>
      </c>
      <c r="H3378">
        <f>IFERROR(VLOOKUP(A3378,'[2]Exportar Planilha'!$A:$I,4,FALSE),0)</f>
        <v>0</v>
      </c>
      <c r="I3378">
        <f>IFERROR(VLOOKUP(A3378,'[2]Exportar Planilha'!$A:$I,5,FALSE),0)</f>
        <v>0</v>
      </c>
      <c r="J3378">
        <f>IFERROR(VLOOKUP(A3378,'[2]Exportar Planilha'!$A:$I,6,FALSE),0)</f>
        <v>0</v>
      </c>
      <c r="K3378">
        <f>IFERROR(VLOOKUP(A3378,'[2]Exportar Planilha'!$A:$I,7,FALSE),0)</f>
        <v>0</v>
      </c>
      <c r="L3378">
        <f>IFERROR(VLOOKUP(A3378,'[2]Exportar Planilha'!$A:$I,8,FALSE),0)</f>
        <v>0</v>
      </c>
      <c r="M3378">
        <f>IFERROR(VLOOKUP(A3378,'[2]Exportar Planilha'!$A:$I,9,FALSE),0)</f>
        <v>0</v>
      </c>
      <c r="N3378">
        <f>IFERROR(VLOOKUP(A3378,[3]soaBnafar!$A:$G,2,FALSE),0)</f>
        <v>0</v>
      </c>
      <c r="O3378">
        <f>IFERROR(VLOOKUP(A3378,[3]soaBnafar!$A:$G,3,FALSE),0)</f>
        <v>0</v>
      </c>
      <c r="P3378">
        <f>IFERROR(VLOOKUP(A3378,[3]soaBnafar!$A:$G,4,FALSE),0)</f>
        <v>0</v>
      </c>
      <c r="Q3378">
        <f>IFERROR(VLOOKUP(A3378,[3]soaBnafar!$A:$G,5,FALSE),0)</f>
        <v>0</v>
      </c>
      <c r="R3378">
        <f>IFERROR(VLOOKUP(A3378,[3]soaBnafar!$A:$G,6,FALSE),0)</f>
        <v>0</v>
      </c>
      <c r="S3378">
        <f>IFERROR(VLOOKUP(A3378,[3]soaBnafar!$A:$G,7,FALSE),0)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3314493</v>
      </c>
      <c r="H3379">
        <f>IFERROR(VLOOKUP(A3379,'[2]Exportar Planilha'!$A:$I,4,FALSE),0)</f>
        <v>0</v>
      </c>
      <c r="I3379">
        <f>IFERROR(VLOOKUP(A3379,'[2]Exportar Planilha'!$A:$I,5,FALSE),0)</f>
        <v>0</v>
      </c>
      <c r="J3379">
        <f>IFERROR(VLOOKUP(A3379,'[2]Exportar Planilha'!$A:$I,6,FALSE),0)</f>
        <v>0</v>
      </c>
      <c r="K3379">
        <f>IFERROR(VLOOKUP(A3379,'[2]Exportar Planilha'!$A:$I,7,FALSE),0)</f>
        <v>0</v>
      </c>
      <c r="L3379">
        <f>IFERROR(VLOOKUP(A3379,'[2]Exportar Planilha'!$A:$I,8,FALSE),0)</f>
        <v>0</v>
      </c>
      <c r="M3379">
        <f>IFERROR(VLOOKUP(A3379,'[2]Exportar Planilha'!$A:$I,9,FALSE),0)</f>
        <v>0</v>
      </c>
      <c r="N3379">
        <f>IFERROR(VLOOKUP(A3379,[3]soaBnafar!$A:$G,2,FALSE),0)</f>
        <v>0</v>
      </c>
      <c r="O3379">
        <f>IFERROR(VLOOKUP(A3379,[3]soaBnafar!$A:$G,3,FALSE),0)</f>
        <v>0</v>
      </c>
      <c r="P3379">
        <f>IFERROR(VLOOKUP(A3379,[3]soaBnafar!$A:$G,4,FALSE),0)</f>
        <v>0</v>
      </c>
      <c r="Q3379">
        <f>IFERROR(VLOOKUP(A3379,[3]soaBnafar!$A:$G,5,FALSE),0)</f>
        <v>0</v>
      </c>
      <c r="R3379">
        <f>IFERROR(VLOOKUP(A3379,[3]soaBnafar!$A:$G,6,FALSE),0)</f>
        <v>0</v>
      </c>
      <c r="S3379">
        <f>IFERROR(VLOOKUP(A3379,[3]soaBnafar!$A:$G,7,FALSE),0)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85726</v>
      </c>
      <c r="E3380">
        <f>IFERROR(VLOOKUP(A3380,[1]Monitoramento_Base_somente_disp!$A:$J,8,FALSE),0)</f>
        <v>49604790</v>
      </c>
      <c r="F3380">
        <f>IFERROR(VLOOKUP(A3380,[1]Monitoramento_Base_somente_disp!$A:$J,9,FALSE),0)</f>
        <v>30336</v>
      </c>
      <c r="G3380">
        <f>IFERROR(VLOOKUP(A3380,[1]Monitoramento_Base_somente_disp!$A:$J,10,FALSE),0)</f>
        <v>23761233</v>
      </c>
      <c r="H3380">
        <f>IFERROR(VLOOKUP(A3380,'[2]Exportar Planilha'!$A:$I,4,FALSE),0)</f>
        <v>0</v>
      </c>
      <c r="I3380">
        <f>IFERROR(VLOOKUP(A3380,'[2]Exportar Planilha'!$A:$I,5,FALSE),0)</f>
        <v>0</v>
      </c>
      <c r="J3380">
        <f>IFERROR(VLOOKUP(A3380,'[2]Exportar Planilha'!$A:$I,6,FALSE),0)</f>
        <v>0</v>
      </c>
      <c r="K3380">
        <f>IFERROR(VLOOKUP(A3380,'[2]Exportar Planilha'!$A:$I,7,FALSE),0)</f>
        <v>0</v>
      </c>
      <c r="L3380">
        <f>IFERROR(VLOOKUP(A3380,'[2]Exportar Planilha'!$A:$I,8,FALSE),0)</f>
        <v>0</v>
      </c>
      <c r="M3380">
        <f>IFERROR(VLOOKUP(A3380,'[2]Exportar Planilha'!$A:$I,9,FALSE),0)</f>
        <v>0</v>
      </c>
      <c r="N3380">
        <f>IFERROR(VLOOKUP(A3380,[3]soaBnafar!$A:$G,2,FALSE),0)</f>
        <v>0</v>
      </c>
      <c r="O3380">
        <f>IFERROR(VLOOKUP(A3380,[3]soaBnafar!$A:$G,3,FALSE),0)</f>
        <v>0</v>
      </c>
      <c r="P3380">
        <f>IFERROR(VLOOKUP(A3380,[3]soaBnafar!$A:$G,4,FALSE),0)</f>
        <v>0</v>
      </c>
      <c r="Q3380">
        <f>IFERROR(VLOOKUP(A3380,[3]soaBnafar!$A:$G,5,FALSE),0)</f>
        <v>0</v>
      </c>
      <c r="R3380">
        <f>IFERROR(VLOOKUP(A3380,[3]soaBnafar!$A:$G,6,FALSE),0)</f>
        <v>0</v>
      </c>
      <c r="S3380">
        <f>IFERROR(VLOOKUP(A3380,[3]soaBnafar!$A:$G,7,FALSE),0)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IFERROR(VLOOKUP(A3381,'[2]Exportar Planilha'!$A:$I,4,FALSE),0)</f>
        <v>0</v>
      </c>
      <c r="I3381">
        <f>IFERROR(VLOOKUP(A3381,'[2]Exportar Planilha'!$A:$I,5,FALSE),0)</f>
        <v>0</v>
      </c>
      <c r="J3381">
        <f>IFERROR(VLOOKUP(A3381,'[2]Exportar Planilha'!$A:$I,6,FALSE),0)</f>
        <v>0</v>
      </c>
      <c r="K3381">
        <f>IFERROR(VLOOKUP(A3381,'[2]Exportar Planilha'!$A:$I,7,FALSE),0)</f>
        <v>0</v>
      </c>
      <c r="L3381">
        <f>IFERROR(VLOOKUP(A3381,'[2]Exportar Planilha'!$A:$I,8,FALSE),0)</f>
        <v>0</v>
      </c>
      <c r="M3381">
        <f>IFERROR(VLOOKUP(A3381,'[2]Exportar Planilha'!$A:$I,9,FALSE),0)</f>
        <v>0</v>
      </c>
      <c r="N3381">
        <f>IFERROR(VLOOKUP(A3381,[3]soaBnafar!$A:$G,2,FALSE),0)</f>
        <v>0</v>
      </c>
      <c r="O3381">
        <f>IFERROR(VLOOKUP(A3381,[3]soaBnafar!$A:$G,3,FALSE),0)</f>
        <v>0</v>
      </c>
      <c r="P3381">
        <f>IFERROR(VLOOKUP(A3381,[3]soaBnafar!$A:$G,4,FALSE),0)</f>
        <v>0</v>
      </c>
      <c r="Q3381">
        <f>IFERROR(VLOOKUP(A3381,[3]soaBnafar!$A:$G,5,FALSE),0)</f>
        <v>0</v>
      </c>
      <c r="R3381">
        <f>IFERROR(VLOOKUP(A3381,[3]soaBnafar!$A:$G,6,FALSE),0)</f>
        <v>0</v>
      </c>
      <c r="S3381">
        <f>IFERROR(VLOOKUP(A3381,[3]soaBnafar!$A:$G,7,FALSE),0)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13516</v>
      </c>
      <c r="E3382">
        <f>IFERROR(VLOOKUP(A3382,[1]Monitoramento_Base_somente_disp!$A:$J,8,FALSE),0)</f>
        <v>12743042</v>
      </c>
      <c r="F3382">
        <f>IFERROR(VLOOKUP(A3382,[1]Monitoramento_Base_somente_disp!$A:$J,9,FALSE),0)</f>
        <v>7439</v>
      </c>
      <c r="G3382">
        <f>IFERROR(VLOOKUP(A3382,[1]Monitoramento_Base_somente_disp!$A:$J,10,FALSE),0)</f>
        <v>6163278</v>
      </c>
      <c r="H3382">
        <f>IFERROR(VLOOKUP(A3382,'[2]Exportar Planilha'!$A:$I,4,FALSE),0)</f>
        <v>0</v>
      </c>
      <c r="I3382">
        <f>IFERROR(VLOOKUP(A3382,'[2]Exportar Planilha'!$A:$I,5,FALSE),0)</f>
        <v>0</v>
      </c>
      <c r="J3382">
        <f>IFERROR(VLOOKUP(A3382,'[2]Exportar Planilha'!$A:$I,6,FALSE),0)</f>
        <v>0</v>
      </c>
      <c r="K3382">
        <f>IFERROR(VLOOKUP(A3382,'[2]Exportar Planilha'!$A:$I,7,FALSE),0)</f>
        <v>0</v>
      </c>
      <c r="L3382">
        <f>IFERROR(VLOOKUP(A3382,'[2]Exportar Planilha'!$A:$I,8,FALSE),0)</f>
        <v>0</v>
      </c>
      <c r="M3382">
        <f>IFERROR(VLOOKUP(A3382,'[2]Exportar Planilha'!$A:$I,9,FALSE),0)</f>
        <v>0</v>
      </c>
      <c r="N3382">
        <f>IFERROR(VLOOKUP(A3382,[3]soaBnafar!$A:$G,2,FALSE),0)</f>
        <v>0</v>
      </c>
      <c r="O3382">
        <f>IFERROR(VLOOKUP(A3382,[3]soaBnafar!$A:$G,3,FALSE),0)</f>
        <v>0</v>
      </c>
      <c r="P3382">
        <f>IFERROR(VLOOKUP(A3382,[3]soaBnafar!$A:$G,4,FALSE),0)</f>
        <v>0</v>
      </c>
      <c r="Q3382">
        <f>IFERROR(VLOOKUP(A3382,[3]soaBnafar!$A:$G,5,FALSE),0)</f>
        <v>0</v>
      </c>
      <c r="R3382">
        <f>IFERROR(VLOOKUP(A3382,[3]soaBnafar!$A:$G,6,FALSE),0)</f>
        <v>0</v>
      </c>
      <c r="S3382">
        <f>IFERROR(VLOOKUP(A3382,[3]soaBnafar!$A:$G,7,FALSE),0)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42545</v>
      </c>
      <c r="E3383">
        <f>IFERROR(VLOOKUP(A3383,[1]Monitoramento_Base_somente_disp!$A:$J,8,FALSE),0)</f>
        <v>875350031</v>
      </c>
      <c r="F3383">
        <f>IFERROR(VLOOKUP(A3383,[1]Monitoramento_Base_somente_disp!$A:$J,9,FALSE),0)</f>
        <v>12341</v>
      </c>
      <c r="G3383">
        <f>IFERROR(VLOOKUP(A3383,[1]Monitoramento_Base_somente_disp!$A:$J,10,FALSE),0)</f>
        <v>379167844</v>
      </c>
      <c r="H3383">
        <f>IFERROR(VLOOKUP(A3383,'[2]Exportar Planilha'!$A:$I,4,FALSE),0)</f>
        <v>0</v>
      </c>
      <c r="I3383">
        <f>IFERROR(VLOOKUP(A3383,'[2]Exportar Planilha'!$A:$I,5,FALSE),0)</f>
        <v>0</v>
      </c>
      <c r="J3383">
        <f>IFERROR(VLOOKUP(A3383,'[2]Exportar Planilha'!$A:$I,6,FALSE),0)</f>
        <v>0</v>
      </c>
      <c r="K3383">
        <f>IFERROR(VLOOKUP(A3383,'[2]Exportar Planilha'!$A:$I,7,FALSE),0)</f>
        <v>0</v>
      </c>
      <c r="L3383">
        <f>IFERROR(VLOOKUP(A3383,'[2]Exportar Planilha'!$A:$I,8,FALSE),0)</f>
        <v>0</v>
      </c>
      <c r="M3383">
        <f>IFERROR(VLOOKUP(A3383,'[2]Exportar Planilha'!$A:$I,9,FALSE),0)</f>
        <v>0</v>
      </c>
      <c r="N3383">
        <f>IFERROR(VLOOKUP(A3383,[3]soaBnafar!$A:$G,2,FALSE),0)</f>
        <v>0</v>
      </c>
      <c r="O3383">
        <f>IFERROR(VLOOKUP(A3383,[3]soaBnafar!$A:$G,3,FALSE),0)</f>
        <v>0</v>
      </c>
      <c r="P3383">
        <f>IFERROR(VLOOKUP(A3383,[3]soaBnafar!$A:$G,4,FALSE),0)</f>
        <v>0</v>
      </c>
      <c r="Q3383">
        <f>IFERROR(VLOOKUP(A3383,[3]soaBnafar!$A:$G,5,FALSE),0)</f>
        <v>0</v>
      </c>
      <c r="R3383">
        <f>IFERROR(VLOOKUP(A3383,[3]soaBnafar!$A:$G,6,FALSE),0)</f>
        <v>0</v>
      </c>
      <c r="S3383">
        <f>IFERROR(VLOOKUP(A3383,[3]soaBnafar!$A:$G,7,FALSE),0)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21546</v>
      </c>
      <c r="E3384">
        <f>IFERROR(VLOOKUP(A3384,[1]Monitoramento_Base_somente_disp!$A:$J,8,FALSE),0)</f>
        <v>16592772</v>
      </c>
      <c r="F3384">
        <f>IFERROR(VLOOKUP(A3384,[1]Monitoramento_Base_somente_disp!$A:$J,9,FALSE),0)</f>
        <v>11904</v>
      </c>
      <c r="G3384">
        <f>IFERROR(VLOOKUP(A3384,[1]Monitoramento_Base_somente_disp!$A:$J,10,FALSE),0)</f>
        <v>8761050</v>
      </c>
      <c r="H3384">
        <f>IFERROR(VLOOKUP(A3384,'[2]Exportar Planilha'!$A:$I,4,FALSE),0)</f>
        <v>0</v>
      </c>
      <c r="I3384">
        <f>IFERROR(VLOOKUP(A3384,'[2]Exportar Planilha'!$A:$I,5,FALSE),0)</f>
        <v>0</v>
      </c>
      <c r="J3384">
        <f>IFERROR(VLOOKUP(A3384,'[2]Exportar Planilha'!$A:$I,6,FALSE),0)</f>
        <v>0</v>
      </c>
      <c r="K3384">
        <f>IFERROR(VLOOKUP(A3384,'[2]Exportar Planilha'!$A:$I,7,FALSE),0)</f>
        <v>0</v>
      </c>
      <c r="L3384">
        <f>IFERROR(VLOOKUP(A3384,'[2]Exportar Planilha'!$A:$I,8,FALSE),0)</f>
        <v>0</v>
      </c>
      <c r="M3384">
        <f>IFERROR(VLOOKUP(A3384,'[2]Exportar Planilha'!$A:$I,9,FALSE),0)</f>
        <v>0</v>
      </c>
      <c r="N3384">
        <f>IFERROR(VLOOKUP(A3384,[3]soaBnafar!$A:$G,2,FALSE),0)</f>
        <v>0</v>
      </c>
      <c r="O3384">
        <f>IFERROR(VLOOKUP(A3384,[3]soaBnafar!$A:$G,3,FALSE),0)</f>
        <v>0</v>
      </c>
      <c r="P3384">
        <f>IFERROR(VLOOKUP(A3384,[3]soaBnafar!$A:$G,4,FALSE),0)</f>
        <v>0</v>
      </c>
      <c r="Q3384">
        <f>IFERROR(VLOOKUP(A3384,[3]soaBnafar!$A:$G,5,FALSE),0)</f>
        <v>0</v>
      </c>
      <c r="R3384">
        <f>IFERROR(VLOOKUP(A3384,[3]soaBnafar!$A:$G,6,FALSE),0)</f>
        <v>0</v>
      </c>
      <c r="S3384">
        <f>IFERROR(VLOOKUP(A3384,[3]soaBnafar!$A:$G,7,FALSE),0)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5187</v>
      </c>
      <c r="E3385">
        <f>IFERROR(VLOOKUP(A3385,[1]Monitoramento_Base_somente_disp!$A:$J,8,FALSE),0)</f>
        <v>6185050</v>
      </c>
      <c r="F3385">
        <f>IFERROR(VLOOKUP(A3385,[1]Monitoramento_Base_somente_disp!$A:$J,9,FALSE),0)</f>
        <v>2957</v>
      </c>
      <c r="G3385">
        <f>IFERROR(VLOOKUP(A3385,[1]Monitoramento_Base_somente_disp!$A:$J,10,FALSE),0)</f>
        <v>2691219</v>
      </c>
      <c r="H3385">
        <f>IFERROR(VLOOKUP(A3385,'[2]Exportar Planilha'!$A:$I,4,FALSE),0)</f>
        <v>0</v>
      </c>
      <c r="I3385">
        <f>IFERROR(VLOOKUP(A3385,'[2]Exportar Planilha'!$A:$I,5,FALSE),0)</f>
        <v>0</v>
      </c>
      <c r="J3385">
        <f>IFERROR(VLOOKUP(A3385,'[2]Exportar Planilha'!$A:$I,6,FALSE),0)</f>
        <v>0</v>
      </c>
      <c r="K3385">
        <f>IFERROR(VLOOKUP(A3385,'[2]Exportar Planilha'!$A:$I,7,FALSE),0)</f>
        <v>0</v>
      </c>
      <c r="L3385">
        <f>IFERROR(VLOOKUP(A3385,'[2]Exportar Planilha'!$A:$I,8,FALSE),0)</f>
        <v>0</v>
      </c>
      <c r="M3385">
        <f>IFERROR(VLOOKUP(A3385,'[2]Exportar Planilha'!$A:$I,9,FALSE),0)</f>
        <v>0</v>
      </c>
      <c r="N3385">
        <f>IFERROR(VLOOKUP(A3385,[3]soaBnafar!$A:$G,2,FALSE),0)</f>
        <v>0</v>
      </c>
      <c r="O3385">
        <f>IFERROR(VLOOKUP(A3385,[3]soaBnafar!$A:$G,3,FALSE),0)</f>
        <v>0</v>
      </c>
      <c r="P3385">
        <f>IFERROR(VLOOKUP(A3385,[3]soaBnafar!$A:$G,4,FALSE),0)</f>
        <v>0</v>
      </c>
      <c r="Q3385">
        <f>IFERROR(VLOOKUP(A3385,[3]soaBnafar!$A:$G,5,FALSE),0)</f>
        <v>0</v>
      </c>
      <c r="R3385">
        <f>IFERROR(VLOOKUP(A3385,[3]soaBnafar!$A:$G,6,FALSE),0)</f>
        <v>0</v>
      </c>
      <c r="S3385">
        <f>IFERROR(VLOOKUP(A3385,[3]soaBnafar!$A:$G,7,FALSE),0)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3620</v>
      </c>
      <c r="E3386">
        <f>IFERROR(VLOOKUP(A3386,[1]Monitoramento_Base_somente_disp!$A:$J,8,FALSE),0)</f>
        <v>251430</v>
      </c>
      <c r="F3386">
        <f>IFERROR(VLOOKUP(A3386,[1]Monitoramento_Base_somente_disp!$A:$J,9,FALSE),0)</f>
        <v>570</v>
      </c>
      <c r="G3386">
        <f>IFERROR(VLOOKUP(A3386,[1]Monitoramento_Base_somente_disp!$A:$J,10,FALSE),0)</f>
        <v>92383</v>
      </c>
      <c r="H3386">
        <f>IFERROR(VLOOKUP(A3386,'[2]Exportar Planilha'!$A:$I,4,FALSE),0)</f>
        <v>0</v>
      </c>
      <c r="I3386">
        <f>IFERROR(VLOOKUP(A3386,'[2]Exportar Planilha'!$A:$I,5,FALSE),0)</f>
        <v>0</v>
      </c>
      <c r="J3386">
        <f>IFERROR(VLOOKUP(A3386,'[2]Exportar Planilha'!$A:$I,6,FALSE),0)</f>
        <v>0</v>
      </c>
      <c r="K3386">
        <f>IFERROR(VLOOKUP(A3386,'[2]Exportar Planilha'!$A:$I,7,FALSE),0)</f>
        <v>0</v>
      </c>
      <c r="L3386">
        <f>IFERROR(VLOOKUP(A3386,'[2]Exportar Planilha'!$A:$I,8,FALSE),0)</f>
        <v>0</v>
      </c>
      <c r="M3386">
        <f>IFERROR(VLOOKUP(A3386,'[2]Exportar Planilha'!$A:$I,9,FALSE),0)</f>
        <v>0</v>
      </c>
      <c r="N3386">
        <f>IFERROR(VLOOKUP(A3386,[3]soaBnafar!$A:$G,2,FALSE),0)</f>
        <v>0</v>
      </c>
      <c r="O3386">
        <f>IFERROR(VLOOKUP(A3386,[3]soaBnafar!$A:$G,3,FALSE),0)</f>
        <v>0</v>
      </c>
      <c r="P3386">
        <f>IFERROR(VLOOKUP(A3386,[3]soaBnafar!$A:$G,4,FALSE),0)</f>
        <v>0</v>
      </c>
      <c r="Q3386">
        <f>IFERROR(VLOOKUP(A3386,[3]soaBnafar!$A:$G,5,FALSE),0)</f>
        <v>0</v>
      </c>
      <c r="R3386">
        <f>IFERROR(VLOOKUP(A3386,[3]soaBnafar!$A:$G,6,FALSE),0)</f>
        <v>0</v>
      </c>
      <c r="S3386">
        <f>IFERROR(VLOOKUP(A3386,[3]soaBnafar!$A:$G,7,FALSE),0)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IFERROR(VLOOKUP(A3387,'[2]Exportar Planilha'!$A:$I,4,FALSE),0)</f>
        <v>0</v>
      </c>
      <c r="I3387">
        <f>IFERROR(VLOOKUP(A3387,'[2]Exportar Planilha'!$A:$I,5,FALSE),0)</f>
        <v>0</v>
      </c>
      <c r="J3387">
        <f>IFERROR(VLOOKUP(A3387,'[2]Exportar Planilha'!$A:$I,6,FALSE),0)</f>
        <v>0</v>
      </c>
      <c r="K3387">
        <f>IFERROR(VLOOKUP(A3387,'[2]Exportar Planilha'!$A:$I,7,FALSE),0)</f>
        <v>0</v>
      </c>
      <c r="L3387">
        <f>IFERROR(VLOOKUP(A3387,'[2]Exportar Planilha'!$A:$I,8,FALSE),0)</f>
        <v>0</v>
      </c>
      <c r="M3387">
        <f>IFERROR(VLOOKUP(A3387,'[2]Exportar Planilha'!$A:$I,9,FALSE),0)</f>
        <v>0</v>
      </c>
      <c r="N3387">
        <f>IFERROR(VLOOKUP(A3387,[3]soaBnafar!$A:$G,2,FALSE),0)</f>
        <v>0</v>
      </c>
      <c r="O3387">
        <f>IFERROR(VLOOKUP(A3387,[3]soaBnafar!$A:$G,3,FALSE),0)</f>
        <v>0</v>
      </c>
      <c r="P3387">
        <f>IFERROR(VLOOKUP(A3387,[3]soaBnafar!$A:$G,4,FALSE),0)</f>
        <v>0</v>
      </c>
      <c r="Q3387">
        <f>IFERROR(VLOOKUP(A3387,[3]soaBnafar!$A:$G,5,FALSE),0)</f>
        <v>0</v>
      </c>
      <c r="R3387">
        <f>IFERROR(VLOOKUP(A3387,[3]soaBnafar!$A:$G,6,FALSE),0)</f>
        <v>0</v>
      </c>
      <c r="S3387">
        <f>IFERROR(VLOOKUP(A3387,[3]soaBnafar!$A:$G,7,FALSE),0)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311064429</v>
      </c>
      <c r="H3388">
        <f>IFERROR(VLOOKUP(A3388,'[2]Exportar Planilha'!$A:$I,4,FALSE),0)</f>
        <v>0</v>
      </c>
      <c r="I3388">
        <f>IFERROR(VLOOKUP(A3388,'[2]Exportar Planilha'!$A:$I,5,FALSE),0)</f>
        <v>0</v>
      </c>
      <c r="J3388">
        <f>IFERROR(VLOOKUP(A3388,'[2]Exportar Planilha'!$A:$I,6,FALSE),0)</f>
        <v>0</v>
      </c>
      <c r="K3388">
        <f>IFERROR(VLOOKUP(A3388,'[2]Exportar Planilha'!$A:$I,7,FALSE),0)</f>
        <v>0</v>
      </c>
      <c r="L3388">
        <f>IFERROR(VLOOKUP(A3388,'[2]Exportar Planilha'!$A:$I,8,FALSE),0)</f>
        <v>0</v>
      </c>
      <c r="M3388">
        <f>IFERROR(VLOOKUP(A3388,'[2]Exportar Planilha'!$A:$I,9,FALSE),0)</f>
        <v>0</v>
      </c>
      <c r="N3388">
        <f>IFERROR(VLOOKUP(A3388,[3]soaBnafar!$A:$G,2,FALSE),0)</f>
        <v>104565</v>
      </c>
      <c r="O3388">
        <f>IFERROR(VLOOKUP(A3388,[3]soaBnafar!$A:$G,3,FALSE),0)</f>
        <v>1205451</v>
      </c>
      <c r="P3388">
        <f>IFERROR(VLOOKUP(A3388,[3]soaBnafar!$A:$G,4,FALSE),0)</f>
        <v>98721</v>
      </c>
      <c r="Q3388">
        <f>IFERROR(VLOOKUP(A3388,[3]soaBnafar!$A:$G,5,FALSE),0)</f>
        <v>2311277</v>
      </c>
      <c r="R3388">
        <f>IFERROR(VLOOKUP(A3388,[3]soaBnafar!$A:$G,6,FALSE),0)</f>
        <v>31182</v>
      </c>
      <c r="S3388">
        <f>IFERROR(VLOOKUP(A3388,[3]soaBnafar!$A:$G,7,FALSE),0)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28831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26099</v>
      </c>
      <c r="E3389">
        <f>IFERROR(VLOOKUP(A3389,[1]Monitoramento_Base_somente_disp!$A:$J,8,FALSE),0)</f>
        <v>5167055</v>
      </c>
      <c r="F3389">
        <f>IFERROR(VLOOKUP(A3389,[1]Monitoramento_Base_somente_disp!$A:$J,9,FALSE),0)</f>
        <v>12586</v>
      </c>
      <c r="G3389">
        <f>IFERROR(VLOOKUP(A3389,[1]Monitoramento_Base_somente_disp!$A:$J,10,FALSE),0)</f>
        <v>2342262</v>
      </c>
      <c r="H3389">
        <f>IFERROR(VLOOKUP(A3389,'[2]Exportar Planilha'!$A:$I,4,FALSE),0)</f>
        <v>0</v>
      </c>
      <c r="I3389">
        <f>IFERROR(VLOOKUP(A3389,'[2]Exportar Planilha'!$A:$I,5,FALSE),0)</f>
        <v>0</v>
      </c>
      <c r="J3389">
        <f>IFERROR(VLOOKUP(A3389,'[2]Exportar Planilha'!$A:$I,6,FALSE),0)</f>
        <v>0</v>
      </c>
      <c r="K3389">
        <f>IFERROR(VLOOKUP(A3389,'[2]Exportar Planilha'!$A:$I,7,FALSE),0)</f>
        <v>0</v>
      </c>
      <c r="L3389">
        <f>IFERROR(VLOOKUP(A3389,'[2]Exportar Planilha'!$A:$I,8,FALSE),0)</f>
        <v>0</v>
      </c>
      <c r="M3389">
        <f>IFERROR(VLOOKUP(A3389,'[2]Exportar Planilha'!$A:$I,9,FALSE),0)</f>
        <v>0</v>
      </c>
      <c r="N3389">
        <f>IFERROR(VLOOKUP(A3389,[3]soaBnafar!$A:$G,2,FALSE),0)</f>
        <v>0</v>
      </c>
      <c r="O3389">
        <f>IFERROR(VLOOKUP(A3389,[3]soaBnafar!$A:$G,3,FALSE),0)</f>
        <v>0</v>
      </c>
      <c r="P3389">
        <f>IFERROR(VLOOKUP(A3389,[3]soaBnafar!$A:$G,4,FALSE),0)</f>
        <v>0</v>
      </c>
      <c r="Q3389">
        <f>IFERROR(VLOOKUP(A3389,[3]soaBnafar!$A:$G,5,FALSE),0)</f>
        <v>0</v>
      </c>
      <c r="R3389">
        <f>IFERROR(VLOOKUP(A3389,[3]soaBnafar!$A:$G,6,FALSE),0)</f>
        <v>0</v>
      </c>
      <c r="S3389">
        <f>IFERROR(VLOOKUP(A3389,[3]soaBnafar!$A:$G,7,FALSE),0)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20092</v>
      </c>
      <c r="E3390">
        <f>IFERROR(VLOOKUP(A3390,[1]Monitoramento_Base_somente_disp!$A:$J,8,FALSE),0)</f>
        <v>5753092</v>
      </c>
      <c r="F3390">
        <f>IFERROR(VLOOKUP(A3390,[1]Monitoramento_Base_somente_disp!$A:$J,9,FALSE),0)</f>
        <v>10980</v>
      </c>
      <c r="G3390">
        <f>IFERROR(VLOOKUP(A3390,[1]Monitoramento_Base_somente_disp!$A:$J,10,FALSE),0)</f>
        <v>2430054</v>
      </c>
      <c r="H3390">
        <f>IFERROR(VLOOKUP(A3390,'[2]Exportar Planilha'!$A:$I,4,FALSE),0)</f>
        <v>0</v>
      </c>
      <c r="I3390">
        <f>IFERROR(VLOOKUP(A3390,'[2]Exportar Planilha'!$A:$I,5,FALSE),0)</f>
        <v>0</v>
      </c>
      <c r="J3390">
        <f>IFERROR(VLOOKUP(A3390,'[2]Exportar Planilha'!$A:$I,6,FALSE),0)</f>
        <v>0</v>
      </c>
      <c r="K3390">
        <f>IFERROR(VLOOKUP(A3390,'[2]Exportar Planilha'!$A:$I,7,FALSE),0)</f>
        <v>0</v>
      </c>
      <c r="L3390">
        <f>IFERROR(VLOOKUP(A3390,'[2]Exportar Planilha'!$A:$I,8,FALSE),0)</f>
        <v>0</v>
      </c>
      <c r="M3390">
        <f>IFERROR(VLOOKUP(A3390,'[2]Exportar Planilha'!$A:$I,9,FALSE),0)</f>
        <v>0</v>
      </c>
      <c r="N3390">
        <f>IFERROR(VLOOKUP(A3390,[3]soaBnafar!$A:$G,2,FALSE),0)</f>
        <v>0</v>
      </c>
      <c r="O3390">
        <f>IFERROR(VLOOKUP(A3390,[3]soaBnafar!$A:$G,3,FALSE),0)</f>
        <v>0</v>
      </c>
      <c r="P3390">
        <f>IFERROR(VLOOKUP(A3390,[3]soaBnafar!$A:$G,4,FALSE),0)</f>
        <v>0</v>
      </c>
      <c r="Q3390">
        <f>IFERROR(VLOOKUP(A3390,[3]soaBnafar!$A:$G,5,FALSE),0)</f>
        <v>0</v>
      </c>
      <c r="R3390">
        <f>IFERROR(VLOOKUP(A3390,[3]soaBnafar!$A:$G,6,FALSE),0)</f>
        <v>0</v>
      </c>
      <c r="S3390">
        <f>IFERROR(VLOOKUP(A3390,[3]soaBnafar!$A:$G,7,FALSE),0)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454197</v>
      </c>
      <c r="F3391">
        <f>IFERROR(VLOOKUP(A3391,[1]Monitoramento_Base_somente_disp!$A:$J,9,FALSE),0)</f>
        <v>0</v>
      </c>
      <c r="G3391">
        <f>IFERROR(VLOOKUP(A3391,[1]Monitoramento_Base_somente_disp!$A:$J,10,FALSE),0)</f>
        <v>287900</v>
      </c>
      <c r="H3391">
        <f>IFERROR(VLOOKUP(A3391,'[2]Exportar Planilha'!$A:$I,4,FALSE),0)</f>
        <v>0</v>
      </c>
      <c r="I3391">
        <f>IFERROR(VLOOKUP(A3391,'[2]Exportar Planilha'!$A:$I,5,FALSE),0)</f>
        <v>0</v>
      </c>
      <c r="J3391">
        <f>IFERROR(VLOOKUP(A3391,'[2]Exportar Planilha'!$A:$I,6,FALSE),0)</f>
        <v>0</v>
      </c>
      <c r="K3391">
        <f>IFERROR(VLOOKUP(A3391,'[2]Exportar Planilha'!$A:$I,7,FALSE),0)</f>
        <v>0</v>
      </c>
      <c r="L3391">
        <f>IFERROR(VLOOKUP(A3391,'[2]Exportar Planilha'!$A:$I,8,FALSE),0)</f>
        <v>0</v>
      </c>
      <c r="M3391">
        <f>IFERROR(VLOOKUP(A3391,'[2]Exportar Planilha'!$A:$I,9,FALSE),0)</f>
        <v>0</v>
      </c>
      <c r="N3391">
        <f>IFERROR(VLOOKUP(A3391,[3]soaBnafar!$A:$G,2,FALSE),0)</f>
        <v>0</v>
      </c>
      <c r="O3391">
        <f>IFERROR(VLOOKUP(A3391,[3]soaBnafar!$A:$G,3,FALSE),0)</f>
        <v>0</v>
      </c>
      <c r="P3391">
        <f>IFERROR(VLOOKUP(A3391,[3]soaBnafar!$A:$G,4,FALSE),0)</f>
        <v>0</v>
      </c>
      <c r="Q3391">
        <f>IFERROR(VLOOKUP(A3391,[3]soaBnafar!$A:$G,5,FALSE),0)</f>
        <v>0</v>
      </c>
      <c r="R3391">
        <f>IFERROR(VLOOKUP(A3391,[3]soaBnafar!$A:$G,6,FALSE),0)</f>
        <v>0</v>
      </c>
      <c r="S3391">
        <f>IFERROR(VLOOKUP(A3391,[3]soaBnafar!$A:$G,7,FALSE),0)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41525</v>
      </c>
      <c r="E3392">
        <f>IFERROR(VLOOKUP(A3392,[1]Monitoramento_Base_somente_disp!$A:$J,8,FALSE),0)</f>
        <v>18210342</v>
      </c>
      <c r="F3392">
        <f>IFERROR(VLOOKUP(A3392,[1]Monitoramento_Base_somente_disp!$A:$J,9,FALSE),0)</f>
        <v>21138</v>
      </c>
      <c r="G3392">
        <f>IFERROR(VLOOKUP(A3392,[1]Monitoramento_Base_somente_disp!$A:$J,10,FALSE),0)</f>
        <v>8531256</v>
      </c>
      <c r="H3392">
        <f>IFERROR(VLOOKUP(A3392,'[2]Exportar Planilha'!$A:$I,4,FALSE),0)</f>
        <v>0</v>
      </c>
      <c r="I3392">
        <f>IFERROR(VLOOKUP(A3392,'[2]Exportar Planilha'!$A:$I,5,FALSE),0)</f>
        <v>0</v>
      </c>
      <c r="J3392">
        <f>IFERROR(VLOOKUP(A3392,'[2]Exportar Planilha'!$A:$I,6,FALSE),0)</f>
        <v>0</v>
      </c>
      <c r="K3392">
        <f>IFERROR(VLOOKUP(A3392,'[2]Exportar Planilha'!$A:$I,7,FALSE),0)</f>
        <v>0</v>
      </c>
      <c r="L3392">
        <f>IFERROR(VLOOKUP(A3392,'[2]Exportar Planilha'!$A:$I,8,FALSE),0)</f>
        <v>0</v>
      </c>
      <c r="M3392">
        <f>IFERROR(VLOOKUP(A3392,'[2]Exportar Planilha'!$A:$I,9,FALSE),0)</f>
        <v>0</v>
      </c>
      <c r="N3392">
        <f>IFERROR(VLOOKUP(A3392,[3]soaBnafar!$A:$G,2,FALSE),0)</f>
        <v>0</v>
      </c>
      <c r="O3392">
        <f>IFERROR(VLOOKUP(A3392,[3]soaBnafar!$A:$G,3,FALSE),0)</f>
        <v>0</v>
      </c>
      <c r="P3392">
        <f>IFERROR(VLOOKUP(A3392,[3]soaBnafar!$A:$G,4,FALSE),0)</f>
        <v>0</v>
      </c>
      <c r="Q3392">
        <f>IFERROR(VLOOKUP(A3392,[3]soaBnafar!$A:$G,5,FALSE),0)</f>
        <v>0</v>
      </c>
      <c r="R3392">
        <f>IFERROR(VLOOKUP(A3392,[3]soaBnafar!$A:$G,6,FALSE),0)</f>
        <v>0</v>
      </c>
      <c r="S3392">
        <f>IFERROR(VLOOKUP(A3392,[3]soaBnafar!$A:$G,7,FALSE),0)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IFERROR(VLOOKUP(A3393,'[2]Exportar Planilha'!$A:$I,4,FALSE),0)</f>
        <v>0</v>
      </c>
      <c r="I3393">
        <f>IFERROR(VLOOKUP(A3393,'[2]Exportar Planilha'!$A:$I,5,FALSE),0)</f>
        <v>0</v>
      </c>
      <c r="J3393">
        <f>IFERROR(VLOOKUP(A3393,'[2]Exportar Planilha'!$A:$I,6,FALSE),0)</f>
        <v>0</v>
      </c>
      <c r="K3393">
        <f>IFERROR(VLOOKUP(A3393,'[2]Exportar Planilha'!$A:$I,7,FALSE),0)</f>
        <v>0</v>
      </c>
      <c r="L3393">
        <f>IFERROR(VLOOKUP(A3393,'[2]Exportar Planilha'!$A:$I,8,FALSE),0)</f>
        <v>0</v>
      </c>
      <c r="M3393">
        <f>IFERROR(VLOOKUP(A3393,'[2]Exportar Planilha'!$A:$I,9,FALSE),0)</f>
        <v>0</v>
      </c>
      <c r="N3393">
        <f>IFERROR(VLOOKUP(A3393,[3]soaBnafar!$A:$G,2,FALSE),0)</f>
        <v>0</v>
      </c>
      <c r="O3393">
        <f>IFERROR(VLOOKUP(A3393,[3]soaBnafar!$A:$G,3,FALSE),0)</f>
        <v>0</v>
      </c>
      <c r="P3393">
        <f>IFERROR(VLOOKUP(A3393,[3]soaBnafar!$A:$G,4,FALSE),0)</f>
        <v>0</v>
      </c>
      <c r="Q3393">
        <f>IFERROR(VLOOKUP(A3393,[3]soaBnafar!$A:$G,5,FALSE),0)</f>
        <v>0</v>
      </c>
      <c r="R3393">
        <f>IFERROR(VLOOKUP(A3393,[3]soaBnafar!$A:$G,6,FALSE),0)</f>
        <v>0</v>
      </c>
      <c r="S3393">
        <f>IFERROR(VLOOKUP(A3393,[3]soaBnafar!$A:$G,7,FALSE),0)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IFERROR(VLOOKUP(A3394,'[2]Exportar Planilha'!$A:$I,4,FALSE),0)</f>
        <v>0</v>
      </c>
      <c r="I3394">
        <f>IFERROR(VLOOKUP(A3394,'[2]Exportar Planilha'!$A:$I,5,FALSE),0)</f>
        <v>0</v>
      </c>
      <c r="J3394">
        <f>IFERROR(VLOOKUP(A3394,'[2]Exportar Planilha'!$A:$I,6,FALSE),0)</f>
        <v>0</v>
      </c>
      <c r="K3394">
        <f>IFERROR(VLOOKUP(A3394,'[2]Exportar Planilha'!$A:$I,7,FALSE),0)</f>
        <v>0</v>
      </c>
      <c r="L3394">
        <f>IFERROR(VLOOKUP(A3394,'[2]Exportar Planilha'!$A:$I,8,FALSE),0)</f>
        <v>0</v>
      </c>
      <c r="M3394">
        <f>IFERROR(VLOOKUP(A3394,'[2]Exportar Planilha'!$A:$I,9,FALSE),0)</f>
        <v>0</v>
      </c>
      <c r="N3394">
        <f>IFERROR(VLOOKUP(A3394,[3]soaBnafar!$A:$G,2,FALSE),0)</f>
        <v>0</v>
      </c>
      <c r="O3394">
        <f>IFERROR(VLOOKUP(A3394,[3]soaBnafar!$A:$G,3,FALSE),0)</f>
        <v>0</v>
      </c>
      <c r="P3394">
        <f>IFERROR(VLOOKUP(A3394,[3]soaBnafar!$A:$G,4,FALSE),0)</f>
        <v>0</v>
      </c>
      <c r="Q3394">
        <f>IFERROR(VLOOKUP(A3394,[3]soaBnafar!$A:$G,5,FALSE),0)</f>
        <v>0</v>
      </c>
      <c r="R3394">
        <f>IFERROR(VLOOKUP(A3394,[3]soaBnafar!$A:$G,6,FALSE),0)</f>
        <v>0</v>
      </c>
      <c r="S3394">
        <f>IFERROR(VLOOKUP(A3394,[3]soaBnafar!$A:$G,7,FALSE),0)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13011</v>
      </c>
      <c r="E3395">
        <f>IFERROR(VLOOKUP(A3395,[1]Monitoramento_Base_somente_disp!$A:$J,8,FALSE),0)</f>
        <v>1888579</v>
      </c>
      <c r="F3395">
        <f>IFERROR(VLOOKUP(A3395,[1]Monitoramento_Base_somente_disp!$A:$J,9,FALSE),0)</f>
        <v>6045</v>
      </c>
      <c r="G3395">
        <f>IFERROR(VLOOKUP(A3395,[1]Monitoramento_Base_somente_disp!$A:$J,10,FALSE),0)</f>
        <v>733756</v>
      </c>
      <c r="H3395">
        <f>IFERROR(VLOOKUP(A3395,'[2]Exportar Planilha'!$A:$I,4,FALSE),0)</f>
        <v>0</v>
      </c>
      <c r="I3395">
        <f>IFERROR(VLOOKUP(A3395,'[2]Exportar Planilha'!$A:$I,5,FALSE),0)</f>
        <v>0</v>
      </c>
      <c r="J3395">
        <f>IFERROR(VLOOKUP(A3395,'[2]Exportar Planilha'!$A:$I,6,FALSE),0)</f>
        <v>0</v>
      </c>
      <c r="K3395">
        <f>IFERROR(VLOOKUP(A3395,'[2]Exportar Planilha'!$A:$I,7,FALSE),0)</f>
        <v>0</v>
      </c>
      <c r="L3395">
        <f>IFERROR(VLOOKUP(A3395,'[2]Exportar Planilha'!$A:$I,8,FALSE),0)</f>
        <v>0</v>
      </c>
      <c r="M3395">
        <f>IFERROR(VLOOKUP(A3395,'[2]Exportar Planilha'!$A:$I,9,FALSE),0)</f>
        <v>0</v>
      </c>
      <c r="N3395">
        <f>IFERROR(VLOOKUP(A3395,[3]soaBnafar!$A:$G,2,FALSE),0)</f>
        <v>0</v>
      </c>
      <c r="O3395">
        <f>IFERROR(VLOOKUP(A3395,[3]soaBnafar!$A:$G,3,FALSE),0)</f>
        <v>0</v>
      </c>
      <c r="P3395">
        <f>IFERROR(VLOOKUP(A3395,[3]soaBnafar!$A:$G,4,FALSE),0)</f>
        <v>0</v>
      </c>
      <c r="Q3395">
        <f>IFERROR(VLOOKUP(A3395,[3]soaBnafar!$A:$G,5,FALSE),0)</f>
        <v>0</v>
      </c>
      <c r="R3395">
        <f>IFERROR(VLOOKUP(A3395,[3]soaBnafar!$A:$G,6,FALSE),0)</f>
        <v>0</v>
      </c>
      <c r="S3395">
        <f>IFERROR(VLOOKUP(A3395,[3]soaBnafar!$A:$G,7,FALSE),0)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IFERROR(VLOOKUP(A3396,'[2]Exportar Planilha'!$A:$I,4,FALSE),0)</f>
        <v>0</v>
      </c>
      <c r="I3396">
        <f>IFERROR(VLOOKUP(A3396,'[2]Exportar Planilha'!$A:$I,5,FALSE),0)</f>
        <v>0</v>
      </c>
      <c r="J3396">
        <f>IFERROR(VLOOKUP(A3396,'[2]Exportar Planilha'!$A:$I,6,FALSE),0)</f>
        <v>0</v>
      </c>
      <c r="K3396">
        <f>IFERROR(VLOOKUP(A3396,'[2]Exportar Planilha'!$A:$I,7,FALSE),0)</f>
        <v>0</v>
      </c>
      <c r="L3396">
        <f>IFERROR(VLOOKUP(A3396,'[2]Exportar Planilha'!$A:$I,8,FALSE),0)</f>
        <v>0</v>
      </c>
      <c r="M3396">
        <f>IFERROR(VLOOKUP(A3396,'[2]Exportar Planilha'!$A:$I,9,FALSE),0)</f>
        <v>0</v>
      </c>
      <c r="N3396">
        <f>IFERROR(VLOOKUP(A3396,[3]soaBnafar!$A:$G,2,FALSE),0)</f>
        <v>0</v>
      </c>
      <c r="O3396">
        <f>IFERROR(VLOOKUP(A3396,[3]soaBnafar!$A:$G,3,FALSE),0)</f>
        <v>0</v>
      </c>
      <c r="P3396">
        <f>IFERROR(VLOOKUP(A3396,[3]soaBnafar!$A:$G,4,FALSE),0)</f>
        <v>0</v>
      </c>
      <c r="Q3396">
        <f>IFERROR(VLOOKUP(A3396,[3]soaBnafar!$A:$G,5,FALSE),0)</f>
        <v>0</v>
      </c>
      <c r="R3396">
        <f>IFERROR(VLOOKUP(A3396,[3]soaBnafar!$A:$G,6,FALSE),0)</f>
        <v>0</v>
      </c>
      <c r="S3396">
        <f>IFERROR(VLOOKUP(A3396,[3]soaBnafar!$A:$G,7,FALSE),0)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4573230</v>
      </c>
      <c r="F3397">
        <f>IFERROR(VLOOKUP(A3397,[1]Monitoramento_Base_somente_disp!$A:$J,9,FALSE),0)</f>
        <v>996</v>
      </c>
      <c r="G3397">
        <f>IFERROR(VLOOKUP(A3397,[1]Monitoramento_Base_somente_disp!$A:$J,10,FALSE),0)</f>
        <v>1974382</v>
      </c>
      <c r="H3397">
        <f>IFERROR(VLOOKUP(A3397,'[2]Exportar Planilha'!$A:$I,4,FALSE),0)</f>
        <v>0</v>
      </c>
      <c r="I3397">
        <f>IFERROR(VLOOKUP(A3397,'[2]Exportar Planilha'!$A:$I,5,FALSE),0)</f>
        <v>0</v>
      </c>
      <c r="J3397">
        <f>IFERROR(VLOOKUP(A3397,'[2]Exportar Planilha'!$A:$I,6,FALSE),0)</f>
        <v>0</v>
      </c>
      <c r="K3397">
        <f>IFERROR(VLOOKUP(A3397,'[2]Exportar Planilha'!$A:$I,7,FALSE),0)</f>
        <v>0</v>
      </c>
      <c r="L3397">
        <f>IFERROR(VLOOKUP(A3397,'[2]Exportar Planilha'!$A:$I,8,FALSE),0)</f>
        <v>0</v>
      </c>
      <c r="M3397">
        <f>IFERROR(VLOOKUP(A3397,'[2]Exportar Planilha'!$A:$I,9,FALSE),0)</f>
        <v>0</v>
      </c>
      <c r="N3397">
        <f>IFERROR(VLOOKUP(A3397,[3]soaBnafar!$A:$G,2,FALSE),0)</f>
        <v>0</v>
      </c>
      <c r="O3397">
        <f>IFERROR(VLOOKUP(A3397,[3]soaBnafar!$A:$G,3,FALSE),0)</f>
        <v>0</v>
      </c>
      <c r="P3397">
        <f>IFERROR(VLOOKUP(A3397,[3]soaBnafar!$A:$G,4,FALSE),0)</f>
        <v>0</v>
      </c>
      <c r="Q3397">
        <f>IFERROR(VLOOKUP(A3397,[3]soaBnafar!$A:$G,5,FALSE),0)</f>
        <v>0</v>
      </c>
      <c r="R3397">
        <f>IFERROR(VLOOKUP(A3397,[3]soaBnafar!$A:$G,6,FALSE),0)</f>
        <v>0</v>
      </c>
      <c r="S3397">
        <f>IFERROR(VLOOKUP(A3397,[3]soaBnafar!$A:$G,7,FALSE),0)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3662040</v>
      </c>
      <c r="F3398">
        <f>IFERROR(VLOOKUP(A3398,[1]Monitoramento_Base_somente_disp!$A:$J,9,FALSE),0)</f>
        <v>360</v>
      </c>
      <c r="G3398">
        <f>IFERROR(VLOOKUP(A3398,[1]Monitoramento_Base_somente_disp!$A:$J,10,FALSE),0)</f>
        <v>1583084</v>
      </c>
      <c r="H3398">
        <f>IFERROR(VLOOKUP(A3398,'[2]Exportar Planilha'!$A:$I,4,FALSE),0)</f>
        <v>0</v>
      </c>
      <c r="I3398">
        <f>IFERROR(VLOOKUP(A3398,'[2]Exportar Planilha'!$A:$I,5,FALSE),0)</f>
        <v>0</v>
      </c>
      <c r="J3398">
        <f>IFERROR(VLOOKUP(A3398,'[2]Exportar Planilha'!$A:$I,6,FALSE),0)</f>
        <v>0</v>
      </c>
      <c r="K3398">
        <f>IFERROR(VLOOKUP(A3398,'[2]Exportar Planilha'!$A:$I,7,FALSE),0)</f>
        <v>0</v>
      </c>
      <c r="L3398">
        <f>IFERROR(VLOOKUP(A3398,'[2]Exportar Planilha'!$A:$I,8,FALSE),0)</f>
        <v>0</v>
      </c>
      <c r="M3398">
        <f>IFERROR(VLOOKUP(A3398,'[2]Exportar Planilha'!$A:$I,9,FALSE),0)</f>
        <v>0</v>
      </c>
      <c r="N3398">
        <f>IFERROR(VLOOKUP(A3398,[3]soaBnafar!$A:$G,2,FALSE),0)</f>
        <v>0</v>
      </c>
      <c r="O3398">
        <f>IFERROR(VLOOKUP(A3398,[3]soaBnafar!$A:$G,3,FALSE),0)</f>
        <v>0</v>
      </c>
      <c r="P3398">
        <f>IFERROR(VLOOKUP(A3398,[3]soaBnafar!$A:$G,4,FALSE),0)</f>
        <v>0</v>
      </c>
      <c r="Q3398">
        <f>IFERROR(VLOOKUP(A3398,[3]soaBnafar!$A:$G,5,FALSE),0)</f>
        <v>0</v>
      </c>
      <c r="R3398">
        <f>IFERROR(VLOOKUP(A3398,[3]soaBnafar!$A:$G,6,FALSE),0)</f>
        <v>0</v>
      </c>
      <c r="S3398">
        <f>IFERROR(VLOOKUP(A3398,[3]soaBnafar!$A:$G,7,FALSE),0)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IFERROR(VLOOKUP(A3399,'[2]Exportar Planilha'!$A:$I,4,FALSE),0)</f>
        <v>0</v>
      </c>
      <c r="I3399">
        <f>IFERROR(VLOOKUP(A3399,'[2]Exportar Planilha'!$A:$I,5,FALSE),0)</f>
        <v>0</v>
      </c>
      <c r="J3399">
        <f>IFERROR(VLOOKUP(A3399,'[2]Exportar Planilha'!$A:$I,6,FALSE),0)</f>
        <v>0</v>
      </c>
      <c r="K3399">
        <f>IFERROR(VLOOKUP(A3399,'[2]Exportar Planilha'!$A:$I,7,FALSE),0)</f>
        <v>0</v>
      </c>
      <c r="L3399">
        <f>IFERROR(VLOOKUP(A3399,'[2]Exportar Planilha'!$A:$I,8,FALSE),0)</f>
        <v>0</v>
      </c>
      <c r="M3399">
        <f>IFERROR(VLOOKUP(A3399,'[2]Exportar Planilha'!$A:$I,9,FALSE),0)</f>
        <v>0</v>
      </c>
      <c r="N3399">
        <f>IFERROR(VLOOKUP(A3399,[3]soaBnafar!$A:$G,2,FALSE),0)</f>
        <v>0</v>
      </c>
      <c r="O3399">
        <f>IFERROR(VLOOKUP(A3399,[3]soaBnafar!$A:$G,3,FALSE),0)</f>
        <v>0</v>
      </c>
      <c r="P3399">
        <f>IFERROR(VLOOKUP(A3399,[3]soaBnafar!$A:$G,4,FALSE),0)</f>
        <v>0</v>
      </c>
      <c r="Q3399">
        <f>IFERROR(VLOOKUP(A3399,[3]soaBnafar!$A:$G,5,FALSE),0)</f>
        <v>0</v>
      </c>
      <c r="R3399">
        <f>IFERROR(VLOOKUP(A3399,[3]soaBnafar!$A:$G,6,FALSE),0)</f>
        <v>0</v>
      </c>
      <c r="S3399">
        <f>IFERROR(VLOOKUP(A3399,[3]soaBnafar!$A:$G,7,FALSE),0)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IFERROR(VLOOKUP(A3400,'[2]Exportar Planilha'!$A:$I,4,FALSE),0)</f>
        <v>0</v>
      </c>
      <c r="I3400">
        <f>IFERROR(VLOOKUP(A3400,'[2]Exportar Planilha'!$A:$I,5,FALSE),0)</f>
        <v>0</v>
      </c>
      <c r="J3400">
        <f>IFERROR(VLOOKUP(A3400,'[2]Exportar Planilha'!$A:$I,6,FALSE),0)</f>
        <v>0</v>
      </c>
      <c r="K3400">
        <f>IFERROR(VLOOKUP(A3400,'[2]Exportar Planilha'!$A:$I,7,FALSE),0)</f>
        <v>0</v>
      </c>
      <c r="L3400">
        <f>IFERROR(VLOOKUP(A3400,'[2]Exportar Planilha'!$A:$I,8,FALSE),0)</f>
        <v>0</v>
      </c>
      <c r="M3400">
        <f>IFERROR(VLOOKUP(A3400,'[2]Exportar Planilha'!$A:$I,9,FALSE),0)</f>
        <v>0</v>
      </c>
      <c r="N3400">
        <f>IFERROR(VLOOKUP(A3400,[3]soaBnafar!$A:$G,2,FALSE),0)</f>
        <v>0</v>
      </c>
      <c r="O3400">
        <f>IFERROR(VLOOKUP(A3400,[3]soaBnafar!$A:$G,3,FALSE),0)</f>
        <v>0</v>
      </c>
      <c r="P3400">
        <f>IFERROR(VLOOKUP(A3400,[3]soaBnafar!$A:$G,4,FALSE),0)</f>
        <v>0</v>
      </c>
      <c r="Q3400">
        <f>IFERROR(VLOOKUP(A3400,[3]soaBnafar!$A:$G,5,FALSE),0)</f>
        <v>0</v>
      </c>
      <c r="R3400">
        <f>IFERROR(VLOOKUP(A3400,[3]soaBnafar!$A:$G,6,FALSE),0)</f>
        <v>0</v>
      </c>
      <c r="S3400">
        <f>IFERROR(VLOOKUP(A3400,[3]soaBnafar!$A:$G,7,FALSE),0)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22200</v>
      </c>
      <c r="E3401">
        <f>IFERROR(VLOOKUP(A3401,[1]Monitoramento_Base_somente_disp!$A:$J,8,FALSE),0)</f>
        <v>27476797</v>
      </c>
      <c r="F3401">
        <f>IFERROR(VLOOKUP(A3401,[1]Monitoramento_Base_somente_disp!$A:$J,9,FALSE),0)</f>
        <v>5055</v>
      </c>
      <c r="G3401">
        <f>IFERROR(VLOOKUP(A3401,[1]Monitoramento_Base_somente_disp!$A:$J,10,FALSE),0)</f>
        <v>11660091</v>
      </c>
      <c r="H3401">
        <f>IFERROR(VLOOKUP(A3401,'[2]Exportar Planilha'!$A:$I,4,FALSE),0)</f>
        <v>0</v>
      </c>
      <c r="I3401">
        <f>IFERROR(VLOOKUP(A3401,'[2]Exportar Planilha'!$A:$I,5,FALSE),0)</f>
        <v>0</v>
      </c>
      <c r="J3401">
        <f>IFERROR(VLOOKUP(A3401,'[2]Exportar Planilha'!$A:$I,6,FALSE),0)</f>
        <v>0</v>
      </c>
      <c r="K3401">
        <f>IFERROR(VLOOKUP(A3401,'[2]Exportar Planilha'!$A:$I,7,FALSE),0)</f>
        <v>0</v>
      </c>
      <c r="L3401">
        <f>IFERROR(VLOOKUP(A3401,'[2]Exportar Planilha'!$A:$I,8,FALSE),0)</f>
        <v>0</v>
      </c>
      <c r="M3401">
        <f>IFERROR(VLOOKUP(A3401,'[2]Exportar Planilha'!$A:$I,9,FALSE),0)</f>
        <v>0</v>
      </c>
      <c r="N3401">
        <f>IFERROR(VLOOKUP(A3401,[3]soaBnafar!$A:$G,2,FALSE),0)</f>
        <v>0</v>
      </c>
      <c r="O3401">
        <f>IFERROR(VLOOKUP(A3401,[3]soaBnafar!$A:$G,3,FALSE),0)</f>
        <v>0</v>
      </c>
      <c r="P3401">
        <f>IFERROR(VLOOKUP(A3401,[3]soaBnafar!$A:$G,4,FALSE),0)</f>
        <v>0</v>
      </c>
      <c r="Q3401">
        <f>IFERROR(VLOOKUP(A3401,[3]soaBnafar!$A:$G,5,FALSE),0)</f>
        <v>0</v>
      </c>
      <c r="R3401">
        <f>IFERROR(VLOOKUP(A3401,[3]soaBnafar!$A:$G,6,FALSE),0)</f>
        <v>0</v>
      </c>
      <c r="S3401">
        <f>IFERROR(VLOOKUP(A3401,[3]soaBnafar!$A:$G,7,FALSE),0)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36780</v>
      </c>
      <c r="E3402">
        <f>IFERROR(VLOOKUP(A3402,[1]Monitoramento_Base_somente_disp!$A:$J,8,FALSE),0)</f>
        <v>5894875</v>
      </c>
      <c r="F3402">
        <f>IFERROR(VLOOKUP(A3402,[1]Monitoramento_Base_somente_disp!$A:$J,9,FALSE),0)</f>
        <v>12780</v>
      </c>
      <c r="G3402">
        <f>IFERROR(VLOOKUP(A3402,[1]Monitoramento_Base_somente_disp!$A:$J,10,FALSE),0)</f>
        <v>2435831</v>
      </c>
      <c r="H3402">
        <f>IFERROR(VLOOKUP(A3402,'[2]Exportar Planilha'!$A:$I,4,FALSE),0)</f>
        <v>0</v>
      </c>
      <c r="I3402">
        <f>IFERROR(VLOOKUP(A3402,'[2]Exportar Planilha'!$A:$I,5,FALSE),0)</f>
        <v>0</v>
      </c>
      <c r="J3402">
        <f>IFERROR(VLOOKUP(A3402,'[2]Exportar Planilha'!$A:$I,6,FALSE),0)</f>
        <v>0</v>
      </c>
      <c r="K3402">
        <f>IFERROR(VLOOKUP(A3402,'[2]Exportar Planilha'!$A:$I,7,FALSE),0)</f>
        <v>0</v>
      </c>
      <c r="L3402">
        <f>IFERROR(VLOOKUP(A3402,'[2]Exportar Planilha'!$A:$I,8,FALSE),0)</f>
        <v>0</v>
      </c>
      <c r="M3402">
        <f>IFERROR(VLOOKUP(A3402,'[2]Exportar Planilha'!$A:$I,9,FALSE),0)</f>
        <v>0</v>
      </c>
      <c r="N3402">
        <f>IFERROR(VLOOKUP(A3402,[3]soaBnafar!$A:$G,2,FALSE),0)</f>
        <v>0</v>
      </c>
      <c r="O3402">
        <f>IFERROR(VLOOKUP(A3402,[3]soaBnafar!$A:$G,3,FALSE),0)</f>
        <v>0</v>
      </c>
      <c r="P3402">
        <f>IFERROR(VLOOKUP(A3402,[3]soaBnafar!$A:$G,4,FALSE),0)</f>
        <v>0</v>
      </c>
      <c r="Q3402">
        <f>IFERROR(VLOOKUP(A3402,[3]soaBnafar!$A:$G,5,FALSE),0)</f>
        <v>0</v>
      </c>
      <c r="R3402">
        <f>IFERROR(VLOOKUP(A3402,[3]soaBnafar!$A:$G,6,FALSE),0)</f>
        <v>0</v>
      </c>
      <c r="S3402">
        <f>IFERROR(VLOOKUP(A3402,[3]soaBnafar!$A:$G,7,FALSE),0)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732147</v>
      </c>
      <c r="H3403">
        <f>IFERROR(VLOOKUP(A3403,'[2]Exportar Planilha'!$A:$I,4,FALSE),0)</f>
        <v>0</v>
      </c>
      <c r="I3403">
        <f>IFERROR(VLOOKUP(A3403,'[2]Exportar Planilha'!$A:$I,5,FALSE),0)</f>
        <v>0</v>
      </c>
      <c r="J3403">
        <f>IFERROR(VLOOKUP(A3403,'[2]Exportar Planilha'!$A:$I,6,FALSE),0)</f>
        <v>0</v>
      </c>
      <c r="K3403">
        <f>IFERROR(VLOOKUP(A3403,'[2]Exportar Planilha'!$A:$I,7,FALSE),0)</f>
        <v>0</v>
      </c>
      <c r="L3403">
        <f>IFERROR(VLOOKUP(A3403,'[2]Exportar Planilha'!$A:$I,8,FALSE),0)</f>
        <v>0</v>
      </c>
      <c r="M3403">
        <f>IFERROR(VLOOKUP(A3403,'[2]Exportar Planilha'!$A:$I,9,FALSE),0)</f>
        <v>0</v>
      </c>
      <c r="N3403">
        <f>IFERROR(VLOOKUP(A3403,[3]soaBnafar!$A:$G,2,FALSE),0)</f>
        <v>0</v>
      </c>
      <c r="O3403">
        <f>IFERROR(VLOOKUP(A3403,[3]soaBnafar!$A:$G,3,FALSE),0)</f>
        <v>0</v>
      </c>
      <c r="P3403">
        <f>IFERROR(VLOOKUP(A3403,[3]soaBnafar!$A:$G,4,FALSE),0)</f>
        <v>0</v>
      </c>
      <c r="Q3403">
        <f>IFERROR(VLOOKUP(A3403,[3]soaBnafar!$A:$G,5,FALSE),0)</f>
        <v>0</v>
      </c>
      <c r="R3403">
        <f>IFERROR(VLOOKUP(A3403,[3]soaBnafar!$A:$G,6,FALSE),0)</f>
        <v>0</v>
      </c>
      <c r="S3403">
        <f>IFERROR(VLOOKUP(A3403,[3]soaBnafar!$A:$G,7,FALSE),0)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21082</v>
      </c>
      <c r="E3404">
        <f>IFERROR(VLOOKUP(A3404,[1]Monitoramento_Base_somente_disp!$A:$J,8,FALSE),0)</f>
        <v>11924071</v>
      </c>
      <c r="F3404">
        <f>IFERROR(VLOOKUP(A3404,[1]Monitoramento_Base_somente_disp!$A:$J,9,FALSE),0)</f>
        <v>5792</v>
      </c>
      <c r="G3404">
        <f>IFERROR(VLOOKUP(A3404,[1]Monitoramento_Base_somente_disp!$A:$J,10,FALSE),0)</f>
        <v>4989440</v>
      </c>
      <c r="H3404">
        <f>IFERROR(VLOOKUP(A3404,'[2]Exportar Planilha'!$A:$I,4,FALSE),0)</f>
        <v>0</v>
      </c>
      <c r="I3404">
        <f>IFERROR(VLOOKUP(A3404,'[2]Exportar Planilha'!$A:$I,5,FALSE),0)</f>
        <v>0</v>
      </c>
      <c r="J3404">
        <f>IFERROR(VLOOKUP(A3404,'[2]Exportar Planilha'!$A:$I,6,FALSE),0)</f>
        <v>0</v>
      </c>
      <c r="K3404">
        <f>IFERROR(VLOOKUP(A3404,'[2]Exportar Planilha'!$A:$I,7,FALSE),0)</f>
        <v>0</v>
      </c>
      <c r="L3404">
        <f>IFERROR(VLOOKUP(A3404,'[2]Exportar Planilha'!$A:$I,8,FALSE),0)</f>
        <v>0</v>
      </c>
      <c r="M3404">
        <f>IFERROR(VLOOKUP(A3404,'[2]Exportar Planilha'!$A:$I,9,FALSE),0)</f>
        <v>0</v>
      </c>
      <c r="N3404">
        <f>IFERROR(VLOOKUP(A3404,[3]soaBnafar!$A:$G,2,FALSE),0)</f>
        <v>0</v>
      </c>
      <c r="O3404">
        <f>IFERROR(VLOOKUP(A3404,[3]soaBnafar!$A:$G,3,FALSE),0)</f>
        <v>0</v>
      </c>
      <c r="P3404">
        <f>IFERROR(VLOOKUP(A3404,[3]soaBnafar!$A:$G,4,FALSE),0)</f>
        <v>0</v>
      </c>
      <c r="Q3404">
        <f>IFERROR(VLOOKUP(A3404,[3]soaBnafar!$A:$G,5,FALSE),0)</f>
        <v>0</v>
      </c>
      <c r="R3404">
        <f>IFERROR(VLOOKUP(A3404,[3]soaBnafar!$A:$G,6,FALSE),0)</f>
        <v>0</v>
      </c>
      <c r="S3404">
        <f>IFERROR(VLOOKUP(A3404,[3]soaBnafar!$A:$G,7,FALSE),0)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1034</v>
      </c>
      <c r="E3405">
        <f>IFERROR(VLOOKUP(A3405,[1]Monitoramento_Base_somente_disp!$A:$J,8,FALSE),0)</f>
        <v>828708</v>
      </c>
      <c r="F3405">
        <f>IFERROR(VLOOKUP(A3405,[1]Monitoramento_Base_somente_disp!$A:$J,9,FALSE),0)</f>
        <v>299</v>
      </c>
      <c r="G3405">
        <f>IFERROR(VLOOKUP(A3405,[1]Monitoramento_Base_somente_disp!$A:$J,10,FALSE),0)</f>
        <v>361661</v>
      </c>
      <c r="H3405">
        <f>IFERROR(VLOOKUP(A3405,'[2]Exportar Planilha'!$A:$I,4,FALSE),0)</f>
        <v>0</v>
      </c>
      <c r="I3405">
        <f>IFERROR(VLOOKUP(A3405,'[2]Exportar Planilha'!$A:$I,5,FALSE),0)</f>
        <v>0</v>
      </c>
      <c r="J3405">
        <f>IFERROR(VLOOKUP(A3405,'[2]Exportar Planilha'!$A:$I,6,FALSE),0)</f>
        <v>0</v>
      </c>
      <c r="K3405">
        <f>IFERROR(VLOOKUP(A3405,'[2]Exportar Planilha'!$A:$I,7,FALSE),0)</f>
        <v>0</v>
      </c>
      <c r="L3405">
        <f>IFERROR(VLOOKUP(A3405,'[2]Exportar Planilha'!$A:$I,8,FALSE),0)</f>
        <v>0</v>
      </c>
      <c r="M3405">
        <f>IFERROR(VLOOKUP(A3405,'[2]Exportar Planilha'!$A:$I,9,FALSE),0)</f>
        <v>0</v>
      </c>
      <c r="N3405">
        <f>IFERROR(VLOOKUP(A3405,[3]soaBnafar!$A:$G,2,FALSE),0)</f>
        <v>0</v>
      </c>
      <c r="O3405">
        <f>IFERROR(VLOOKUP(A3405,[3]soaBnafar!$A:$G,3,FALSE),0)</f>
        <v>0</v>
      </c>
      <c r="P3405">
        <f>IFERROR(VLOOKUP(A3405,[3]soaBnafar!$A:$G,4,FALSE),0)</f>
        <v>0</v>
      </c>
      <c r="Q3405">
        <f>IFERROR(VLOOKUP(A3405,[3]soaBnafar!$A:$G,5,FALSE),0)</f>
        <v>0</v>
      </c>
      <c r="R3405">
        <f>IFERROR(VLOOKUP(A3405,[3]soaBnafar!$A:$G,6,FALSE),0)</f>
        <v>0</v>
      </c>
      <c r="S3405">
        <f>IFERROR(VLOOKUP(A3405,[3]soaBnafar!$A:$G,7,FALSE),0)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16205</v>
      </c>
      <c r="E3406">
        <f>IFERROR(VLOOKUP(A3406,[1]Monitoramento_Base_somente_disp!$A:$J,8,FALSE),0)</f>
        <v>1502053</v>
      </c>
      <c r="F3406">
        <f>IFERROR(VLOOKUP(A3406,[1]Monitoramento_Base_somente_disp!$A:$J,9,FALSE),0)</f>
        <v>6611</v>
      </c>
      <c r="G3406">
        <f>IFERROR(VLOOKUP(A3406,[1]Monitoramento_Base_somente_disp!$A:$J,10,FALSE),0)</f>
        <v>621743</v>
      </c>
      <c r="H3406">
        <f>IFERROR(VLOOKUP(A3406,'[2]Exportar Planilha'!$A:$I,4,FALSE),0)</f>
        <v>0</v>
      </c>
      <c r="I3406">
        <f>IFERROR(VLOOKUP(A3406,'[2]Exportar Planilha'!$A:$I,5,FALSE),0)</f>
        <v>0</v>
      </c>
      <c r="J3406">
        <f>IFERROR(VLOOKUP(A3406,'[2]Exportar Planilha'!$A:$I,6,FALSE),0)</f>
        <v>0</v>
      </c>
      <c r="K3406">
        <f>IFERROR(VLOOKUP(A3406,'[2]Exportar Planilha'!$A:$I,7,FALSE),0)</f>
        <v>0</v>
      </c>
      <c r="L3406">
        <f>IFERROR(VLOOKUP(A3406,'[2]Exportar Planilha'!$A:$I,8,FALSE),0)</f>
        <v>0</v>
      </c>
      <c r="M3406">
        <f>IFERROR(VLOOKUP(A3406,'[2]Exportar Planilha'!$A:$I,9,FALSE),0)</f>
        <v>0</v>
      </c>
      <c r="N3406">
        <f>IFERROR(VLOOKUP(A3406,[3]soaBnafar!$A:$G,2,FALSE),0)</f>
        <v>0</v>
      </c>
      <c r="O3406">
        <f>IFERROR(VLOOKUP(A3406,[3]soaBnafar!$A:$G,3,FALSE),0)</f>
        <v>0</v>
      </c>
      <c r="P3406">
        <f>IFERROR(VLOOKUP(A3406,[3]soaBnafar!$A:$G,4,FALSE),0)</f>
        <v>0</v>
      </c>
      <c r="Q3406">
        <f>IFERROR(VLOOKUP(A3406,[3]soaBnafar!$A:$G,5,FALSE),0)</f>
        <v>0</v>
      </c>
      <c r="R3406">
        <f>IFERROR(VLOOKUP(A3406,[3]soaBnafar!$A:$G,6,FALSE),0)</f>
        <v>0</v>
      </c>
      <c r="S3406">
        <f>IFERROR(VLOOKUP(A3406,[3]soaBnafar!$A:$G,7,FALSE),0)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4503</v>
      </c>
      <c r="E3407">
        <f>IFERROR(VLOOKUP(A3407,[1]Monitoramento_Base_somente_disp!$A:$J,8,FALSE),0)</f>
        <v>978130</v>
      </c>
      <c r="F3407">
        <f>IFERROR(VLOOKUP(A3407,[1]Monitoramento_Base_somente_disp!$A:$J,9,FALSE),0)</f>
        <v>2311</v>
      </c>
      <c r="G3407">
        <f>IFERROR(VLOOKUP(A3407,[1]Monitoramento_Base_somente_disp!$A:$J,10,FALSE),0)</f>
        <v>421182</v>
      </c>
      <c r="H3407">
        <f>IFERROR(VLOOKUP(A3407,'[2]Exportar Planilha'!$A:$I,4,FALSE),0)</f>
        <v>0</v>
      </c>
      <c r="I3407">
        <f>IFERROR(VLOOKUP(A3407,'[2]Exportar Planilha'!$A:$I,5,FALSE),0)</f>
        <v>0</v>
      </c>
      <c r="J3407">
        <f>IFERROR(VLOOKUP(A3407,'[2]Exportar Planilha'!$A:$I,6,FALSE),0)</f>
        <v>0</v>
      </c>
      <c r="K3407">
        <f>IFERROR(VLOOKUP(A3407,'[2]Exportar Planilha'!$A:$I,7,FALSE),0)</f>
        <v>0</v>
      </c>
      <c r="L3407">
        <f>IFERROR(VLOOKUP(A3407,'[2]Exportar Planilha'!$A:$I,8,FALSE),0)</f>
        <v>0</v>
      </c>
      <c r="M3407">
        <f>IFERROR(VLOOKUP(A3407,'[2]Exportar Planilha'!$A:$I,9,FALSE),0)</f>
        <v>0</v>
      </c>
      <c r="N3407">
        <f>IFERROR(VLOOKUP(A3407,[3]soaBnafar!$A:$G,2,FALSE),0)</f>
        <v>0</v>
      </c>
      <c r="O3407">
        <f>IFERROR(VLOOKUP(A3407,[3]soaBnafar!$A:$G,3,FALSE),0)</f>
        <v>0</v>
      </c>
      <c r="P3407">
        <f>IFERROR(VLOOKUP(A3407,[3]soaBnafar!$A:$G,4,FALSE),0)</f>
        <v>0</v>
      </c>
      <c r="Q3407">
        <f>IFERROR(VLOOKUP(A3407,[3]soaBnafar!$A:$G,5,FALSE),0)</f>
        <v>0</v>
      </c>
      <c r="R3407">
        <f>IFERROR(VLOOKUP(A3407,[3]soaBnafar!$A:$G,6,FALSE),0)</f>
        <v>0</v>
      </c>
      <c r="S3407">
        <f>IFERROR(VLOOKUP(A3407,[3]soaBnafar!$A:$G,7,FALSE),0)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20051</v>
      </c>
      <c r="E3408">
        <f>IFERROR(VLOOKUP(A3408,[1]Monitoramento_Base_somente_disp!$A:$J,8,FALSE),0)</f>
        <v>22405211</v>
      </c>
      <c r="F3408">
        <f>IFERROR(VLOOKUP(A3408,[1]Monitoramento_Base_somente_disp!$A:$J,9,FALSE),0)</f>
        <v>11586</v>
      </c>
      <c r="G3408">
        <f>IFERROR(VLOOKUP(A3408,[1]Monitoramento_Base_somente_disp!$A:$J,10,FALSE),0)</f>
        <v>10170381</v>
      </c>
      <c r="H3408">
        <f>IFERROR(VLOOKUP(A3408,'[2]Exportar Planilha'!$A:$I,4,FALSE),0)</f>
        <v>0</v>
      </c>
      <c r="I3408">
        <f>IFERROR(VLOOKUP(A3408,'[2]Exportar Planilha'!$A:$I,5,FALSE),0)</f>
        <v>0</v>
      </c>
      <c r="J3408">
        <f>IFERROR(VLOOKUP(A3408,'[2]Exportar Planilha'!$A:$I,6,FALSE),0)</f>
        <v>0</v>
      </c>
      <c r="K3408">
        <f>IFERROR(VLOOKUP(A3408,'[2]Exportar Planilha'!$A:$I,7,FALSE),0)</f>
        <v>0</v>
      </c>
      <c r="L3408">
        <f>IFERROR(VLOOKUP(A3408,'[2]Exportar Planilha'!$A:$I,8,FALSE),0)</f>
        <v>0</v>
      </c>
      <c r="M3408">
        <f>IFERROR(VLOOKUP(A3408,'[2]Exportar Planilha'!$A:$I,9,FALSE),0)</f>
        <v>0</v>
      </c>
      <c r="N3408">
        <f>IFERROR(VLOOKUP(A3408,[3]soaBnafar!$A:$G,2,FALSE),0)</f>
        <v>0</v>
      </c>
      <c r="O3408">
        <f>IFERROR(VLOOKUP(A3408,[3]soaBnafar!$A:$G,3,FALSE),0)</f>
        <v>0</v>
      </c>
      <c r="P3408">
        <f>IFERROR(VLOOKUP(A3408,[3]soaBnafar!$A:$G,4,FALSE),0)</f>
        <v>0</v>
      </c>
      <c r="Q3408">
        <f>IFERROR(VLOOKUP(A3408,[3]soaBnafar!$A:$G,5,FALSE),0)</f>
        <v>0</v>
      </c>
      <c r="R3408">
        <f>IFERROR(VLOOKUP(A3408,[3]soaBnafar!$A:$G,6,FALSE),0)</f>
        <v>0</v>
      </c>
      <c r="S3408">
        <f>IFERROR(VLOOKUP(A3408,[3]soaBnafar!$A:$G,7,FALSE),0)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36950</v>
      </c>
      <c r="E3409">
        <f>IFERROR(VLOOKUP(A3409,[1]Monitoramento_Base_somente_disp!$A:$J,8,FALSE),0)</f>
        <v>22440267</v>
      </c>
      <c r="F3409">
        <f>IFERROR(VLOOKUP(A3409,[1]Monitoramento_Base_somente_disp!$A:$J,9,FALSE),0)</f>
        <v>15171</v>
      </c>
      <c r="G3409">
        <f>IFERROR(VLOOKUP(A3409,[1]Monitoramento_Base_somente_disp!$A:$J,10,FALSE),0)</f>
        <v>8571654</v>
      </c>
      <c r="H3409">
        <f>IFERROR(VLOOKUP(A3409,'[2]Exportar Planilha'!$A:$I,4,FALSE),0)</f>
        <v>0</v>
      </c>
      <c r="I3409">
        <f>IFERROR(VLOOKUP(A3409,'[2]Exportar Planilha'!$A:$I,5,FALSE),0)</f>
        <v>0</v>
      </c>
      <c r="J3409">
        <f>IFERROR(VLOOKUP(A3409,'[2]Exportar Planilha'!$A:$I,6,FALSE),0)</f>
        <v>0</v>
      </c>
      <c r="K3409">
        <f>IFERROR(VLOOKUP(A3409,'[2]Exportar Planilha'!$A:$I,7,FALSE),0)</f>
        <v>0</v>
      </c>
      <c r="L3409">
        <f>IFERROR(VLOOKUP(A3409,'[2]Exportar Planilha'!$A:$I,8,FALSE),0)</f>
        <v>0</v>
      </c>
      <c r="M3409">
        <f>IFERROR(VLOOKUP(A3409,'[2]Exportar Planilha'!$A:$I,9,FALSE),0)</f>
        <v>0</v>
      </c>
      <c r="N3409">
        <f>IFERROR(VLOOKUP(A3409,[3]soaBnafar!$A:$G,2,FALSE),0)</f>
        <v>0</v>
      </c>
      <c r="O3409">
        <f>IFERROR(VLOOKUP(A3409,[3]soaBnafar!$A:$G,3,FALSE),0)</f>
        <v>0</v>
      </c>
      <c r="P3409">
        <f>IFERROR(VLOOKUP(A3409,[3]soaBnafar!$A:$G,4,FALSE),0)</f>
        <v>0</v>
      </c>
      <c r="Q3409">
        <f>IFERROR(VLOOKUP(A3409,[3]soaBnafar!$A:$G,5,FALSE),0)</f>
        <v>0</v>
      </c>
      <c r="R3409">
        <f>IFERROR(VLOOKUP(A3409,[3]soaBnafar!$A:$G,6,FALSE),0)</f>
        <v>0</v>
      </c>
      <c r="S3409">
        <f>IFERROR(VLOOKUP(A3409,[3]soaBnafar!$A:$G,7,FALSE),0)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52839</v>
      </c>
      <c r="E3410">
        <f>IFERROR(VLOOKUP(A3410,[1]Monitoramento_Base_somente_disp!$A:$J,8,FALSE),0)</f>
        <v>4887378</v>
      </c>
      <c r="F3410">
        <f>IFERROR(VLOOKUP(A3410,[1]Monitoramento_Base_somente_disp!$A:$J,9,FALSE),0)</f>
        <v>22163</v>
      </c>
      <c r="G3410">
        <f>IFERROR(VLOOKUP(A3410,[1]Monitoramento_Base_somente_disp!$A:$J,10,FALSE),0)</f>
        <v>1974164</v>
      </c>
      <c r="H3410">
        <f>IFERROR(VLOOKUP(A3410,'[2]Exportar Planilha'!$A:$I,4,FALSE),0)</f>
        <v>0</v>
      </c>
      <c r="I3410">
        <f>IFERROR(VLOOKUP(A3410,'[2]Exportar Planilha'!$A:$I,5,FALSE),0)</f>
        <v>0</v>
      </c>
      <c r="J3410">
        <f>IFERROR(VLOOKUP(A3410,'[2]Exportar Planilha'!$A:$I,6,FALSE),0)</f>
        <v>0</v>
      </c>
      <c r="K3410">
        <f>IFERROR(VLOOKUP(A3410,'[2]Exportar Planilha'!$A:$I,7,FALSE),0)</f>
        <v>0</v>
      </c>
      <c r="L3410">
        <f>IFERROR(VLOOKUP(A3410,'[2]Exportar Planilha'!$A:$I,8,FALSE),0)</f>
        <v>0</v>
      </c>
      <c r="M3410">
        <f>IFERROR(VLOOKUP(A3410,'[2]Exportar Planilha'!$A:$I,9,FALSE),0)</f>
        <v>0</v>
      </c>
      <c r="N3410">
        <f>IFERROR(VLOOKUP(A3410,[3]soaBnafar!$A:$G,2,FALSE),0)</f>
        <v>0</v>
      </c>
      <c r="O3410">
        <f>IFERROR(VLOOKUP(A3410,[3]soaBnafar!$A:$G,3,FALSE),0)</f>
        <v>0</v>
      </c>
      <c r="P3410">
        <f>IFERROR(VLOOKUP(A3410,[3]soaBnafar!$A:$G,4,FALSE),0)</f>
        <v>0</v>
      </c>
      <c r="Q3410">
        <f>IFERROR(VLOOKUP(A3410,[3]soaBnafar!$A:$G,5,FALSE),0)</f>
        <v>0</v>
      </c>
      <c r="R3410">
        <f>IFERROR(VLOOKUP(A3410,[3]soaBnafar!$A:$G,6,FALSE),0)</f>
        <v>0</v>
      </c>
      <c r="S3410">
        <f>IFERROR(VLOOKUP(A3410,[3]soaBnafar!$A:$G,7,FALSE),0)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1567</v>
      </c>
      <c r="E3411">
        <f>IFERROR(VLOOKUP(A3411,[1]Monitoramento_Base_somente_disp!$A:$J,8,FALSE),0)</f>
        <v>2024012</v>
      </c>
      <c r="F3411">
        <f>IFERROR(VLOOKUP(A3411,[1]Monitoramento_Base_somente_disp!$A:$J,9,FALSE),0)</f>
        <v>178</v>
      </c>
      <c r="G3411">
        <f>IFERROR(VLOOKUP(A3411,[1]Monitoramento_Base_somente_disp!$A:$J,10,FALSE),0)</f>
        <v>885260</v>
      </c>
      <c r="H3411">
        <f>IFERROR(VLOOKUP(A3411,'[2]Exportar Planilha'!$A:$I,4,FALSE),0)</f>
        <v>0</v>
      </c>
      <c r="I3411">
        <f>IFERROR(VLOOKUP(A3411,'[2]Exportar Planilha'!$A:$I,5,FALSE),0)</f>
        <v>0</v>
      </c>
      <c r="J3411">
        <f>IFERROR(VLOOKUP(A3411,'[2]Exportar Planilha'!$A:$I,6,FALSE),0)</f>
        <v>0</v>
      </c>
      <c r="K3411">
        <f>IFERROR(VLOOKUP(A3411,'[2]Exportar Planilha'!$A:$I,7,FALSE),0)</f>
        <v>0</v>
      </c>
      <c r="L3411">
        <f>IFERROR(VLOOKUP(A3411,'[2]Exportar Planilha'!$A:$I,8,FALSE),0)</f>
        <v>0</v>
      </c>
      <c r="M3411">
        <f>IFERROR(VLOOKUP(A3411,'[2]Exportar Planilha'!$A:$I,9,FALSE),0)</f>
        <v>0</v>
      </c>
      <c r="N3411">
        <f>IFERROR(VLOOKUP(A3411,[3]soaBnafar!$A:$G,2,FALSE),0)</f>
        <v>0</v>
      </c>
      <c r="O3411">
        <f>IFERROR(VLOOKUP(A3411,[3]soaBnafar!$A:$G,3,FALSE),0)</f>
        <v>0</v>
      </c>
      <c r="P3411">
        <f>IFERROR(VLOOKUP(A3411,[3]soaBnafar!$A:$G,4,FALSE),0)</f>
        <v>0</v>
      </c>
      <c r="Q3411">
        <f>IFERROR(VLOOKUP(A3411,[3]soaBnafar!$A:$G,5,FALSE),0)</f>
        <v>0</v>
      </c>
      <c r="R3411">
        <f>IFERROR(VLOOKUP(A3411,[3]soaBnafar!$A:$G,6,FALSE),0)</f>
        <v>0</v>
      </c>
      <c r="S3411">
        <f>IFERROR(VLOOKUP(A3411,[3]soaBnafar!$A:$G,7,FALSE),0)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19487</v>
      </c>
      <c r="H3412">
        <f>IFERROR(VLOOKUP(A3412,'[2]Exportar Planilha'!$A:$I,4,FALSE),0)</f>
        <v>0</v>
      </c>
      <c r="I3412">
        <f>IFERROR(VLOOKUP(A3412,'[2]Exportar Planilha'!$A:$I,5,FALSE),0)</f>
        <v>0</v>
      </c>
      <c r="J3412">
        <f>IFERROR(VLOOKUP(A3412,'[2]Exportar Planilha'!$A:$I,6,FALSE),0)</f>
        <v>0</v>
      </c>
      <c r="K3412">
        <f>IFERROR(VLOOKUP(A3412,'[2]Exportar Planilha'!$A:$I,7,FALSE),0)</f>
        <v>0</v>
      </c>
      <c r="L3412">
        <f>IFERROR(VLOOKUP(A3412,'[2]Exportar Planilha'!$A:$I,8,FALSE),0)</f>
        <v>0</v>
      </c>
      <c r="M3412">
        <f>IFERROR(VLOOKUP(A3412,'[2]Exportar Planilha'!$A:$I,9,FALSE),0)</f>
        <v>0</v>
      </c>
      <c r="N3412">
        <f>IFERROR(VLOOKUP(A3412,[3]soaBnafar!$A:$G,2,FALSE),0)</f>
        <v>0</v>
      </c>
      <c r="O3412">
        <f>IFERROR(VLOOKUP(A3412,[3]soaBnafar!$A:$G,3,FALSE),0)</f>
        <v>0</v>
      </c>
      <c r="P3412">
        <f>IFERROR(VLOOKUP(A3412,[3]soaBnafar!$A:$G,4,FALSE),0)</f>
        <v>0</v>
      </c>
      <c r="Q3412">
        <f>IFERROR(VLOOKUP(A3412,[3]soaBnafar!$A:$G,5,FALSE),0)</f>
        <v>0</v>
      </c>
      <c r="R3412">
        <f>IFERROR(VLOOKUP(A3412,[3]soaBnafar!$A:$G,6,FALSE),0)</f>
        <v>0</v>
      </c>
      <c r="S3412">
        <f>IFERROR(VLOOKUP(A3412,[3]soaBnafar!$A:$G,7,FALSE),0)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11219</v>
      </c>
      <c r="E3413">
        <f>IFERROR(VLOOKUP(A3413,[1]Monitoramento_Base_somente_disp!$A:$J,8,FALSE),0)</f>
        <v>8663576</v>
      </c>
      <c r="F3413">
        <f>IFERROR(VLOOKUP(A3413,[1]Monitoramento_Base_somente_disp!$A:$J,9,FALSE),0)</f>
        <v>0</v>
      </c>
      <c r="G3413">
        <f>IFERROR(VLOOKUP(A3413,[1]Monitoramento_Base_somente_disp!$A:$J,10,FALSE),0)</f>
        <v>4308317</v>
      </c>
      <c r="H3413">
        <f>IFERROR(VLOOKUP(A3413,'[2]Exportar Planilha'!$A:$I,4,FALSE),0)</f>
        <v>0</v>
      </c>
      <c r="I3413">
        <f>IFERROR(VLOOKUP(A3413,'[2]Exportar Planilha'!$A:$I,5,FALSE),0)</f>
        <v>0</v>
      </c>
      <c r="J3413">
        <f>IFERROR(VLOOKUP(A3413,'[2]Exportar Planilha'!$A:$I,6,FALSE),0)</f>
        <v>0</v>
      </c>
      <c r="K3413">
        <f>IFERROR(VLOOKUP(A3413,'[2]Exportar Planilha'!$A:$I,7,FALSE),0)</f>
        <v>0</v>
      </c>
      <c r="L3413">
        <f>IFERROR(VLOOKUP(A3413,'[2]Exportar Planilha'!$A:$I,8,FALSE),0)</f>
        <v>0</v>
      </c>
      <c r="M3413">
        <f>IFERROR(VLOOKUP(A3413,'[2]Exportar Planilha'!$A:$I,9,FALSE),0)</f>
        <v>0</v>
      </c>
      <c r="N3413">
        <f>IFERROR(VLOOKUP(A3413,[3]soaBnafar!$A:$G,2,FALSE),0)</f>
        <v>0</v>
      </c>
      <c r="O3413">
        <f>IFERROR(VLOOKUP(A3413,[3]soaBnafar!$A:$G,3,FALSE),0)</f>
        <v>0</v>
      </c>
      <c r="P3413">
        <f>IFERROR(VLOOKUP(A3413,[3]soaBnafar!$A:$G,4,FALSE),0)</f>
        <v>0</v>
      </c>
      <c r="Q3413">
        <f>IFERROR(VLOOKUP(A3413,[3]soaBnafar!$A:$G,5,FALSE),0)</f>
        <v>0</v>
      </c>
      <c r="R3413">
        <f>IFERROR(VLOOKUP(A3413,[3]soaBnafar!$A:$G,6,FALSE),0)</f>
        <v>0</v>
      </c>
      <c r="S3413">
        <f>IFERROR(VLOOKUP(A3413,[3]soaBnafar!$A:$G,7,FALSE),0)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79125</v>
      </c>
      <c r="E3414">
        <f>IFERROR(VLOOKUP(A3414,[1]Monitoramento_Base_somente_disp!$A:$J,8,FALSE),0)</f>
        <v>15939080</v>
      </c>
      <c r="F3414">
        <f>IFERROR(VLOOKUP(A3414,[1]Monitoramento_Base_somente_disp!$A:$J,9,FALSE),0)</f>
        <v>42111</v>
      </c>
      <c r="G3414">
        <f>IFERROR(VLOOKUP(A3414,[1]Monitoramento_Base_somente_disp!$A:$J,10,FALSE),0)</f>
        <v>6827109</v>
      </c>
      <c r="H3414">
        <f>IFERROR(VLOOKUP(A3414,'[2]Exportar Planilha'!$A:$I,4,FALSE),0)</f>
        <v>0</v>
      </c>
      <c r="I3414">
        <f>IFERROR(VLOOKUP(A3414,'[2]Exportar Planilha'!$A:$I,5,FALSE),0)</f>
        <v>0</v>
      </c>
      <c r="J3414">
        <f>IFERROR(VLOOKUP(A3414,'[2]Exportar Planilha'!$A:$I,6,FALSE),0)</f>
        <v>0</v>
      </c>
      <c r="K3414">
        <f>IFERROR(VLOOKUP(A3414,'[2]Exportar Planilha'!$A:$I,7,FALSE),0)</f>
        <v>0</v>
      </c>
      <c r="L3414">
        <f>IFERROR(VLOOKUP(A3414,'[2]Exportar Planilha'!$A:$I,8,FALSE),0)</f>
        <v>0</v>
      </c>
      <c r="M3414">
        <f>IFERROR(VLOOKUP(A3414,'[2]Exportar Planilha'!$A:$I,9,FALSE),0)</f>
        <v>0</v>
      </c>
      <c r="N3414">
        <f>IFERROR(VLOOKUP(A3414,[3]soaBnafar!$A:$G,2,FALSE),0)</f>
        <v>0</v>
      </c>
      <c r="O3414">
        <f>IFERROR(VLOOKUP(A3414,[3]soaBnafar!$A:$G,3,FALSE),0)</f>
        <v>0</v>
      </c>
      <c r="P3414">
        <f>IFERROR(VLOOKUP(A3414,[3]soaBnafar!$A:$G,4,FALSE),0)</f>
        <v>0</v>
      </c>
      <c r="Q3414">
        <f>IFERROR(VLOOKUP(A3414,[3]soaBnafar!$A:$G,5,FALSE),0)</f>
        <v>0</v>
      </c>
      <c r="R3414">
        <f>IFERROR(VLOOKUP(A3414,[3]soaBnafar!$A:$G,6,FALSE),0)</f>
        <v>0</v>
      </c>
      <c r="S3414">
        <f>IFERROR(VLOOKUP(A3414,[3]soaBnafar!$A:$G,7,FALSE),0)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39482</v>
      </c>
      <c r="E3415">
        <f>IFERROR(VLOOKUP(A3415,[1]Monitoramento_Base_somente_disp!$A:$J,8,FALSE),0)</f>
        <v>12511844</v>
      </c>
      <c r="F3415">
        <f>IFERROR(VLOOKUP(A3415,[1]Monitoramento_Base_somente_disp!$A:$J,9,FALSE),0)</f>
        <v>21001</v>
      </c>
      <c r="G3415">
        <f>IFERROR(VLOOKUP(A3415,[1]Monitoramento_Base_somente_disp!$A:$J,10,FALSE),0)</f>
        <v>6794419</v>
      </c>
      <c r="H3415">
        <f>IFERROR(VLOOKUP(A3415,'[2]Exportar Planilha'!$A:$I,4,FALSE),0)</f>
        <v>0</v>
      </c>
      <c r="I3415">
        <f>IFERROR(VLOOKUP(A3415,'[2]Exportar Planilha'!$A:$I,5,FALSE),0)</f>
        <v>0</v>
      </c>
      <c r="J3415">
        <f>IFERROR(VLOOKUP(A3415,'[2]Exportar Planilha'!$A:$I,6,FALSE),0)</f>
        <v>0</v>
      </c>
      <c r="K3415">
        <f>IFERROR(VLOOKUP(A3415,'[2]Exportar Planilha'!$A:$I,7,FALSE),0)</f>
        <v>0</v>
      </c>
      <c r="L3415">
        <f>IFERROR(VLOOKUP(A3415,'[2]Exportar Planilha'!$A:$I,8,FALSE),0)</f>
        <v>0</v>
      </c>
      <c r="M3415">
        <f>IFERROR(VLOOKUP(A3415,'[2]Exportar Planilha'!$A:$I,9,FALSE),0)</f>
        <v>0</v>
      </c>
      <c r="N3415">
        <f>IFERROR(VLOOKUP(A3415,[3]soaBnafar!$A:$G,2,FALSE),0)</f>
        <v>0</v>
      </c>
      <c r="O3415">
        <f>IFERROR(VLOOKUP(A3415,[3]soaBnafar!$A:$G,3,FALSE),0)</f>
        <v>0</v>
      </c>
      <c r="P3415">
        <f>IFERROR(VLOOKUP(A3415,[3]soaBnafar!$A:$G,4,FALSE),0)</f>
        <v>0</v>
      </c>
      <c r="Q3415">
        <f>IFERROR(VLOOKUP(A3415,[3]soaBnafar!$A:$G,5,FALSE),0)</f>
        <v>0</v>
      </c>
      <c r="R3415">
        <f>IFERROR(VLOOKUP(A3415,[3]soaBnafar!$A:$G,6,FALSE),0)</f>
        <v>0</v>
      </c>
      <c r="S3415">
        <f>IFERROR(VLOOKUP(A3415,[3]soaBnafar!$A:$G,7,FALSE),0)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29864744</v>
      </c>
      <c r="H3416">
        <f>IFERROR(VLOOKUP(A3416,'[2]Exportar Planilha'!$A:$I,4,FALSE),0)</f>
        <v>0</v>
      </c>
      <c r="I3416">
        <f>IFERROR(VLOOKUP(A3416,'[2]Exportar Planilha'!$A:$I,5,FALSE),0)</f>
        <v>0</v>
      </c>
      <c r="J3416">
        <f>IFERROR(VLOOKUP(A3416,'[2]Exportar Planilha'!$A:$I,6,FALSE),0)</f>
        <v>0</v>
      </c>
      <c r="K3416">
        <f>IFERROR(VLOOKUP(A3416,'[2]Exportar Planilha'!$A:$I,7,FALSE),0)</f>
        <v>0</v>
      </c>
      <c r="L3416">
        <f>IFERROR(VLOOKUP(A3416,'[2]Exportar Planilha'!$A:$I,8,FALSE),0)</f>
        <v>0</v>
      </c>
      <c r="M3416">
        <f>IFERROR(VLOOKUP(A3416,'[2]Exportar Planilha'!$A:$I,9,FALSE),0)</f>
        <v>0</v>
      </c>
      <c r="N3416">
        <f>IFERROR(VLOOKUP(A3416,[3]soaBnafar!$A:$G,2,FALSE),0)</f>
        <v>0</v>
      </c>
      <c r="O3416">
        <f>IFERROR(VLOOKUP(A3416,[3]soaBnafar!$A:$G,3,FALSE),0)</f>
        <v>0</v>
      </c>
      <c r="P3416">
        <f>IFERROR(VLOOKUP(A3416,[3]soaBnafar!$A:$G,4,FALSE),0)</f>
        <v>0</v>
      </c>
      <c r="Q3416">
        <f>IFERROR(VLOOKUP(A3416,[3]soaBnafar!$A:$G,5,FALSE),0)</f>
        <v>0</v>
      </c>
      <c r="R3416">
        <f>IFERROR(VLOOKUP(A3416,[3]soaBnafar!$A:$G,6,FALSE),0)</f>
        <v>0</v>
      </c>
      <c r="S3416">
        <f>IFERROR(VLOOKUP(A3416,[3]soaBnafar!$A:$G,7,FALSE),0)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172</v>
      </c>
      <c r="E3417">
        <f>IFERROR(VLOOKUP(A3417,[1]Monitoramento_Base_somente_disp!$A:$J,8,FALSE),0)</f>
        <v>5110524</v>
      </c>
      <c r="F3417">
        <f>IFERROR(VLOOKUP(A3417,[1]Monitoramento_Base_somente_disp!$A:$J,9,FALSE),0)</f>
        <v>0</v>
      </c>
      <c r="G3417">
        <f>IFERROR(VLOOKUP(A3417,[1]Monitoramento_Base_somente_disp!$A:$J,10,FALSE),0)</f>
        <v>2212548</v>
      </c>
      <c r="H3417">
        <f>IFERROR(VLOOKUP(A3417,'[2]Exportar Planilha'!$A:$I,4,FALSE),0)</f>
        <v>0</v>
      </c>
      <c r="I3417">
        <f>IFERROR(VLOOKUP(A3417,'[2]Exportar Planilha'!$A:$I,5,FALSE),0)</f>
        <v>0</v>
      </c>
      <c r="J3417">
        <f>IFERROR(VLOOKUP(A3417,'[2]Exportar Planilha'!$A:$I,6,FALSE),0)</f>
        <v>0</v>
      </c>
      <c r="K3417">
        <f>IFERROR(VLOOKUP(A3417,'[2]Exportar Planilha'!$A:$I,7,FALSE),0)</f>
        <v>0</v>
      </c>
      <c r="L3417">
        <f>IFERROR(VLOOKUP(A3417,'[2]Exportar Planilha'!$A:$I,8,FALSE),0)</f>
        <v>0</v>
      </c>
      <c r="M3417">
        <f>IFERROR(VLOOKUP(A3417,'[2]Exportar Planilha'!$A:$I,9,FALSE),0)</f>
        <v>0</v>
      </c>
      <c r="N3417">
        <f>IFERROR(VLOOKUP(A3417,[3]soaBnafar!$A:$G,2,FALSE),0)</f>
        <v>0</v>
      </c>
      <c r="O3417">
        <f>IFERROR(VLOOKUP(A3417,[3]soaBnafar!$A:$G,3,FALSE),0)</f>
        <v>0</v>
      </c>
      <c r="P3417">
        <f>IFERROR(VLOOKUP(A3417,[3]soaBnafar!$A:$G,4,FALSE),0)</f>
        <v>0</v>
      </c>
      <c r="Q3417">
        <f>IFERROR(VLOOKUP(A3417,[3]soaBnafar!$A:$G,5,FALSE),0)</f>
        <v>0</v>
      </c>
      <c r="R3417">
        <f>IFERROR(VLOOKUP(A3417,[3]soaBnafar!$A:$G,6,FALSE),0)</f>
        <v>0</v>
      </c>
      <c r="S3417">
        <f>IFERROR(VLOOKUP(A3417,[3]soaBnafar!$A:$G,7,FALSE),0)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348582</v>
      </c>
      <c r="H3418">
        <f>IFERROR(VLOOKUP(A3418,'[2]Exportar Planilha'!$A:$I,4,FALSE),0)</f>
        <v>0</v>
      </c>
      <c r="I3418">
        <f>IFERROR(VLOOKUP(A3418,'[2]Exportar Planilha'!$A:$I,5,FALSE),0)</f>
        <v>0</v>
      </c>
      <c r="J3418">
        <f>IFERROR(VLOOKUP(A3418,'[2]Exportar Planilha'!$A:$I,6,FALSE),0)</f>
        <v>0</v>
      </c>
      <c r="K3418">
        <f>IFERROR(VLOOKUP(A3418,'[2]Exportar Planilha'!$A:$I,7,FALSE),0)</f>
        <v>0</v>
      </c>
      <c r="L3418">
        <f>IFERROR(VLOOKUP(A3418,'[2]Exportar Planilha'!$A:$I,8,FALSE),0)</f>
        <v>0</v>
      </c>
      <c r="M3418">
        <f>IFERROR(VLOOKUP(A3418,'[2]Exportar Planilha'!$A:$I,9,FALSE),0)</f>
        <v>0</v>
      </c>
      <c r="N3418">
        <f>IFERROR(VLOOKUP(A3418,[3]soaBnafar!$A:$G,2,FALSE),0)</f>
        <v>0</v>
      </c>
      <c r="O3418">
        <f>IFERROR(VLOOKUP(A3418,[3]soaBnafar!$A:$G,3,FALSE),0)</f>
        <v>0</v>
      </c>
      <c r="P3418">
        <f>IFERROR(VLOOKUP(A3418,[3]soaBnafar!$A:$G,4,FALSE),0)</f>
        <v>0</v>
      </c>
      <c r="Q3418">
        <f>IFERROR(VLOOKUP(A3418,[3]soaBnafar!$A:$G,5,FALSE),0)</f>
        <v>0</v>
      </c>
      <c r="R3418">
        <f>IFERROR(VLOOKUP(A3418,[3]soaBnafar!$A:$G,6,FALSE),0)</f>
        <v>0</v>
      </c>
      <c r="S3418">
        <f>IFERROR(VLOOKUP(A3418,[3]soaBnafar!$A:$G,7,FALSE),0)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9490</v>
      </c>
      <c r="E3419">
        <f>IFERROR(VLOOKUP(A3419,[1]Monitoramento_Base_somente_disp!$A:$J,8,FALSE),0)</f>
        <v>21836643</v>
      </c>
      <c r="F3419">
        <f>IFERROR(VLOOKUP(A3419,[1]Monitoramento_Base_somente_disp!$A:$J,9,FALSE),0)</f>
        <v>0</v>
      </c>
      <c r="G3419">
        <f>IFERROR(VLOOKUP(A3419,[1]Monitoramento_Base_somente_disp!$A:$J,10,FALSE),0)</f>
        <v>9692566</v>
      </c>
      <c r="H3419">
        <f>IFERROR(VLOOKUP(A3419,'[2]Exportar Planilha'!$A:$I,4,FALSE),0)</f>
        <v>0</v>
      </c>
      <c r="I3419">
        <f>IFERROR(VLOOKUP(A3419,'[2]Exportar Planilha'!$A:$I,5,FALSE),0)</f>
        <v>0</v>
      </c>
      <c r="J3419">
        <f>IFERROR(VLOOKUP(A3419,'[2]Exportar Planilha'!$A:$I,6,FALSE),0)</f>
        <v>0</v>
      </c>
      <c r="K3419">
        <f>IFERROR(VLOOKUP(A3419,'[2]Exportar Planilha'!$A:$I,7,FALSE),0)</f>
        <v>0</v>
      </c>
      <c r="L3419">
        <f>IFERROR(VLOOKUP(A3419,'[2]Exportar Planilha'!$A:$I,8,FALSE),0)</f>
        <v>0</v>
      </c>
      <c r="M3419">
        <f>IFERROR(VLOOKUP(A3419,'[2]Exportar Planilha'!$A:$I,9,FALSE),0)</f>
        <v>0</v>
      </c>
      <c r="N3419">
        <f>IFERROR(VLOOKUP(A3419,[3]soaBnafar!$A:$G,2,FALSE),0)</f>
        <v>0</v>
      </c>
      <c r="O3419">
        <f>IFERROR(VLOOKUP(A3419,[3]soaBnafar!$A:$G,3,FALSE),0)</f>
        <v>0</v>
      </c>
      <c r="P3419">
        <f>IFERROR(VLOOKUP(A3419,[3]soaBnafar!$A:$G,4,FALSE),0)</f>
        <v>0</v>
      </c>
      <c r="Q3419">
        <f>IFERROR(VLOOKUP(A3419,[3]soaBnafar!$A:$G,5,FALSE),0)</f>
        <v>0</v>
      </c>
      <c r="R3419">
        <f>IFERROR(VLOOKUP(A3419,[3]soaBnafar!$A:$G,6,FALSE),0)</f>
        <v>0</v>
      </c>
      <c r="S3419">
        <f>IFERROR(VLOOKUP(A3419,[3]soaBnafar!$A:$G,7,FALSE),0)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IFERROR(VLOOKUP(A3420,'[2]Exportar Planilha'!$A:$I,4,FALSE),0)</f>
        <v>0</v>
      </c>
      <c r="I3420">
        <f>IFERROR(VLOOKUP(A3420,'[2]Exportar Planilha'!$A:$I,5,FALSE),0)</f>
        <v>0</v>
      </c>
      <c r="J3420">
        <f>IFERROR(VLOOKUP(A3420,'[2]Exportar Planilha'!$A:$I,6,FALSE),0)</f>
        <v>0</v>
      </c>
      <c r="K3420">
        <f>IFERROR(VLOOKUP(A3420,'[2]Exportar Planilha'!$A:$I,7,FALSE),0)</f>
        <v>0</v>
      </c>
      <c r="L3420">
        <f>IFERROR(VLOOKUP(A3420,'[2]Exportar Planilha'!$A:$I,8,FALSE),0)</f>
        <v>0</v>
      </c>
      <c r="M3420">
        <f>IFERROR(VLOOKUP(A3420,'[2]Exportar Planilha'!$A:$I,9,FALSE),0)</f>
        <v>0</v>
      </c>
      <c r="N3420">
        <f>IFERROR(VLOOKUP(A3420,[3]soaBnafar!$A:$G,2,FALSE),0)</f>
        <v>0</v>
      </c>
      <c r="O3420">
        <f>IFERROR(VLOOKUP(A3420,[3]soaBnafar!$A:$G,3,FALSE),0)</f>
        <v>0</v>
      </c>
      <c r="P3420">
        <f>IFERROR(VLOOKUP(A3420,[3]soaBnafar!$A:$G,4,FALSE),0)</f>
        <v>0</v>
      </c>
      <c r="Q3420">
        <f>IFERROR(VLOOKUP(A3420,[3]soaBnafar!$A:$G,5,FALSE),0)</f>
        <v>0</v>
      </c>
      <c r="R3420">
        <f>IFERROR(VLOOKUP(A3420,[3]soaBnafar!$A:$G,6,FALSE),0)</f>
        <v>0</v>
      </c>
      <c r="S3420">
        <f>IFERROR(VLOOKUP(A3420,[3]soaBnafar!$A:$G,7,FALSE),0)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224143</v>
      </c>
      <c r="E3421">
        <f>IFERROR(VLOOKUP(A3421,[1]Monitoramento_Base_somente_disp!$A:$J,8,FALSE),0)</f>
        <v>92577565</v>
      </c>
      <c r="F3421">
        <f>IFERROR(VLOOKUP(A3421,[1]Monitoramento_Base_somente_disp!$A:$J,9,FALSE),0)</f>
        <v>103703</v>
      </c>
      <c r="G3421">
        <f>IFERROR(VLOOKUP(A3421,[1]Monitoramento_Base_somente_disp!$A:$J,10,FALSE),0)</f>
        <v>37215149</v>
      </c>
      <c r="H3421">
        <f>IFERROR(VLOOKUP(A3421,'[2]Exportar Planilha'!$A:$I,4,FALSE),0)</f>
        <v>0</v>
      </c>
      <c r="I3421">
        <f>IFERROR(VLOOKUP(A3421,'[2]Exportar Planilha'!$A:$I,5,FALSE),0)</f>
        <v>0</v>
      </c>
      <c r="J3421">
        <f>IFERROR(VLOOKUP(A3421,'[2]Exportar Planilha'!$A:$I,6,FALSE),0)</f>
        <v>0</v>
      </c>
      <c r="K3421">
        <f>IFERROR(VLOOKUP(A3421,'[2]Exportar Planilha'!$A:$I,7,FALSE),0)</f>
        <v>0</v>
      </c>
      <c r="L3421">
        <f>IFERROR(VLOOKUP(A3421,'[2]Exportar Planilha'!$A:$I,8,FALSE),0)</f>
        <v>0</v>
      </c>
      <c r="M3421">
        <f>IFERROR(VLOOKUP(A3421,'[2]Exportar Planilha'!$A:$I,9,FALSE),0)</f>
        <v>0</v>
      </c>
      <c r="N3421">
        <f>IFERROR(VLOOKUP(A3421,[3]soaBnafar!$A:$G,2,FALSE),0)</f>
        <v>0</v>
      </c>
      <c r="O3421">
        <f>IFERROR(VLOOKUP(A3421,[3]soaBnafar!$A:$G,3,FALSE),0)</f>
        <v>0</v>
      </c>
      <c r="P3421">
        <f>IFERROR(VLOOKUP(A3421,[3]soaBnafar!$A:$G,4,FALSE),0)</f>
        <v>0</v>
      </c>
      <c r="Q3421">
        <f>IFERROR(VLOOKUP(A3421,[3]soaBnafar!$A:$G,5,FALSE),0)</f>
        <v>0</v>
      </c>
      <c r="R3421">
        <f>IFERROR(VLOOKUP(A3421,[3]soaBnafar!$A:$G,6,FALSE),0)</f>
        <v>0</v>
      </c>
      <c r="S3421">
        <f>IFERROR(VLOOKUP(A3421,[3]soaBnafar!$A:$G,7,FALSE),0)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408785</v>
      </c>
      <c r="H3422">
        <f>IFERROR(VLOOKUP(A3422,'[2]Exportar Planilha'!$A:$I,4,FALSE),0)</f>
        <v>0</v>
      </c>
      <c r="I3422">
        <f>IFERROR(VLOOKUP(A3422,'[2]Exportar Planilha'!$A:$I,5,FALSE),0)</f>
        <v>0</v>
      </c>
      <c r="J3422">
        <f>IFERROR(VLOOKUP(A3422,'[2]Exportar Planilha'!$A:$I,6,FALSE),0)</f>
        <v>0</v>
      </c>
      <c r="K3422">
        <f>IFERROR(VLOOKUP(A3422,'[2]Exportar Planilha'!$A:$I,7,FALSE),0)</f>
        <v>0</v>
      </c>
      <c r="L3422">
        <f>IFERROR(VLOOKUP(A3422,'[2]Exportar Planilha'!$A:$I,8,FALSE),0)</f>
        <v>0</v>
      </c>
      <c r="M3422">
        <f>IFERROR(VLOOKUP(A3422,'[2]Exportar Planilha'!$A:$I,9,FALSE),0)</f>
        <v>0</v>
      </c>
      <c r="N3422">
        <f>IFERROR(VLOOKUP(A3422,[3]soaBnafar!$A:$G,2,FALSE),0)</f>
        <v>0</v>
      </c>
      <c r="O3422">
        <f>IFERROR(VLOOKUP(A3422,[3]soaBnafar!$A:$G,3,FALSE),0)</f>
        <v>0</v>
      </c>
      <c r="P3422">
        <f>IFERROR(VLOOKUP(A3422,[3]soaBnafar!$A:$G,4,FALSE),0)</f>
        <v>0</v>
      </c>
      <c r="Q3422">
        <f>IFERROR(VLOOKUP(A3422,[3]soaBnafar!$A:$G,5,FALSE),0)</f>
        <v>0</v>
      </c>
      <c r="R3422">
        <f>IFERROR(VLOOKUP(A3422,[3]soaBnafar!$A:$G,6,FALSE),0)</f>
        <v>0</v>
      </c>
      <c r="S3422">
        <f>IFERROR(VLOOKUP(A3422,[3]soaBnafar!$A:$G,7,FALSE),0)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9399</v>
      </c>
      <c r="E3423">
        <f>IFERROR(VLOOKUP(A3423,[1]Monitoramento_Base_somente_disp!$A:$J,8,FALSE),0)</f>
        <v>4400401</v>
      </c>
      <c r="F3423">
        <f>IFERROR(VLOOKUP(A3423,[1]Monitoramento_Base_somente_disp!$A:$J,9,FALSE),0)</f>
        <v>2629</v>
      </c>
      <c r="G3423">
        <f>IFERROR(VLOOKUP(A3423,[1]Monitoramento_Base_somente_disp!$A:$J,10,FALSE),0)</f>
        <v>1851924</v>
      </c>
      <c r="H3423">
        <f>IFERROR(VLOOKUP(A3423,'[2]Exportar Planilha'!$A:$I,4,FALSE),0)</f>
        <v>0</v>
      </c>
      <c r="I3423">
        <f>IFERROR(VLOOKUP(A3423,'[2]Exportar Planilha'!$A:$I,5,FALSE),0)</f>
        <v>0</v>
      </c>
      <c r="J3423">
        <f>IFERROR(VLOOKUP(A3423,'[2]Exportar Planilha'!$A:$I,6,FALSE),0)</f>
        <v>0</v>
      </c>
      <c r="K3423">
        <f>IFERROR(VLOOKUP(A3423,'[2]Exportar Planilha'!$A:$I,7,FALSE),0)</f>
        <v>0</v>
      </c>
      <c r="L3423">
        <f>IFERROR(VLOOKUP(A3423,'[2]Exportar Planilha'!$A:$I,8,FALSE),0)</f>
        <v>0</v>
      </c>
      <c r="M3423">
        <f>IFERROR(VLOOKUP(A3423,'[2]Exportar Planilha'!$A:$I,9,FALSE),0)</f>
        <v>0</v>
      </c>
      <c r="N3423">
        <f>IFERROR(VLOOKUP(A3423,[3]soaBnafar!$A:$G,2,FALSE),0)</f>
        <v>0</v>
      </c>
      <c r="O3423">
        <f>IFERROR(VLOOKUP(A3423,[3]soaBnafar!$A:$G,3,FALSE),0)</f>
        <v>0</v>
      </c>
      <c r="P3423">
        <f>IFERROR(VLOOKUP(A3423,[3]soaBnafar!$A:$G,4,FALSE),0)</f>
        <v>0</v>
      </c>
      <c r="Q3423">
        <f>IFERROR(VLOOKUP(A3423,[3]soaBnafar!$A:$G,5,FALSE),0)</f>
        <v>0</v>
      </c>
      <c r="R3423">
        <f>IFERROR(VLOOKUP(A3423,[3]soaBnafar!$A:$G,6,FALSE),0)</f>
        <v>0</v>
      </c>
      <c r="S3423">
        <f>IFERROR(VLOOKUP(A3423,[3]soaBnafar!$A:$G,7,FALSE),0)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53336</v>
      </c>
      <c r="E3424">
        <f>IFERROR(VLOOKUP(A3424,[1]Monitoramento_Base_somente_disp!$A:$J,8,FALSE),0)</f>
        <v>59941413</v>
      </c>
      <c r="F3424">
        <f>IFERROR(VLOOKUP(A3424,[1]Monitoramento_Base_somente_disp!$A:$J,9,FALSE),0)</f>
        <v>75834</v>
      </c>
      <c r="G3424">
        <f>IFERROR(VLOOKUP(A3424,[1]Monitoramento_Base_somente_disp!$A:$J,10,FALSE),0)</f>
        <v>25466844</v>
      </c>
      <c r="H3424">
        <f>IFERROR(VLOOKUP(A3424,'[2]Exportar Planilha'!$A:$I,4,FALSE),0)</f>
        <v>0</v>
      </c>
      <c r="I3424">
        <f>IFERROR(VLOOKUP(A3424,'[2]Exportar Planilha'!$A:$I,5,FALSE),0)</f>
        <v>0</v>
      </c>
      <c r="J3424">
        <f>IFERROR(VLOOKUP(A3424,'[2]Exportar Planilha'!$A:$I,6,FALSE),0)</f>
        <v>0</v>
      </c>
      <c r="K3424">
        <f>IFERROR(VLOOKUP(A3424,'[2]Exportar Planilha'!$A:$I,7,FALSE),0)</f>
        <v>0</v>
      </c>
      <c r="L3424">
        <f>IFERROR(VLOOKUP(A3424,'[2]Exportar Planilha'!$A:$I,8,FALSE),0)</f>
        <v>0</v>
      </c>
      <c r="M3424">
        <f>IFERROR(VLOOKUP(A3424,'[2]Exportar Planilha'!$A:$I,9,FALSE),0)</f>
        <v>0</v>
      </c>
      <c r="N3424">
        <f>IFERROR(VLOOKUP(A3424,[3]soaBnafar!$A:$G,2,FALSE),0)</f>
        <v>0</v>
      </c>
      <c r="O3424">
        <f>IFERROR(VLOOKUP(A3424,[3]soaBnafar!$A:$G,3,FALSE),0)</f>
        <v>0</v>
      </c>
      <c r="P3424">
        <f>IFERROR(VLOOKUP(A3424,[3]soaBnafar!$A:$G,4,FALSE),0)</f>
        <v>0</v>
      </c>
      <c r="Q3424">
        <f>IFERROR(VLOOKUP(A3424,[3]soaBnafar!$A:$G,5,FALSE),0)</f>
        <v>0</v>
      </c>
      <c r="R3424">
        <f>IFERROR(VLOOKUP(A3424,[3]soaBnafar!$A:$G,6,FALSE),0)</f>
        <v>0</v>
      </c>
      <c r="S3424">
        <f>IFERROR(VLOOKUP(A3424,[3]soaBnafar!$A:$G,7,FALSE),0)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128737740</v>
      </c>
      <c r="F3425">
        <f>IFERROR(VLOOKUP(A3425,[1]Monitoramento_Base_somente_disp!$A:$J,9,FALSE),0)</f>
        <v>0</v>
      </c>
      <c r="G3425">
        <f>IFERROR(VLOOKUP(A3425,[1]Monitoramento_Base_somente_disp!$A:$J,10,FALSE),0)</f>
        <v>55786354</v>
      </c>
      <c r="H3425">
        <f>IFERROR(VLOOKUP(A3425,'[2]Exportar Planilha'!$A:$I,4,FALSE),0)</f>
        <v>0</v>
      </c>
      <c r="I3425">
        <f>IFERROR(VLOOKUP(A3425,'[2]Exportar Planilha'!$A:$I,5,FALSE),0)</f>
        <v>0</v>
      </c>
      <c r="J3425">
        <f>IFERROR(VLOOKUP(A3425,'[2]Exportar Planilha'!$A:$I,6,FALSE),0)</f>
        <v>0</v>
      </c>
      <c r="K3425">
        <f>IFERROR(VLOOKUP(A3425,'[2]Exportar Planilha'!$A:$I,7,FALSE),0)</f>
        <v>0</v>
      </c>
      <c r="L3425">
        <f>IFERROR(VLOOKUP(A3425,'[2]Exportar Planilha'!$A:$I,8,FALSE),0)</f>
        <v>0</v>
      </c>
      <c r="M3425">
        <f>IFERROR(VLOOKUP(A3425,'[2]Exportar Planilha'!$A:$I,9,FALSE),0)</f>
        <v>0</v>
      </c>
      <c r="N3425">
        <f>IFERROR(VLOOKUP(A3425,[3]soaBnafar!$A:$G,2,FALSE),0)</f>
        <v>680</v>
      </c>
      <c r="O3425">
        <f>IFERROR(VLOOKUP(A3425,[3]soaBnafar!$A:$G,3,FALSE),0)</f>
        <v>0</v>
      </c>
      <c r="P3425">
        <f>IFERROR(VLOOKUP(A3425,[3]soaBnafar!$A:$G,4,FALSE),0)</f>
        <v>0</v>
      </c>
      <c r="Q3425">
        <f>IFERROR(VLOOKUP(A3425,[3]soaBnafar!$A:$G,5,FALSE),0)</f>
        <v>2600140</v>
      </c>
      <c r="R3425">
        <f>IFERROR(VLOOKUP(A3425,[3]soaBnafar!$A:$G,6,FALSE),0)</f>
        <v>0</v>
      </c>
      <c r="S3425">
        <f>IFERROR(VLOOKUP(A3425,[3]soaBnafar!$A:$G,7,FALSE),0)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IFERROR(VLOOKUP(A3426,'[2]Exportar Planilha'!$A:$I,4,FALSE),0)</f>
        <v>0</v>
      </c>
      <c r="I3426">
        <f>IFERROR(VLOOKUP(A3426,'[2]Exportar Planilha'!$A:$I,5,FALSE),0)</f>
        <v>0</v>
      </c>
      <c r="J3426">
        <f>IFERROR(VLOOKUP(A3426,'[2]Exportar Planilha'!$A:$I,6,FALSE),0)</f>
        <v>0</v>
      </c>
      <c r="K3426">
        <f>IFERROR(VLOOKUP(A3426,'[2]Exportar Planilha'!$A:$I,7,FALSE),0)</f>
        <v>0</v>
      </c>
      <c r="L3426">
        <f>IFERROR(VLOOKUP(A3426,'[2]Exportar Planilha'!$A:$I,8,FALSE),0)</f>
        <v>0</v>
      </c>
      <c r="M3426">
        <f>IFERROR(VLOOKUP(A3426,'[2]Exportar Planilha'!$A:$I,9,FALSE),0)</f>
        <v>0</v>
      </c>
      <c r="N3426">
        <f>IFERROR(VLOOKUP(A3426,[3]soaBnafar!$A:$G,2,FALSE),0)</f>
        <v>0</v>
      </c>
      <c r="O3426">
        <f>IFERROR(VLOOKUP(A3426,[3]soaBnafar!$A:$G,3,FALSE),0)</f>
        <v>0</v>
      </c>
      <c r="P3426">
        <f>IFERROR(VLOOKUP(A3426,[3]soaBnafar!$A:$G,4,FALSE),0)</f>
        <v>0</v>
      </c>
      <c r="Q3426">
        <f>IFERROR(VLOOKUP(A3426,[3]soaBnafar!$A:$G,5,FALSE),0)</f>
        <v>0</v>
      </c>
      <c r="R3426">
        <f>IFERROR(VLOOKUP(A3426,[3]soaBnafar!$A:$G,6,FALSE),0)</f>
        <v>0</v>
      </c>
      <c r="S3426">
        <f>IFERROR(VLOOKUP(A3426,[3]soaBnafar!$A:$G,7,FALSE),0)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IFERROR(VLOOKUP(A3427,'[2]Exportar Planilha'!$A:$I,4,FALSE),0)</f>
        <v>0</v>
      </c>
      <c r="I3427">
        <f>IFERROR(VLOOKUP(A3427,'[2]Exportar Planilha'!$A:$I,5,FALSE),0)</f>
        <v>0</v>
      </c>
      <c r="J3427">
        <f>IFERROR(VLOOKUP(A3427,'[2]Exportar Planilha'!$A:$I,6,FALSE),0)</f>
        <v>0</v>
      </c>
      <c r="K3427">
        <f>IFERROR(VLOOKUP(A3427,'[2]Exportar Planilha'!$A:$I,7,FALSE),0)</f>
        <v>0</v>
      </c>
      <c r="L3427">
        <f>IFERROR(VLOOKUP(A3427,'[2]Exportar Planilha'!$A:$I,8,FALSE),0)</f>
        <v>0</v>
      </c>
      <c r="M3427">
        <f>IFERROR(VLOOKUP(A3427,'[2]Exportar Planilha'!$A:$I,9,FALSE),0)</f>
        <v>0</v>
      </c>
      <c r="N3427">
        <f>IFERROR(VLOOKUP(A3427,[3]soaBnafar!$A:$G,2,FALSE),0)</f>
        <v>0</v>
      </c>
      <c r="O3427">
        <f>IFERROR(VLOOKUP(A3427,[3]soaBnafar!$A:$G,3,FALSE),0)</f>
        <v>0</v>
      </c>
      <c r="P3427">
        <f>IFERROR(VLOOKUP(A3427,[3]soaBnafar!$A:$G,4,FALSE),0)</f>
        <v>0</v>
      </c>
      <c r="Q3427">
        <f>IFERROR(VLOOKUP(A3427,[3]soaBnafar!$A:$G,5,FALSE),0)</f>
        <v>0</v>
      </c>
      <c r="R3427">
        <f>IFERROR(VLOOKUP(A3427,[3]soaBnafar!$A:$G,6,FALSE),0)</f>
        <v>0</v>
      </c>
      <c r="S3427">
        <f>IFERROR(VLOOKUP(A3427,[3]soaBnafar!$A:$G,7,FALSE),0)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7232</v>
      </c>
      <c r="E3428">
        <f>IFERROR(VLOOKUP(A3428,[1]Monitoramento_Base_somente_disp!$A:$J,8,FALSE),0)</f>
        <v>1872646</v>
      </c>
      <c r="F3428">
        <f>IFERROR(VLOOKUP(A3428,[1]Monitoramento_Base_somente_disp!$A:$J,9,FALSE),0)</f>
        <v>3168</v>
      </c>
      <c r="G3428">
        <f>IFERROR(VLOOKUP(A3428,[1]Monitoramento_Base_somente_disp!$A:$J,10,FALSE),0)</f>
        <v>787599</v>
      </c>
      <c r="H3428">
        <f>IFERROR(VLOOKUP(A3428,'[2]Exportar Planilha'!$A:$I,4,FALSE),0)</f>
        <v>0</v>
      </c>
      <c r="I3428">
        <f>IFERROR(VLOOKUP(A3428,'[2]Exportar Planilha'!$A:$I,5,FALSE),0)</f>
        <v>0</v>
      </c>
      <c r="J3428">
        <f>IFERROR(VLOOKUP(A3428,'[2]Exportar Planilha'!$A:$I,6,FALSE),0)</f>
        <v>0</v>
      </c>
      <c r="K3428">
        <f>IFERROR(VLOOKUP(A3428,'[2]Exportar Planilha'!$A:$I,7,FALSE),0)</f>
        <v>0</v>
      </c>
      <c r="L3428">
        <f>IFERROR(VLOOKUP(A3428,'[2]Exportar Planilha'!$A:$I,8,FALSE),0)</f>
        <v>0</v>
      </c>
      <c r="M3428">
        <f>IFERROR(VLOOKUP(A3428,'[2]Exportar Planilha'!$A:$I,9,FALSE),0)</f>
        <v>0</v>
      </c>
      <c r="N3428">
        <f>IFERROR(VLOOKUP(A3428,[3]soaBnafar!$A:$G,2,FALSE),0)</f>
        <v>0</v>
      </c>
      <c r="O3428">
        <f>IFERROR(VLOOKUP(A3428,[3]soaBnafar!$A:$G,3,FALSE),0)</f>
        <v>0</v>
      </c>
      <c r="P3428">
        <f>IFERROR(VLOOKUP(A3428,[3]soaBnafar!$A:$G,4,FALSE),0)</f>
        <v>0</v>
      </c>
      <c r="Q3428">
        <f>IFERROR(VLOOKUP(A3428,[3]soaBnafar!$A:$G,5,FALSE),0)</f>
        <v>0</v>
      </c>
      <c r="R3428">
        <f>IFERROR(VLOOKUP(A3428,[3]soaBnafar!$A:$G,6,FALSE),0)</f>
        <v>0</v>
      </c>
      <c r="S3428">
        <f>IFERROR(VLOOKUP(A3428,[3]soaBnafar!$A:$G,7,FALSE),0)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IFERROR(VLOOKUP(A3429,'[2]Exportar Planilha'!$A:$I,4,FALSE),0)</f>
        <v>0</v>
      </c>
      <c r="I3429">
        <f>IFERROR(VLOOKUP(A3429,'[2]Exportar Planilha'!$A:$I,5,FALSE),0)</f>
        <v>0</v>
      </c>
      <c r="J3429">
        <f>IFERROR(VLOOKUP(A3429,'[2]Exportar Planilha'!$A:$I,6,FALSE),0)</f>
        <v>0</v>
      </c>
      <c r="K3429">
        <f>IFERROR(VLOOKUP(A3429,'[2]Exportar Planilha'!$A:$I,7,FALSE),0)</f>
        <v>0</v>
      </c>
      <c r="L3429">
        <f>IFERROR(VLOOKUP(A3429,'[2]Exportar Planilha'!$A:$I,8,FALSE),0)</f>
        <v>0</v>
      </c>
      <c r="M3429">
        <f>IFERROR(VLOOKUP(A3429,'[2]Exportar Planilha'!$A:$I,9,FALSE),0)</f>
        <v>0</v>
      </c>
      <c r="N3429">
        <f>IFERROR(VLOOKUP(A3429,[3]soaBnafar!$A:$G,2,FALSE),0)</f>
        <v>0</v>
      </c>
      <c r="O3429">
        <f>IFERROR(VLOOKUP(A3429,[3]soaBnafar!$A:$G,3,FALSE),0)</f>
        <v>0</v>
      </c>
      <c r="P3429">
        <f>IFERROR(VLOOKUP(A3429,[3]soaBnafar!$A:$G,4,FALSE),0)</f>
        <v>0</v>
      </c>
      <c r="Q3429">
        <f>IFERROR(VLOOKUP(A3429,[3]soaBnafar!$A:$G,5,FALSE),0)</f>
        <v>0</v>
      </c>
      <c r="R3429">
        <f>IFERROR(VLOOKUP(A3429,[3]soaBnafar!$A:$G,6,FALSE),0)</f>
        <v>0</v>
      </c>
      <c r="S3429">
        <f>IFERROR(VLOOKUP(A3429,[3]soaBnafar!$A:$G,7,FALSE),0)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7950584</v>
      </c>
      <c r="F3430">
        <f>IFERROR(VLOOKUP(A3430,[1]Monitoramento_Base_somente_disp!$A:$J,9,FALSE),0)</f>
        <v>0</v>
      </c>
      <c r="G3430">
        <f>IFERROR(VLOOKUP(A3430,[1]Monitoramento_Base_somente_disp!$A:$J,10,FALSE),0)</f>
        <v>3400054</v>
      </c>
      <c r="H3430">
        <f>IFERROR(VLOOKUP(A3430,'[2]Exportar Planilha'!$A:$I,4,FALSE),0)</f>
        <v>0</v>
      </c>
      <c r="I3430">
        <f>IFERROR(VLOOKUP(A3430,'[2]Exportar Planilha'!$A:$I,5,FALSE),0)</f>
        <v>0</v>
      </c>
      <c r="J3430">
        <f>IFERROR(VLOOKUP(A3430,'[2]Exportar Planilha'!$A:$I,6,FALSE),0)</f>
        <v>0</v>
      </c>
      <c r="K3430">
        <f>IFERROR(VLOOKUP(A3430,'[2]Exportar Planilha'!$A:$I,7,FALSE),0)</f>
        <v>0</v>
      </c>
      <c r="L3430">
        <f>IFERROR(VLOOKUP(A3430,'[2]Exportar Planilha'!$A:$I,8,FALSE),0)</f>
        <v>0</v>
      </c>
      <c r="M3430">
        <f>IFERROR(VLOOKUP(A3430,'[2]Exportar Planilha'!$A:$I,9,FALSE),0)</f>
        <v>0</v>
      </c>
      <c r="N3430">
        <f>IFERROR(VLOOKUP(A3430,[3]soaBnafar!$A:$G,2,FALSE),0)</f>
        <v>0</v>
      </c>
      <c r="O3430">
        <f>IFERROR(VLOOKUP(A3430,[3]soaBnafar!$A:$G,3,FALSE),0)</f>
        <v>0</v>
      </c>
      <c r="P3430">
        <f>IFERROR(VLOOKUP(A3430,[3]soaBnafar!$A:$G,4,FALSE),0)</f>
        <v>0</v>
      </c>
      <c r="Q3430">
        <f>IFERROR(VLOOKUP(A3430,[3]soaBnafar!$A:$G,5,FALSE),0)</f>
        <v>0</v>
      </c>
      <c r="R3430">
        <f>IFERROR(VLOOKUP(A3430,[3]soaBnafar!$A:$G,6,FALSE),0)</f>
        <v>0</v>
      </c>
      <c r="S3430">
        <f>IFERROR(VLOOKUP(A3430,[3]soaBnafar!$A:$G,7,FALSE),0)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47146</v>
      </c>
      <c r="E3431">
        <f>IFERROR(VLOOKUP(A3431,[1]Monitoramento_Base_somente_disp!$A:$J,8,FALSE),0)</f>
        <v>37661434</v>
      </c>
      <c r="F3431">
        <f>IFERROR(VLOOKUP(A3431,[1]Monitoramento_Base_somente_disp!$A:$J,9,FALSE),0)</f>
        <v>23162</v>
      </c>
      <c r="G3431">
        <f>IFERROR(VLOOKUP(A3431,[1]Monitoramento_Base_somente_disp!$A:$J,10,FALSE),0)</f>
        <v>15867054</v>
      </c>
      <c r="H3431">
        <f>IFERROR(VLOOKUP(A3431,'[2]Exportar Planilha'!$A:$I,4,FALSE),0)</f>
        <v>0</v>
      </c>
      <c r="I3431">
        <f>IFERROR(VLOOKUP(A3431,'[2]Exportar Planilha'!$A:$I,5,FALSE),0)</f>
        <v>0</v>
      </c>
      <c r="J3431">
        <f>IFERROR(VLOOKUP(A3431,'[2]Exportar Planilha'!$A:$I,6,FALSE),0)</f>
        <v>0</v>
      </c>
      <c r="K3431">
        <f>IFERROR(VLOOKUP(A3431,'[2]Exportar Planilha'!$A:$I,7,FALSE),0)</f>
        <v>0</v>
      </c>
      <c r="L3431">
        <f>IFERROR(VLOOKUP(A3431,'[2]Exportar Planilha'!$A:$I,8,FALSE),0)</f>
        <v>0</v>
      </c>
      <c r="M3431">
        <f>IFERROR(VLOOKUP(A3431,'[2]Exportar Planilha'!$A:$I,9,FALSE),0)</f>
        <v>0</v>
      </c>
      <c r="N3431">
        <f>IFERROR(VLOOKUP(A3431,[3]soaBnafar!$A:$G,2,FALSE),0)</f>
        <v>0</v>
      </c>
      <c r="O3431">
        <f>IFERROR(VLOOKUP(A3431,[3]soaBnafar!$A:$G,3,FALSE),0)</f>
        <v>0</v>
      </c>
      <c r="P3431">
        <f>IFERROR(VLOOKUP(A3431,[3]soaBnafar!$A:$G,4,FALSE),0)</f>
        <v>0</v>
      </c>
      <c r="Q3431">
        <f>IFERROR(VLOOKUP(A3431,[3]soaBnafar!$A:$G,5,FALSE),0)</f>
        <v>0</v>
      </c>
      <c r="R3431">
        <f>IFERROR(VLOOKUP(A3431,[3]soaBnafar!$A:$G,6,FALSE),0)</f>
        <v>0</v>
      </c>
      <c r="S3431">
        <f>IFERROR(VLOOKUP(A3431,[3]soaBnafar!$A:$G,7,FALSE),0)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904050</v>
      </c>
      <c r="F3432">
        <f>IFERROR(VLOOKUP(A3432,[1]Monitoramento_Base_somente_disp!$A:$J,9,FALSE),0)</f>
        <v>0</v>
      </c>
      <c r="G3432">
        <f>IFERROR(VLOOKUP(A3432,[1]Monitoramento_Base_somente_disp!$A:$J,10,FALSE),0)</f>
        <v>391755</v>
      </c>
      <c r="H3432">
        <f>IFERROR(VLOOKUP(A3432,'[2]Exportar Planilha'!$A:$I,4,FALSE),0)</f>
        <v>0</v>
      </c>
      <c r="I3432">
        <f>IFERROR(VLOOKUP(A3432,'[2]Exportar Planilha'!$A:$I,5,FALSE),0)</f>
        <v>0</v>
      </c>
      <c r="J3432">
        <f>IFERROR(VLOOKUP(A3432,'[2]Exportar Planilha'!$A:$I,6,FALSE),0)</f>
        <v>0</v>
      </c>
      <c r="K3432">
        <f>IFERROR(VLOOKUP(A3432,'[2]Exportar Planilha'!$A:$I,7,FALSE),0)</f>
        <v>0</v>
      </c>
      <c r="L3432">
        <f>IFERROR(VLOOKUP(A3432,'[2]Exportar Planilha'!$A:$I,8,FALSE),0)</f>
        <v>0</v>
      </c>
      <c r="M3432">
        <f>IFERROR(VLOOKUP(A3432,'[2]Exportar Planilha'!$A:$I,9,FALSE),0)</f>
        <v>0</v>
      </c>
      <c r="N3432">
        <f>IFERROR(VLOOKUP(A3432,[3]soaBnafar!$A:$G,2,FALSE),0)</f>
        <v>0</v>
      </c>
      <c r="O3432">
        <f>IFERROR(VLOOKUP(A3432,[3]soaBnafar!$A:$G,3,FALSE),0)</f>
        <v>0</v>
      </c>
      <c r="P3432">
        <f>IFERROR(VLOOKUP(A3432,[3]soaBnafar!$A:$G,4,FALSE),0)</f>
        <v>0</v>
      </c>
      <c r="Q3432">
        <f>IFERROR(VLOOKUP(A3432,[3]soaBnafar!$A:$G,5,FALSE),0)</f>
        <v>0</v>
      </c>
      <c r="R3432">
        <f>IFERROR(VLOOKUP(A3432,[3]soaBnafar!$A:$G,6,FALSE),0)</f>
        <v>0</v>
      </c>
      <c r="S3432">
        <f>IFERROR(VLOOKUP(A3432,[3]soaBnafar!$A:$G,7,FALSE),0)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59584</v>
      </c>
      <c r="E3433">
        <f>IFERROR(VLOOKUP(A3433,[1]Monitoramento_Base_somente_disp!$A:$J,8,FALSE),0)</f>
        <v>13349297</v>
      </c>
      <c r="F3433">
        <f>IFERROR(VLOOKUP(A3433,[1]Monitoramento_Base_somente_disp!$A:$J,9,FALSE),0)</f>
        <v>32696</v>
      </c>
      <c r="G3433">
        <f>IFERROR(VLOOKUP(A3433,[1]Monitoramento_Base_somente_disp!$A:$J,10,FALSE),0)</f>
        <v>6316552</v>
      </c>
      <c r="H3433">
        <f>IFERROR(VLOOKUP(A3433,'[2]Exportar Planilha'!$A:$I,4,FALSE),0)</f>
        <v>0</v>
      </c>
      <c r="I3433">
        <f>IFERROR(VLOOKUP(A3433,'[2]Exportar Planilha'!$A:$I,5,FALSE),0)</f>
        <v>0</v>
      </c>
      <c r="J3433">
        <f>IFERROR(VLOOKUP(A3433,'[2]Exportar Planilha'!$A:$I,6,FALSE),0)</f>
        <v>0</v>
      </c>
      <c r="K3433">
        <f>IFERROR(VLOOKUP(A3433,'[2]Exportar Planilha'!$A:$I,7,FALSE),0)</f>
        <v>0</v>
      </c>
      <c r="L3433">
        <f>IFERROR(VLOOKUP(A3433,'[2]Exportar Planilha'!$A:$I,8,FALSE),0)</f>
        <v>0</v>
      </c>
      <c r="M3433">
        <f>IFERROR(VLOOKUP(A3433,'[2]Exportar Planilha'!$A:$I,9,FALSE),0)</f>
        <v>0</v>
      </c>
      <c r="N3433">
        <f>IFERROR(VLOOKUP(A3433,[3]soaBnafar!$A:$G,2,FALSE),0)</f>
        <v>0</v>
      </c>
      <c r="O3433">
        <f>IFERROR(VLOOKUP(A3433,[3]soaBnafar!$A:$G,3,FALSE),0)</f>
        <v>0</v>
      </c>
      <c r="P3433">
        <f>IFERROR(VLOOKUP(A3433,[3]soaBnafar!$A:$G,4,FALSE),0)</f>
        <v>0</v>
      </c>
      <c r="Q3433">
        <f>IFERROR(VLOOKUP(A3433,[3]soaBnafar!$A:$G,5,FALSE),0)</f>
        <v>0</v>
      </c>
      <c r="R3433">
        <f>IFERROR(VLOOKUP(A3433,[3]soaBnafar!$A:$G,6,FALSE),0)</f>
        <v>0</v>
      </c>
      <c r="S3433">
        <f>IFERROR(VLOOKUP(A3433,[3]soaBnafar!$A:$G,7,FALSE),0)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51472</v>
      </c>
      <c r="E3434">
        <f>IFERROR(VLOOKUP(A3434,[1]Monitoramento_Base_somente_disp!$A:$J,8,FALSE),0)</f>
        <v>6814282</v>
      </c>
      <c r="F3434">
        <f>IFERROR(VLOOKUP(A3434,[1]Monitoramento_Base_somente_disp!$A:$J,9,FALSE),0)</f>
        <v>34554</v>
      </c>
      <c r="G3434">
        <f>IFERROR(VLOOKUP(A3434,[1]Monitoramento_Base_somente_disp!$A:$J,10,FALSE),0)</f>
        <v>2949755</v>
      </c>
      <c r="H3434">
        <f>IFERROR(VLOOKUP(A3434,'[2]Exportar Planilha'!$A:$I,4,FALSE),0)</f>
        <v>0</v>
      </c>
      <c r="I3434">
        <f>IFERROR(VLOOKUP(A3434,'[2]Exportar Planilha'!$A:$I,5,FALSE),0)</f>
        <v>0</v>
      </c>
      <c r="J3434">
        <f>IFERROR(VLOOKUP(A3434,'[2]Exportar Planilha'!$A:$I,6,FALSE),0)</f>
        <v>0</v>
      </c>
      <c r="K3434">
        <f>IFERROR(VLOOKUP(A3434,'[2]Exportar Planilha'!$A:$I,7,FALSE),0)</f>
        <v>0</v>
      </c>
      <c r="L3434">
        <f>IFERROR(VLOOKUP(A3434,'[2]Exportar Planilha'!$A:$I,8,FALSE),0)</f>
        <v>0</v>
      </c>
      <c r="M3434">
        <f>IFERROR(VLOOKUP(A3434,'[2]Exportar Planilha'!$A:$I,9,FALSE),0)</f>
        <v>0</v>
      </c>
      <c r="N3434">
        <f>IFERROR(VLOOKUP(A3434,[3]soaBnafar!$A:$G,2,FALSE),0)</f>
        <v>0</v>
      </c>
      <c r="O3434">
        <f>IFERROR(VLOOKUP(A3434,[3]soaBnafar!$A:$G,3,FALSE),0)</f>
        <v>0</v>
      </c>
      <c r="P3434">
        <f>IFERROR(VLOOKUP(A3434,[3]soaBnafar!$A:$G,4,FALSE),0)</f>
        <v>0</v>
      </c>
      <c r="Q3434">
        <f>IFERROR(VLOOKUP(A3434,[3]soaBnafar!$A:$G,5,FALSE),0)</f>
        <v>0</v>
      </c>
      <c r="R3434">
        <f>IFERROR(VLOOKUP(A3434,[3]soaBnafar!$A:$G,6,FALSE),0)</f>
        <v>0</v>
      </c>
      <c r="S3434">
        <f>IFERROR(VLOOKUP(A3434,[3]soaBnafar!$A:$G,7,FALSE),0)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2256189</v>
      </c>
      <c r="H3435">
        <f>IFERROR(VLOOKUP(A3435,'[2]Exportar Planilha'!$A:$I,4,FALSE),0)</f>
        <v>0</v>
      </c>
      <c r="I3435">
        <f>IFERROR(VLOOKUP(A3435,'[2]Exportar Planilha'!$A:$I,5,FALSE),0)</f>
        <v>0</v>
      </c>
      <c r="J3435">
        <f>IFERROR(VLOOKUP(A3435,'[2]Exportar Planilha'!$A:$I,6,FALSE),0)</f>
        <v>0</v>
      </c>
      <c r="K3435">
        <f>IFERROR(VLOOKUP(A3435,'[2]Exportar Planilha'!$A:$I,7,FALSE),0)</f>
        <v>0</v>
      </c>
      <c r="L3435">
        <f>IFERROR(VLOOKUP(A3435,'[2]Exportar Planilha'!$A:$I,8,FALSE),0)</f>
        <v>0</v>
      </c>
      <c r="M3435">
        <f>IFERROR(VLOOKUP(A3435,'[2]Exportar Planilha'!$A:$I,9,FALSE),0)</f>
        <v>0</v>
      </c>
      <c r="N3435">
        <f>IFERROR(VLOOKUP(A3435,[3]soaBnafar!$A:$G,2,FALSE),0)</f>
        <v>0</v>
      </c>
      <c r="O3435">
        <f>IFERROR(VLOOKUP(A3435,[3]soaBnafar!$A:$G,3,FALSE),0)</f>
        <v>0</v>
      </c>
      <c r="P3435">
        <f>IFERROR(VLOOKUP(A3435,[3]soaBnafar!$A:$G,4,FALSE),0)</f>
        <v>0</v>
      </c>
      <c r="Q3435">
        <f>IFERROR(VLOOKUP(A3435,[3]soaBnafar!$A:$G,5,FALSE),0)</f>
        <v>0</v>
      </c>
      <c r="R3435">
        <f>IFERROR(VLOOKUP(A3435,[3]soaBnafar!$A:$G,6,FALSE),0)</f>
        <v>0</v>
      </c>
      <c r="S3435">
        <f>IFERROR(VLOOKUP(A3435,[3]soaBnafar!$A:$G,7,FALSE),0)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1997</v>
      </c>
      <c r="E3436">
        <f>IFERROR(VLOOKUP(A3436,[1]Monitoramento_Base_somente_disp!$A:$J,8,FALSE),0)</f>
        <v>745465</v>
      </c>
      <c r="F3436">
        <f>IFERROR(VLOOKUP(A3436,[1]Monitoramento_Base_somente_disp!$A:$J,9,FALSE),0)</f>
        <v>1457</v>
      </c>
      <c r="G3436">
        <f>IFERROR(VLOOKUP(A3436,[1]Monitoramento_Base_somente_disp!$A:$J,10,FALSE),0)</f>
        <v>329166</v>
      </c>
      <c r="H3436">
        <f>IFERROR(VLOOKUP(A3436,'[2]Exportar Planilha'!$A:$I,4,FALSE),0)</f>
        <v>0</v>
      </c>
      <c r="I3436">
        <f>IFERROR(VLOOKUP(A3436,'[2]Exportar Planilha'!$A:$I,5,FALSE),0)</f>
        <v>0</v>
      </c>
      <c r="J3436">
        <f>IFERROR(VLOOKUP(A3436,'[2]Exportar Planilha'!$A:$I,6,FALSE),0)</f>
        <v>0</v>
      </c>
      <c r="K3436">
        <f>IFERROR(VLOOKUP(A3436,'[2]Exportar Planilha'!$A:$I,7,FALSE),0)</f>
        <v>0</v>
      </c>
      <c r="L3436">
        <f>IFERROR(VLOOKUP(A3436,'[2]Exportar Planilha'!$A:$I,8,FALSE),0)</f>
        <v>0</v>
      </c>
      <c r="M3436">
        <f>IFERROR(VLOOKUP(A3436,'[2]Exportar Planilha'!$A:$I,9,FALSE),0)</f>
        <v>0</v>
      </c>
      <c r="N3436">
        <f>IFERROR(VLOOKUP(A3436,[3]soaBnafar!$A:$G,2,FALSE),0)</f>
        <v>0</v>
      </c>
      <c r="O3436">
        <f>IFERROR(VLOOKUP(A3436,[3]soaBnafar!$A:$G,3,FALSE),0)</f>
        <v>0</v>
      </c>
      <c r="P3436">
        <f>IFERROR(VLOOKUP(A3436,[3]soaBnafar!$A:$G,4,FALSE),0)</f>
        <v>0</v>
      </c>
      <c r="Q3436">
        <f>IFERROR(VLOOKUP(A3436,[3]soaBnafar!$A:$G,5,FALSE),0)</f>
        <v>0</v>
      </c>
      <c r="R3436">
        <f>IFERROR(VLOOKUP(A3436,[3]soaBnafar!$A:$G,6,FALSE),0)</f>
        <v>0</v>
      </c>
      <c r="S3436">
        <f>IFERROR(VLOOKUP(A3436,[3]soaBnafar!$A:$G,7,FALSE),0)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41543758</v>
      </c>
      <c r="F3437">
        <f>IFERROR(VLOOKUP(A3437,[1]Monitoramento_Base_somente_disp!$A:$J,9,FALSE),0)</f>
        <v>0</v>
      </c>
      <c r="G3437">
        <f>IFERROR(VLOOKUP(A3437,[1]Monitoramento_Base_somente_disp!$A:$J,10,FALSE),0)</f>
        <v>18002323</v>
      </c>
      <c r="H3437">
        <f>IFERROR(VLOOKUP(A3437,'[2]Exportar Planilha'!$A:$I,4,FALSE),0)</f>
        <v>0</v>
      </c>
      <c r="I3437">
        <f>IFERROR(VLOOKUP(A3437,'[2]Exportar Planilha'!$A:$I,5,FALSE),0)</f>
        <v>0</v>
      </c>
      <c r="J3437">
        <f>IFERROR(VLOOKUP(A3437,'[2]Exportar Planilha'!$A:$I,6,FALSE),0)</f>
        <v>0</v>
      </c>
      <c r="K3437">
        <f>IFERROR(VLOOKUP(A3437,'[2]Exportar Planilha'!$A:$I,7,FALSE),0)</f>
        <v>0</v>
      </c>
      <c r="L3437">
        <f>IFERROR(VLOOKUP(A3437,'[2]Exportar Planilha'!$A:$I,8,FALSE),0)</f>
        <v>0</v>
      </c>
      <c r="M3437">
        <f>IFERROR(VLOOKUP(A3437,'[2]Exportar Planilha'!$A:$I,9,FALSE),0)</f>
        <v>0</v>
      </c>
      <c r="N3437">
        <f>IFERROR(VLOOKUP(A3437,[3]soaBnafar!$A:$G,2,FALSE),0)</f>
        <v>0</v>
      </c>
      <c r="O3437">
        <f>IFERROR(VLOOKUP(A3437,[3]soaBnafar!$A:$G,3,FALSE),0)</f>
        <v>0</v>
      </c>
      <c r="P3437">
        <f>IFERROR(VLOOKUP(A3437,[3]soaBnafar!$A:$G,4,FALSE),0)</f>
        <v>0</v>
      </c>
      <c r="Q3437">
        <f>IFERROR(VLOOKUP(A3437,[3]soaBnafar!$A:$G,5,FALSE),0)</f>
        <v>0</v>
      </c>
      <c r="R3437">
        <f>IFERROR(VLOOKUP(A3437,[3]soaBnafar!$A:$G,6,FALSE),0)</f>
        <v>0</v>
      </c>
      <c r="S3437">
        <f>IFERROR(VLOOKUP(A3437,[3]soaBnafar!$A:$G,7,FALSE),0)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47136</v>
      </c>
      <c r="E3438">
        <f>IFERROR(VLOOKUP(A3438,[1]Monitoramento_Base_somente_disp!$A:$J,8,FALSE),0)</f>
        <v>4750890</v>
      </c>
      <c r="F3438">
        <f>IFERROR(VLOOKUP(A3438,[1]Monitoramento_Base_somente_disp!$A:$J,9,FALSE),0)</f>
        <v>1580</v>
      </c>
      <c r="G3438">
        <f>IFERROR(VLOOKUP(A3438,[1]Monitoramento_Base_somente_disp!$A:$J,10,FALSE),0)</f>
        <v>2361712</v>
      </c>
      <c r="H3438">
        <f>IFERROR(VLOOKUP(A3438,'[2]Exportar Planilha'!$A:$I,4,FALSE),0)</f>
        <v>0</v>
      </c>
      <c r="I3438">
        <f>IFERROR(VLOOKUP(A3438,'[2]Exportar Planilha'!$A:$I,5,FALSE),0)</f>
        <v>0</v>
      </c>
      <c r="J3438">
        <f>IFERROR(VLOOKUP(A3438,'[2]Exportar Planilha'!$A:$I,6,FALSE),0)</f>
        <v>0</v>
      </c>
      <c r="K3438">
        <f>IFERROR(VLOOKUP(A3438,'[2]Exportar Planilha'!$A:$I,7,FALSE),0)</f>
        <v>0</v>
      </c>
      <c r="L3438">
        <f>IFERROR(VLOOKUP(A3438,'[2]Exportar Planilha'!$A:$I,8,FALSE),0)</f>
        <v>0</v>
      </c>
      <c r="M3438">
        <f>IFERROR(VLOOKUP(A3438,'[2]Exportar Planilha'!$A:$I,9,FALSE),0)</f>
        <v>0</v>
      </c>
      <c r="N3438">
        <f>IFERROR(VLOOKUP(A3438,[3]soaBnafar!$A:$G,2,FALSE),0)</f>
        <v>0</v>
      </c>
      <c r="O3438">
        <f>IFERROR(VLOOKUP(A3438,[3]soaBnafar!$A:$G,3,FALSE),0)</f>
        <v>0</v>
      </c>
      <c r="P3438">
        <f>IFERROR(VLOOKUP(A3438,[3]soaBnafar!$A:$G,4,FALSE),0)</f>
        <v>0</v>
      </c>
      <c r="Q3438">
        <f>IFERROR(VLOOKUP(A3438,[3]soaBnafar!$A:$G,5,FALSE),0)</f>
        <v>0</v>
      </c>
      <c r="R3438">
        <f>IFERROR(VLOOKUP(A3438,[3]soaBnafar!$A:$G,6,FALSE),0)</f>
        <v>0</v>
      </c>
      <c r="S3438">
        <f>IFERROR(VLOOKUP(A3438,[3]soaBnafar!$A:$G,7,FALSE),0)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22638</v>
      </c>
      <c r="E3439">
        <f>IFERROR(VLOOKUP(A3439,[1]Monitoramento_Base_somente_disp!$A:$J,8,FALSE),0)</f>
        <v>4756981</v>
      </c>
      <c r="F3439">
        <f>IFERROR(VLOOKUP(A3439,[1]Monitoramento_Base_somente_disp!$A:$J,9,FALSE),0)</f>
        <v>15875</v>
      </c>
      <c r="G3439">
        <f>IFERROR(VLOOKUP(A3439,[1]Monitoramento_Base_somente_disp!$A:$J,10,FALSE),0)</f>
        <v>2868477</v>
      </c>
      <c r="H3439">
        <f>IFERROR(VLOOKUP(A3439,'[2]Exportar Planilha'!$A:$I,4,FALSE),0)</f>
        <v>0</v>
      </c>
      <c r="I3439">
        <f>IFERROR(VLOOKUP(A3439,'[2]Exportar Planilha'!$A:$I,5,FALSE),0)</f>
        <v>0</v>
      </c>
      <c r="J3439">
        <f>IFERROR(VLOOKUP(A3439,'[2]Exportar Planilha'!$A:$I,6,FALSE),0)</f>
        <v>0</v>
      </c>
      <c r="K3439">
        <f>IFERROR(VLOOKUP(A3439,'[2]Exportar Planilha'!$A:$I,7,FALSE),0)</f>
        <v>0</v>
      </c>
      <c r="L3439">
        <f>IFERROR(VLOOKUP(A3439,'[2]Exportar Planilha'!$A:$I,8,FALSE),0)</f>
        <v>0</v>
      </c>
      <c r="M3439">
        <f>IFERROR(VLOOKUP(A3439,'[2]Exportar Planilha'!$A:$I,9,FALSE),0)</f>
        <v>0</v>
      </c>
      <c r="N3439">
        <f>IFERROR(VLOOKUP(A3439,[3]soaBnafar!$A:$G,2,FALSE),0)</f>
        <v>0</v>
      </c>
      <c r="O3439">
        <f>IFERROR(VLOOKUP(A3439,[3]soaBnafar!$A:$G,3,FALSE),0)</f>
        <v>0</v>
      </c>
      <c r="P3439">
        <f>IFERROR(VLOOKUP(A3439,[3]soaBnafar!$A:$G,4,FALSE),0)</f>
        <v>0</v>
      </c>
      <c r="Q3439">
        <f>IFERROR(VLOOKUP(A3439,[3]soaBnafar!$A:$G,5,FALSE),0)</f>
        <v>0</v>
      </c>
      <c r="R3439">
        <f>IFERROR(VLOOKUP(A3439,[3]soaBnafar!$A:$G,6,FALSE),0)</f>
        <v>0</v>
      </c>
      <c r="S3439">
        <f>IFERROR(VLOOKUP(A3439,[3]soaBnafar!$A:$G,7,FALSE),0)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28314</v>
      </c>
      <c r="E3440">
        <f>IFERROR(VLOOKUP(A3440,[1]Monitoramento_Base_somente_disp!$A:$J,8,FALSE),0)</f>
        <v>22944204</v>
      </c>
      <c r="F3440">
        <f>IFERROR(VLOOKUP(A3440,[1]Monitoramento_Base_somente_disp!$A:$J,9,FALSE),0)</f>
        <v>17828</v>
      </c>
      <c r="G3440">
        <f>IFERROR(VLOOKUP(A3440,[1]Monitoramento_Base_somente_disp!$A:$J,10,FALSE),0)</f>
        <v>10547251</v>
      </c>
      <c r="H3440">
        <f>IFERROR(VLOOKUP(A3440,'[2]Exportar Planilha'!$A:$I,4,FALSE),0)</f>
        <v>0</v>
      </c>
      <c r="I3440">
        <f>IFERROR(VLOOKUP(A3440,'[2]Exportar Planilha'!$A:$I,5,FALSE),0)</f>
        <v>0</v>
      </c>
      <c r="J3440">
        <f>IFERROR(VLOOKUP(A3440,'[2]Exportar Planilha'!$A:$I,6,FALSE),0)</f>
        <v>0</v>
      </c>
      <c r="K3440">
        <f>IFERROR(VLOOKUP(A3440,'[2]Exportar Planilha'!$A:$I,7,FALSE),0)</f>
        <v>0</v>
      </c>
      <c r="L3440">
        <f>IFERROR(VLOOKUP(A3440,'[2]Exportar Planilha'!$A:$I,8,FALSE),0)</f>
        <v>0</v>
      </c>
      <c r="M3440">
        <f>IFERROR(VLOOKUP(A3440,'[2]Exportar Planilha'!$A:$I,9,FALSE),0)</f>
        <v>0</v>
      </c>
      <c r="N3440">
        <f>IFERROR(VLOOKUP(A3440,[3]soaBnafar!$A:$G,2,FALSE),0)</f>
        <v>0</v>
      </c>
      <c r="O3440">
        <f>IFERROR(VLOOKUP(A3440,[3]soaBnafar!$A:$G,3,FALSE),0)</f>
        <v>0</v>
      </c>
      <c r="P3440">
        <f>IFERROR(VLOOKUP(A3440,[3]soaBnafar!$A:$G,4,FALSE),0)</f>
        <v>0</v>
      </c>
      <c r="Q3440">
        <f>IFERROR(VLOOKUP(A3440,[3]soaBnafar!$A:$G,5,FALSE),0)</f>
        <v>0</v>
      </c>
      <c r="R3440">
        <f>IFERROR(VLOOKUP(A3440,[3]soaBnafar!$A:$G,6,FALSE),0)</f>
        <v>0</v>
      </c>
      <c r="S3440">
        <f>IFERROR(VLOOKUP(A3440,[3]soaBnafar!$A:$G,7,FALSE),0)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3023761</v>
      </c>
      <c r="H3441">
        <f>IFERROR(VLOOKUP(A3441,'[2]Exportar Planilha'!$A:$I,4,FALSE),0)</f>
        <v>0</v>
      </c>
      <c r="I3441">
        <f>IFERROR(VLOOKUP(A3441,'[2]Exportar Planilha'!$A:$I,5,FALSE),0)</f>
        <v>0</v>
      </c>
      <c r="J3441">
        <f>IFERROR(VLOOKUP(A3441,'[2]Exportar Planilha'!$A:$I,6,FALSE),0)</f>
        <v>0</v>
      </c>
      <c r="K3441">
        <f>IFERROR(VLOOKUP(A3441,'[2]Exportar Planilha'!$A:$I,7,FALSE),0)</f>
        <v>0</v>
      </c>
      <c r="L3441">
        <f>IFERROR(VLOOKUP(A3441,'[2]Exportar Planilha'!$A:$I,8,FALSE),0)</f>
        <v>0</v>
      </c>
      <c r="M3441">
        <f>IFERROR(VLOOKUP(A3441,'[2]Exportar Planilha'!$A:$I,9,FALSE),0)</f>
        <v>0</v>
      </c>
      <c r="N3441">
        <f>IFERROR(VLOOKUP(A3441,[3]soaBnafar!$A:$G,2,FALSE),0)</f>
        <v>0</v>
      </c>
      <c r="O3441">
        <f>IFERROR(VLOOKUP(A3441,[3]soaBnafar!$A:$G,3,FALSE),0)</f>
        <v>0</v>
      </c>
      <c r="P3441">
        <f>IFERROR(VLOOKUP(A3441,[3]soaBnafar!$A:$G,4,FALSE),0)</f>
        <v>0</v>
      </c>
      <c r="Q3441">
        <f>IFERROR(VLOOKUP(A3441,[3]soaBnafar!$A:$G,5,FALSE),0)</f>
        <v>0</v>
      </c>
      <c r="R3441">
        <f>IFERROR(VLOOKUP(A3441,[3]soaBnafar!$A:$G,6,FALSE),0)</f>
        <v>0</v>
      </c>
      <c r="S3441">
        <f>IFERROR(VLOOKUP(A3441,[3]soaBnafar!$A:$G,7,FALSE),0)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3243786</v>
      </c>
      <c r="H3442">
        <f>IFERROR(VLOOKUP(A3442,'[2]Exportar Planilha'!$A:$I,4,FALSE),0)</f>
        <v>0</v>
      </c>
      <c r="I3442">
        <f>IFERROR(VLOOKUP(A3442,'[2]Exportar Planilha'!$A:$I,5,FALSE),0)</f>
        <v>0</v>
      </c>
      <c r="J3442">
        <f>IFERROR(VLOOKUP(A3442,'[2]Exportar Planilha'!$A:$I,6,FALSE),0)</f>
        <v>0</v>
      </c>
      <c r="K3442">
        <f>IFERROR(VLOOKUP(A3442,'[2]Exportar Planilha'!$A:$I,7,FALSE),0)</f>
        <v>0</v>
      </c>
      <c r="L3442">
        <f>IFERROR(VLOOKUP(A3442,'[2]Exportar Planilha'!$A:$I,8,FALSE),0)</f>
        <v>0</v>
      </c>
      <c r="M3442">
        <f>IFERROR(VLOOKUP(A3442,'[2]Exportar Planilha'!$A:$I,9,FALSE),0)</f>
        <v>0</v>
      </c>
      <c r="N3442">
        <f>IFERROR(VLOOKUP(A3442,[3]soaBnafar!$A:$G,2,FALSE),0)</f>
        <v>0</v>
      </c>
      <c r="O3442">
        <f>IFERROR(VLOOKUP(A3442,[3]soaBnafar!$A:$G,3,FALSE),0)</f>
        <v>0</v>
      </c>
      <c r="P3442">
        <f>IFERROR(VLOOKUP(A3442,[3]soaBnafar!$A:$G,4,FALSE),0)</f>
        <v>0</v>
      </c>
      <c r="Q3442">
        <f>IFERROR(VLOOKUP(A3442,[3]soaBnafar!$A:$G,5,FALSE),0)</f>
        <v>0</v>
      </c>
      <c r="R3442">
        <f>IFERROR(VLOOKUP(A3442,[3]soaBnafar!$A:$G,6,FALSE),0)</f>
        <v>0</v>
      </c>
      <c r="S3442">
        <f>IFERROR(VLOOKUP(A3442,[3]soaBnafar!$A:$G,7,FALSE),0)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35246</v>
      </c>
      <c r="E3443">
        <f>IFERROR(VLOOKUP(A3443,[1]Monitoramento_Base_somente_disp!$A:$J,8,FALSE),0)</f>
        <v>9955331</v>
      </c>
      <c r="F3443">
        <f>IFERROR(VLOOKUP(A3443,[1]Monitoramento_Base_somente_disp!$A:$J,9,FALSE),0)</f>
        <v>15805</v>
      </c>
      <c r="G3443">
        <f>IFERROR(VLOOKUP(A3443,[1]Monitoramento_Base_somente_disp!$A:$J,10,FALSE),0)</f>
        <v>4402693</v>
      </c>
      <c r="H3443">
        <f>IFERROR(VLOOKUP(A3443,'[2]Exportar Planilha'!$A:$I,4,FALSE),0)</f>
        <v>0</v>
      </c>
      <c r="I3443">
        <f>IFERROR(VLOOKUP(A3443,'[2]Exportar Planilha'!$A:$I,5,FALSE),0)</f>
        <v>0</v>
      </c>
      <c r="J3443">
        <f>IFERROR(VLOOKUP(A3443,'[2]Exportar Planilha'!$A:$I,6,FALSE),0)</f>
        <v>0</v>
      </c>
      <c r="K3443">
        <f>IFERROR(VLOOKUP(A3443,'[2]Exportar Planilha'!$A:$I,7,FALSE),0)</f>
        <v>0</v>
      </c>
      <c r="L3443">
        <f>IFERROR(VLOOKUP(A3443,'[2]Exportar Planilha'!$A:$I,8,FALSE),0)</f>
        <v>0</v>
      </c>
      <c r="M3443">
        <f>IFERROR(VLOOKUP(A3443,'[2]Exportar Planilha'!$A:$I,9,FALSE),0)</f>
        <v>0</v>
      </c>
      <c r="N3443">
        <f>IFERROR(VLOOKUP(A3443,[3]soaBnafar!$A:$G,2,FALSE),0)</f>
        <v>0</v>
      </c>
      <c r="O3443">
        <f>IFERROR(VLOOKUP(A3443,[3]soaBnafar!$A:$G,3,FALSE),0)</f>
        <v>0</v>
      </c>
      <c r="P3443">
        <f>IFERROR(VLOOKUP(A3443,[3]soaBnafar!$A:$G,4,FALSE),0)</f>
        <v>0</v>
      </c>
      <c r="Q3443">
        <f>IFERROR(VLOOKUP(A3443,[3]soaBnafar!$A:$G,5,FALSE),0)</f>
        <v>0</v>
      </c>
      <c r="R3443">
        <f>IFERROR(VLOOKUP(A3443,[3]soaBnafar!$A:$G,6,FALSE),0)</f>
        <v>0</v>
      </c>
      <c r="S3443">
        <f>IFERROR(VLOOKUP(A3443,[3]soaBnafar!$A:$G,7,FALSE),0)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IFERROR(VLOOKUP(A3444,'[2]Exportar Planilha'!$A:$I,4,FALSE),0)</f>
        <v>0</v>
      </c>
      <c r="I3444">
        <f>IFERROR(VLOOKUP(A3444,'[2]Exportar Planilha'!$A:$I,5,FALSE),0)</f>
        <v>0</v>
      </c>
      <c r="J3444">
        <f>IFERROR(VLOOKUP(A3444,'[2]Exportar Planilha'!$A:$I,6,FALSE),0)</f>
        <v>0</v>
      </c>
      <c r="K3444">
        <f>IFERROR(VLOOKUP(A3444,'[2]Exportar Planilha'!$A:$I,7,FALSE),0)</f>
        <v>0</v>
      </c>
      <c r="L3444">
        <f>IFERROR(VLOOKUP(A3444,'[2]Exportar Planilha'!$A:$I,8,FALSE),0)</f>
        <v>0</v>
      </c>
      <c r="M3444">
        <f>IFERROR(VLOOKUP(A3444,'[2]Exportar Planilha'!$A:$I,9,FALSE),0)</f>
        <v>0</v>
      </c>
      <c r="N3444">
        <f>IFERROR(VLOOKUP(A3444,[3]soaBnafar!$A:$G,2,FALSE),0)</f>
        <v>0</v>
      </c>
      <c r="O3444">
        <f>IFERROR(VLOOKUP(A3444,[3]soaBnafar!$A:$G,3,FALSE),0)</f>
        <v>0</v>
      </c>
      <c r="P3444">
        <f>IFERROR(VLOOKUP(A3444,[3]soaBnafar!$A:$G,4,FALSE),0)</f>
        <v>0</v>
      </c>
      <c r="Q3444">
        <f>IFERROR(VLOOKUP(A3444,[3]soaBnafar!$A:$G,5,FALSE),0)</f>
        <v>0</v>
      </c>
      <c r="R3444">
        <f>IFERROR(VLOOKUP(A3444,[3]soaBnafar!$A:$G,6,FALSE),0)</f>
        <v>0</v>
      </c>
      <c r="S3444">
        <f>IFERROR(VLOOKUP(A3444,[3]soaBnafar!$A:$G,7,FALSE),0)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2364934</v>
      </c>
      <c r="H3445">
        <f>IFERROR(VLOOKUP(A3445,'[2]Exportar Planilha'!$A:$I,4,FALSE),0)</f>
        <v>0</v>
      </c>
      <c r="I3445">
        <f>IFERROR(VLOOKUP(A3445,'[2]Exportar Planilha'!$A:$I,5,FALSE),0)</f>
        <v>0</v>
      </c>
      <c r="J3445">
        <f>IFERROR(VLOOKUP(A3445,'[2]Exportar Planilha'!$A:$I,6,FALSE),0)</f>
        <v>0</v>
      </c>
      <c r="K3445">
        <f>IFERROR(VLOOKUP(A3445,'[2]Exportar Planilha'!$A:$I,7,FALSE),0)</f>
        <v>0</v>
      </c>
      <c r="L3445">
        <f>IFERROR(VLOOKUP(A3445,'[2]Exportar Planilha'!$A:$I,8,FALSE),0)</f>
        <v>0</v>
      </c>
      <c r="M3445">
        <f>IFERROR(VLOOKUP(A3445,'[2]Exportar Planilha'!$A:$I,9,FALSE),0)</f>
        <v>0</v>
      </c>
      <c r="N3445">
        <f>IFERROR(VLOOKUP(A3445,[3]soaBnafar!$A:$G,2,FALSE),0)</f>
        <v>0</v>
      </c>
      <c r="O3445">
        <f>IFERROR(VLOOKUP(A3445,[3]soaBnafar!$A:$G,3,FALSE),0)</f>
        <v>0</v>
      </c>
      <c r="P3445">
        <f>IFERROR(VLOOKUP(A3445,[3]soaBnafar!$A:$G,4,FALSE),0)</f>
        <v>0</v>
      </c>
      <c r="Q3445">
        <f>IFERROR(VLOOKUP(A3445,[3]soaBnafar!$A:$G,5,FALSE),0)</f>
        <v>0</v>
      </c>
      <c r="R3445">
        <f>IFERROR(VLOOKUP(A3445,[3]soaBnafar!$A:$G,6,FALSE),0)</f>
        <v>0</v>
      </c>
      <c r="S3445">
        <f>IFERROR(VLOOKUP(A3445,[3]soaBnafar!$A:$G,7,FALSE),0)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14195</v>
      </c>
      <c r="E3446">
        <f>IFERROR(VLOOKUP(A3446,[1]Monitoramento_Base_somente_disp!$A:$J,8,FALSE),0)</f>
        <v>1741066</v>
      </c>
      <c r="F3446">
        <f>IFERROR(VLOOKUP(A3446,[1]Monitoramento_Base_somente_disp!$A:$J,9,FALSE),0)</f>
        <v>8428</v>
      </c>
      <c r="G3446">
        <f>IFERROR(VLOOKUP(A3446,[1]Monitoramento_Base_somente_disp!$A:$J,10,FALSE),0)</f>
        <v>731052</v>
      </c>
      <c r="H3446">
        <f>IFERROR(VLOOKUP(A3446,'[2]Exportar Planilha'!$A:$I,4,FALSE),0)</f>
        <v>0</v>
      </c>
      <c r="I3446">
        <f>IFERROR(VLOOKUP(A3446,'[2]Exportar Planilha'!$A:$I,5,FALSE),0)</f>
        <v>0</v>
      </c>
      <c r="J3446">
        <f>IFERROR(VLOOKUP(A3446,'[2]Exportar Planilha'!$A:$I,6,FALSE),0)</f>
        <v>0</v>
      </c>
      <c r="K3446">
        <f>IFERROR(VLOOKUP(A3446,'[2]Exportar Planilha'!$A:$I,7,FALSE),0)</f>
        <v>0</v>
      </c>
      <c r="L3446">
        <f>IFERROR(VLOOKUP(A3446,'[2]Exportar Planilha'!$A:$I,8,FALSE),0)</f>
        <v>0</v>
      </c>
      <c r="M3446">
        <f>IFERROR(VLOOKUP(A3446,'[2]Exportar Planilha'!$A:$I,9,FALSE),0)</f>
        <v>0</v>
      </c>
      <c r="N3446">
        <f>IFERROR(VLOOKUP(A3446,[3]soaBnafar!$A:$G,2,FALSE),0)</f>
        <v>0</v>
      </c>
      <c r="O3446">
        <f>IFERROR(VLOOKUP(A3446,[3]soaBnafar!$A:$G,3,FALSE),0)</f>
        <v>0</v>
      </c>
      <c r="P3446">
        <f>IFERROR(VLOOKUP(A3446,[3]soaBnafar!$A:$G,4,FALSE),0)</f>
        <v>0</v>
      </c>
      <c r="Q3446">
        <f>IFERROR(VLOOKUP(A3446,[3]soaBnafar!$A:$G,5,FALSE),0)</f>
        <v>0</v>
      </c>
      <c r="R3446">
        <f>IFERROR(VLOOKUP(A3446,[3]soaBnafar!$A:$G,6,FALSE),0)</f>
        <v>0</v>
      </c>
      <c r="S3446">
        <f>IFERROR(VLOOKUP(A3446,[3]soaBnafar!$A:$G,7,FALSE),0)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170261</v>
      </c>
      <c r="H3447">
        <f>IFERROR(VLOOKUP(A3447,'[2]Exportar Planilha'!$A:$I,4,FALSE),0)</f>
        <v>0</v>
      </c>
      <c r="I3447">
        <f>IFERROR(VLOOKUP(A3447,'[2]Exportar Planilha'!$A:$I,5,FALSE),0)</f>
        <v>0</v>
      </c>
      <c r="J3447">
        <f>IFERROR(VLOOKUP(A3447,'[2]Exportar Planilha'!$A:$I,6,FALSE),0)</f>
        <v>0</v>
      </c>
      <c r="K3447">
        <f>IFERROR(VLOOKUP(A3447,'[2]Exportar Planilha'!$A:$I,7,FALSE),0)</f>
        <v>0</v>
      </c>
      <c r="L3447">
        <f>IFERROR(VLOOKUP(A3447,'[2]Exportar Planilha'!$A:$I,8,FALSE),0)</f>
        <v>0</v>
      </c>
      <c r="M3447">
        <f>IFERROR(VLOOKUP(A3447,'[2]Exportar Planilha'!$A:$I,9,FALSE),0)</f>
        <v>0</v>
      </c>
      <c r="N3447">
        <f>IFERROR(VLOOKUP(A3447,[3]soaBnafar!$A:$G,2,FALSE),0)</f>
        <v>0</v>
      </c>
      <c r="O3447">
        <f>IFERROR(VLOOKUP(A3447,[3]soaBnafar!$A:$G,3,FALSE),0)</f>
        <v>0</v>
      </c>
      <c r="P3447">
        <f>IFERROR(VLOOKUP(A3447,[3]soaBnafar!$A:$G,4,FALSE),0)</f>
        <v>0</v>
      </c>
      <c r="Q3447">
        <f>IFERROR(VLOOKUP(A3447,[3]soaBnafar!$A:$G,5,FALSE),0)</f>
        <v>0</v>
      </c>
      <c r="R3447">
        <f>IFERROR(VLOOKUP(A3447,[3]soaBnafar!$A:$G,6,FALSE),0)</f>
        <v>0</v>
      </c>
      <c r="S3447">
        <f>IFERROR(VLOOKUP(A3447,[3]soaBnafar!$A:$G,7,FALSE),0)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42131</v>
      </c>
      <c r="E3448">
        <f>IFERROR(VLOOKUP(A3448,[1]Monitoramento_Base_somente_disp!$A:$J,8,FALSE),0)</f>
        <v>7778357</v>
      </c>
      <c r="F3448">
        <f>IFERROR(VLOOKUP(A3448,[1]Monitoramento_Base_somente_disp!$A:$J,9,FALSE),0)</f>
        <v>27665</v>
      </c>
      <c r="G3448">
        <f>IFERROR(VLOOKUP(A3448,[1]Monitoramento_Base_somente_disp!$A:$J,10,FALSE),0)</f>
        <v>3649002</v>
      </c>
      <c r="H3448">
        <f>IFERROR(VLOOKUP(A3448,'[2]Exportar Planilha'!$A:$I,4,FALSE),0)</f>
        <v>0</v>
      </c>
      <c r="I3448">
        <f>IFERROR(VLOOKUP(A3448,'[2]Exportar Planilha'!$A:$I,5,FALSE),0)</f>
        <v>0</v>
      </c>
      <c r="J3448">
        <f>IFERROR(VLOOKUP(A3448,'[2]Exportar Planilha'!$A:$I,6,FALSE),0)</f>
        <v>0</v>
      </c>
      <c r="K3448">
        <f>IFERROR(VLOOKUP(A3448,'[2]Exportar Planilha'!$A:$I,7,FALSE),0)</f>
        <v>0</v>
      </c>
      <c r="L3448">
        <f>IFERROR(VLOOKUP(A3448,'[2]Exportar Planilha'!$A:$I,8,FALSE),0)</f>
        <v>0</v>
      </c>
      <c r="M3448">
        <f>IFERROR(VLOOKUP(A3448,'[2]Exportar Planilha'!$A:$I,9,FALSE),0)</f>
        <v>0</v>
      </c>
      <c r="N3448">
        <f>IFERROR(VLOOKUP(A3448,[3]soaBnafar!$A:$G,2,FALSE),0)</f>
        <v>0</v>
      </c>
      <c r="O3448">
        <f>IFERROR(VLOOKUP(A3448,[3]soaBnafar!$A:$G,3,FALSE),0)</f>
        <v>0</v>
      </c>
      <c r="P3448">
        <f>IFERROR(VLOOKUP(A3448,[3]soaBnafar!$A:$G,4,FALSE),0)</f>
        <v>0</v>
      </c>
      <c r="Q3448">
        <f>IFERROR(VLOOKUP(A3448,[3]soaBnafar!$A:$G,5,FALSE),0)</f>
        <v>0</v>
      </c>
      <c r="R3448">
        <f>IFERROR(VLOOKUP(A3448,[3]soaBnafar!$A:$G,6,FALSE),0)</f>
        <v>0</v>
      </c>
      <c r="S3448">
        <f>IFERROR(VLOOKUP(A3448,[3]soaBnafar!$A:$G,7,FALSE),0)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IFERROR(VLOOKUP(A3449,'[2]Exportar Planilha'!$A:$I,4,FALSE),0)</f>
        <v>0</v>
      </c>
      <c r="I3449">
        <f>IFERROR(VLOOKUP(A3449,'[2]Exportar Planilha'!$A:$I,5,FALSE),0)</f>
        <v>0</v>
      </c>
      <c r="J3449">
        <f>IFERROR(VLOOKUP(A3449,'[2]Exportar Planilha'!$A:$I,6,FALSE),0)</f>
        <v>0</v>
      </c>
      <c r="K3449">
        <f>IFERROR(VLOOKUP(A3449,'[2]Exportar Planilha'!$A:$I,7,FALSE),0)</f>
        <v>0</v>
      </c>
      <c r="L3449">
        <f>IFERROR(VLOOKUP(A3449,'[2]Exportar Planilha'!$A:$I,8,FALSE),0)</f>
        <v>0</v>
      </c>
      <c r="M3449">
        <f>IFERROR(VLOOKUP(A3449,'[2]Exportar Planilha'!$A:$I,9,FALSE),0)</f>
        <v>0</v>
      </c>
      <c r="N3449">
        <f>IFERROR(VLOOKUP(A3449,[3]soaBnafar!$A:$G,2,FALSE),0)</f>
        <v>0</v>
      </c>
      <c r="O3449">
        <f>IFERROR(VLOOKUP(A3449,[3]soaBnafar!$A:$G,3,FALSE),0)</f>
        <v>0</v>
      </c>
      <c r="P3449">
        <f>IFERROR(VLOOKUP(A3449,[3]soaBnafar!$A:$G,4,FALSE),0)</f>
        <v>0</v>
      </c>
      <c r="Q3449">
        <f>IFERROR(VLOOKUP(A3449,[3]soaBnafar!$A:$G,5,FALSE),0)</f>
        <v>0</v>
      </c>
      <c r="R3449">
        <f>IFERROR(VLOOKUP(A3449,[3]soaBnafar!$A:$G,6,FALSE),0)</f>
        <v>0</v>
      </c>
      <c r="S3449">
        <f>IFERROR(VLOOKUP(A3449,[3]soaBnafar!$A:$G,7,FALSE),0)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447096</v>
      </c>
      <c r="H3450">
        <f>IFERROR(VLOOKUP(A3450,'[2]Exportar Planilha'!$A:$I,4,FALSE),0)</f>
        <v>0</v>
      </c>
      <c r="I3450">
        <f>IFERROR(VLOOKUP(A3450,'[2]Exportar Planilha'!$A:$I,5,FALSE),0)</f>
        <v>0</v>
      </c>
      <c r="J3450">
        <f>IFERROR(VLOOKUP(A3450,'[2]Exportar Planilha'!$A:$I,6,FALSE),0)</f>
        <v>0</v>
      </c>
      <c r="K3450">
        <f>IFERROR(VLOOKUP(A3450,'[2]Exportar Planilha'!$A:$I,7,FALSE),0)</f>
        <v>0</v>
      </c>
      <c r="L3450">
        <f>IFERROR(VLOOKUP(A3450,'[2]Exportar Planilha'!$A:$I,8,FALSE),0)</f>
        <v>0</v>
      </c>
      <c r="M3450">
        <f>IFERROR(VLOOKUP(A3450,'[2]Exportar Planilha'!$A:$I,9,FALSE),0)</f>
        <v>0</v>
      </c>
      <c r="N3450">
        <f>IFERROR(VLOOKUP(A3450,[3]soaBnafar!$A:$G,2,FALSE),0)</f>
        <v>0</v>
      </c>
      <c r="O3450">
        <f>IFERROR(VLOOKUP(A3450,[3]soaBnafar!$A:$G,3,FALSE),0)</f>
        <v>0</v>
      </c>
      <c r="P3450">
        <f>IFERROR(VLOOKUP(A3450,[3]soaBnafar!$A:$G,4,FALSE),0)</f>
        <v>0</v>
      </c>
      <c r="Q3450">
        <f>IFERROR(VLOOKUP(A3450,[3]soaBnafar!$A:$G,5,FALSE),0)</f>
        <v>0</v>
      </c>
      <c r="R3450">
        <f>IFERROR(VLOOKUP(A3450,[3]soaBnafar!$A:$G,6,FALSE),0)</f>
        <v>0</v>
      </c>
      <c r="S3450">
        <f>IFERROR(VLOOKUP(A3450,[3]soaBnafar!$A:$G,7,FALSE),0)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IFERROR(VLOOKUP(A3451,'[2]Exportar Planilha'!$A:$I,4,FALSE),0)</f>
        <v>0</v>
      </c>
      <c r="I3451">
        <f>IFERROR(VLOOKUP(A3451,'[2]Exportar Planilha'!$A:$I,5,FALSE),0)</f>
        <v>0</v>
      </c>
      <c r="J3451">
        <f>IFERROR(VLOOKUP(A3451,'[2]Exportar Planilha'!$A:$I,6,FALSE),0)</f>
        <v>0</v>
      </c>
      <c r="K3451">
        <f>IFERROR(VLOOKUP(A3451,'[2]Exportar Planilha'!$A:$I,7,FALSE),0)</f>
        <v>0</v>
      </c>
      <c r="L3451">
        <f>IFERROR(VLOOKUP(A3451,'[2]Exportar Planilha'!$A:$I,8,FALSE),0)</f>
        <v>0</v>
      </c>
      <c r="M3451">
        <f>IFERROR(VLOOKUP(A3451,'[2]Exportar Planilha'!$A:$I,9,FALSE),0)</f>
        <v>0</v>
      </c>
      <c r="N3451">
        <f>IFERROR(VLOOKUP(A3451,[3]soaBnafar!$A:$G,2,FALSE),0)</f>
        <v>0</v>
      </c>
      <c r="O3451">
        <f>IFERROR(VLOOKUP(A3451,[3]soaBnafar!$A:$G,3,FALSE),0)</f>
        <v>0</v>
      </c>
      <c r="P3451">
        <f>IFERROR(VLOOKUP(A3451,[3]soaBnafar!$A:$G,4,FALSE),0)</f>
        <v>0</v>
      </c>
      <c r="Q3451">
        <f>IFERROR(VLOOKUP(A3451,[3]soaBnafar!$A:$G,5,FALSE),0)</f>
        <v>0</v>
      </c>
      <c r="R3451">
        <f>IFERROR(VLOOKUP(A3451,[3]soaBnafar!$A:$G,6,FALSE),0)</f>
        <v>0</v>
      </c>
      <c r="S3451">
        <f>IFERROR(VLOOKUP(A3451,[3]soaBnafar!$A:$G,7,FALSE),0)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2965456</v>
      </c>
      <c r="H3452">
        <f>IFERROR(VLOOKUP(A3452,'[2]Exportar Planilha'!$A:$I,4,FALSE),0)</f>
        <v>0</v>
      </c>
      <c r="I3452">
        <f>IFERROR(VLOOKUP(A3452,'[2]Exportar Planilha'!$A:$I,5,FALSE),0)</f>
        <v>0</v>
      </c>
      <c r="J3452">
        <f>IFERROR(VLOOKUP(A3452,'[2]Exportar Planilha'!$A:$I,6,FALSE),0)</f>
        <v>0</v>
      </c>
      <c r="K3452">
        <f>IFERROR(VLOOKUP(A3452,'[2]Exportar Planilha'!$A:$I,7,FALSE),0)</f>
        <v>0</v>
      </c>
      <c r="L3452">
        <f>IFERROR(VLOOKUP(A3452,'[2]Exportar Planilha'!$A:$I,8,FALSE),0)</f>
        <v>0</v>
      </c>
      <c r="M3452">
        <f>IFERROR(VLOOKUP(A3452,'[2]Exportar Planilha'!$A:$I,9,FALSE),0)</f>
        <v>0</v>
      </c>
      <c r="N3452">
        <f>IFERROR(VLOOKUP(A3452,[3]soaBnafar!$A:$G,2,FALSE),0)</f>
        <v>0</v>
      </c>
      <c r="O3452">
        <f>IFERROR(VLOOKUP(A3452,[3]soaBnafar!$A:$G,3,FALSE),0)</f>
        <v>0</v>
      </c>
      <c r="P3452">
        <f>IFERROR(VLOOKUP(A3452,[3]soaBnafar!$A:$G,4,FALSE),0)</f>
        <v>0</v>
      </c>
      <c r="Q3452">
        <f>IFERROR(VLOOKUP(A3452,[3]soaBnafar!$A:$G,5,FALSE),0)</f>
        <v>0</v>
      </c>
      <c r="R3452">
        <f>IFERROR(VLOOKUP(A3452,[3]soaBnafar!$A:$G,6,FALSE),0)</f>
        <v>0</v>
      </c>
      <c r="S3452">
        <f>IFERROR(VLOOKUP(A3452,[3]soaBnafar!$A:$G,7,FALSE),0)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8535826</v>
      </c>
      <c r="H3453">
        <f>IFERROR(VLOOKUP(A3453,'[2]Exportar Planilha'!$A:$I,4,FALSE),0)</f>
        <v>0</v>
      </c>
      <c r="I3453">
        <f>IFERROR(VLOOKUP(A3453,'[2]Exportar Planilha'!$A:$I,5,FALSE),0)</f>
        <v>0</v>
      </c>
      <c r="J3453">
        <f>IFERROR(VLOOKUP(A3453,'[2]Exportar Planilha'!$A:$I,6,FALSE),0)</f>
        <v>0</v>
      </c>
      <c r="K3453">
        <f>IFERROR(VLOOKUP(A3453,'[2]Exportar Planilha'!$A:$I,7,FALSE),0)</f>
        <v>0</v>
      </c>
      <c r="L3453">
        <f>IFERROR(VLOOKUP(A3453,'[2]Exportar Planilha'!$A:$I,8,FALSE),0)</f>
        <v>0</v>
      </c>
      <c r="M3453">
        <f>IFERROR(VLOOKUP(A3453,'[2]Exportar Planilha'!$A:$I,9,FALSE),0)</f>
        <v>0</v>
      </c>
      <c r="N3453">
        <f>IFERROR(VLOOKUP(A3453,[3]soaBnafar!$A:$G,2,FALSE),0)</f>
        <v>1113763</v>
      </c>
      <c r="O3453">
        <f>IFERROR(VLOOKUP(A3453,[3]soaBnafar!$A:$G,3,FALSE),0)</f>
        <v>12261376</v>
      </c>
      <c r="P3453">
        <f>IFERROR(VLOOKUP(A3453,[3]soaBnafar!$A:$G,4,FALSE),0)</f>
        <v>1123311</v>
      </c>
      <c r="Q3453">
        <f>IFERROR(VLOOKUP(A3453,[3]soaBnafar!$A:$G,5,FALSE),0)</f>
        <v>0</v>
      </c>
      <c r="R3453">
        <f>IFERROR(VLOOKUP(A3453,[3]soaBnafar!$A:$G,6,FALSE),0)</f>
        <v>399876</v>
      </c>
      <c r="S3453">
        <f>IFERROR(VLOOKUP(A3453,[3]soaBnafar!$A:$G,7,FALSE),0)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3855</v>
      </c>
      <c r="E3454">
        <f>IFERROR(VLOOKUP(A3454,[1]Monitoramento_Base_somente_disp!$A:$J,8,FALSE),0)</f>
        <v>2041741</v>
      </c>
      <c r="F3454">
        <f>IFERROR(VLOOKUP(A3454,[1]Monitoramento_Base_somente_disp!$A:$J,9,FALSE),0)</f>
        <v>623</v>
      </c>
      <c r="G3454">
        <f>IFERROR(VLOOKUP(A3454,[1]Monitoramento_Base_somente_disp!$A:$J,10,FALSE),0)</f>
        <v>849414</v>
      </c>
      <c r="H3454">
        <f>IFERROR(VLOOKUP(A3454,'[2]Exportar Planilha'!$A:$I,4,FALSE),0)</f>
        <v>0</v>
      </c>
      <c r="I3454">
        <f>IFERROR(VLOOKUP(A3454,'[2]Exportar Planilha'!$A:$I,5,FALSE),0)</f>
        <v>0</v>
      </c>
      <c r="J3454">
        <f>IFERROR(VLOOKUP(A3454,'[2]Exportar Planilha'!$A:$I,6,FALSE),0)</f>
        <v>0</v>
      </c>
      <c r="K3454">
        <f>IFERROR(VLOOKUP(A3454,'[2]Exportar Planilha'!$A:$I,7,FALSE),0)</f>
        <v>0</v>
      </c>
      <c r="L3454">
        <f>IFERROR(VLOOKUP(A3454,'[2]Exportar Planilha'!$A:$I,8,FALSE),0)</f>
        <v>0</v>
      </c>
      <c r="M3454">
        <f>IFERROR(VLOOKUP(A3454,'[2]Exportar Planilha'!$A:$I,9,FALSE),0)</f>
        <v>0</v>
      </c>
      <c r="N3454">
        <f>IFERROR(VLOOKUP(A3454,[3]soaBnafar!$A:$G,2,FALSE),0)</f>
        <v>0</v>
      </c>
      <c r="O3454">
        <f>IFERROR(VLOOKUP(A3454,[3]soaBnafar!$A:$G,3,FALSE),0)</f>
        <v>0</v>
      </c>
      <c r="P3454">
        <f>IFERROR(VLOOKUP(A3454,[3]soaBnafar!$A:$G,4,FALSE),0)</f>
        <v>0</v>
      </c>
      <c r="Q3454">
        <f>IFERROR(VLOOKUP(A3454,[3]soaBnafar!$A:$G,5,FALSE),0)</f>
        <v>0</v>
      </c>
      <c r="R3454">
        <f>IFERROR(VLOOKUP(A3454,[3]soaBnafar!$A:$G,6,FALSE),0)</f>
        <v>0</v>
      </c>
      <c r="S3454">
        <f>IFERROR(VLOOKUP(A3454,[3]soaBnafar!$A:$G,7,FALSE),0)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39351</v>
      </c>
      <c r="E3455">
        <f>IFERROR(VLOOKUP(A3455,[1]Monitoramento_Base_somente_disp!$A:$J,8,FALSE),0)</f>
        <v>7650096</v>
      </c>
      <c r="F3455">
        <f>IFERROR(VLOOKUP(A3455,[1]Monitoramento_Base_somente_disp!$A:$J,9,FALSE),0)</f>
        <v>18685</v>
      </c>
      <c r="G3455">
        <f>IFERROR(VLOOKUP(A3455,[1]Monitoramento_Base_somente_disp!$A:$J,10,FALSE),0)</f>
        <v>3478541</v>
      </c>
      <c r="H3455">
        <f>IFERROR(VLOOKUP(A3455,'[2]Exportar Planilha'!$A:$I,4,FALSE),0)</f>
        <v>0</v>
      </c>
      <c r="I3455">
        <f>IFERROR(VLOOKUP(A3455,'[2]Exportar Planilha'!$A:$I,5,FALSE),0)</f>
        <v>0</v>
      </c>
      <c r="J3455">
        <f>IFERROR(VLOOKUP(A3455,'[2]Exportar Planilha'!$A:$I,6,FALSE),0)</f>
        <v>0</v>
      </c>
      <c r="K3455">
        <f>IFERROR(VLOOKUP(A3455,'[2]Exportar Planilha'!$A:$I,7,FALSE),0)</f>
        <v>0</v>
      </c>
      <c r="L3455">
        <f>IFERROR(VLOOKUP(A3455,'[2]Exportar Planilha'!$A:$I,8,FALSE),0)</f>
        <v>0</v>
      </c>
      <c r="M3455">
        <f>IFERROR(VLOOKUP(A3455,'[2]Exportar Planilha'!$A:$I,9,FALSE),0)</f>
        <v>0</v>
      </c>
      <c r="N3455">
        <f>IFERROR(VLOOKUP(A3455,[3]soaBnafar!$A:$G,2,FALSE),0)</f>
        <v>0</v>
      </c>
      <c r="O3455">
        <f>IFERROR(VLOOKUP(A3455,[3]soaBnafar!$A:$G,3,FALSE),0)</f>
        <v>0</v>
      </c>
      <c r="P3455">
        <f>IFERROR(VLOOKUP(A3455,[3]soaBnafar!$A:$G,4,FALSE),0)</f>
        <v>0</v>
      </c>
      <c r="Q3455">
        <f>IFERROR(VLOOKUP(A3455,[3]soaBnafar!$A:$G,5,FALSE),0)</f>
        <v>0</v>
      </c>
      <c r="R3455">
        <f>IFERROR(VLOOKUP(A3455,[3]soaBnafar!$A:$G,6,FALSE),0)</f>
        <v>0</v>
      </c>
      <c r="S3455">
        <f>IFERROR(VLOOKUP(A3455,[3]soaBnafar!$A:$G,7,FALSE),0)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26516</v>
      </c>
      <c r="E3456">
        <f>IFERROR(VLOOKUP(A3456,[1]Monitoramento_Base_somente_disp!$A:$J,8,FALSE),0)</f>
        <v>3048287</v>
      </c>
      <c r="F3456">
        <f>IFERROR(VLOOKUP(A3456,[1]Monitoramento_Base_somente_disp!$A:$J,9,FALSE),0)</f>
        <v>12914</v>
      </c>
      <c r="G3456">
        <f>IFERROR(VLOOKUP(A3456,[1]Monitoramento_Base_somente_disp!$A:$J,10,FALSE),0)</f>
        <v>1268866</v>
      </c>
      <c r="H3456">
        <f>IFERROR(VLOOKUP(A3456,'[2]Exportar Planilha'!$A:$I,4,FALSE),0)</f>
        <v>0</v>
      </c>
      <c r="I3456">
        <f>IFERROR(VLOOKUP(A3456,'[2]Exportar Planilha'!$A:$I,5,FALSE),0)</f>
        <v>0</v>
      </c>
      <c r="J3456">
        <f>IFERROR(VLOOKUP(A3456,'[2]Exportar Planilha'!$A:$I,6,FALSE),0)</f>
        <v>0</v>
      </c>
      <c r="K3456">
        <f>IFERROR(VLOOKUP(A3456,'[2]Exportar Planilha'!$A:$I,7,FALSE),0)</f>
        <v>0</v>
      </c>
      <c r="L3456">
        <f>IFERROR(VLOOKUP(A3456,'[2]Exportar Planilha'!$A:$I,8,FALSE),0)</f>
        <v>0</v>
      </c>
      <c r="M3456">
        <f>IFERROR(VLOOKUP(A3456,'[2]Exportar Planilha'!$A:$I,9,FALSE),0)</f>
        <v>0</v>
      </c>
      <c r="N3456">
        <f>IFERROR(VLOOKUP(A3456,[3]soaBnafar!$A:$G,2,FALSE),0)</f>
        <v>0</v>
      </c>
      <c r="O3456">
        <f>IFERROR(VLOOKUP(A3456,[3]soaBnafar!$A:$G,3,FALSE),0)</f>
        <v>0</v>
      </c>
      <c r="P3456">
        <f>IFERROR(VLOOKUP(A3456,[3]soaBnafar!$A:$G,4,FALSE),0)</f>
        <v>0</v>
      </c>
      <c r="Q3456">
        <f>IFERROR(VLOOKUP(A3456,[3]soaBnafar!$A:$G,5,FALSE),0)</f>
        <v>0</v>
      </c>
      <c r="R3456">
        <f>IFERROR(VLOOKUP(A3456,[3]soaBnafar!$A:$G,6,FALSE),0)</f>
        <v>0</v>
      </c>
      <c r="S3456">
        <f>IFERROR(VLOOKUP(A3456,[3]soaBnafar!$A:$G,7,FALSE),0)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7835</v>
      </c>
      <c r="E3457">
        <f>IFERROR(VLOOKUP(A3457,[1]Monitoramento_Base_somente_disp!$A:$J,8,FALSE),0)</f>
        <v>12328580</v>
      </c>
      <c r="F3457">
        <f>IFERROR(VLOOKUP(A3457,[1]Monitoramento_Base_somente_disp!$A:$J,9,FALSE),0)</f>
        <v>2283</v>
      </c>
      <c r="G3457">
        <f>IFERROR(VLOOKUP(A3457,[1]Monitoramento_Base_somente_disp!$A:$J,10,FALSE),0)</f>
        <v>5332636</v>
      </c>
      <c r="H3457">
        <f>IFERROR(VLOOKUP(A3457,'[2]Exportar Planilha'!$A:$I,4,FALSE),0)</f>
        <v>0</v>
      </c>
      <c r="I3457">
        <f>IFERROR(VLOOKUP(A3457,'[2]Exportar Planilha'!$A:$I,5,FALSE),0)</f>
        <v>0</v>
      </c>
      <c r="J3457">
        <f>IFERROR(VLOOKUP(A3457,'[2]Exportar Planilha'!$A:$I,6,FALSE),0)</f>
        <v>0</v>
      </c>
      <c r="K3457">
        <f>IFERROR(VLOOKUP(A3457,'[2]Exportar Planilha'!$A:$I,7,FALSE),0)</f>
        <v>0</v>
      </c>
      <c r="L3457">
        <f>IFERROR(VLOOKUP(A3457,'[2]Exportar Planilha'!$A:$I,8,FALSE),0)</f>
        <v>0</v>
      </c>
      <c r="M3457">
        <f>IFERROR(VLOOKUP(A3457,'[2]Exportar Planilha'!$A:$I,9,FALSE),0)</f>
        <v>0</v>
      </c>
      <c r="N3457">
        <f>IFERROR(VLOOKUP(A3457,[3]soaBnafar!$A:$G,2,FALSE),0)</f>
        <v>0</v>
      </c>
      <c r="O3457">
        <f>IFERROR(VLOOKUP(A3457,[3]soaBnafar!$A:$G,3,FALSE),0)</f>
        <v>0</v>
      </c>
      <c r="P3457">
        <f>IFERROR(VLOOKUP(A3457,[3]soaBnafar!$A:$G,4,FALSE),0)</f>
        <v>0</v>
      </c>
      <c r="Q3457">
        <f>IFERROR(VLOOKUP(A3457,[3]soaBnafar!$A:$G,5,FALSE),0)</f>
        <v>0</v>
      </c>
      <c r="R3457">
        <f>IFERROR(VLOOKUP(A3457,[3]soaBnafar!$A:$G,6,FALSE),0)</f>
        <v>0</v>
      </c>
      <c r="S3457">
        <f>IFERROR(VLOOKUP(A3457,[3]soaBnafar!$A:$G,7,FALSE),0)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106072</v>
      </c>
      <c r="E3458">
        <f>IFERROR(VLOOKUP(A3458,[1]Monitoramento_Base_somente_disp!$A:$J,8,FALSE),0)</f>
        <v>50737199</v>
      </c>
      <c r="F3458">
        <f>IFERROR(VLOOKUP(A3458,[1]Monitoramento_Base_somente_disp!$A:$J,9,FALSE),0)</f>
        <v>39270</v>
      </c>
      <c r="G3458">
        <f>IFERROR(VLOOKUP(A3458,[1]Monitoramento_Base_somente_disp!$A:$J,10,FALSE),0)</f>
        <v>20442762</v>
      </c>
      <c r="H3458">
        <f>IFERROR(VLOOKUP(A3458,'[2]Exportar Planilha'!$A:$I,4,FALSE),0)</f>
        <v>0</v>
      </c>
      <c r="I3458">
        <f>IFERROR(VLOOKUP(A3458,'[2]Exportar Planilha'!$A:$I,5,FALSE),0)</f>
        <v>0</v>
      </c>
      <c r="J3458">
        <f>IFERROR(VLOOKUP(A3458,'[2]Exportar Planilha'!$A:$I,6,FALSE),0)</f>
        <v>0</v>
      </c>
      <c r="K3458">
        <f>IFERROR(VLOOKUP(A3458,'[2]Exportar Planilha'!$A:$I,7,FALSE),0)</f>
        <v>0</v>
      </c>
      <c r="L3458">
        <f>IFERROR(VLOOKUP(A3458,'[2]Exportar Planilha'!$A:$I,8,FALSE),0)</f>
        <v>0</v>
      </c>
      <c r="M3458">
        <f>IFERROR(VLOOKUP(A3458,'[2]Exportar Planilha'!$A:$I,9,FALSE),0)</f>
        <v>0</v>
      </c>
      <c r="N3458">
        <f>IFERROR(VLOOKUP(A3458,[3]soaBnafar!$A:$G,2,FALSE),0)</f>
        <v>0</v>
      </c>
      <c r="O3458">
        <f>IFERROR(VLOOKUP(A3458,[3]soaBnafar!$A:$G,3,FALSE),0)</f>
        <v>0</v>
      </c>
      <c r="P3458">
        <f>IFERROR(VLOOKUP(A3458,[3]soaBnafar!$A:$G,4,FALSE),0)</f>
        <v>0</v>
      </c>
      <c r="Q3458">
        <f>IFERROR(VLOOKUP(A3458,[3]soaBnafar!$A:$G,5,FALSE),0)</f>
        <v>0</v>
      </c>
      <c r="R3458">
        <f>IFERROR(VLOOKUP(A3458,[3]soaBnafar!$A:$G,6,FALSE),0)</f>
        <v>0</v>
      </c>
      <c r="S3458">
        <f>IFERROR(VLOOKUP(A3458,[3]soaBnafar!$A:$G,7,FALSE),0)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11084</v>
      </c>
      <c r="E3459">
        <f>IFERROR(VLOOKUP(A3459,[1]Monitoramento_Base_somente_disp!$A:$J,8,FALSE),0)</f>
        <v>4135775</v>
      </c>
      <c r="F3459">
        <f>IFERROR(VLOOKUP(A3459,[1]Monitoramento_Base_somente_disp!$A:$J,9,FALSE),0)</f>
        <v>5343</v>
      </c>
      <c r="G3459">
        <f>IFERROR(VLOOKUP(A3459,[1]Monitoramento_Base_somente_disp!$A:$J,10,FALSE),0)</f>
        <v>1839219</v>
      </c>
      <c r="H3459">
        <f>IFERROR(VLOOKUP(A3459,'[2]Exportar Planilha'!$A:$I,4,FALSE),0)</f>
        <v>0</v>
      </c>
      <c r="I3459">
        <f>IFERROR(VLOOKUP(A3459,'[2]Exportar Planilha'!$A:$I,5,FALSE),0)</f>
        <v>0</v>
      </c>
      <c r="J3459">
        <f>IFERROR(VLOOKUP(A3459,'[2]Exportar Planilha'!$A:$I,6,FALSE),0)</f>
        <v>0</v>
      </c>
      <c r="K3459">
        <f>IFERROR(VLOOKUP(A3459,'[2]Exportar Planilha'!$A:$I,7,FALSE),0)</f>
        <v>0</v>
      </c>
      <c r="L3459">
        <f>IFERROR(VLOOKUP(A3459,'[2]Exportar Planilha'!$A:$I,8,FALSE),0)</f>
        <v>0</v>
      </c>
      <c r="M3459">
        <f>IFERROR(VLOOKUP(A3459,'[2]Exportar Planilha'!$A:$I,9,FALSE),0)</f>
        <v>0</v>
      </c>
      <c r="N3459">
        <f>IFERROR(VLOOKUP(A3459,[3]soaBnafar!$A:$G,2,FALSE),0)</f>
        <v>0</v>
      </c>
      <c r="O3459">
        <f>IFERROR(VLOOKUP(A3459,[3]soaBnafar!$A:$G,3,FALSE),0)</f>
        <v>0</v>
      </c>
      <c r="P3459">
        <f>IFERROR(VLOOKUP(A3459,[3]soaBnafar!$A:$G,4,FALSE),0)</f>
        <v>0</v>
      </c>
      <c r="Q3459">
        <f>IFERROR(VLOOKUP(A3459,[3]soaBnafar!$A:$G,5,FALSE),0)</f>
        <v>0</v>
      </c>
      <c r="R3459">
        <f>IFERROR(VLOOKUP(A3459,[3]soaBnafar!$A:$G,6,FALSE),0)</f>
        <v>0</v>
      </c>
      <c r="S3459">
        <f>IFERROR(VLOOKUP(A3459,[3]soaBnafar!$A:$G,7,FALSE),0)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53885</v>
      </c>
      <c r="H3460">
        <f>IFERROR(VLOOKUP(A3460,'[2]Exportar Planilha'!$A:$I,4,FALSE),0)</f>
        <v>0</v>
      </c>
      <c r="I3460">
        <f>IFERROR(VLOOKUP(A3460,'[2]Exportar Planilha'!$A:$I,5,FALSE),0)</f>
        <v>0</v>
      </c>
      <c r="J3460">
        <f>IFERROR(VLOOKUP(A3460,'[2]Exportar Planilha'!$A:$I,6,FALSE),0)</f>
        <v>0</v>
      </c>
      <c r="K3460">
        <f>IFERROR(VLOOKUP(A3460,'[2]Exportar Planilha'!$A:$I,7,FALSE),0)</f>
        <v>0</v>
      </c>
      <c r="L3460">
        <f>IFERROR(VLOOKUP(A3460,'[2]Exportar Planilha'!$A:$I,8,FALSE),0)</f>
        <v>0</v>
      </c>
      <c r="M3460">
        <f>IFERROR(VLOOKUP(A3460,'[2]Exportar Planilha'!$A:$I,9,FALSE),0)</f>
        <v>0</v>
      </c>
      <c r="N3460">
        <f>IFERROR(VLOOKUP(A3460,[3]soaBnafar!$A:$G,2,FALSE),0)</f>
        <v>0</v>
      </c>
      <c r="O3460">
        <f>IFERROR(VLOOKUP(A3460,[3]soaBnafar!$A:$G,3,FALSE),0)</f>
        <v>0</v>
      </c>
      <c r="P3460">
        <f>IFERROR(VLOOKUP(A3460,[3]soaBnafar!$A:$G,4,FALSE),0)</f>
        <v>0</v>
      </c>
      <c r="Q3460">
        <f>IFERROR(VLOOKUP(A3460,[3]soaBnafar!$A:$G,5,FALSE),0)</f>
        <v>0</v>
      </c>
      <c r="R3460">
        <f>IFERROR(VLOOKUP(A3460,[3]soaBnafar!$A:$G,6,FALSE),0)</f>
        <v>0</v>
      </c>
      <c r="S3460">
        <f>IFERROR(VLOOKUP(A3460,[3]soaBnafar!$A:$G,7,FALSE),0)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IFERROR(VLOOKUP(A3461,'[2]Exportar Planilha'!$A:$I,4,FALSE),0)</f>
        <v>0</v>
      </c>
      <c r="I3461">
        <f>IFERROR(VLOOKUP(A3461,'[2]Exportar Planilha'!$A:$I,5,FALSE),0)</f>
        <v>0</v>
      </c>
      <c r="J3461">
        <f>IFERROR(VLOOKUP(A3461,'[2]Exportar Planilha'!$A:$I,6,FALSE),0)</f>
        <v>0</v>
      </c>
      <c r="K3461">
        <f>IFERROR(VLOOKUP(A3461,'[2]Exportar Planilha'!$A:$I,7,FALSE),0)</f>
        <v>0</v>
      </c>
      <c r="L3461">
        <f>IFERROR(VLOOKUP(A3461,'[2]Exportar Planilha'!$A:$I,8,FALSE),0)</f>
        <v>0</v>
      </c>
      <c r="M3461">
        <f>IFERROR(VLOOKUP(A3461,'[2]Exportar Planilha'!$A:$I,9,FALSE),0)</f>
        <v>0</v>
      </c>
      <c r="N3461">
        <f>IFERROR(VLOOKUP(A3461,[3]soaBnafar!$A:$G,2,FALSE),0)</f>
        <v>0</v>
      </c>
      <c r="O3461">
        <f>IFERROR(VLOOKUP(A3461,[3]soaBnafar!$A:$G,3,FALSE),0)</f>
        <v>0</v>
      </c>
      <c r="P3461">
        <f>IFERROR(VLOOKUP(A3461,[3]soaBnafar!$A:$G,4,FALSE),0)</f>
        <v>0</v>
      </c>
      <c r="Q3461">
        <f>IFERROR(VLOOKUP(A3461,[3]soaBnafar!$A:$G,5,FALSE),0)</f>
        <v>0</v>
      </c>
      <c r="R3461">
        <f>IFERROR(VLOOKUP(A3461,[3]soaBnafar!$A:$G,6,FALSE),0)</f>
        <v>0</v>
      </c>
      <c r="S3461">
        <f>IFERROR(VLOOKUP(A3461,[3]soaBnafar!$A:$G,7,FALSE),0)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133</v>
      </c>
      <c r="E3462">
        <f>IFERROR(VLOOKUP(A3462,[1]Monitoramento_Base_somente_disp!$A:$J,8,FALSE),0)</f>
        <v>1021203</v>
      </c>
      <c r="F3462">
        <f>IFERROR(VLOOKUP(A3462,[1]Monitoramento_Base_somente_disp!$A:$J,9,FALSE),0)</f>
        <v>0</v>
      </c>
      <c r="G3462">
        <f>IFERROR(VLOOKUP(A3462,[1]Monitoramento_Base_somente_disp!$A:$J,10,FALSE),0)</f>
        <v>441857</v>
      </c>
      <c r="H3462">
        <f>IFERROR(VLOOKUP(A3462,'[2]Exportar Planilha'!$A:$I,4,FALSE),0)</f>
        <v>0</v>
      </c>
      <c r="I3462">
        <f>IFERROR(VLOOKUP(A3462,'[2]Exportar Planilha'!$A:$I,5,FALSE),0)</f>
        <v>0</v>
      </c>
      <c r="J3462">
        <f>IFERROR(VLOOKUP(A3462,'[2]Exportar Planilha'!$A:$I,6,FALSE),0)</f>
        <v>0</v>
      </c>
      <c r="K3462">
        <f>IFERROR(VLOOKUP(A3462,'[2]Exportar Planilha'!$A:$I,7,FALSE),0)</f>
        <v>0</v>
      </c>
      <c r="L3462">
        <f>IFERROR(VLOOKUP(A3462,'[2]Exportar Planilha'!$A:$I,8,FALSE),0)</f>
        <v>0</v>
      </c>
      <c r="M3462">
        <f>IFERROR(VLOOKUP(A3462,'[2]Exportar Planilha'!$A:$I,9,FALSE),0)</f>
        <v>0</v>
      </c>
      <c r="N3462">
        <f>IFERROR(VLOOKUP(A3462,[3]soaBnafar!$A:$G,2,FALSE),0)</f>
        <v>0</v>
      </c>
      <c r="O3462">
        <f>IFERROR(VLOOKUP(A3462,[3]soaBnafar!$A:$G,3,FALSE),0)</f>
        <v>0</v>
      </c>
      <c r="P3462">
        <f>IFERROR(VLOOKUP(A3462,[3]soaBnafar!$A:$G,4,FALSE),0)</f>
        <v>0</v>
      </c>
      <c r="Q3462">
        <f>IFERROR(VLOOKUP(A3462,[3]soaBnafar!$A:$G,5,FALSE),0)</f>
        <v>0</v>
      </c>
      <c r="R3462">
        <f>IFERROR(VLOOKUP(A3462,[3]soaBnafar!$A:$G,6,FALSE),0)</f>
        <v>0</v>
      </c>
      <c r="S3462">
        <f>IFERROR(VLOOKUP(A3462,[3]soaBnafar!$A:$G,7,FALSE),0)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IFERROR(VLOOKUP(A3463,'[2]Exportar Planilha'!$A:$I,4,FALSE),0)</f>
        <v>0</v>
      </c>
      <c r="I3463">
        <f>IFERROR(VLOOKUP(A3463,'[2]Exportar Planilha'!$A:$I,5,FALSE),0)</f>
        <v>0</v>
      </c>
      <c r="J3463">
        <f>IFERROR(VLOOKUP(A3463,'[2]Exportar Planilha'!$A:$I,6,FALSE),0)</f>
        <v>0</v>
      </c>
      <c r="K3463">
        <f>IFERROR(VLOOKUP(A3463,'[2]Exportar Planilha'!$A:$I,7,FALSE),0)</f>
        <v>0</v>
      </c>
      <c r="L3463">
        <f>IFERROR(VLOOKUP(A3463,'[2]Exportar Planilha'!$A:$I,8,FALSE),0)</f>
        <v>0</v>
      </c>
      <c r="M3463">
        <f>IFERROR(VLOOKUP(A3463,'[2]Exportar Planilha'!$A:$I,9,FALSE),0)</f>
        <v>0</v>
      </c>
      <c r="N3463">
        <f>IFERROR(VLOOKUP(A3463,[3]soaBnafar!$A:$G,2,FALSE),0)</f>
        <v>0</v>
      </c>
      <c r="O3463">
        <f>IFERROR(VLOOKUP(A3463,[3]soaBnafar!$A:$G,3,FALSE),0)</f>
        <v>0</v>
      </c>
      <c r="P3463">
        <f>IFERROR(VLOOKUP(A3463,[3]soaBnafar!$A:$G,4,FALSE),0)</f>
        <v>0</v>
      </c>
      <c r="Q3463">
        <f>IFERROR(VLOOKUP(A3463,[3]soaBnafar!$A:$G,5,FALSE),0)</f>
        <v>0</v>
      </c>
      <c r="R3463">
        <f>IFERROR(VLOOKUP(A3463,[3]soaBnafar!$A:$G,6,FALSE),0)</f>
        <v>0</v>
      </c>
      <c r="S3463">
        <f>IFERROR(VLOOKUP(A3463,[3]soaBnafar!$A:$G,7,FALSE),0)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5478</v>
      </c>
      <c r="E3464">
        <f>IFERROR(VLOOKUP(A3464,[1]Monitoramento_Base_somente_disp!$A:$J,8,FALSE),0)</f>
        <v>5325800</v>
      </c>
      <c r="F3464">
        <f>IFERROR(VLOOKUP(A3464,[1]Monitoramento_Base_somente_disp!$A:$J,9,FALSE),0)</f>
        <v>420</v>
      </c>
      <c r="G3464">
        <f>IFERROR(VLOOKUP(A3464,[1]Monitoramento_Base_somente_disp!$A:$J,10,FALSE),0)</f>
        <v>2281593</v>
      </c>
      <c r="H3464">
        <f>IFERROR(VLOOKUP(A3464,'[2]Exportar Planilha'!$A:$I,4,FALSE),0)</f>
        <v>0</v>
      </c>
      <c r="I3464">
        <f>IFERROR(VLOOKUP(A3464,'[2]Exportar Planilha'!$A:$I,5,FALSE),0)</f>
        <v>0</v>
      </c>
      <c r="J3464">
        <f>IFERROR(VLOOKUP(A3464,'[2]Exportar Planilha'!$A:$I,6,FALSE),0)</f>
        <v>0</v>
      </c>
      <c r="K3464">
        <f>IFERROR(VLOOKUP(A3464,'[2]Exportar Planilha'!$A:$I,7,FALSE),0)</f>
        <v>0</v>
      </c>
      <c r="L3464">
        <f>IFERROR(VLOOKUP(A3464,'[2]Exportar Planilha'!$A:$I,8,FALSE),0)</f>
        <v>0</v>
      </c>
      <c r="M3464">
        <f>IFERROR(VLOOKUP(A3464,'[2]Exportar Planilha'!$A:$I,9,FALSE),0)</f>
        <v>0</v>
      </c>
      <c r="N3464">
        <f>IFERROR(VLOOKUP(A3464,[3]soaBnafar!$A:$G,2,FALSE),0)</f>
        <v>0</v>
      </c>
      <c r="O3464">
        <f>IFERROR(VLOOKUP(A3464,[3]soaBnafar!$A:$G,3,FALSE),0)</f>
        <v>0</v>
      </c>
      <c r="P3464">
        <f>IFERROR(VLOOKUP(A3464,[3]soaBnafar!$A:$G,4,FALSE),0)</f>
        <v>0</v>
      </c>
      <c r="Q3464">
        <f>IFERROR(VLOOKUP(A3464,[3]soaBnafar!$A:$G,5,FALSE),0)</f>
        <v>0</v>
      </c>
      <c r="R3464">
        <f>IFERROR(VLOOKUP(A3464,[3]soaBnafar!$A:$G,6,FALSE),0)</f>
        <v>0</v>
      </c>
      <c r="S3464">
        <f>IFERROR(VLOOKUP(A3464,[3]soaBnafar!$A:$G,7,FALSE),0)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IFERROR(VLOOKUP(A3465,'[2]Exportar Planilha'!$A:$I,4,FALSE),0)</f>
        <v>0</v>
      </c>
      <c r="I3465">
        <f>IFERROR(VLOOKUP(A3465,'[2]Exportar Planilha'!$A:$I,5,FALSE),0)</f>
        <v>0</v>
      </c>
      <c r="J3465">
        <f>IFERROR(VLOOKUP(A3465,'[2]Exportar Planilha'!$A:$I,6,FALSE),0)</f>
        <v>0</v>
      </c>
      <c r="K3465">
        <f>IFERROR(VLOOKUP(A3465,'[2]Exportar Planilha'!$A:$I,7,FALSE),0)</f>
        <v>0</v>
      </c>
      <c r="L3465">
        <f>IFERROR(VLOOKUP(A3465,'[2]Exportar Planilha'!$A:$I,8,FALSE),0)</f>
        <v>0</v>
      </c>
      <c r="M3465">
        <f>IFERROR(VLOOKUP(A3465,'[2]Exportar Planilha'!$A:$I,9,FALSE),0)</f>
        <v>0</v>
      </c>
      <c r="N3465">
        <f>IFERROR(VLOOKUP(A3465,[3]soaBnafar!$A:$G,2,FALSE),0)</f>
        <v>0</v>
      </c>
      <c r="O3465">
        <f>IFERROR(VLOOKUP(A3465,[3]soaBnafar!$A:$G,3,FALSE),0)</f>
        <v>0</v>
      </c>
      <c r="P3465">
        <f>IFERROR(VLOOKUP(A3465,[3]soaBnafar!$A:$G,4,FALSE),0)</f>
        <v>0</v>
      </c>
      <c r="Q3465">
        <f>IFERROR(VLOOKUP(A3465,[3]soaBnafar!$A:$G,5,FALSE),0)</f>
        <v>0</v>
      </c>
      <c r="R3465">
        <f>IFERROR(VLOOKUP(A3465,[3]soaBnafar!$A:$G,6,FALSE),0)</f>
        <v>0</v>
      </c>
      <c r="S3465">
        <f>IFERROR(VLOOKUP(A3465,[3]soaBnafar!$A:$G,7,FALSE),0)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3439306</v>
      </c>
      <c r="H3466">
        <f>IFERROR(VLOOKUP(A3466,'[2]Exportar Planilha'!$A:$I,4,FALSE),0)</f>
        <v>0</v>
      </c>
      <c r="I3466">
        <f>IFERROR(VLOOKUP(A3466,'[2]Exportar Planilha'!$A:$I,5,FALSE),0)</f>
        <v>0</v>
      </c>
      <c r="J3466">
        <f>IFERROR(VLOOKUP(A3466,'[2]Exportar Planilha'!$A:$I,6,FALSE),0)</f>
        <v>0</v>
      </c>
      <c r="K3466">
        <f>IFERROR(VLOOKUP(A3466,'[2]Exportar Planilha'!$A:$I,7,FALSE),0)</f>
        <v>0</v>
      </c>
      <c r="L3466">
        <f>IFERROR(VLOOKUP(A3466,'[2]Exportar Planilha'!$A:$I,8,FALSE),0)</f>
        <v>0</v>
      </c>
      <c r="M3466">
        <f>IFERROR(VLOOKUP(A3466,'[2]Exportar Planilha'!$A:$I,9,FALSE),0)</f>
        <v>0</v>
      </c>
      <c r="N3466">
        <f>IFERROR(VLOOKUP(A3466,[3]soaBnafar!$A:$G,2,FALSE),0)</f>
        <v>0</v>
      </c>
      <c r="O3466">
        <f>IFERROR(VLOOKUP(A3466,[3]soaBnafar!$A:$G,3,FALSE),0)</f>
        <v>0</v>
      </c>
      <c r="P3466">
        <f>IFERROR(VLOOKUP(A3466,[3]soaBnafar!$A:$G,4,FALSE),0)</f>
        <v>0</v>
      </c>
      <c r="Q3466">
        <f>IFERROR(VLOOKUP(A3466,[3]soaBnafar!$A:$G,5,FALSE),0)</f>
        <v>0</v>
      </c>
      <c r="R3466">
        <f>IFERROR(VLOOKUP(A3466,[3]soaBnafar!$A:$G,6,FALSE),0)</f>
        <v>0</v>
      </c>
      <c r="S3466">
        <f>IFERROR(VLOOKUP(A3466,[3]soaBnafar!$A:$G,7,FALSE),0)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654199</v>
      </c>
      <c r="H3467">
        <f>IFERROR(VLOOKUP(A3467,'[2]Exportar Planilha'!$A:$I,4,FALSE),0)</f>
        <v>0</v>
      </c>
      <c r="I3467">
        <f>IFERROR(VLOOKUP(A3467,'[2]Exportar Planilha'!$A:$I,5,FALSE),0)</f>
        <v>0</v>
      </c>
      <c r="J3467">
        <f>IFERROR(VLOOKUP(A3467,'[2]Exportar Planilha'!$A:$I,6,FALSE),0)</f>
        <v>0</v>
      </c>
      <c r="K3467">
        <f>IFERROR(VLOOKUP(A3467,'[2]Exportar Planilha'!$A:$I,7,FALSE),0)</f>
        <v>0</v>
      </c>
      <c r="L3467">
        <f>IFERROR(VLOOKUP(A3467,'[2]Exportar Planilha'!$A:$I,8,FALSE),0)</f>
        <v>0</v>
      </c>
      <c r="M3467">
        <f>IFERROR(VLOOKUP(A3467,'[2]Exportar Planilha'!$A:$I,9,FALSE),0)</f>
        <v>0</v>
      </c>
      <c r="N3467">
        <f>IFERROR(VLOOKUP(A3467,[3]soaBnafar!$A:$G,2,FALSE),0)</f>
        <v>0</v>
      </c>
      <c r="O3467">
        <f>IFERROR(VLOOKUP(A3467,[3]soaBnafar!$A:$G,3,FALSE),0)</f>
        <v>0</v>
      </c>
      <c r="P3467">
        <f>IFERROR(VLOOKUP(A3467,[3]soaBnafar!$A:$G,4,FALSE),0)</f>
        <v>0</v>
      </c>
      <c r="Q3467">
        <f>IFERROR(VLOOKUP(A3467,[3]soaBnafar!$A:$G,5,FALSE),0)</f>
        <v>0</v>
      </c>
      <c r="R3467">
        <f>IFERROR(VLOOKUP(A3467,[3]soaBnafar!$A:$G,6,FALSE),0)</f>
        <v>0</v>
      </c>
      <c r="S3467">
        <f>IFERROR(VLOOKUP(A3467,[3]soaBnafar!$A:$G,7,FALSE),0)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IFERROR(VLOOKUP(A3468,'[2]Exportar Planilha'!$A:$I,4,FALSE),0)</f>
        <v>0</v>
      </c>
      <c r="I3468">
        <f>IFERROR(VLOOKUP(A3468,'[2]Exportar Planilha'!$A:$I,5,FALSE),0)</f>
        <v>0</v>
      </c>
      <c r="J3468">
        <f>IFERROR(VLOOKUP(A3468,'[2]Exportar Planilha'!$A:$I,6,FALSE),0)</f>
        <v>0</v>
      </c>
      <c r="K3468">
        <f>IFERROR(VLOOKUP(A3468,'[2]Exportar Planilha'!$A:$I,7,FALSE),0)</f>
        <v>0</v>
      </c>
      <c r="L3468">
        <f>IFERROR(VLOOKUP(A3468,'[2]Exportar Planilha'!$A:$I,8,FALSE),0)</f>
        <v>0</v>
      </c>
      <c r="M3468">
        <f>IFERROR(VLOOKUP(A3468,'[2]Exportar Planilha'!$A:$I,9,FALSE),0)</f>
        <v>0</v>
      </c>
      <c r="N3468">
        <f>IFERROR(VLOOKUP(A3468,[3]soaBnafar!$A:$G,2,FALSE),0)</f>
        <v>0</v>
      </c>
      <c r="O3468">
        <f>IFERROR(VLOOKUP(A3468,[3]soaBnafar!$A:$G,3,FALSE),0)</f>
        <v>0</v>
      </c>
      <c r="P3468">
        <f>IFERROR(VLOOKUP(A3468,[3]soaBnafar!$A:$G,4,FALSE),0)</f>
        <v>0</v>
      </c>
      <c r="Q3468">
        <f>IFERROR(VLOOKUP(A3468,[3]soaBnafar!$A:$G,5,FALSE),0)</f>
        <v>0</v>
      </c>
      <c r="R3468">
        <f>IFERROR(VLOOKUP(A3468,[3]soaBnafar!$A:$G,6,FALSE),0)</f>
        <v>0</v>
      </c>
      <c r="S3468">
        <f>IFERROR(VLOOKUP(A3468,[3]soaBnafar!$A:$G,7,FALSE),0)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688590</v>
      </c>
      <c r="F3469">
        <f>IFERROR(VLOOKUP(A3469,[1]Monitoramento_Base_somente_disp!$A:$J,9,FALSE),0)</f>
        <v>0</v>
      </c>
      <c r="G3469">
        <f>IFERROR(VLOOKUP(A3469,[1]Monitoramento_Base_somente_disp!$A:$J,10,FALSE),0)</f>
        <v>298389</v>
      </c>
      <c r="H3469">
        <f>IFERROR(VLOOKUP(A3469,'[2]Exportar Planilha'!$A:$I,4,FALSE),0)</f>
        <v>0</v>
      </c>
      <c r="I3469">
        <f>IFERROR(VLOOKUP(A3469,'[2]Exportar Planilha'!$A:$I,5,FALSE),0)</f>
        <v>0</v>
      </c>
      <c r="J3469">
        <f>IFERROR(VLOOKUP(A3469,'[2]Exportar Planilha'!$A:$I,6,FALSE),0)</f>
        <v>0</v>
      </c>
      <c r="K3469">
        <f>IFERROR(VLOOKUP(A3469,'[2]Exportar Planilha'!$A:$I,7,FALSE),0)</f>
        <v>0</v>
      </c>
      <c r="L3469">
        <f>IFERROR(VLOOKUP(A3469,'[2]Exportar Planilha'!$A:$I,8,FALSE),0)</f>
        <v>0</v>
      </c>
      <c r="M3469">
        <f>IFERROR(VLOOKUP(A3469,'[2]Exportar Planilha'!$A:$I,9,FALSE),0)</f>
        <v>0</v>
      </c>
      <c r="N3469">
        <f>IFERROR(VLOOKUP(A3469,[3]soaBnafar!$A:$G,2,FALSE),0)</f>
        <v>0</v>
      </c>
      <c r="O3469">
        <f>IFERROR(VLOOKUP(A3469,[3]soaBnafar!$A:$G,3,FALSE),0)</f>
        <v>0</v>
      </c>
      <c r="P3469">
        <f>IFERROR(VLOOKUP(A3469,[3]soaBnafar!$A:$G,4,FALSE),0)</f>
        <v>0</v>
      </c>
      <c r="Q3469">
        <f>IFERROR(VLOOKUP(A3469,[3]soaBnafar!$A:$G,5,FALSE),0)</f>
        <v>0</v>
      </c>
      <c r="R3469">
        <f>IFERROR(VLOOKUP(A3469,[3]soaBnafar!$A:$G,6,FALSE),0)</f>
        <v>0</v>
      </c>
      <c r="S3469">
        <f>IFERROR(VLOOKUP(A3469,[3]soaBnafar!$A:$G,7,FALSE),0)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5349</v>
      </c>
      <c r="E3470">
        <f>IFERROR(VLOOKUP(A3470,[1]Monitoramento_Base_somente_disp!$A:$J,8,FALSE),0)</f>
        <v>3757550</v>
      </c>
      <c r="F3470">
        <f>IFERROR(VLOOKUP(A3470,[1]Monitoramento_Base_somente_disp!$A:$J,9,FALSE),0)</f>
        <v>1455</v>
      </c>
      <c r="G3470">
        <f>IFERROR(VLOOKUP(A3470,[1]Monitoramento_Base_somente_disp!$A:$J,10,FALSE),0)</f>
        <v>1020730</v>
      </c>
      <c r="H3470">
        <f>IFERROR(VLOOKUP(A3470,'[2]Exportar Planilha'!$A:$I,4,FALSE),0)</f>
        <v>0</v>
      </c>
      <c r="I3470">
        <f>IFERROR(VLOOKUP(A3470,'[2]Exportar Planilha'!$A:$I,5,FALSE),0)</f>
        <v>0</v>
      </c>
      <c r="J3470">
        <f>IFERROR(VLOOKUP(A3470,'[2]Exportar Planilha'!$A:$I,6,FALSE),0)</f>
        <v>0</v>
      </c>
      <c r="K3470">
        <f>IFERROR(VLOOKUP(A3470,'[2]Exportar Planilha'!$A:$I,7,FALSE),0)</f>
        <v>0</v>
      </c>
      <c r="L3470">
        <f>IFERROR(VLOOKUP(A3470,'[2]Exportar Planilha'!$A:$I,8,FALSE),0)</f>
        <v>0</v>
      </c>
      <c r="M3470">
        <f>IFERROR(VLOOKUP(A3470,'[2]Exportar Planilha'!$A:$I,9,FALSE),0)</f>
        <v>0</v>
      </c>
      <c r="N3470">
        <f>IFERROR(VLOOKUP(A3470,[3]soaBnafar!$A:$G,2,FALSE),0)</f>
        <v>0</v>
      </c>
      <c r="O3470">
        <f>IFERROR(VLOOKUP(A3470,[3]soaBnafar!$A:$G,3,FALSE),0)</f>
        <v>0</v>
      </c>
      <c r="P3470">
        <f>IFERROR(VLOOKUP(A3470,[3]soaBnafar!$A:$G,4,FALSE),0)</f>
        <v>0</v>
      </c>
      <c r="Q3470">
        <f>IFERROR(VLOOKUP(A3470,[3]soaBnafar!$A:$G,5,FALSE),0)</f>
        <v>0</v>
      </c>
      <c r="R3470">
        <f>IFERROR(VLOOKUP(A3470,[3]soaBnafar!$A:$G,6,FALSE),0)</f>
        <v>0</v>
      </c>
      <c r="S3470">
        <f>IFERROR(VLOOKUP(A3470,[3]soaBnafar!$A:$G,7,FALSE),0)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350740</v>
      </c>
      <c r="E3471">
        <f>IFERROR(VLOOKUP(A3471,[1]Monitoramento_Base_somente_disp!$A:$J,8,FALSE),0)</f>
        <v>173579999</v>
      </c>
      <c r="F3471">
        <f>IFERROR(VLOOKUP(A3471,[1]Monitoramento_Base_somente_disp!$A:$J,9,FALSE),0)</f>
        <v>164334</v>
      </c>
      <c r="G3471">
        <f>IFERROR(VLOOKUP(A3471,[1]Monitoramento_Base_somente_disp!$A:$J,10,FALSE),0)</f>
        <v>72990097</v>
      </c>
      <c r="H3471">
        <f>IFERROR(VLOOKUP(A3471,'[2]Exportar Planilha'!$A:$I,4,FALSE),0)</f>
        <v>0</v>
      </c>
      <c r="I3471">
        <f>IFERROR(VLOOKUP(A3471,'[2]Exportar Planilha'!$A:$I,5,FALSE),0)</f>
        <v>0</v>
      </c>
      <c r="J3471">
        <f>IFERROR(VLOOKUP(A3471,'[2]Exportar Planilha'!$A:$I,6,FALSE),0)</f>
        <v>0</v>
      </c>
      <c r="K3471">
        <f>IFERROR(VLOOKUP(A3471,'[2]Exportar Planilha'!$A:$I,7,FALSE),0)</f>
        <v>0</v>
      </c>
      <c r="L3471">
        <f>IFERROR(VLOOKUP(A3471,'[2]Exportar Planilha'!$A:$I,8,FALSE),0)</f>
        <v>0</v>
      </c>
      <c r="M3471">
        <f>IFERROR(VLOOKUP(A3471,'[2]Exportar Planilha'!$A:$I,9,FALSE),0)</f>
        <v>0</v>
      </c>
      <c r="N3471">
        <f>IFERROR(VLOOKUP(A3471,[3]soaBnafar!$A:$G,2,FALSE),0)</f>
        <v>0</v>
      </c>
      <c r="O3471">
        <f>IFERROR(VLOOKUP(A3471,[3]soaBnafar!$A:$G,3,FALSE),0)</f>
        <v>0</v>
      </c>
      <c r="P3471">
        <f>IFERROR(VLOOKUP(A3471,[3]soaBnafar!$A:$G,4,FALSE),0)</f>
        <v>0</v>
      </c>
      <c r="Q3471">
        <f>IFERROR(VLOOKUP(A3471,[3]soaBnafar!$A:$G,5,FALSE),0)</f>
        <v>0</v>
      </c>
      <c r="R3471">
        <f>IFERROR(VLOOKUP(A3471,[3]soaBnafar!$A:$G,6,FALSE),0)</f>
        <v>0</v>
      </c>
      <c r="S3471">
        <f>IFERROR(VLOOKUP(A3471,[3]soaBnafar!$A:$G,7,FALSE),0)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915343</v>
      </c>
      <c r="H3472">
        <f>IFERROR(VLOOKUP(A3472,'[2]Exportar Planilha'!$A:$I,4,FALSE),0)</f>
        <v>0</v>
      </c>
      <c r="I3472">
        <f>IFERROR(VLOOKUP(A3472,'[2]Exportar Planilha'!$A:$I,5,FALSE),0)</f>
        <v>0</v>
      </c>
      <c r="J3472">
        <f>IFERROR(VLOOKUP(A3472,'[2]Exportar Planilha'!$A:$I,6,FALSE),0)</f>
        <v>0</v>
      </c>
      <c r="K3472">
        <f>IFERROR(VLOOKUP(A3472,'[2]Exportar Planilha'!$A:$I,7,FALSE),0)</f>
        <v>0</v>
      </c>
      <c r="L3472">
        <f>IFERROR(VLOOKUP(A3472,'[2]Exportar Planilha'!$A:$I,8,FALSE),0)</f>
        <v>0</v>
      </c>
      <c r="M3472">
        <f>IFERROR(VLOOKUP(A3472,'[2]Exportar Planilha'!$A:$I,9,FALSE),0)</f>
        <v>0</v>
      </c>
      <c r="N3472">
        <f>IFERROR(VLOOKUP(A3472,[3]soaBnafar!$A:$G,2,FALSE),0)</f>
        <v>0</v>
      </c>
      <c r="O3472">
        <f>IFERROR(VLOOKUP(A3472,[3]soaBnafar!$A:$G,3,FALSE),0)</f>
        <v>0</v>
      </c>
      <c r="P3472">
        <f>IFERROR(VLOOKUP(A3472,[3]soaBnafar!$A:$G,4,FALSE),0)</f>
        <v>0</v>
      </c>
      <c r="Q3472">
        <f>IFERROR(VLOOKUP(A3472,[3]soaBnafar!$A:$G,5,FALSE),0)</f>
        <v>0</v>
      </c>
      <c r="R3472">
        <f>IFERROR(VLOOKUP(A3472,[3]soaBnafar!$A:$G,6,FALSE),0)</f>
        <v>0</v>
      </c>
      <c r="S3472">
        <f>IFERROR(VLOOKUP(A3472,[3]soaBnafar!$A:$G,7,FALSE),0)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7998</v>
      </c>
      <c r="E3473">
        <f>IFERROR(VLOOKUP(A3473,[1]Monitoramento_Base_somente_disp!$A:$J,8,FALSE),0)</f>
        <v>44425821</v>
      </c>
      <c r="F3473">
        <f>IFERROR(VLOOKUP(A3473,[1]Monitoramento_Base_somente_disp!$A:$J,9,FALSE),0)</f>
        <v>1945</v>
      </c>
      <c r="G3473">
        <f>IFERROR(VLOOKUP(A3473,[1]Monitoramento_Base_somente_disp!$A:$J,10,FALSE),0)</f>
        <v>21727427</v>
      </c>
      <c r="H3473">
        <f>IFERROR(VLOOKUP(A3473,'[2]Exportar Planilha'!$A:$I,4,FALSE),0)</f>
        <v>0</v>
      </c>
      <c r="I3473">
        <f>IFERROR(VLOOKUP(A3473,'[2]Exportar Planilha'!$A:$I,5,FALSE),0)</f>
        <v>0</v>
      </c>
      <c r="J3473">
        <f>IFERROR(VLOOKUP(A3473,'[2]Exportar Planilha'!$A:$I,6,FALSE),0)</f>
        <v>0</v>
      </c>
      <c r="K3473">
        <f>IFERROR(VLOOKUP(A3473,'[2]Exportar Planilha'!$A:$I,7,FALSE),0)</f>
        <v>0</v>
      </c>
      <c r="L3473">
        <f>IFERROR(VLOOKUP(A3473,'[2]Exportar Planilha'!$A:$I,8,FALSE),0)</f>
        <v>0</v>
      </c>
      <c r="M3473">
        <f>IFERROR(VLOOKUP(A3473,'[2]Exportar Planilha'!$A:$I,9,FALSE),0)</f>
        <v>0</v>
      </c>
      <c r="N3473">
        <f>IFERROR(VLOOKUP(A3473,[3]soaBnafar!$A:$G,2,FALSE),0)</f>
        <v>0</v>
      </c>
      <c r="O3473">
        <f>IFERROR(VLOOKUP(A3473,[3]soaBnafar!$A:$G,3,FALSE),0)</f>
        <v>0</v>
      </c>
      <c r="P3473">
        <f>IFERROR(VLOOKUP(A3473,[3]soaBnafar!$A:$G,4,FALSE),0)</f>
        <v>0</v>
      </c>
      <c r="Q3473">
        <f>IFERROR(VLOOKUP(A3473,[3]soaBnafar!$A:$G,5,FALSE),0)</f>
        <v>0</v>
      </c>
      <c r="R3473">
        <f>IFERROR(VLOOKUP(A3473,[3]soaBnafar!$A:$G,6,FALSE),0)</f>
        <v>0</v>
      </c>
      <c r="S3473">
        <f>IFERROR(VLOOKUP(A3473,[3]soaBnafar!$A:$G,7,FALSE),0)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IFERROR(VLOOKUP(A3474,'[2]Exportar Planilha'!$A:$I,4,FALSE),0)</f>
        <v>0</v>
      </c>
      <c r="I3474">
        <f>IFERROR(VLOOKUP(A3474,'[2]Exportar Planilha'!$A:$I,5,FALSE),0)</f>
        <v>0</v>
      </c>
      <c r="J3474">
        <f>IFERROR(VLOOKUP(A3474,'[2]Exportar Planilha'!$A:$I,6,FALSE),0)</f>
        <v>0</v>
      </c>
      <c r="K3474">
        <f>IFERROR(VLOOKUP(A3474,'[2]Exportar Planilha'!$A:$I,7,FALSE),0)</f>
        <v>0</v>
      </c>
      <c r="L3474">
        <f>IFERROR(VLOOKUP(A3474,'[2]Exportar Planilha'!$A:$I,8,FALSE),0)</f>
        <v>0</v>
      </c>
      <c r="M3474">
        <f>IFERROR(VLOOKUP(A3474,'[2]Exportar Planilha'!$A:$I,9,FALSE),0)</f>
        <v>0</v>
      </c>
      <c r="N3474">
        <f>IFERROR(VLOOKUP(A3474,[3]soaBnafar!$A:$G,2,FALSE),0)</f>
        <v>0</v>
      </c>
      <c r="O3474">
        <f>IFERROR(VLOOKUP(A3474,[3]soaBnafar!$A:$G,3,FALSE),0)</f>
        <v>0</v>
      </c>
      <c r="P3474">
        <f>IFERROR(VLOOKUP(A3474,[3]soaBnafar!$A:$G,4,FALSE),0)</f>
        <v>0</v>
      </c>
      <c r="Q3474">
        <f>IFERROR(VLOOKUP(A3474,[3]soaBnafar!$A:$G,5,FALSE),0)</f>
        <v>0</v>
      </c>
      <c r="R3474">
        <f>IFERROR(VLOOKUP(A3474,[3]soaBnafar!$A:$G,6,FALSE),0)</f>
        <v>0</v>
      </c>
      <c r="S3474">
        <f>IFERROR(VLOOKUP(A3474,[3]soaBnafar!$A:$G,7,FALSE),0)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97357</v>
      </c>
      <c r="H3475">
        <f>IFERROR(VLOOKUP(A3475,'[2]Exportar Planilha'!$A:$I,4,FALSE),0)</f>
        <v>0</v>
      </c>
      <c r="I3475">
        <f>IFERROR(VLOOKUP(A3475,'[2]Exportar Planilha'!$A:$I,5,FALSE),0)</f>
        <v>0</v>
      </c>
      <c r="J3475">
        <f>IFERROR(VLOOKUP(A3475,'[2]Exportar Planilha'!$A:$I,6,FALSE),0)</f>
        <v>0</v>
      </c>
      <c r="K3475">
        <f>IFERROR(VLOOKUP(A3475,'[2]Exportar Planilha'!$A:$I,7,FALSE),0)</f>
        <v>0</v>
      </c>
      <c r="L3475">
        <f>IFERROR(VLOOKUP(A3475,'[2]Exportar Planilha'!$A:$I,8,FALSE),0)</f>
        <v>0</v>
      </c>
      <c r="M3475">
        <f>IFERROR(VLOOKUP(A3475,'[2]Exportar Planilha'!$A:$I,9,FALSE),0)</f>
        <v>0</v>
      </c>
      <c r="N3475">
        <f>IFERROR(VLOOKUP(A3475,[3]soaBnafar!$A:$G,2,FALSE),0)</f>
        <v>0</v>
      </c>
      <c r="O3475">
        <f>IFERROR(VLOOKUP(A3475,[3]soaBnafar!$A:$G,3,FALSE),0)</f>
        <v>0</v>
      </c>
      <c r="P3475">
        <f>IFERROR(VLOOKUP(A3475,[3]soaBnafar!$A:$G,4,FALSE),0)</f>
        <v>0</v>
      </c>
      <c r="Q3475">
        <f>IFERROR(VLOOKUP(A3475,[3]soaBnafar!$A:$G,5,FALSE),0)</f>
        <v>0</v>
      </c>
      <c r="R3475">
        <f>IFERROR(VLOOKUP(A3475,[3]soaBnafar!$A:$G,6,FALSE),0)</f>
        <v>0</v>
      </c>
      <c r="S3475">
        <f>IFERROR(VLOOKUP(A3475,[3]soaBnafar!$A:$G,7,FALSE),0)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IFERROR(VLOOKUP(A3476,'[2]Exportar Planilha'!$A:$I,4,FALSE),0)</f>
        <v>0</v>
      </c>
      <c r="I3476">
        <f>IFERROR(VLOOKUP(A3476,'[2]Exportar Planilha'!$A:$I,5,FALSE),0)</f>
        <v>0</v>
      </c>
      <c r="J3476">
        <f>IFERROR(VLOOKUP(A3476,'[2]Exportar Planilha'!$A:$I,6,FALSE),0)</f>
        <v>0</v>
      </c>
      <c r="K3476">
        <f>IFERROR(VLOOKUP(A3476,'[2]Exportar Planilha'!$A:$I,7,FALSE),0)</f>
        <v>0</v>
      </c>
      <c r="L3476">
        <f>IFERROR(VLOOKUP(A3476,'[2]Exportar Planilha'!$A:$I,8,FALSE),0)</f>
        <v>0</v>
      </c>
      <c r="M3476">
        <f>IFERROR(VLOOKUP(A3476,'[2]Exportar Planilha'!$A:$I,9,FALSE),0)</f>
        <v>0</v>
      </c>
      <c r="N3476">
        <f>IFERROR(VLOOKUP(A3476,[3]soaBnafar!$A:$G,2,FALSE),0)</f>
        <v>0</v>
      </c>
      <c r="O3476">
        <f>IFERROR(VLOOKUP(A3476,[3]soaBnafar!$A:$G,3,FALSE),0)</f>
        <v>0</v>
      </c>
      <c r="P3476">
        <f>IFERROR(VLOOKUP(A3476,[3]soaBnafar!$A:$G,4,FALSE),0)</f>
        <v>0</v>
      </c>
      <c r="Q3476">
        <f>IFERROR(VLOOKUP(A3476,[3]soaBnafar!$A:$G,5,FALSE),0)</f>
        <v>0</v>
      </c>
      <c r="R3476">
        <f>IFERROR(VLOOKUP(A3476,[3]soaBnafar!$A:$G,6,FALSE),0)</f>
        <v>0</v>
      </c>
      <c r="S3476">
        <f>IFERROR(VLOOKUP(A3476,[3]soaBnafar!$A:$G,7,FALSE),0)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58803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58436</v>
      </c>
      <c r="E3477">
        <f>IFERROR(VLOOKUP(A3477,[1]Monitoramento_Base_somente_disp!$A:$J,8,FALSE),0)</f>
        <v>6225834</v>
      </c>
      <c r="F3477">
        <f>IFERROR(VLOOKUP(A3477,[1]Monitoramento_Base_somente_disp!$A:$J,9,FALSE),0)</f>
        <v>31964</v>
      </c>
      <c r="G3477">
        <f>IFERROR(VLOOKUP(A3477,[1]Monitoramento_Base_somente_disp!$A:$J,10,FALSE),0)</f>
        <v>2343938</v>
      </c>
      <c r="H3477">
        <f>IFERROR(VLOOKUP(A3477,'[2]Exportar Planilha'!$A:$I,4,FALSE),0)</f>
        <v>0</v>
      </c>
      <c r="I3477">
        <f>IFERROR(VLOOKUP(A3477,'[2]Exportar Planilha'!$A:$I,5,FALSE),0)</f>
        <v>0</v>
      </c>
      <c r="J3477">
        <f>IFERROR(VLOOKUP(A3477,'[2]Exportar Planilha'!$A:$I,6,FALSE),0)</f>
        <v>0</v>
      </c>
      <c r="K3477">
        <f>IFERROR(VLOOKUP(A3477,'[2]Exportar Planilha'!$A:$I,7,FALSE),0)</f>
        <v>0</v>
      </c>
      <c r="L3477">
        <f>IFERROR(VLOOKUP(A3477,'[2]Exportar Planilha'!$A:$I,8,FALSE),0)</f>
        <v>0</v>
      </c>
      <c r="M3477">
        <f>IFERROR(VLOOKUP(A3477,'[2]Exportar Planilha'!$A:$I,9,FALSE),0)</f>
        <v>0</v>
      </c>
      <c r="N3477">
        <f>IFERROR(VLOOKUP(A3477,[3]soaBnafar!$A:$G,2,FALSE),0)</f>
        <v>0</v>
      </c>
      <c r="O3477">
        <f>IFERROR(VLOOKUP(A3477,[3]soaBnafar!$A:$G,3,FALSE),0)</f>
        <v>0</v>
      </c>
      <c r="P3477">
        <f>IFERROR(VLOOKUP(A3477,[3]soaBnafar!$A:$G,4,FALSE),0)</f>
        <v>0</v>
      </c>
      <c r="Q3477">
        <f>IFERROR(VLOOKUP(A3477,[3]soaBnafar!$A:$G,5,FALSE),0)</f>
        <v>0</v>
      </c>
      <c r="R3477">
        <f>IFERROR(VLOOKUP(A3477,[3]soaBnafar!$A:$G,6,FALSE),0)</f>
        <v>0</v>
      </c>
      <c r="S3477">
        <f>IFERROR(VLOOKUP(A3477,[3]soaBnafar!$A:$G,7,FALSE),0)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77706</v>
      </c>
      <c r="E3478">
        <f>IFERROR(VLOOKUP(A3478,[1]Monitoramento_Base_somente_disp!$A:$J,8,FALSE),0)</f>
        <v>37686507</v>
      </c>
      <c r="F3478">
        <f>IFERROR(VLOOKUP(A3478,[1]Monitoramento_Base_somente_disp!$A:$J,9,FALSE),0)</f>
        <v>37172</v>
      </c>
      <c r="G3478">
        <f>IFERROR(VLOOKUP(A3478,[1]Monitoramento_Base_somente_disp!$A:$J,10,FALSE),0)</f>
        <v>16600805</v>
      </c>
      <c r="H3478">
        <f>IFERROR(VLOOKUP(A3478,'[2]Exportar Planilha'!$A:$I,4,FALSE),0)</f>
        <v>0</v>
      </c>
      <c r="I3478">
        <f>IFERROR(VLOOKUP(A3478,'[2]Exportar Planilha'!$A:$I,5,FALSE),0)</f>
        <v>0</v>
      </c>
      <c r="J3478">
        <f>IFERROR(VLOOKUP(A3478,'[2]Exportar Planilha'!$A:$I,6,FALSE),0)</f>
        <v>0</v>
      </c>
      <c r="K3478">
        <f>IFERROR(VLOOKUP(A3478,'[2]Exportar Planilha'!$A:$I,7,FALSE),0)</f>
        <v>0</v>
      </c>
      <c r="L3478">
        <f>IFERROR(VLOOKUP(A3478,'[2]Exportar Planilha'!$A:$I,8,FALSE),0)</f>
        <v>0</v>
      </c>
      <c r="M3478">
        <f>IFERROR(VLOOKUP(A3478,'[2]Exportar Planilha'!$A:$I,9,FALSE),0)</f>
        <v>0</v>
      </c>
      <c r="N3478">
        <f>IFERROR(VLOOKUP(A3478,[3]soaBnafar!$A:$G,2,FALSE),0)</f>
        <v>0</v>
      </c>
      <c r="O3478">
        <f>IFERROR(VLOOKUP(A3478,[3]soaBnafar!$A:$G,3,FALSE),0)</f>
        <v>0</v>
      </c>
      <c r="P3478">
        <f>IFERROR(VLOOKUP(A3478,[3]soaBnafar!$A:$G,4,FALSE),0)</f>
        <v>0</v>
      </c>
      <c r="Q3478">
        <f>IFERROR(VLOOKUP(A3478,[3]soaBnafar!$A:$G,5,FALSE),0)</f>
        <v>0</v>
      </c>
      <c r="R3478">
        <f>IFERROR(VLOOKUP(A3478,[3]soaBnafar!$A:$G,6,FALSE),0)</f>
        <v>0</v>
      </c>
      <c r="S3478">
        <f>IFERROR(VLOOKUP(A3478,[3]soaBnafar!$A:$G,7,FALSE),0)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54539</v>
      </c>
      <c r="E3479">
        <f>IFERROR(VLOOKUP(A3479,[1]Monitoramento_Base_somente_disp!$A:$J,8,FALSE),0)</f>
        <v>9657624</v>
      </c>
      <c r="F3479">
        <f>IFERROR(VLOOKUP(A3479,[1]Monitoramento_Base_somente_disp!$A:$J,9,FALSE),0)</f>
        <v>22775</v>
      </c>
      <c r="G3479">
        <f>IFERROR(VLOOKUP(A3479,[1]Monitoramento_Base_somente_disp!$A:$J,10,FALSE),0)</f>
        <v>4770353</v>
      </c>
      <c r="H3479">
        <f>IFERROR(VLOOKUP(A3479,'[2]Exportar Planilha'!$A:$I,4,FALSE),0)</f>
        <v>0</v>
      </c>
      <c r="I3479">
        <f>IFERROR(VLOOKUP(A3479,'[2]Exportar Planilha'!$A:$I,5,FALSE),0)</f>
        <v>0</v>
      </c>
      <c r="J3479">
        <f>IFERROR(VLOOKUP(A3479,'[2]Exportar Planilha'!$A:$I,6,FALSE),0)</f>
        <v>0</v>
      </c>
      <c r="K3479">
        <f>IFERROR(VLOOKUP(A3479,'[2]Exportar Planilha'!$A:$I,7,FALSE),0)</f>
        <v>0</v>
      </c>
      <c r="L3479">
        <f>IFERROR(VLOOKUP(A3479,'[2]Exportar Planilha'!$A:$I,8,FALSE),0)</f>
        <v>0</v>
      </c>
      <c r="M3479">
        <f>IFERROR(VLOOKUP(A3479,'[2]Exportar Planilha'!$A:$I,9,FALSE),0)</f>
        <v>0</v>
      </c>
      <c r="N3479">
        <f>IFERROR(VLOOKUP(A3479,[3]soaBnafar!$A:$G,2,FALSE),0)</f>
        <v>0</v>
      </c>
      <c r="O3479">
        <f>IFERROR(VLOOKUP(A3479,[3]soaBnafar!$A:$G,3,FALSE),0)</f>
        <v>0</v>
      </c>
      <c r="P3479">
        <f>IFERROR(VLOOKUP(A3479,[3]soaBnafar!$A:$G,4,FALSE),0)</f>
        <v>0</v>
      </c>
      <c r="Q3479">
        <f>IFERROR(VLOOKUP(A3479,[3]soaBnafar!$A:$G,5,FALSE),0)</f>
        <v>0</v>
      </c>
      <c r="R3479">
        <f>IFERROR(VLOOKUP(A3479,[3]soaBnafar!$A:$G,6,FALSE),0)</f>
        <v>0</v>
      </c>
      <c r="S3479">
        <f>IFERROR(VLOOKUP(A3479,[3]soaBnafar!$A:$G,7,FALSE),0)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1361</v>
      </c>
      <c r="E3480">
        <f>IFERROR(VLOOKUP(A3480,[1]Monitoramento_Base_somente_disp!$A:$J,8,FALSE),0)</f>
        <v>4463247</v>
      </c>
      <c r="F3480">
        <f>IFERROR(VLOOKUP(A3480,[1]Monitoramento_Base_somente_disp!$A:$J,9,FALSE),0)</f>
        <v>10843</v>
      </c>
      <c r="G3480">
        <f>IFERROR(VLOOKUP(A3480,[1]Monitoramento_Base_somente_disp!$A:$J,10,FALSE),0)</f>
        <v>2253345</v>
      </c>
      <c r="H3480">
        <f>IFERROR(VLOOKUP(A3480,'[2]Exportar Planilha'!$A:$I,4,FALSE),0)</f>
        <v>0</v>
      </c>
      <c r="I3480">
        <f>IFERROR(VLOOKUP(A3480,'[2]Exportar Planilha'!$A:$I,5,FALSE),0)</f>
        <v>0</v>
      </c>
      <c r="J3480">
        <f>IFERROR(VLOOKUP(A3480,'[2]Exportar Planilha'!$A:$I,6,FALSE),0)</f>
        <v>0</v>
      </c>
      <c r="K3480">
        <f>IFERROR(VLOOKUP(A3480,'[2]Exportar Planilha'!$A:$I,7,FALSE),0)</f>
        <v>0</v>
      </c>
      <c r="L3480">
        <f>IFERROR(VLOOKUP(A3480,'[2]Exportar Planilha'!$A:$I,8,FALSE),0)</f>
        <v>0</v>
      </c>
      <c r="M3480">
        <f>IFERROR(VLOOKUP(A3480,'[2]Exportar Planilha'!$A:$I,9,FALSE),0)</f>
        <v>0</v>
      </c>
      <c r="N3480">
        <f>IFERROR(VLOOKUP(A3480,[3]soaBnafar!$A:$G,2,FALSE),0)</f>
        <v>0</v>
      </c>
      <c r="O3480">
        <f>IFERROR(VLOOKUP(A3480,[3]soaBnafar!$A:$G,3,FALSE),0)</f>
        <v>0</v>
      </c>
      <c r="P3480">
        <f>IFERROR(VLOOKUP(A3480,[3]soaBnafar!$A:$G,4,FALSE),0)</f>
        <v>0</v>
      </c>
      <c r="Q3480">
        <f>IFERROR(VLOOKUP(A3480,[3]soaBnafar!$A:$G,5,FALSE),0)</f>
        <v>0</v>
      </c>
      <c r="R3480">
        <f>IFERROR(VLOOKUP(A3480,[3]soaBnafar!$A:$G,6,FALSE),0)</f>
        <v>0</v>
      </c>
      <c r="S3480">
        <f>IFERROR(VLOOKUP(A3480,[3]soaBnafar!$A:$G,7,FALSE),0)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220701</v>
      </c>
      <c r="E3481">
        <f>IFERROR(VLOOKUP(A3481,[1]Monitoramento_Base_somente_disp!$A:$J,8,FALSE),0)</f>
        <v>65465268</v>
      </c>
      <c r="F3481">
        <f>IFERROR(VLOOKUP(A3481,[1]Monitoramento_Base_somente_disp!$A:$J,9,FALSE),0)</f>
        <v>107374</v>
      </c>
      <c r="G3481">
        <f>IFERROR(VLOOKUP(A3481,[1]Monitoramento_Base_somente_disp!$A:$J,10,FALSE),0)</f>
        <v>29559759</v>
      </c>
      <c r="H3481">
        <f>IFERROR(VLOOKUP(A3481,'[2]Exportar Planilha'!$A:$I,4,FALSE),0)</f>
        <v>0</v>
      </c>
      <c r="I3481">
        <f>IFERROR(VLOOKUP(A3481,'[2]Exportar Planilha'!$A:$I,5,FALSE),0)</f>
        <v>0</v>
      </c>
      <c r="J3481">
        <f>IFERROR(VLOOKUP(A3481,'[2]Exportar Planilha'!$A:$I,6,FALSE),0)</f>
        <v>0</v>
      </c>
      <c r="K3481">
        <f>IFERROR(VLOOKUP(A3481,'[2]Exportar Planilha'!$A:$I,7,FALSE),0)</f>
        <v>0</v>
      </c>
      <c r="L3481">
        <f>IFERROR(VLOOKUP(A3481,'[2]Exportar Planilha'!$A:$I,8,FALSE),0)</f>
        <v>0</v>
      </c>
      <c r="M3481">
        <f>IFERROR(VLOOKUP(A3481,'[2]Exportar Planilha'!$A:$I,9,FALSE),0)</f>
        <v>0</v>
      </c>
      <c r="N3481">
        <f>IFERROR(VLOOKUP(A3481,[3]soaBnafar!$A:$G,2,FALSE),0)</f>
        <v>0</v>
      </c>
      <c r="O3481">
        <f>IFERROR(VLOOKUP(A3481,[3]soaBnafar!$A:$G,3,FALSE),0)</f>
        <v>0</v>
      </c>
      <c r="P3481">
        <f>IFERROR(VLOOKUP(A3481,[3]soaBnafar!$A:$G,4,FALSE),0)</f>
        <v>0</v>
      </c>
      <c r="Q3481">
        <f>IFERROR(VLOOKUP(A3481,[3]soaBnafar!$A:$G,5,FALSE),0)</f>
        <v>0</v>
      </c>
      <c r="R3481">
        <f>IFERROR(VLOOKUP(A3481,[3]soaBnafar!$A:$G,6,FALSE),0)</f>
        <v>0</v>
      </c>
      <c r="S3481">
        <f>IFERROR(VLOOKUP(A3481,[3]soaBnafar!$A:$G,7,FALSE),0)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22940</v>
      </c>
      <c r="E3482">
        <f>IFERROR(VLOOKUP(A3482,[1]Monitoramento_Base_somente_disp!$A:$J,8,FALSE),0)</f>
        <v>37631277</v>
      </c>
      <c r="F3482">
        <f>IFERROR(VLOOKUP(A3482,[1]Monitoramento_Base_somente_disp!$A:$J,9,FALSE),0)</f>
        <v>5956</v>
      </c>
      <c r="G3482">
        <f>IFERROR(VLOOKUP(A3482,[1]Monitoramento_Base_somente_disp!$A:$J,10,FALSE),0)</f>
        <v>23757300</v>
      </c>
      <c r="H3482">
        <f>IFERROR(VLOOKUP(A3482,'[2]Exportar Planilha'!$A:$I,4,FALSE),0)</f>
        <v>0</v>
      </c>
      <c r="I3482">
        <f>IFERROR(VLOOKUP(A3482,'[2]Exportar Planilha'!$A:$I,5,FALSE),0)</f>
        <v>0</v>
      </c>
      <c r="J3482">
        <f>IFERROR(VLOOKUP(A3482,'[2]Exportar Planilha'!$A:$I,6,FALSE),0)</f>
        <v>0</v>
      </c>
      <c r="K3482">
        <f>IFERROR(VLOOKUP(A3482,'[2]Exportar Planilha'!$A:$I,7,FALSE),0)</f>
        <v>0</v>
      </c>
      <c r="L3482">
        <f>IFERROR(VLOOKUP(A3482,'[2]Exportar Planilha'!$A:$I,8,FALSE),0)</f>
        <v>0</v>
      </c>
      <c r="M3482">
        <f>IFERROR(VLOOKUP(A3482,'[2]Exportar Planilha'!$A:$I,9,FALSE),0)</f>
        <v>0</v>
      </c>
      <c r="N3482">
        <f>IFERROR(VLOOKUP(A3482,[3]soaBnafar!$A:$G,2,FALSE),0)</f>
        <v>0</v>
      </c>
      <c r="O3482">
        <f>IFERROR(VLOOKUP(A3482,[3]soaBnafar!$A:$G,3,FALSE),0)</f>
        <v>0</v>
      </c>
      <c r="P3482">
        <f>IFERROR(VLOOKUP(A3482,[3]soaBnafar!$A:$G,4,FALSE),0)</f>
        <v>0</v>
      </c>
      <c r="Q3482">
        <f>IFERROR(VLOOKUP(A3482,[3]soaBnafar!$A:$G,5,FALSE),0)</f>
        <v>0</v>
      </c>
      <c r="R3482">
        <f>IFERROR(VLOOKUP(A3482,[3]soaBnafar!$A:$G,6,FALSE),0)</f>
        <v>0</v>
      </c>
      <c r="S3482">
        <f>IFERROR(VLOOKUP(A3482,[3]soaBnafar!$A:$G,7,FALSE),0)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48993</v>
      </c>
      <c r="E3483">
        <f>IFERROR(VLOOKUP(A3483,[1]Monitoramento_Base_somente_disp!$A:$J,8,FALSE),0)</f>
        <v>5844711</v>
      </c>
      <c r="F3483">
        <f>IFERROR(VLOOKUP(A3483,[1]Monitoramento_Base_somente_disp!$A:$J,9,FALSE),0)</f>
        <v>11661</v>
      </c>
      <c r="G3483">
        <f>IFERROR(VLOOKUP(A3483,[1]Monitoramento_Base_somente_disp!$A:$J,10,FALSE),0)</f>
        <v>2727796</v>
      </c>
      <c r="H3483">
        <f>IFERROR(VLOOKUP(A3483,'[2]Exportar Planilha'!$A:$I,4,FALSE),0)</f>
        <v>0</v>
      </c>
      <c r="I3483">
        <f>IFERROR(VLOOKUP(A3483,'[2]Exportar Planilha'!$A:$I,5,FALSE),0)</f>
        <v>0</v>
      </c>
      <c r="J3483">
        <f>IFERROR(VLOOKUP(A3483,'[2]Exportar Planilha'!$A:$I,6,FALSE),0)</f>
        <v>0</v>
      </c>
      <c r="K3483">
        <f>IFERROR(VLOOKUP(A3483,'[2]Exportar Planilha'!$A:$I,7,FALSE),0)</f>
        <v>0</v>
      </c>
      <c r="L3483">
        <f>IFERROR(VLOOKUP(A3483,'[2]Exportar Planilha'!$A:$I,8,FALSE),0)</f>
        <v>0</v>
      </c>
      <c r="M3483">
        <f>IFERROR(VLOOKUP(A3483,'[2]Exportar Planilha'!$A:$I,9,FALSE),0)</f>
        <v>0</v>
      </c>
      <c r="N3483">
        <f>IFERROR(VLOOKUP(A3483,[3]soaBnafar!$A:$G,2,FALSE),0)</f>
        <v>0</v>
      </c>
      <c r="O3483">
        <f>IFERROR(VLOOKUP(A3483,[3]soaBnafar!$A:$G,3,FALSE),0)</f>
        <v>0</v>
      </c>
      <c r="P3483">
        <f>IFERROR(VLOOKUP(A3483,[3]soaBnafar!$A:$G,4,FALSE),0)</f>
        <v>0</v>
      </c>
      <c r="Q3483">
        <f>IFERROR(VLOOKUP(A3483,[3]soaBnafar!$A:$G,5,FALSE),0)</f>
        <v>0</v>
      </c>
      <c r="R3483">
        <f>IFERROR(VLOOKUP(A3483,[3]soaBnafar!$A:$G,6,FALSE),0)</f>
        <v>0</v>
      </c>
      <c r="S3483">
        <f>IFERROR(VLOOKUP(A3483,[3]soaBnafar!$A:$G,7,FALSE),0)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9340140</v>
      </c>
      <c r="F3484">
        <f>IFERROR(VLOOKUP(A3484,[1]Monitoramento_Base_somente_disp!$A:$J,9,FALSE),0)</f>
        <v>0</v>
      </c>
      <c r="G3484">
        <f>IFERROR(VLOOKUP(A3484,[1]Monitoramento_Base_somente_disp!$A:$J,10,FALSE),0)</f>
        <v>4047394</v>
      </c>
      <c r="H3484">
        <f>IFERROR(VLOOKUP(A3484,'[2]Exportar Planilha'!$A:$I,4,FALSE),0)</f>
        <v>0</v>
      </c>
      <c r="I3484">
        <f>IFERROR(VLOOKUP(A3484,'[2]Exportar Planilha'!$A:$I,5,FALSE),0)</f>
        <v>0</v>
      </c>
      <c r="J3484">
        <f>IFERROR(VLOOKUP(A3484,'[2]Exportar Planilha'!$A:$I,6,FALSE),0)</f>
        <v>0</v>
      </c>
      <c r="K3484">
        <f>IFERROR(VLOOKUP(A3484,'[2]Exportar Planilha'!$A:$I,7,FALSE),0)</f>
        <v>0</v>
      </c>
      <c r="L3484">
        <f>IFERROR(VLOOKUP(A3484,'[2]Exportar Planilha'!$A:$I,8,FALSE),0)</f>
        <v>0</v>
      </c>
      <c r="M3484">
        <f>IFERROR(VLOOKUP(A3484,'[2]Exportar Planilha'!$A:$I,9,FALSE),0)</f>
        <v>0</v>
      </c>
      <c r="N3484">
        <f>IFERROR(VLOOKUP(A3484,[3]soaBnafar!$A:$G,2,FALSE),0)</f>
        <v>0</v>
      </c>
      <c r="O3484">
        <f>IFERROR(VLOOKUP(A3484,[3]soaBnafar!$A:$G,3,FALSE),0)</f>
        <v>0</v>
      </c>
      <c r="P3484">
        <f>IFERROR(VLOOKUP(A3484,[3]soaBnafar!$A:$G,4,FALSE),0)</f>
        <v>0</v>
      </c>
      <c r="Q3484">
        <f>IFERROR(VLOOKUP(A3484,[3]soaBnafar!$A:$G,5,FALSE),0)</f>
        <v>0</v>
      </c>
      <c r="R3484">
        <f>IFERROR(VLOOKUP(A3484,[3]soaBnafar!$A:$G,6,FALSE),0)</f>
        <v>0</v>
      </c>
      <c r="S3484">
        <f>IFERROR(VLOOKUP(A3484,[3]soaBnafar!$A:$G,7,FALSE),0)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35300</v>
      </c>
      <c r="E3485">
        <f>IFERROR(VLOOKUP(A3485,[1]Monitoramento_Base_somente_disp!$A:$J,8,FALSE),0)</f>
        <v>21659125</v>
      </c>
      <c r="F3485">
        <f>IFERROR(VLOOKUP(A3485,[1]Monitoramento_Base_somente_disp!$A:$J,9,FALSE),0)</f>
        <v>13850</v>
      </c>
      <c r="G3485">
        <f>IFERROR(VLOOKUP(A3485,[1]Monitoramento_Base_somente_disp!$A:$J,10,FALSE),0)</f>
        <v>9316666</v>
      </c>
      <c r="H3485">
        <f>IFERROR(VLOOKUP(A3485,'[2]Exportar Planilha'!$A:$I,4,FALSE),0)</f>
        <v>0</v>
      </c>
      <c r="I3485">
        <f>IFERROR(VLOOKUP(A3485,'[2]Exportar Planilha'!$A:$I,5,FALSE),0)</f>
        <v>0</v>
      </c>
      <c r="J3485">
        <f>IFERROR(VLOOKUP(A3485,'[2]Exportar Planilha'!$A:$I,6,FALSE),0)</f>
        <v>0</v>
      </c>
      <c r="K3485">
        <f>IFERROR(VLOOKUP(A3485,'[2]Exportar Planilha'!$A:$I,7,FALSE),0)</f>
        <v>0</v>
      </c>
      <c r="L3485">
        <f>IFERROR(VLOOKUP(A3485,'[2]Exportar Planilha'!$A:$I,8,FALSE),0)</f>
        <v>0</v>
      </c>
      <c r="M3485">
        <f>IFERROR(VLOOKUP(A3485,'[2]Exportar Planilha'!$A:$I,9,FALSE),0)</f>
        <v>0</v>
      </c>
      <c r="N3485">
        <f>IFERROR(VLOOKUP(A3485,[3]soaBnafar!$A:$G,2,FALSE),0)</f>
        <v>0</v>
      </c>
      <c r="O3485">
        <f>IFERROR(VLOOKUP(A3485,[3]soaBnafar!$A:$G,3,FALSE),0)</f>
        <v>0</v>
      </c>
      <c r="P3485">
        <f>IFERROR(VLOOKUP(A3485,[3]soaBnafar!$A:$G,4,FALSE),0)</f>
        <v>0</v>
      </c>
      <c r="Q3485">
        <f>IFERROR(VLOOKUP(A3485,[3]soaBnafar!$A:$G,5,FALSE),0)</f>
        <v>0</v>
      </c>
      <c r="R3485">
        <f>IFERROR(VLOOKUP(A3485,[3]soaBnafar!$A:$G,6,FALSE),0)</f>
        <v>0</v>
      </c>
      <c r="S3485">
        <f>IFERROR(VLOOKUP(A3485,[3]soaBnafar!$A:$G,7,FALSE),0)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IFERROR(VLOOKUP(A3486,'[2]Exportar Planilha'!$A:$I,4,FALSE),0)</f>
        <v>0</v>
      </c>
      <c r="I3486">
        <f>IFERROR(VLOOKUP(A3486,'[2]Exportar Planilha'!$A:$I,5,FALSE),0)</f>
        <v>0</v>
      </c>
      <c r="J3486">
        <f>IFERROR(VLOOKUP(A3486,'[2]Exportar Planilha'!$A:$I,6,FALSE),0)</f>
        <v>0</v>
      </c>
      <c r="K3486">
        <f>IFERROR(VLOOKUP(A3486,'[2]Exportar Planilha'!$A:$I,7,FALSE),0)</f>
        <v>0</v>
      </c>
      <c r="L3486">
        <f>IFERROR(VLOOKUP(A3486,'[2]Exportar Planilha'!$A:$I,8,FALSE),0)</f>
        <v>0</v>
      </c>
      <c r="M3486">
        <f>IFERROR(VLOOKUP(A3486,'[2]Exportar Planilha'!$A:$I,9,FALSE),0)</f>
        <v>0</v>
      </c>
      <c r="N3486">
        <f>IFERROR(VLOOKUP(A3486,[3]soaBnafar!$A:$G,2,FALSE),0)</f>
        <v>0</v>
      </c>
      <c r="O3486">
        <f>IFERROR(VLOOKUP(A3486,[3]soaBnafar!$A:$G,3,FALSE),0)</f>
        <v>0</v>
      </c>
      <c r="P3486">
        <f>IFERROR(VLOOKUP(A3486,[3]soaBnafar!$A:$G,4,FALSE),0)</f>
        <v>0</v>
      </c>
      <c r="Q3486">
        <f>IFERROR(VLOOKUP(A3486,[3]soaBnafar!$A:$G,5,FALSE),0)</f>
        <v>0</v>
      </c>
      <c r="R3486">
        <f>IFERROR(VLOOKUP(A3486,[3]soaBnafar!$A:$G,6,FALSE),0)</f>
        <v>0</v>
      </c>
      <c r="S3486">
        <f>IFERROR(VLOOKUP(A3486,[3]soaBnafar!$A:$G,7,FALSE),0)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3275857</v>
      </c>
      <c r="H3487">
        <f>IFERROR(VLOOKUP(A3487,'[2]Exportar Planilha'!$A:$I,4,FALSE),0)</f>
        <v>0</v>
      </c>
      <c r="I3487">
        <f>IFERROR(VLOOKUP(A3487,'[2]Exportar Planilha'!$A:$I,5,FALSE),0)</f>
        <v>0</v>
      </c>
      <c r="J3487">
        <f>IFERROR(VLOOKUP(A3487,'[2]Exportar Planilha'!$A:$I,6,FALSE),0)</f>
        <v>0</v>
      </c>
      <c r="K3487">
        <f>IFERROR(VLOOKUP(A3487,'[2]Exportar Planilha'!$A:$I,7,FALSE),0)</f>
        <v>0</v>
      </c>
      <c r="L3487">
        <f>IFERROR(VLOOKUP(A3487,'[2]Exportar Planilha'!$A:$I,8,FALSE),0)</f>
        <v>0</v>
      </c>
      <c r="M3487">
        <f>IFERROR(VLOOKUP(A3487,'[2]Exportar Planilha'!$A:$I,9,FALSE),0)</f>
        <v>0</v>
      </c>
      <c r="N3487">
        <f>IFERROR(VLOOKUP(A3487,[3]soaBnafar!$A:$G,2,FALSE),0)</f>
        <v>0</v>
      </c>
      <c r="O3487">
        <f>IFERROR(VLOOKUP(A3487,[3]soaBnafar!$A:$G,3,FALSE),0)</f>
        <v>0</v>
      </c>
      <c r="P3487">
        <f>IFERROR(VLOOKUP(A3487,[3]soaBnafar!$A:$G,4,FALSE),0)</f>
        <v>0</v>
      </c>
      <c r="Q3487">
        <f>IFERROR(VLOOKUP(A3487,[3]soaBnafar!$A:$G,5,FALSE),0)</f>
        <v>0</v>
      </c>
      <c r="R3487">
        <f>IFERROR(VLOOKUP(A3487,[3]soaBnafar!$A:$G,6,FALSE),0)</f>
        <v>0</v>
      </c>
      <c r="S3487">
        <f>IFERROR(VLOOKUP(A3487,[3]soaBnafar!$A:$G,7,FALSE),0)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7291</v>
      </c>
      <c r="E3488">
        <f>IFERROR(VLOOKUP(A3488,[1]Monitoramento_Base_somente_disp!$A:$J,8,FALSE),0)</f>
        <v>3688190</v>
      </c>
      <c r="F3488">
        <f>IFERROR(VLOOKUP(A3488,[1]Monitoramento_Base_somente_disp!$A:$J,9,FALSE),0)</f>
        <v>6748</v>
      </c>
      <c r="G3488">
        <f>IFERROR(VLOOKUP(A3488,[1]Monitoramento_Base_somente_disp!$A:$J,10,FALSE),0)</f>
        <v>1614563</v>
      </c>
      <c r="H3488">
        <f>IFERROR(VLOOKUP(A3488,'[2]Exportar Planilha'!$A:$I,4,FALSE),0)</f>
        <v>0</v>
      </c>
      <c r="I3488">
        <f>IFERROR(VLOOKUP(A3488,'[2]Exportar Planilha'!$A:$I,5,FALSE),0)</f>
        <v>0</v>
      </c>
      <c r="J3488">
        <f>IFERROR(VLOOKUP(A3488,'[2]Exportar Planilha'!$A:$I,6,FALSE),0)</f>
        <v>0</v>
      </c>
      <c r="K3488">
        <f>IFERROR(VLOOKUP(A3488,'[2]Exportar Planilha'!$A:$I,7,FALSE),0)</f>
        <v>0</v>
      </c>
      <c r="L3488">
        <f>IFERROR(VLOOKUP(A3488,'[2]Exportar Planilha'!$A:$I,8,FALSE),0)</f>
        <v>0</v>
      </c>
      <c r="M3488">
        <f>IFERROR(VLOOKUP(A3488,'[2]Exportar Planilha'!$A:$I,9,FALSE),0)</f>
        <v>0</v>
      </c>
      <c r="N3488">
        <f>IFERROR(VLOOKUP(A3488,[3]soaBnafar!$A:$G,2,FALSE),0)</f>
        <v>0</v>
      </c>
      <c r="O3488">
        <f>IFERROR(VLOOKUP(A3488,[3]soaBnafar!$A:$G,3,FALSE),0)</f>
        <v>0</v>
      </c>
      <c r="P3488">
        <f>IFERROR(VLOOKUP(A3488,[3]soaBnafar!$A:$G,4,FALSE),0)</f>
        <v>0</v>
      </c>
      <c r="Q3488">
        <f>IFERROR(VLOOKUP(A3488,[3]soaBnafar!$A:$G,5,FALSE),0)</f>
        <v>0</v>
      </c>
      <c r="R3488">
        <f>IFERROR(VLOOKUP(A3488,[3]soaBnafar!$A:$G,6,FALSE),0)</f>
        <v>0</v>
      </c>
      <c r="S3488">
        <f>IFERROR(VLOOKUP(A3488,[3]soaBnafar!$A:$G,7,FALSE),0)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IFERROR(VLOOKUP(A3489,'[2]Exportar Planilha'!$A:$I,4,FALSE),0)</f>
        <v>0</v>
      </c>
      <c r="I3489">
        <f>IFERROR(VLOOKUP(A3489,'[2]Exportar Planilha'!$A:$I,5,FALSE),0)</f>
        <v>0</v>
      </c>
      <c r="J3489">
        <f>IFERROR(VLOOKUP(A3489,'[2]Exportar Planilha'!$A:$I,6,FALSE),0)</f>
        <v>0</v>
      </c>
      <c r="K3489">
        <f>IFERROR(VLOOKUP(A3489,'[2]Exportar Planilha'!$A:$I,7,FALSE),0)</f>
        <v>0</v>
      </c>
      <c r="L3489">
        <f>IFERROR(VLOOKUP(A3489,'[2]Exportar Planilha'!$A:$I,8,FALSE),0)</f>
        <v>0</v>
      </c>
      <c r="M3489">
        <f>IFERROR(VLOOKUP(A3489,'[2]Exportar Planilha'!$A:$I,9,FALSE),0)</f>
        <v>0</v>
      </c>
      <c r="N3489">
        <f>IFERROR(VLOOKUP(A3489,[3]soaBnafar!$A:$G,2,FALSE),0)</f>
        <v>0</v>
      </c>
      <c r="O3489">
        <f>IFERROR(VLOOKUP(A3489,[3]soaBnafar!$A:$G,3,FALSE),0)</f>
        <v>0</v>
      </c>
      <c r="P3489">
        <f>IFERROR(VLOOKUP(A3489,[3]soaBnafar!$A:$G,4,FALSE),0)</f>
        <v>0</v>
      </c>
      <c r="Q3489">
        <f>IFERROR(VLOOKUP(A3489,[3]soaBnafar!$A:$G,5,FALSE),0)</f>
        <v>0</v>
      </c>
      <c r="R3489">
        <f>IFERROR(VLOOKUP(A3489,[3]soaBnafar!$A:$G,6,FALSE),0)</f>
        <v>0</v>
      </c>
      <c r="S3489">
        <f>IFERROR(VLOOKUP(A3489,[3]soaBnafar!$A:$G,7,FALSE),0)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1943760</v>
      </c>
      <c r="H3490">
        <f>IFERROR(VLOOKUP(A3490,'[2]Exportar Planilha'!$A:$I,4,FALSE),0)</f>
        <v>0</v>
      </c>
      <c r="I3490">
        <f>IFERROR(VLOOKUP(A3490,'[2]Exportar Planilha'!$A:$I,5,FALSE),0)</f>
        <v>0</v>
      </c>
      <c r="J3490">
        <f>IFERROR(VLOOKUP(A3490,'[2]Exportar Planilha'!$A:$I,6,FALSE),0)</f>
        <v>0</v>
      </c>
      <c r="K3490">
        <f>IFERROR(VLOOKUP(A3490,'[2]Exportar Planilha'!$A:$I,7,FALSE),0)</f>
        <v>0</v>
      </c>
      <c r="L3490">
        <f>IFERROR(VLOOKUP(A3490,'[2]Exportar Planilha'!$A:$I,8,FALSE),0)</f>
        <v>0</v>
      </c>
      <c r="M3490">
        <f>IFERROR(VLOOKUP(A3490,'[2]Exportar Planilha'!$A:$I,9,FALSE),0)</f>
        <v>0</v>
      </c>
      <c r="N3490">
        <f>IFERROR(VLOOKUP(A3490,[3]soaBnafar!$A:$G,2,FALSE),0)</f>
        <v>0</v>
      </c>
      <c r="O3490">
        <f>IFERROR(VLOOKUP(A3490,[3]soaBnafar!$A:$G,3,FALSE),0)</f>
        <v>0</v>
      </c>
      <c r="P3490">
        <f>IFERROR(VLOOKUP(A3490,[3]soaBnafar!$A:$G,4,FALSE),0)</f>
        <v>0</v>
      </c>
      <c r="Q3490">
        <f>IFERROR(VLOOKUP(A3490,[3]soaBnafar!$A:$G,5,FALSE),0)</f>
        <v>0</v>
      </c>
      <c r="R3490">
        <f>IFERROR(VLOOKUP(A3490,[3]soaBnafar!$A:$G,6,FALSE),0)</f>
        <v>0</v>
      </c>
      <c r="S3490">
        <f>IFERROR(VLOOKUP(A3490,[3]soaBnafar!$A:$G,7,FALSE),0)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706</v>
      </c>
      <c r="E3491">
        <f>IFERROR(VLOOKUP(A3491,[1]Monitoramento_Base_somente_disp!$A:$J,8,FALSE),0)</f>
        <v>6614792</v>
      </c>
      <c r="F3491">
        <f>IFERROR(VLOOKUP(A3491,[1]Monitoramento_Base_somente_disp!$A:$J,9,FALSE),0)</f>
        <v>456</v>
      </c>
      <c r="G3491">
        <f>IFERROR(VLOOKUP(A3491,[1]Monitoramento_Base_somente_disp!$A:$J,10,FALSE),0)</f>
        <v>2863459</v>
      </c>
      <c r="H3491">
        <f>IFERROR(VLOOKUP(A3491,'[2]Exportar Planilha'!$A:$I,4,FALSE),0)</f>
        <v>0</v>
      </c>
      <c r="I3491">
        <f>IFERROR(VLOOKUP(A3491,'[2]Exportar Planilha'!$A:$I,5,FALSE),0)</f>
        <v>0</v>
      </c>
      <c r="J3491">
        <f>IFERROR(VLOOKUP(A3491,'[2]Exportar Planilha'!$A:$I,6,FALSE),0)</f>
        <v>0</v>
      </c>
      <c r="K3491">
        <f>IFERROR(VLOOKUP(A3491,'[2]Exportar Planilha'!$A:$I,7,FALSE),0)</f>
        <v>0</v>
      </c>
      <c r="L3491">
        <f>IFERROR(VLOOKUP(A3491,'[2]Exportar Planilha'!$A:$I,8,FALSE),0)</f>
        <v>0</v>
      </c>
      <c r="M3491">
        <f>IFERROR(VLOOKUP(A3491,'[2]Exportar Planilha'!$A:$I,9,FALSE),0)</f>
        <v>0</v>
      </c>
      <c r="N3491">
        <f>IFERROR(VLOOKUP(A3491,[3]soaBnafar!$A:$G,2,FALSE),0)</f>
        <v>0</v>
      </c>
      <c r="O3491">
        <f>IFERROR(VLOOKUP(A3491,[3]soaBnafar!$A:$G,3,FALSE),0)</f>
        <v>0</v>
      </c>
      <c r="P3491">
        <f>IFERROR(VLOOKUP(A3491,[3]soaBnafar!$A:$G,4,FALSE),0)</f>
        <v>0</v>
      </c>
      <c r="Q3491">
        <f>IFERROR(VLOOKUP(A3491,[3]soaBnafar!$A:$G,5,FALSE),0)</f>
        <v>0</v>
      </c>
      <c r="R3491">
        <f>IFERROR(VLOOKUP(A3491,[3]soaBnafar!$A:$G,6,FALSE),0)</f>
        <v>0</v>
      </c>
      <c r="S3491">
        <f>IFERROR(VLOOKUP(A3491,[3]soaBnafar!$A:$G,7,FALSE),0)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182572</v>
      </c>
      <c r="H3492">
        <f>IFERROR(VLOOKUP(A3492,'[2]Exportar Planilha'!$A:$I,4,FALSE),0)</f>
        <v>0</v>
      </c>
      <c r="I3492">
        <f>IFERROR(VLOOKUP(A3492,'[2]Exportar Planilha'!$A:$I,5,FALSE),0)</f>
        <v>0</v>
      </c>
      <c r="J3492">
        <f>IFERROR(VLOOKUP(A3492,'[2]Exportar Planilha'!$A:$I,6,FALSE),0)</f>
        <v>0</v>
      </c>
      <c r="K3492">
        <f>IFERROR(VLOOKUP(A3492,'[2]Exportar Planilha'!$A:$I,7,FALSE),0)</f>
        <v>0</v>
      </c>
      <c r="L3492">
        <f>IFERROR(VLOOKUP(A3492,'[2]Exportar Planilha'!$A:$I,8,FALSE),0)</f>
        <v>0</v>
      </c>
      <c r="M3492">
        <f>IFERROR(VLOOKUP(A3492,'[2]Exportar Planilha'!$A:$I,9,FALSE),0)</f>
        <v>0</v>
      </c>
      <c r="N3492">
        <f>IFERROR(VLOOKUP(A3492,[3]soaBnafar!$A:$G,2,FALSE),0)</f>
        <v>0</v>
      </c>
      <c r="O3492">
        <f>IFERROR(VLOOKUP(A3492,[3]soaBnafar!$A:$G,3,FALSE),0)</f>
        <v>0</v>
      </c>
      <c r="P3492">
        <f>IFERROR(VLOOKUP(A3492,[3]soaBnafar!$A:$G,4,FALSE),0)</f>
        <v>0</v>
      </c>
      <c r="Q3492">
        <f>IFERROR(VLOOKUP(A3492,[3]soaBnafar!$A:$G,5,FALSE),0)</f>
        <v>0</v>
      </c>
      <c r="R3492">
        <f>IFERROR(VLOOKUP(A3492,[3]soaBnafar!$A:$G,6,FALSE),0)</f>
        <v>0</v>
      </c>
      <c r="S3492">
        <f>IFERROR(VLOOKUP(A3492,[3]soaBnafar!$A:$G,7,FALSE),0)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22337237</v>
      </c>
      <c r="H3493">
        <f>IFERROR(VLOOKUP(A3493,'[2]Exportar Planilha'!$A:$I,4,FALSE),0)</f>
        <v>0</v>
      </c>
      <c r="I3493">
        <f>IFERROR(VLOOKUP(A3493,'[2]Exportar Planilha'!$A:$I,5,FALSE),0)</f>
        <v>0</v>
      </c>
      <c r="J3493">
        <f>IFERROR(VLOOKUP(A3493,'[2]Exportar Planilha'!$A:$I,6,FALSE),0)</f>
        <v>0</v>
      </c>
      <c r="K3493">
        <f>IFERROR(VLOOKUP(A3493,'[2]Exportar Planilha'!$A:$I,7,FALSE),0)</f>
        <v>0</v>
      </c>
      <c r="L3493">
        <f>IFERROR(VLOOKUP(A3493,'[2]Exportar Planilha'!$A:$I,8,FALSE),0)</f>
        <v>0</v>
      </c>
      <c r="M3493">
        <f>IFERROR(VLOOKUP(A3493,'[2]Exportar Planilha'!$A:$I,9,FALSE),0)</f>
        <v>0</v>
      </c>
      <c r="N3493">
        <f>IFERROR(VLOOKUP(A3493,[3]soaBnafar!$A:$G,2,FALSE),0)</f>
        <v>0</v>
      </c>
      <c r="O3493">
        <f>IFERROR(VLOOKUP(A3493,[3]soaBnafar!$A:$G,3,FALSE),0)</f>
        <v>0</v>
      </c>
      <c r="P3493">
        <f>IFERROR(VLOOKUP(A3493,[3]soaBnafar!$A:$G,4,FALSE),0)</f>
        <v>0</v>
      </c>
      <c r="Q3493">
        <f>IFERROR(VLOOKUP(A3493,[3]soaBnafar!$A:$G,5,FALSE),0)</f>
        <v>0</v>
      </c>
      <c r="R3493">
        <f>IFERROR(VLOOKUP(A3493,[3]soaBnafar!$A:$G,6,FALSE),0)</f>
        <v>0</v>
      </c>
      <c r="S3493">
        <f>IFERROR(VLOOKUP(A3493,[3]soaBnafar!$A:$G,7,FALSE),0)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1867</v>
      </c>
      <c r="E3494">
        <f>IFERROR(VLOOKUP(A3494,[1]Monitoramento_Base_somente_disp!$A:$J,8,FALSE),0)</f>
        <v>1288631</v>
      </c>
      <c r="F3494">
        <f>IFERROR(VLOOKUP(A3494,[1]Monitoramento_Base_somente_disp!$A:$J,9,FALSE),0)</f>
        <v>495</v>
      </c>
      <c r="G3494">
        <f>IFERROR(VLOOKUP(A3494,[1]Monitoramento_Base_somente_disp!$A:$J,10,FALSE),0)</f>
        <v>431555</v>
      </c>
      <c r="H3494">
        <f>IFERROR(VLOOKUP(A3494,'[2]Exportar Planilha'!$A:$I,4,FALSE),0)</f>
        <v>0</v>
      </c>
      <c r="I3494">
        <f>IFERROR(VLOOKUP(A3494,'[2]Exportar Planilha'!$A:$I,5,FALSE),0)</f>
        <v>0</v>
      </c>
      <c r="J3494">
        <f>IFERROR(VLOOKUP(A3494,'[2]Exportar Planilha'!$A:$I,6,FALSE),0)</f>
        <v>0</v>
      </c>
      <c r="K3494">
        <f>IFERROR(VLOOKUP(A3494,'[2]Exportar Planilha'!$A:$I,7,FALSE),0)</f>
        <v>0</v>
      </c>
      <c r="L3494">
        <f>IFERROR(VLOOKUP(A3494,'[2]Exportar Planilha'!$A:$I,8,FALSE),0)</f>
        <v>0</v>
      </c>
      <c r="M3494">
        <f>IFERROR(VLOOKUP(A3494,'[2]Exportar Planilha'!$A:$I,9,FALSE),0)</f>
        <v>0</v>
      </c>
      <c r="N3494">
        <f>IFERROR(VLOOKUP(A3494,[3]soaBnafar!$A:$G,2,FALSE),0)</f>
        <v>0</v>
      </c>
      <c r="O3494">
        <f>IFERROR(VLOOKUP(A3494,[3]soaBnafar!$A:$G,3,FALSE),0)</f>
        <v>0</v>
      </c>
      <c r="P3494">
        <f>IFERROR(VLOOKUP(A3494,[3]soaBnafar!$A:$G,4,FALSE),0)</f>
        <v>0</v>
      </c>
      <c r="Q3494">
        <f>IFERROR(VLOOKUP(A3494,[3]soaBnafar!$A:$G,5,FALSE),0)</f>
        <v>0</v>
      </c>
      <c r="R3494">
        <f>IFERROR(VLOOKUP(A3494,[3]soaBnafar!$A:$G,6,FALSE),0)</f>
        <v>0</v>
      </c>
      <c r="S3494">
        <f>IFERROR(VLOOKUP(A3494,[3]soaBnafar!$A:$G,7,FALSE),0)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54491</v>
      </c>
      <c r="E3495">
        <f>IFERROR(VLOOKUP(A3495,[1]Monitoramento_Base_somente_disp!$A:$J,8,FALSE),0)</f>
        <v>8737280</v>
      </c>
      <c r="F3495">
        <f>IFERROR(VLOOKUP(A3495,[1]Monitoramento_Base_somente_disp!$A:$J,9,FALSE),0)</f>
        <v>23840</v>
      </c>
      <c r="G3495">
        <f>IFERROR(VLOOKUP(A3495,[1]Monitoramento_Base_somente_disp!$A:$J,10,FALSE),0)</f>
        <v>4269700</v>
      </c>
      <c r="H3495">
        <f>IFERROR(VLOOKUP(A3495,'[2]Exportar Planilha'!$A:$I,4,FALSE),0)</f>
        <v>0</v>
      </c>
      <c r="I3495">
        <f>IFERROR(VLOOKUP(A3495,'[2]Exportar Planilha'!$A:$I,5,FALSE),0)</f>
        <v>0</v>
      </c>
      <c r="J3495">
        <f>IFERROR(VLOOKUP(A3495,'[2]Exportar Planilha'!$A:$I,6,FALSE),0)</f>
        <v>0</v>
      </c>
      <c r="K3495">
        <f>IFERROR(VLOOKUP(A3495,'[2]Exportar Planilha'!$A:$I,7,FALSE),0)</f>
        <v>0</v>
      </c>
      <c r="L3495">
        <f>IFERROR(VLOOKUP(A3495,'[2]Exportar Planilha'!$A:$I,8,FALSE),0)</f>
        <v>0</v>
      </c>
      <c r="M3495">
        <f>IFERROR(VLOOKUP(A3495,'[2]Exportar Planilha'!$A:$I,9,FALSE),0)</f>
        <v>0</v>
      </c>
      <c r="N3495">
        <f>IFERROR(VLOOKUP(A3495,[3]soaBnafar!$A:$G,2,FALSE),0)</f>
        <v>0</v>
      </c>
      <c r="O3495">
        <f>IFERROR(VLOOKUP(A3495,[3]soaBnafar!$A:$G,3,FALSE),0)</f>
        <v>0</v>
      </c>
      <c r="P3495">
        <f>IFERROR(VLOOKUP(A3495,[3]soaBnafar!$A:$G,4,FALSE),0)</f>
        <v>0</v>
      </c>
      <c r="Q3495">
        <f>IFERROR(VLOOKUP(A3495,[3]soaBnafar!$A:$G,5,FALSE),0)</f>
        <v>0</v>
      </c>
      <c r="R3495">
        <f>IFERROR(VLOOKUP(A3495,[3]soaBnafar!$A:$G,6,FALSE),0)</f>
        <v>0</v>
      </c>
      <c r="S3495">
        <f>IFERROR(VLOOKUP(A3495,[3]soaBnafar!$A:$G,7,FALSE),0)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1715314</v>
      </c>
      <c r="F3496">
        <f>IFERROR(VLOOKUP(A3496,[1]Monitoramento_Base_somente_disp!$A:$J,9,FALSE),0)</f>
        <v>0</v>
      </c>
      <c r="G3496">
        <f>IFERROR(VLOOKUP(A3496,[1]Monitoramento_Base_somente_disp!$A:$J,10,FALSE),0)</f>
        <v>717728</v>
      </c>
      <c r="H3496">
        <f>IFERROR(VLOOKUP(A3496,'[2]Exportar Planilha'!$A:$I,4,FALSE),0)</f>
        <v>0</v>
      </c>
      <c r="I3496">
        <f>IFERROR(VLOOKUP(A3496,'[2]Exportar Planilha'!$A:$I,5,FALSE),0)</f>
        <v>0</v>
      </c>
      <c r="J3496">
        <f>IFERROR(VLOOKUP(A3496,'[2]Exportar Planilha'!$A:$I,6,FALSE),0)</f>
        <v>0</v>
      </c>
      <c r="K3496">
        <f>IFERROR(VLOOKUP(A3496,'[2]Exportar Planilha'!$A:$I,7,FALSE),0)</f>
        <v>0</v>
      </c>
      <c r="L3496">
        <f>IFERROR(VLOOKUP(A3496,'[2]Exportar Planilha'!$A:$I,8,FALSE),0)</f>
        <v>0</v>
      </c>
      <c r="M3496">
        <f>IFERROR(VLOOKUP(A3496,'[2]Exportar Planilha'!$A:$I,9,FALSE),0)</f>
        <v>0</v>
      </c>
      <c r="N3496">
        <f>IFERROR(VLOOKUP(A3496,[3]soaBnafar!$A:$G,2,FALSE),0)</f>
        <v>0</v>
      </c>
      <c r="O3496">
        <f>IFERROR(VLOOKUP(A3496,[3]soaBnafar!$A:$G,3,FALSE),0)</f>
        <v>0</v>
      </c>
      <c r="P3496">
        <f>IFERROR(VLOOKUP(A3496,[3]soaBnafar!$A:$G,4,FALSE),0)</f>
        <v>0</v>
      </c>
      <c r="Q3496">
        <f>IFERROR(VLOOKUP(A3496,[3]soaBnafar!$A:$G,5,FALSE),0)</f>
        <v>0</v>
      </c>
      <c r="R3496">
        <f>IFERROR(VLOOKUP(A3496,[3]soaBnafar!$A:$G,6,FALSE),0)</f>
        <v>0</v>
      </c>
      <c r="S3496">
        <f>IFERROR(VLOOKUP(A3496,[3]soaBnafar!$A:$G,7,FALSE),0)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79951</v>
      </c>
      <c r="E3497">
        <f>IFERROR(VLOOKUP(A3497,[1]Monitoramento_Base_somente_disp!$A:$J,8,FALSE),0)</f>
        <v>18408905</v>
      </c>
      <c r="F3497">
        <f>IFERROR(VLOOKUP(A3497,[1]Monitoramento_Base_somente_disp!$A:$J,9,FALSE),0)</f>
        <v>41001</v>
      </c>
      <c r="G3497">
        <f>IFERROR(VLOOKUP(A3497,[1]Monitoramento_Base_somente_disp!$A:$J,10,FALSE),0)</f>
        <v>7975606</v>
      </c>
      <c r="H3497">
        <f>IFERROR(VLOOKUP(A3497,'[2]Exportar Planilha'!$A:$I,4,FALSE),0)</f>
        <v>0</v>
      </c>
      <c r="I3497">
        <f>IFERROR(VLOOKUP(A3497,'[2]Exportar Planilha'!$A:$I,5,FALSE),0)</f>
        <v>0</v>
      </c>
      <c r="J3497">
        <f>IFERROR(VLOOKUP(A3497,'[2]Exportar Planilha'!$A:$I,6,FALSE),0)</f>
        <v>0</v>
      </c>
      <c r="K3497">
        <f>IFERROR(VLOOKUP(A3497,'[2]Exportar Planilha'!$A:$I,7,FALSE),0)</f>
        <v>0</v>
      </c>
      <c r="L3497">
        <f>IFERROR(VLOOKUP(A3497,'[2]Exportar Planilha'!$A:$I,8,FALSE),0)</f>
        <v>0</v>
      </c>
      <c r="M3497">
        <f>IFERROR(VLOOKUP(A3497,'[2]Exportar Planilha'!$A:$I,9,FALSE),0)</f>
        <v>0</v>
      </c>
      <c r="N3497">
        <f>IFERROR(VLOOKUP(A3497,[3]soaBnafar!$A:$G,2,FALSE),0)</f>
        <v>0</v>
      </c>
      <c r="O3497">
        <f>IFERROR(VLOOKUP(A3497,[3]soaBnafar!$A:$G,3,FALSE),0)</f>
        <v>0</v>
      </c>
      <c r="P3497">
        <f>IFERROR(VLOOKUP(A3497,[3]soaBnafar!$A:$G,4,FALSE),0)</f>
        <v>0</v>
      </c>
      <c r="Q3497">
        <f>IFERROR(VLOOKUP(A3497,[3]soaBnafar!$A:$G,5,FALSE),0)</f>
        <v>0</v>
      </c>
      <c r="R3497">
        <f>IFERROR(VLOOKUP(A3497,[3]soaBnafar!$A:$G,6,FALSE),0)</f>
        <v>0</v>
      </c>
      <c r="S3497">
        <f>IFERROR(VLOOKUP(A3497,[3]soaBnafar!$A:$G,7,FALSE),0)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935532</v>
      </c>
      <c r="H3498">
        <f>IFERROR(VLOOKUP(A3498,'[2]Exportar Planilha'!$A:$I,4,FALSE),0)</f>
        <v>0</v>
      </c>
      <c r="I3498">
        <f>IFERROR(VLOOKUP(A3498,'[2]Exportar Planilha'!$A:$I,5,FALSE),0)</f>
        <v>0</v>
      </c>
      <c r="J3498">
        <f>IFERROR(VLOOKUP(A3498,'[2]Exportar Planilha'!$A:$I,6,FALSE),0)</f>
        <v>0</v>
      </c>
      <c r="K3498">
        <f>IFERROR(VLOOKUP(A3498,'[2]Exportar Planilha'!$A:$I,7,FALSE),0)</f>
        <v>0</v>
      </c>
      <c r="L3498">
        <f>IFERROR(VLOOKUP(A3498,'[2]Exportar Planilha'!$A:$I,8,FALSE),0)</f>
        <v>0</v>
      </c>
      <c r="M3498">
        <f>IFERROR(VLOOKUP(A3498,'[2]Exportar Planilha'!$A:$I,9,FALSE),0)</f>
        <v>0</v>
      </c>
      <c r="N3498">
        <f>IFERROR(VLOOKUP(A3498,[3]soaBnafar!$A:$G,2,FALSE),0)</f>
        <v>0</v>
      </c>
      <c r="O3498">
        <f>IFERROR(VLOOKUP(A3498,[3]soaBnafar!$A:$G,3,FALSE),0)</f>
        <v>0</v>
      </c>
      <c r="P3498">
        <f>IFERROR(VLOOKUP(A3498,[3]soaBnafar!$A:$G,4,FALSE),0)</f>
        <v>0</v>
      </c>
      <c r="Q3498">
        <f>IFERROR(VLOOKUP(A3498,[3]soaBnafar!$A:$G,5,FALSE),0)</f>
        <v>0</v>
      </c>
      <c r="R3498">
        <f>IFERROR(VLOOKUP(A3498,[3]soaBnafar!$A:$G,6,FALSE),0)</f>
        <v>0</v>
      </c>
      <c r="S3498">
        <f>IFERROR(VLOOKUP(A3498,[3]soaBnafar!$A:$G,7,FALSE),0)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30410</v>
      </c>
      <c r="E3499">
        <f>IFERROR(VLOOKUP(A3499,[1]Monitoramento_Base_somente_disp!$A:$J,8,FALSE),0)</f>
        <v>18446748</v>
      </c>
      <c r="F3499">
        <f>IFERROR(VLOOKUP(A3499,[1]Monitoramento_Base_somente_disp!$A:$J,9,FALSE),0)</f>
        <v>5697</v>
      </c>
      <c r="G3499">
        <f>IFERROR(VLOOKUP(A3499,[1]Monitoramento_Base_somente_disp!$A:$J,10,FALSE),0)</f>
        <v>7976663</v>
      </c>
      <c r="H3499">
        <f>IFERROR(VLOOKUP(A3499,'[2]Exportar Planilha'!$A:$I,4,FALSE),0)</f>
        <v>0</v>
      </c>
      <c r="I3499">
        <f>IFERROR(VLOOKUP(A3499,'[2]Exportar Planilha'!$A:$I,5,FALSE),0)</f>
        <v>0</v>
      </c>
      <c r="J3499">
        <f>IFERROR(VLOOKUP(A3499,'[2]Exportar Planilha'!$A:$I,6,FALSE),0)</f>
        <v>0</v>
      </c>
      <c r="K3499">
        <f>IFERROR(VLOOKUP(A3499,'[2]Exportar Planilha'!$A:$I,7,FALSE),0)</f>
        <v>0</v>
      </c>
      <c r="L3499">
        <f>IFERROR(VLOOKUP(A3499,'[2]Exportar Planilha'!$A:$I,8,FALSE),0)</f>
        <v>0</v>
      </c>
      <c r="M3499">
        <f>IFERROR(VLOOKUP(A3499,'[2]Exportar Planilha'!$A:$I,9,FALSE),0)</f>
        <v>0</v>
      </c>
      <c r="N3499">
        <f>IFERROR(VLOOKUP(A3499,[3]soaBnafar!$A:$G,2,FALSE),0)</f>
        <v>0</v>
      </c>
      <c r="O3499">
        <f>IFERROR(VLOOKUP(A3499,[3]soaBnafar!$A:$G,3,FALSE),0)</f>
        <v>0</v>
      </c>
      <c r="P3499">
        <f>IFERROR(VLOOKUP(A3499,[3]soaBnafar!$A:$G,4,FALSE),0)</f>
        <v>0</v>
      </c>
      <c r="Q3499">
        <f>IFERROR(VLOOKUP(A3499,[3]soaBnafar!$A:$G,5,FALSE),0)</f>
        <v>0</v>
      </c>
      <c r="R3499">
        <f>IFERROR(VLOOKUP(A3499,[3]soaBnafar!$A:$G,6,FALSE),0)</f>
        <v>0</v>
      </c>
      <c r="S3499">
        <f>IFERROR(VLOOKUP(A3499,[3]soaBnafar!$A:$G,7,FALSE),0)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900</v>
      </c>
      <c r="E3500">
        <f>IFERROR(VLOOKUP(A3500,[1]Monitoramento_Base_somente_disp!$A:$J,8,FALSE),0)</f>
        <v>196177175</v>
      </c>
      <c r="F3500">
        <f>IFERROR(VLOOKUP(A3500,[1]Monitoramento_Base_somente_disp!$A:$J,9,FALSE),0)</f>
        <v>0</v>
      </c>
      <c r="G3500">
        <f>IFERROR(VLOOKUP(A3500,[1]Monitoramento_Base_somente_disp!$A:$J,10,FALSE),0)</f>
        <v>86752821</v>
      </c>
      <c r="H3500">
        <f>IFERROR(VLOOKUP(A3500,'[2]Exportar Planilha'!$A:$I,4,FALSE),0)</f>
        <v>0</v>
      </c>
      <c r="I3500">
        <f>IFERROR(VLOOKUP(A3500,'[2]Exportar Planilha'!$A:$I,5,FALSE),0)</f>
        <v>0</v>
      </c>
      <c r="J3500">
        <f>IFERROR(VLOOKUP(A3500,'[2]Exportar Planilha'!$A:$I,6,FALSE),0)</f>
        <v>0</v>
      </c>
      <c r="K3500">
        <f>IFERROR(VLOOKUP(A3500,'[2]Exportar Planilha'!$A:$I,7,FALSE),0)</f>
        <v>0</v>
      </c>
      <c r="L3500">
        <f>IFERROR(VLOOKUP(A3500,'[2]Exportar Planilha'!$A:$I,8,FALSE),0)</f>
        <v>0</v>
      </c>
      <c r="M3500">
        <f>IFERROR(VLOOKUP(A3500,'[2]Exportar Planilha'!$A:$I,9,FALSE),0)</f>
        <v>0</v>
      </c>
      <c r="N3500">
        <f>IFERROR(VLOOKUP(A3500,[3]soaBnafar!$A:$G,2,FALSE),0)</f>
        <v>0</v>
      </c>
      <c r="O3500">
        <f>IFERROR(VLOOKUP(A3500,[3]soaBnafar!$A:$G,3,FALSE),0)</f>
        <v>0</v>
      </c>
      <c r="P3500">
        <f>IFERROR(VLOOKUP(A3500,[3]soaBnafar!$A:$G,4,FALSE),0)</f>
        <v>0</v>
      </c>
      <c r="Q3500">
        <f>IFERROR(VLOOKUP(A3500,[3]soaBnafar!$A:$G,5,FALSE),0)</f>
        <v>0</v>
      </c>
      <c r="R3500">
        <f>IFERROR(VLOOKUP(A3500,[3]soaBnafar!$A:$G,6,FALSE),0)</f>
        <v>0</v>
      </c>
      <c r="S3500">
        <f>IFERROR(VLOOKUP(A3500,[3]soaBnafar!$A:$G,7,FALSE),0)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166790305</v>
      </c>
      <c r="F3501">
        <f>IFERROR(VLOOKUP(A3501,[1]Monitoramento_Base_somente_disp!$A:$J,9,FALSE),0)</f>
        <v>0</v>
      </c>
      <c r="G3501">
        <f>IFERROR(VLOOKUP(A3501,[1]Monitoramento_Base_somente_disp!$A:$J,10,FALSE),0)</f>
        <v>73516283</v>
      </c>
      <c r="H3501">
        <f>IFERROR(VLOOKUP(A3501,'[2]Exportar Planilha'!$A:$I,4,FALSE),0)</f>
        <v>0</v>
      </c>
      <c r="I3501">
        <f>IFERROR(VLOOKUP(A3501,'[2]Exportar Planilha'!$A:$I,5,FALSE),0)</f>
        <v>0</v>
      </c>
      <c r="J3501">
        <f>IFERROR(VLOOKUP(A3501,'[2]Exportar Planilha'!$A:$I,6,FALSE),0)</f>
        <v>0</v>
      </c>
      <c r="K3501">
        <f>IFERROR(VLOOKUP(A3501,'[2]Exportar Planilha'!$A:$I,7,FALSE),0)</f>
        <v>0</v>
      </c>
      <c r="L3501">
        <f>IFERROR(VLOOKUP(A3501,'[2]Exportar Planilha'!$A:$I,8,FALSE),0)</f>
        <v>0</v>
      </c>
      <c r="M3501">
        <f>IFERROR(VLOOKUP(A3501,'[2]Exportar Planilha'!$A:$I,9,FALSE),0)</f>
        <v>0</v>
      </c>
      <c r="N3501">
        <f>IFERROR(VLOOKUP(A3501,[3]soaBnafar!$A:$G,2,FALSE),0)</f>
        <v>0</v>
      </c>
      <c r="O3501">
        <f>IFERROR(VLOOKUP(A3501,[3]soaBnafar!$A:$G,3,FALSE),0)</f>
        <v>0</v>
      </c>
      <c r="P3501">
        <f>IFERROR(VLOOKUP(A3501,[3]soaBnafar!$A:$G,4,FALSE),0)</f>
        <v>0</v>
      </c>
      <c r="Q3501">
        <f>IFERROR(VLOOKUP(A3501,[3]soaBnafar!$A:$G,5,FALSE),0)</f>
        <v>0</v>
      </c>
      <c r="R3501">
        <f>IFERROR(VLOOKUP(A3501,[3]soaBnafar!$A:$G,6,FALSE),0)</f>
        <v>0</v>
      </c>
      <c r="S3501">
        <f>IFERROR(VLOOKUP(A3501,[3]soaBnafar!$A:$G,7,FALSE),0)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18959765</v>
      </c>
      <c r="F3502">
        <f>IFERROR(VLOOKUP(A3502,[1]Monitoramento_Base_somente_disp!$A:$J,9,FALSE),0)</f>
        <v>0</v>
      </c>
      <c r="G3502">
        <f>IFERROR(VLOOKUP(A3502,[1]Monitoramento_Base_somente_disp!$A:$J,10,FALSE),0)</f>
        <v>8462004</v>
      </c>
      <c r="H3502">
        <f>IFERROR(VLOOKUP(A3502,'[2]Exportar Planilha'!$A:$I,4,FALSE),0)</f>
        <v>0</v>
      </c>
      <c r="I3502">
        <f>IFERROR(VLOOKUP(A3502,'[2]Exportar Planilha'!$A:$I,5,FALSE),0)</f>
        <v>0</v>
      </c>
      <c r="J3502">
        <f>IFERROR(VLOOKUP(A3502,'[2]Exportar Planilha'!$A:$I,6,FALSE),0)</f>
        <v>0</v>
      </c>
      <c r="K3502">
        <f>IFERROR(VLOOKUP(A3502,'[2]Exportar Planilha'!$A:$I,7,FALSE),0)</f>
        <v>0</v>
      </c>
      <c r="L3502">
        <f>IFERROR(VLOOKUP(A3502,'[2]Exportar Planilha'!$A:$I,8,FALSE),0)</f>
        <v>0</v>
      </c>
      <c r="M3502">
        <f>IFERROR(VLOOKUP(A3502,'[2]Exportar Planilha'!$A:$I,9,FALSE),0)</f>
        <v>0</v>
      </c>
      <c r="N3502">
        <f>IFERROR(VLOOKUP(A3502,[3]soaBnafar!$A:$G,2,FALSE),0)</f>
        <v>0</v>
      </c>
      <c r="O3502">
        <f>IFERROR(VLOOKUP(A3502,[3]soaBnafar!$A:$G,3,FALSE),0)</f>
        <v>0</v>
      </c>
      <c r="P3502">
        <f>IFERROR(VLOOKUP(A3502,[3]soaBnafar!$A:$G,4,FALSE),0)</f>
        <v>0</v>
      </c>
      <c r="Q3502">
        <f>IFERROR(VLOOKUP(A3502,[3]soaBnafar!$A:$G,5,FALSE),0)</f>
        <v>0</v>
      </c>
      <c r="R3502">
        <f>IFERROR(VLOOKUP(A3502,[3]soaBnafar!$A:$G,6,FALSE),0)</f>
        <v>0</v>
      </c>
      <c r="S3502">
        <f>IFERROR(VLOOKUP(A3502,[3]soaBnafar!$A:$G,7,FALSE),0)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13882</v>
      </c>
      <c r="E3503">
        <f>IFERROR(VLOOKUP(A3503,[1]Monitoramento_Base_somente_disp!$A:$J,8,FALSE),0)</f>
        <v>2871509</v>
      </c>
      <c r="F3503">
        <f>IFERROR(VLOOKUP(A3503,[1]Monitoramento_Base_somente_disp!$A:$J,9,FALSE),0)</f>
        <v>9896</v>
      </c>
      <c r="G3503">
        <f>IFERROR(VLOOKUP(A3503,[1]Monitoramento_Base_somente_disp!$A:$J,10,FALSE),0)</f>
        <v>1267063</v>
      </c>
      <c r="H3503">
        <f>IFERROR(VLOOKUP(A3503,'[2]Exportar Planilha'!$A:$I,4,FALSE),0)</f>
        <v>0</v>
      </c>
      <c r="I3503">
        <f>IFERROR(VLOOKUP(A3503,'[2]Exportar Planilha'!$A:$I,5,FALSE),0)</f>
        <v>0</v>
      </c>
      <c r="J3503">
        <f>IFERROR(VLOOKUP(A3503,'[2]Exportar Planilha'!$A:$I,6,FALSE),0)</f>
        <v>0</v>
      </c>
      <c r="K3503">
        <f>IFERROR(VLOOKUP(A3503,'[2]Exportar Planilha'!$A:$I,7,FALSE),0)</f>
        <v>0</v>
      </c>
      <c r="L3503">
        <f>IFERROR(VLOOKUP(A3503,'[2]Exportar Planilha'!$A:$I,8,FALSE),0)</f>
        <v>0</v>
      </c>
      <c r="M3503">
        <f>IFERROR(VLOOKUP(A3503,'[2]Exportar Planilha'!$A:$I,9,FALSE),0)</f>
        <v>0</v>
      </c>
      <c r="N3503">
        <f>IFERROR(VLOOKUP(A3503,[3]soaBnafar!$A:$G,2,FALSE),0)</f>
        <v>0</v>
      </c>
      <c r="O3503">
        <f>IFERROR(VLOOKUP(A3503,[3]soaBnafar!$A:$G,3,FALSE),0)</f>
        <v>0</v>
      </c>
      <c r="P3503">
        <f>IFERROR(VLOOKUP(A3503,[3]soaBnafar!$A:$G,4,FALSE),0)</f>
        <v>0</v>
      </c>
      <c r="Q3503">
        <f>IFERROR(VLOOKUP(A3503,[3]soaBnafar!$A:$G,5,FALSE),0)</f>
        <v>0</v>
      </c>
      <c r="R3503">
        <f>IFERROR(VLOOKUP(A3503,[3]soaBnafar!$A:$G,6,FALSE),0)</f>
        <v>0</v>
      </c>
      <c r="S3503">
        <f>IFERROR(VLOOKUP(A3503,[3]soaBnafar!$A:$G,7,FALSE),0)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31138</v>
      </c>
      <c r="E3504">
        <f>IFERROR(VLOOKUP(A3504,[1]Monitoramento_Base_somente_disp!$A:$J,8,FALSE),0)</f>
        <v>7190918</v>
      </c>
      <c r="F3504">
        <f>IFERROR(VLOOKUP(A3504,[1]Monitoramento_Base_somente_disp!$A:$J,9,FALSE),0)</f>
        <v>7837</v>
      </c>
      <c r="G3504">
        <f>IFERROR(VLOOKUP(A3504,[1]Monitoramento_Base_somente_disp!$A:$J,10,FALSE),0)</f>
        <v>3046176</v>
      </c>
      <c r="H3504">
        <f>IFERROR(VLOOKUP(A3504,'[2]Exportar Planilha'!$A:$I,4,FALSE),0)</f>
        <v>0</v>
      </c>
      <c r="I3504">
        <f>IFERROR(VLOOKUP(A3504,'[2]Exportar Planilha'!$A:$I,5,FALSE),0)</f>
        <v>0</v>
      </c>
      <c r="J3504">
        <f>IFERROR(VLOOKUP(A3504,'[2]Exportar Planilha'!$A:$I,6,FALSE),0)</f>
        <v>0</v>
      </c>
      <c r="K3504">
        <f>IFERROR(VLOOKUP(A3504,'[2]Exportar Planilha'!$A:$I,7,FALSE),0)</f>
        <v>0</v>
      </c>
      <c r="L3504">
        <f>IFERROR(VLOOKUP(A3504,'[2]Exportar Planilha'!$A:$I,8,FALSE),0)</f>
        <v>0</v>
      </c>
      <c r="M3504">
        <f>IFERROR(VLOOKUP(A3504,'[2]Exportar Planilha'!$A:$I,9,FALSE),0)</f>
        <v>0</v>
      </c>
      <c r="N3504">
        <f>IFERROR(VLOOKUP(A3504,[3]soaBnafar!$A:$G,2,FALSE),0)</f>
        <v>0</v>
      </c>
      <c r="O3504">
        <f>IFERROR(VLOOKUP(A3504,[3]soaBnafar!$A:$G,3,FALSE),0)</f>
        <v>0</v>
      </c>
      <c r="P3504">
        <f>IFERROR(VLOOKUP(A3504,[3]soaBnafar!$A:$G,4,FALSE),0)</f>
        <v>0</v>
      </c>
      <c r="Q3504">
        <f>IFERROR(VLOOKUP(A3504,[3]soaBnafar!$A:$G,5,FALSE),0)</f>
        <v>0</v>
      </c>
      <c r="R3504">
        <f>IFERROR(VLOOKUP(A3504,[3]soaBnafar!$A:$G,6,FALSE),0)</f>
        <v>0</v>
      </c>
      <c r="S3504">
        <f>IFERROR(VLOOKUP(A3504,[3]soaBnafar!$A:$G,7,FALSE),0)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3661</v>
      </c>
      <c r="E3505">
        <f>IFERROR(VLOOKUP(A3505,[1]Monitoramento_Base_somente_disp!$A:$J,8,FALSE),0)</f>
        <v>13801195</v>
      </c>
      <c r="F3505">
        <f>IFERROR(VLOOKUP(A3505,[1]Monitoramento_Base_somente_disp!$A:$J,9,FALSE),0)</f>
        <v>0</v>
      </c>
      <c r="G3505">
        <f>IFERROR(VLOOKUP(A3505,[1]Monitoramento_Base_somente_disp!$A:$J,10,FALSE),0)</f>
        <v>5974839</v>
      </c>
      <c r="H3505">
        <f>IFERROR(VLOOKUP(A3505,'[2]Exportar Planilha'!$A:$I,4,FALSE),0)</f>
        <v>0</v>
      </c>
      <c r="I3505">
        <f>IFERROR(VLOOKUP(A3505,'[2]Exportar Planilha'!$A:$I,5,FALSE),0)</f>
        <v>0</v>
      </c>
      <c r="J3505">
        <f>IFERROR(VLOOKUP(A3505,'[2]Exportar Planilha'!$A:$I,6,FALSE),0)</f>
        <v>0</v>
      </c>
      <c r="K3505">
        <f>IFERROR(VLOOKUP(A3505,'[2]Exportar Planilha'!$A:$I,7,FALSE),0)</f>
        <v>0</v>
      </c>
      <c r="L3505">
        <f>IFERROR(VLOOKUP(A3505,'[2]Exportar Planilha'!$A:$I,8,FALSE),0)</f>
        <v>0</v>
      </c>
      <c r="M3505">
        <f>IFERROR(VLOOKUP(A3505,'[2]Exportar Planilha'!$A:$I,9,FALSE),0)</f>
        <v>0</v>
      </c>
      <c r="N3505">
        <f>IFERROR(VLOOKUP(A3505,[3]soaBnafar!$A:$G,2,FALSE),0)</f>
        <v>0</v>
      </c>
      <c r="O3505">
        <f>IFERROR(VLOOKUP(A3505,[3]soaBnafar!$A:$G,3,FALSE),0)</f>
        <v>0</v>
      </c>
      <c r="P3505">
        <f>IFERROR(VLOOKUP(A3505,[3]soaBnafar!$A:$G,4,FALSE),0)</f>
        <v>0</v>
      </c>
      <c r="Q3505">
        <f>IFERROR(VLOOKUP(A3505,[3]soaBnafar!$A:$G,5,FALSE),0)</f>
        <v>0</v>
      </c>
      <c r="R3505">
        <f>IFERROR(VLOOKUP(A3505,[3]soaBnafar!$A:$G,6,FALSE),0)</f>
        <v>0</v>
      </c>
      <c r="S3505">
        <f>IFERROR(VLOOKUP(A3505,[3]soaBnafar!$A:$G,7,FALSE),0)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729428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693032</v>
      </c>
      <c r="E3506">
        <f>IFERROR(VLOOKUP(A3506,[1]Monitoramento_Base_somente_disp!$A:$J,8,FALSE),0)</f>
        <v>100867047</v>
      </c>
      <c r="F3506">
        <f>IFERROR(VLOOKUP(A3506,[1]Monitoramento_Base_somente_disp!$A:$J,9,FALSE),0)</f>
        <v>209946</v>
      </c>
      <c r="G3506">
        <f>IFERROR(VLOOKUP(A3506,[1]Monitoramento_Base_somente_disp!$A:$J,10,FALSE),0)</f>
        <v>47799579</v>
      </c>
      <c r="H3506">
        <f>IFERROR(VLOOKUP(A3506,'[2]Exportar Planilha'!$A:$I,4,FALSE),0)</f>
        <v>0</v>
      </c>
      <c r="I3506">
        <f>IFERROR(VLOOKUP(A3506,'[2]Exportar Planilha'!$A:$I,5,FALSE),0)</f>
        <v>0</v>
      </c>
      <c r="J3506">
        <f>IFERROR(VLOOKUP(A3506,'[2]Exportar Planilha'!$A:$I,6,FALSE),0)</f>
        <v>0</v>
      </c>
      <c r="K3506">
        <f>IFERROR(VLOOKUP(A3506,'[2]Exportar Planilha'!$A:$I,7,FALSE),0)</f>
        <v>0</v>
      </c>
      <c r="L3506">
        <f>IFERROR(VLOOKUP(A3506,'[2]Exportar Planilha'!$A:$I,8,FALSE),0)</f>
        <v>0</v>
      </c>
      <c r="M3506">
        <f>IFERROR(VLOOKUP(A3506,'[2]Exportar Planilha'!$A:$I,9,FALSE),0)</f>
        <v>0</v>
      </c>
      <c r="N3506">
        <f>IFERROR(VLOOKUP(A3506,[3]soaBnafar!$A:$G,2,FALSE),0)</f>
        <v>0</v>
      </c>
      <c r="O3506">
        <f>IFERROR(VLOOKUP(A3506,[3]soaBnafar!$A:$G,3,FALSE),0)</f>
        <v>0</v>
      </c>
      <c r="P3506">
        <f>IFERROR(VLOOKUP(A3506,[3]soaBnafar!$A:$G,4,FALSE),0)</f>
        <v>0</v>
      </c>
      <c r="Q3506">
        <f>IFERROR(VLOOKUP(A3506,[3]soaBnafar!$A:$G,5,FALSE),0)</f>
        <v>0</v>
      </c>
      <c r="R3506">
        <f>IFERROR(VLOOKUP(A3506,[3]soaBnafar!$A:$G,6,FALSE),0)</f>
        <v>0</v>
      </c>
      <c r="S3506">
        <f>IFERROR(VLOOKUP(A3506,[3]soaBnafar!$A:$G,7,FALSE),0)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3003</v>
      </c>
      <c r="H3507">
        <f>IFERROR(VLOOKUP(A3507,'[2]Exportar Planilha'!$A:$I,4,FALSE),0)</f>
        <v>0</v>
      </c>
      <c r="I3507">
        <f>IFERROR(VLOOKUP(A3507,'[2]Exportar Planilha'!$A:$I,5,FALSE),0)</f>
        <v>0</v>
      </c>
      <c r="J3507">
        <f>IFERROR(VLOOKUP(A3507,'[2]Exportar Planilha'!$A:$I,6,FALSE),0)</f>
        <v>0</v>
      </c>
      <c r="K3507">
        <f>IFERROR(VLOOKUP(A3507,'[2]Exportar Planilha'!$A:$I,7,FALSE),0)</f>
        <v>0</v>
      </c>
      <c r="L3507">
        <f>IFERROR(VLOOKUP(A3507,'[2]Exportar Planilha'!$A:$I,8,FALSE),0)</f>
        <v>0</v>
      </c>
      <c r="M3507">
        <f>IFERROR(VLOOKUP(A3507,'[2]Exportar Planilha'!$A:$I,9,FALSE),0)</f>
        <v>0</v>
      </c>
      <c r="N3507">
        <f>IFERROR(VLOOKUP(A3507,[3]soaBnafar!$A:$G,2,FALSE),0)</f>
        <v>0</v>
      </c>
      <c r="O3507">
        <f>IFERROR(VLOOKUP(A3507,[3]soaBnafar!$A:$G,3,FALSE),0)</f>
        <v>0</v>
      </c>
      <c r="P3507">
        <f>IFERROR(VLOOKUP(A3507,[3]soaBnafar!$A:$G,4,FALSE),0)</f>
        <v>0</v>
      </c>
      <c r="Q3507">
        <f>IFERROR(VLOOKUP(A3507,[3]soaBnafar!$A:$G,5,FALSE),0)</f>
        <v>0</v>
      </c>
      <c r="R3507">
        <f>IFERROR(VLOOKUP(A3507,[3]soaBnafar!$A:$G,6,FALSE),0)</f>
        <v>0</v>
      </c>
      <c r="S3507">
        <f>IFERROR(VLOOKUP(A3507,[3]soaBnafar!$A:$G,7,FALSE),0)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59710</v>
      </c>
      <c r="E3508">
        <f>IFERROR(VLOOKUP(A3508,[1]Monitoramento_Base_somente_disp!$A:$J,8,FALSE),0)</f>
        <v>17519291</v>
      </c>
      <c r="F3508">
        <f>IFERROR(VLOOKUP(A3508,[1]Monitoramento_Base_somente_disp!$A:$J,9,FALSE),0)</f>
        <v>23705</v>
      </c>
      <c r="G3508">
        <f>IFERROR(VLOOKUP(A3508,[1]Monitoramento_Base_somente_disp!$A:$J,10,FALSE),0)</f>
        <v>7042859</v>
      </c>
      <c r="H3508">
        <f>IFERROR(VLOOKUP(A3508,'[2]Exportar Planilha'!$A:$I,4,FALSE),0)</f>
        <v>0</v>
      </c>
      <c r="I3508">
        <f>IFERROR(VLOOKUP(A3508,'[2]Exportar Planilha'!$A:$I,5,FALSE),0)</f>
        <v>0</v>
      </c>
      <c r="J3508">
        <f>IFERROR(VLOOKUP(A3508,'[2]Exportar Planilha'!$A:$I,6,FALSE),0)</f>
        <v>0</v>
      </c>
      <c r="K3508">
        <f>IFERROR(VLOOKUP(A3508,'[2]Exportar Planilha'!$A:$I,7,FALSE),0)</f>
        <v>0</v>
      </c>
      <c r="L3508">
        <f>IFERROR(VLOOKUP(A3508,'[2]Exportar Planilha'!$A:$I,8,FALSE),0)</f>
        <v>0</v>
      </c>
      <c r="M3508">
        <f>IFERROR(VLOOKUP(A3508,'[2]Exportar Planilha'!$A:$I,9,FALSE),0)</f>
        <v>0</v>
      </c>
      <c r="N3508">
        <f>IFERROR(VLOOKUP(A3508,[3]soaBnafar!$A:$G,2,FALSE),0)</f>
        <v>0</v>
      </c>
      <c r="O3508">
        <f>IFERROR(VLOOKUP(A3508,[3]soaBnafar!$A:$G,3,FALSE),0)</f>
        <v>0</v>
      </c>
      <c r="P3508">
        <f>IFERROR(VLOOKUP(A3508,[3]soaBnafar!$A:$G,4,FALSE),0)</f>
        <v>0</v>
      </c>
      <c r="Q3508">
        <f>IFERROR(VLOOKUP(A3508,[3]soaBnafar!$A:$G,5,FALSE),0)</f>
        <v>0</v>
      </c>
      <c r="R3508">
        <f>IFERROR(VLOOKUP(A3508,[3]soaBnafar!$A:$G,6,FALSE),0)</f>
        <v>0</v>
      </c>
      <c r="S3508">
        <f>IFERROR(VLOOKUP(A3508,[3]soaBnafar!$A:$G,7,FALSE),0)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IFERROR(VLOOKUP(A3509,'[2]Exportar Planilha'!$A:$I,4,FALSE),0)</f>
        <v>0</v>
      </c>
      <c r="I3509">
        <f>IFERROR(VLOOKUP(A3509,'[2]Exportar Planilha'!$A:$I,5,FALSE),0)</f>
        <v>0</v>
      </c>
      <c r="J3509">
        <f>IFERROR(VLOOKUP(A3509,'[2]Exportar Planilha'!$A:$I,6,FALSE),0)</f>
        <v>0</v>
      </c>
      <c r="K3509">
        <f>IFERROR(VLOOKUP(A3509,'[2]Exportar Planilha'!$A:$I,7,FALSE),0)</f>
        <v>0</v>
      </c>
      <c r="L3509">
        <f>IFERROR(VLOOKUP(A3509,'[2]Exportar Planilha'!$A:$I,8,FALSE),0)</f>
        <v>0</v>
      </c>
      <c r="M3509">
        <f>IFERROR(VLOOKUP(A3509,'[2]Exportar Planilha'!$A:$I,9,FALSE),0)</f>
        <v>0</v>
      </c>
      <c r="N3509">
        <f>IFERROR(VLOOKUP(A3509,[3]soaBnafar!$A:$G,2,FALSE),0)</f>
        <v>0</v>
      </c>
      <c r="O3509">
        <f>IFERROR(VLOOKUP(A3509,[3]soaBnafar!$A:$G,3,FALSE),0)</f>
        <v>0</v>
      </c>
      <c r="P3509">
        <f>IFERROR(VLOOKUP(A3509,[3]soaBnafar!$A:$G,4,FALSE),0)</f>
        <v>0</v>
      </c>
      <c r="Q3509">
        <f>IFERROR(VLOOKUP(A3509,[3]soaBnafar!$A:$G,5,FALSE),0)</f>
        <v>0</v>
      </c>
      <c r="R3509">
        <f>IFERROR(VLOOKUP(A3509,[3]soaBnafar!$A:$G,6,FALSE),0)</f>
        <v>0</v>
      </c>
      <c r="S3509">
        <f>IFERROR(VLOOKUP(A3509,[3]soaBnafar!$A:$G,7,FALSE),0)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68953</v>
      </c>
      <c r="E3510">
        <f>IFERROR(VLOOKUP(A3510,[1]Monitoramento_Base_somente_disp!$A:$J,8,FALSE),0)</f>
        <v>20094121</v>
      </c>
      <c r="F3510">
        <f>IFERROR(VLOOKUP(A3510,[1]Monitoramento_Base_somente_disp!$A:$J,9,FALSE),0)</f>
        <v>25975</v>
      </c>
      <c r="G3510">
        <f>IFERROR(VLOOKUP(A3510,[1]Monitoramento_Base_somente_disp!$A:$J,10,FALSE),0)</f>
        <v>8678219</v>
      </c>
      <c r="H3510">
        <f>IFERROR(VLOOKUP(A3510,'[2]Exportar Planilha'!$A:$I,4,FALSE),0)</f>
        <v>0</v>
      </c>
      <c r="I3510">
        <f>IFERROR(VLOOKUP(A3510,'[2]Exportar Planilha'!$A:$I,5,FALSE),0)</f>
        <v>0</v>
      </c>
      <c r="J3510">
        <f>IFERROR(VLOOKUP(A3510,'[2]Exportar Planilha'!$A:$I,6,FALSE),0)</f>
        <v>0</v>
      </c>
      <c r="K3510">
        <f>IFERROR(VLOOKUP(A3510,'[2]Exportar Planilha'!$A:$I,7,FALSE),0)</f>
        <v>0</v>
      </c>
      <c r="L3510">
        <f>IFERROR(VLOOKUP(A3510,'[2]Exportar Planilha'!$A:$I,8,FALSE),0)</f>
        <v>0</v>
      </c>
      <c r="M3510">
        <f>IFERROR(VLOOKUP(A3510,'[2]Exportar Planilha'!$A:$I,9,FALSE),0)</f>
        <v>0</v>
      </c>
      <c r="N3510">
        <f>IFERROR(VLOOKUP(A3510,[3]soaBnafar!$A:$G,2,FALSE),0)</f>
        <v>0</v>
      </c>
      <c r="O3510">
        <f>IFERROR(VLOOKUP(A3510,[3]soaBnafar!$A:$G,3,FALSE),0)</f>
        <v>0</v>
      </c>
      <c r="P3510">
        <f>IFERROR(VLOOKUP(A3510,[3]soaBnafar!$A:$G,4,FALSE),0)</f>
        <v>0</v>
      </c>
      <c r="Q3510">
        <f>IFERROR(VLOOKUP(A3510,[3]soaBnafar!$A:$G,5,FALSE),0)</f>
        <v>0</v>
      </c>
      <c r="R3510">
        <f>IFERROR(VLOOKUP(A3510,[3]soaBnafar!$A:$G,6,FALSE),0)</f>
        <v>0</v>
      </c>
      <c r="S3510">
        <f>IFERROR(VLOOKUP(A3510,[3]soaBnafar!$A:$G,7,FALSE),0)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IFERROR(VLOOKUP(A3511,'[2]Exportar Planilha'!$A:$I,4,FALSE),0)</f>
        <v>0</v>
      </c>
      <c r="I3511">
        <f>IFERROR(VLOOKUP(A3511,'[2]Exportar Planilha'!$A:$I,5,FALSE),0)</f>
        <v>0</v>
      </c>
      <c r="J3511">
        <f>IFERROR(VLOOKUP(A3511,'[2]Exportar Planilha'!$A:$I,6,FALSE),0)</f>
        <v>0</v>
      </c>
      <c r="K3511">
        <f>IFERROR(VLOOKUP(A3511,'[2]Exportar Planilha'!$A:$I,7,FALSE),0)</f>
        <v>0</v>
      </c>
      <c r="L3511">
        <f>IFERROR(VLOOKUP(A3511,'[2]Exportar Planilha'!$A:$I,8,FALSE),0)</f>
        <v>0</v>
      </c>
      <c r="M3511">
        <f>IFERROR(VLOOKUP(A3511,'[2]Exportar Planilha'!$A:$I,9,FALSE),0)</f>
        <v>0</v>
      </c>
      <c r="N3511">
        <f>IFERROR(VLOOKUP(A3511,[3]soaBnafar!$A:$G,2,FALSE),0)</f>
        <v>0</v>
      </c>
      <c r="O3511">
        <f>IFERROR(VLOOKUP(A3511,[3]soaBnafar!$A:$G,3,FALSE),0)</f>
        <v>0</v>
      </c>
      <c r="P3511">
        <f>IFERROR(VLOOKUP(A3511,[3]soaBnafar!$A:$G,4,FALSE),0)</f>
        <v>0</v>
      </c>
      <c r="Q3511">
        <f>IFERROR(VLOOKUP(A3511,[3]soaBnafar!$A:$G,5,FALSE),0)</f>
        <v>0</v>
      </c>
      <c r="R3511">
        <f>IFERROR(VLOOKUP(A3511,[3]soaBnafar!$A:$G,6,FALSE),0)</f>
        <v>0</v>
      </c>
      <c r="S3511">
        <f>IFERROR(VLOOKUP(A3511,[3]soaBnafar!$A:$G,7,FALSE),0)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4064</v>
      </c>
      <c r="E3512">
        <f>IFERROR(VLOOKUP(A3512,[1]Monitoramento_Base_somente_disp!$A:$J,8,FALSE),0)</f>
        <v>2621671</v>
      </c>
      <c r="F3512">
        <f>IFERROR(VLOOKUP(A3512,[1]Monitoramento_Base_somente_disp!$A:$J,9,FALSE),0)</f>
        <v>0</v>
      </c>
      <c r="G3512">
        <f>IFERROR(VLOOKUP(A3512,[1]Monitoramento_Base_somente_disp!$A:$J,10,FALSE),0)</f>
        <v>1082706</v>
      </c>
      <c r="H3512">
        <f>IFERROR(VLOOKUP(A3512,'[2]Exportar Planilha'!$A:$I,4,FALSE),0)</f>
        <v>0</v>
      </c>
      <c r="I3512">
        <f>IFERROR(VLOOKUP(A3512,'[2]Exportar Planilha'!$A:$I,5,FALSE),0)</f>
        <v>0</v>
      </c>
      <c r="J3512">
        <f>IFERROR(VLOOKUP(A3512,'[2]Exportar Planilha'!$A:$I,6,FALSE),0)</f>
        <v>0</v>
      </c>
      <c r="K3512">
        <f>IFERROR(VLOOKUP(A3512,'[2]Exportar Planilha'!$A:$I,7,FALSE),0)</f>
        <v>0</v>
      </c>
      <c r="L3512">
        <f>IFERROR(VLOOKUP(A3512,'[2]Exportar Planilha'!$A:$I,8,FALSE),0)</f>
        <v>0</v>
      </c>
      <c r="M3512">
        <f>IFERROR(VLOOKUP(A3512,'[2]Exportar Planilha'!$A:$I,9,FALSE),0)</f>
        <v>0</v>
      </c>
      <c r="N3512">
        <f>IFERROR(VLOOKUP(A3512,[3]soaBnafar!$A:$G,2,FALSE),0)</f>
        <v>0</v>
      </c>
      <c r="O3512">
        <f>IFERROR(VLOOKUP(A3512,[3]soaBnafar!$A:$G,3,FALSE),0)</f>
        <v>0</v>
      </c>
      <c r="P3512">
        <f>IFERROR(VLOOKUP(A3512,[3]soaBnafar!$A:$G,4,FALSE),0)</f>
        <v>0</v>
      </c>
      <c r="Q3512">
        <f>IFERROR(VLOOKUP(A3512,[3]soaBnafar!$A:$G,5,FALSE),0)</f>
        <v>0</v>
      </c>
      <c r="R3512">
        <f>IFERROR(VLOOKUP(A3512,[3]soaBnafar!$A:$G,6,FALSE),0)</f>
        <v>0</v>
      </c>
      <c r="S3512">
        <f>IFERROR(VLOOKUP(A3512,[3]soaBnafar!$A:$G,7,FALSE),0)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4355</v>
      </c>
      <c r="H3513">
        <f>IFERROR(VLOOKUP(A3513,'[2]Exportar Planilha'!$A:$I,4,FALSE),0)</f>
        <v>0</v>
      </c>
      <c r="I3513">
        <f>IFERROR(VLOOKUP(A3513,'[2]Exportar Planilha'!$A:$I,5,FALSE),0)</f>
        <v>0</v>
      </c>
      <c r="J3513">
        <f>IFERROR(VLOOKUP(A3513,'[2]Exportar Planilha'!$A:$I,6,FALSE),0)</f>
        <v>0</v>
      </c>
      <c r="K3513">
        <f>IFERROR(VLOOKUP(A3513,'[2]Exportar Planilha'!$A:$I,7,FALSE),0)</f>
        <v>0</v>
      </c>
      <c r="L3513">
        <f>IFERROR(VLOOKUP(A3513,'[2]Exportar Planilha'!$A:$I,8,FALSE),0)</f>
        <v>0</v>
      </c>
      <c r="M3513">
        <f>IFERROR(VLOOKUP(A3513,'[2]Exportar Planilha'!$A:$I,9,FALSE),0)</f>
        <v>0</v>
      </c>
      <c r="N3513">
        <f>IFERROR(VLOOKUP(A3513,[3]soaBnafar!$A:$G,2,FALSE),0)</f>
        <v>0</v>
      </c>
      <c r="O3513">
        <f>IFERROR(VLOOKUP(A3513,[3]soaBnafar!$A:$G,3,FALSE),0)</f>
        <v>0</v>
      </c>
      <c r="P3513">
        <f>IFERROR(VLOOKUP(A3513,[3]soaBnafar!$A:$G,4,FALSE),0)</f>
        <v>0</v>
      </c>
      <c r="Q3513">
        <f>IFERROR(VLOOKUP(A3513,[3]soaBnafar!$A:$G,5,FALSE),0)</f>
        <v>0</v>
      </c>
      <c r="R3513">
        <f>IFERROR(VLOOKUP(A3513,[3]soaBnafar!$A:$G,6,FALSE),0)</f>
        <v>0</v>
      </c>
      <c r="S3513">
        <f>IFERROR(VLOOKUP(A3513,[3]soaBnafar!$A:$G,7,FALSE),0)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5176</v>
      </c>
      <c r="C3514">
        <f>IFERROR(VLOOKUP(A3514,[1]Monitoramento_Base_somente_disp!$A:$J,6,FALSE),0)</f>
        <v>123533018</v>
      </c>
      <c r="D3514">
        <f>IFERROR(VLOOKUP(A3514,[1]Monitoramento_Base_somente_disp!$A:$J,7,FALSE),0)</f>
        <v>1398</v>
      </c>
      <c r="E3514">
        <f>IFERROR(VLOOKUP(A3514,[1]Monitoramento_Base_somente_disp!$A:$J,8,FALSE),0)</f>
        <v>119501094</v>
      </c>
      <c r="F3514">
        <f>IFERROR(VLOOKUP(A3514,[1]Monitoramento_Base_somente_disp!$A:$J,9,FALSE),0)</f>
        <v>12317</v>
      </c>
      <c r="G3514">
        <f>IFERROR(VLOOKUP(A3514,[1]Monitoramento_Base_somente_disp!$A:$J,10,FALSE),0)</f>
        <v>55620569</v>
      </c>
      <c r="H3514">
        <f>IFERROR(VLOOKUP(A3514,'[2]Exportar Planilha'!$A:$I,4,FALSE),0)</f>
        <v>0</v>
      </c>
      <c r="I3514">
        <f>IFERROR(VLOOKUP(A3514,'[2]Exportar Planilha'!$A:$I,5,FALSE),0)</f>
        <v>0</v>
      </c>
      <c r="J3514">
        <f>IFERROR(VLOOKUP(A3514,'[2]Exportar Planilha'!$A:$I,6,FALSE),0)</f>
        <v>0</v>
      </c>
      <c r="K3514">
        <f>IFERROR(VLOOKUP(A3514,'[2]Exportar Planilha'!$A:$I,7,FALSE),0)</f>
        <v>0</v>
      </c>
      <c r="L3514">
        <f>IFERROR(VLOOKUP(A3514,'[2]Exportar Planilha'!$A:$I,8,FALSE),0)</f>
        <v>0</v>
      </c>
      <c r="M3514">
        <f>IFERROR(VLOOKUP(A3514,'[2]Exportar Planilha'!$A:$I,9,FALSE),0)</f>
        <v>0</v>
      </c>
      <c r="N3514">
        <f>IFERROR(VLOOKUP(A3514,[3]soaBnafar!$A:$G,2,FALSE),0)</f>
        <v>0</v>
      </c>
      <c r="O3514">
        <f>IFERROR(VLOOKUP(A3514,[3]soaBnafar!$A:$G,3,FALSE),0)</f>
        <v>0</v>
      </c>
      <c r="P3514">
        <f>IFERROR(VLOOKUP(A3514,[3]soaBnafar!$A:$G,4,FALSE),0)</f>
        <v>0</v>
      </c>
      <c r="Q3514">
        <f>IFERROR(VLOOKUP(A3514,[3]soaBnafar!$A:$G,5,FALSE),0)</f>
        <v>0</v>
      </c>
      <c r="R3514">
        <f>IFERROR(VLOOKUP(A3514,[3]soaBnafar!$A:$G,6,FALSE),0)</f>
        <v>0</v>
      </c>
      <c r="S3514">
        <f>IFERROR(VLOOKUP(A3514,[3]soaBnafar!$A:$G,7,FALSE),0)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114428</v>
      </c>
      <c r="C3515">
        <f>IFERROR(VLOOKUP(A3515,[1]Monitoramento_Base_somente_disp!$A:$J,6,FALSE),0)</f>
        <v>37758090</v>
      </c>
      <c r="D3515">
        <f>IFERROR(VLOOKUP(A3515,[1]Monitoramento_Base_somente_disp!$A:$J,7,FALSE),0)</f>
        <v>115199</v>
      </c>
      <c r="E3515">
        <f>IFERROR(VLOOKUP(A3515,[1]Monitoramento_Base_somente_disp!$A:$J,8,FALSE),0)</f>
        <v>32115732</v>
      </c>
      <c r="F3515">
        <f>IFERROR(VLOOKUP(A3515,[1]Monitoramento_Base_somente_disp!$A:$J,9,FALSE),0)</f>
        <v>59081</v>
      </c>
      <c r="G3515">
        <f>IFERROR(VLOOKUP(A3515,[1]Monitoramento_Base_somente_disp!$A:$J,10,FALSE),0)</f>
        <v>13006328</v>
      </c>
      <c r="H3515">
        <f>IFERROR(VLOOKUP(A3515,'[2]Exportar Planilha'!$A:$I,4,FALSE),0)</f>
        <v>0</v>
      </c>
      <c r="I3515">
        <f>IFERROR(VLOOKUP(A3515,'[2]Exportar Planilha'!$A:$I,5,FALSE),0)</f>
        <v>0</v>
      </c>
      <c r="J3515">
        <f>IFERROR(VLOOKUP(A3515,'[2]Exportar Planilha'!$A:$I,6,FALSE),0)</f>
        <v>0</v>
      </c>
      <c r="K3515">
        <f>IFERROR(VLOOKUP(A3515,'[2]Exportar Planilha'!$A:$I,7,FALSE),0)</f>
        <v>0</v>
      </c>
      <c r="L3515">
        <f>IFERROR(VLOOKUP(A3515,'[2]Exportar Planilha'!$A:$I,8,FALSE),0)</f>
        <v>0</v>
      </c>
      <c r="M3515">
        <f>IFERROR(VLOOKUP(A3515,'[2]Exportar Planilha'!$A:$I,9,FALSE),0)</f>
        <v>0</v>
      </c>
      <c r="N3515">
        <f>IFERROR(VLOOKUP(A3515,[3]soaBnafar!$A:$G,2,FALSE),0)</f>
        <v>0</v>
      </c>
      <c r="O3515">
        <f>IFERROR(VLOOKUP(A3515,[3]soaBnafar!$A:$G,3,FALSE),0)</f>
        <v>0</v>
      </c>
      <c r="P3515">
        <f>IFERROR(VLOOKUP(A3515,[3]soaBnafar!$A:$G,4,FALSE),0)</f>
        <v>0</v>
      </c>
      <c r="Q3515">
        <f>IFERROR(VLOOKUP(A3515,[3]soaBnafar!$A:$G,5,FALSE),0)</f>
        <v>0</v>
      </c>
      <c r="R3515">
        <f>IFERROR(VLOOKUP(A3515,[3]soaBnafar!$A:$G,6,FALSE),0)</f>
        <v>0</v>
      </c>
      <c r="S3515">
        <f>IFERROR(VLOOKUP(A3515,[3]soaBnafar!$A:$G,7,FALSE),0)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78718</v>
      </c>
      <c r="C3516">
        <f>IFERROR(VLOOKUP(A3516,[1]Monitoramento_Base_somente_disp!$A:$J,6,FALSE),0)</f>
        <v>40073740</v>
      </c>
      <c r="D3516">
        <f>IFERROR(VLOOKUP(A3516,[1]Monitoramento_Base_somente_disp!$A:$J,7,FALSE),0)</f>
        <v>69022</v>
      </c>
      <c r="E3516">
        <f>IFERROR(VLOOKUP(A3516,[1]Monitoramento_Base_somente_disp!$A:$J,8,FALSE),0)</f>
        <v>36367798</v>
      </c>
      <c r="F3516">
        <f>IFERROR(VLOOKUP(A3516,[1]Monitoramento_Base_somente_disp!$A:$J,9,FALSE),0)</f>
        <v>32769</v>
      </c>
      <c r="G3516">
        <f>IFERROR(VLOOKUP(A3516,[1]Monitoramento_Base_somente_disp!$A:$J,10,FALSE),0)</f>
        <v>15028544</v>
      </c>
      <c r="H3516">
        <f>IFERROR(VLOOKUP(A3516,'[2]Exportar Planilha'!$A:$I,4,FALSE),0)</f>
        <v>0</v>
      </c>
      <c r="I3516">
        <f>IFERROR(VLOOKUP(A3516,'[2]Exportar Planilha'!$A:$I,5,FALSE),0)</f>
        <v>0</v>
      </c>
      <c r="J3516">
        <f>IFERROR(VLOOKUP(A3516,'[2]Exportar Planilha'!$A:$I,6,FALSE),0)</f>
        <v>0</v>
      </c>
      <c r="K3516">
        <f>IFERROR(VLOOKUP(A3516,'[2]Exportar Planilha'!$A:$I,7,FALSE),0)</f>
        <v>0</v>
      </c>
      <c r="L3516">
        <f>IFERROR(VLOOKUP(A3516,'[2]Exportar Planilha'!$A:$I,8,FALSE),0)</f>
        <v>0</v>
      </c>
      <c r="M3516">
        <f>IFERROR(VLOOKUP(A3516,'[2]Exportar Planilha'!$A:$I,9,FALSE),0)</f>
        <v>0</v>
      </c>
      <c r="N3516">
        <f>IFERROR(VLOOKUP(A3516,[3]soaBnafar!$A:$G,2,FALSE),0)</f>
        <v>0</v>
      </c>
      <c r="O3516">
        <f>IFERROR(VLOOKUP(A3516,[3]soaBnafar!$A:$G,3,FALSE),0)</f>
        <v>0</v>
      </c>
      <c r="P3516">
        <f>IFERROR(VLOOKUP(A3516,[3]soaBnafar!$A:$G,4,FALSE),0)</f>
        <v>0</v>
      </c>
      <c r="Q3516">
        <f>IFERROR(VLOOKUP(A3516,[3]soaBnafar!$A:$G,5,FALSE),0)</f>
        <v>0</v>
      </c>
      <c r="R3516">
        <f>IFERROR(VLOOKUP(A3516,[3]soaBnafar!$A:$G,6,FALSE),0)</f>
        <v>0</v>
      </c>
      <c r="S3516">
        <f>IFERROR(VLOOKUP(A3516,[3]soaBnafar!$A:$G,7,FALSE),0)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1217281</v>
      </c>
      <c r="H3517">
        <f>IFERROR(VLOOKUP(A3517,'[2]Exportar Planilha'!$A:$I,4,FALSE),0)</f>
        <v>0</v>
      </c>
      <c r="I3517">
        <f>IFERROR(VLOOKUP(A3517,'[2]Exportar Planilha'!$A:$I,5,FALSE),0)</f>
        <v>0</v>
      </c>
      <c r="J3517">
        <f>IFERROR(VLOOKUP(A3517,'[2]Exportar Planilha'!$A:$I,6,FALSE),0)</f>
        <v>0</v>
      </c>
      <c r="K3517">
        <f>IFERROR(VLOOKUP(A3517,'[2]Exportar Planilha'!$A:$I,7,FALSE),0)</f>
        <v>0</v>
      </c>
      <c r="L3517">
        <f>IFERROR(VLOOKUP(A3517,'[2]Exportar Planilha'!$A:$I,8,FALSE),0)</f>
        <v>0</v>
      </c>
      <c r="M3517">
        <f>IFERROR(VLOOKUP(A3517,'[2]Exportar Planilha'!$A:$I,9,FALSE),0)</f>
        <v>0</v>
      </c>
      <c r="N3517">
        <f>IFERROR(VLOOKUP(A3517,[3]soaBnafar!$A:$G,2,FALSE),0)</f>
        <v>0</v>
      </c>
      <c r="O3517">
        <f>IFERROR(VLOOKUP(A3517,[3]soaBnafar!$A:$G,3,FALSE),0)</f>
        <v>0</v>
      </c>
      <c r="P3517">
        <f>IFERROR(VLOOKUP(A3517,[3]soaBnafar!$A:$G,4,FALSE),0)</f>
        <v>0</v>
      </c>
      <c r="Q3517">
        <f>IFERROR(VLOOKUP(A3517,[3]soaBnafar!$A:$G,5,FALSE),0)</f>
        <v>0</v>
      </c>
      <c r="R3517">
        <f>IFERROR(VLOOKUP(A3517,[3]soaBnafar!$A:$G,6,FALSE),0)</f>
        <v>0</v>
      </c>
      <c r="S3517">
        <f>IFERROR(VLOOKUP(A3517,[3]soaBnafar!$A:$G,7,FALSE),0)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29992</v>
      </c>
      <c r="C3518">
        <f>IFERROR(VLOOKUP(A3518,[1]Monitoramento_Base_somente_disp!$A:$J,6,FALSE),0)</f>
        <v>14187749</v>
      </c>
      <c r="D3518">
        <f>IFERROR(VLOOKUP(A3518,[1]Monitoramento_Base_somente_disp!$A:$J,7,FALSE),0)</f>
        <v>0</v>
      </c>
      <c r="E3518">
        <f>IFERROR(VLOOKUP(A3518,[1]Monitoramento_Base_somente_disp!$A:$J,8,FALSE),0)</f>
        <v>14026046</v>
      </c>
      <c r="F3518">
        <f>IFERROR(VLOOKUP(A3518,[1]Monitoramento_Base_somente_disp!$A:$J,9,FALSE),0)</f>
        <v>3138</v>
      </c>
      <c r="G3518">
        <f>IFERROR(VLOOKUP(A3518,[1]Monitoramento_Base_somente_disp!$A:$J,10,FALSE),0)</f>
        <v>5863071</v>
      </c>
      <c r="H3518">
        <f>IFERROR(VLOOKUP(A3518,'[2]Exportar Planilha'!$A:$I,4,FALSE),0)</f>
        <v>0</v>
      </c>
      <c r="I3518">
        <f>IFERROR(VLOOKUP(A3518,'[2]Exportar Planilha'!$A:$I,5,FALSE),0)</f>
        <v>0</v>
      </c>
      <c r="J3518">
        <f>IFERROR(VLOOKUP(A3518,'[2]Exportar Planilha'!$A:$I,6,FALSE),0)</f>
        <v>0</v>
      </c>
      <c r="K3518">
        <f>IFERROR(VLOOKUP(A3518,'[2]Exportar Planilha'!$A:$I,7,FALSE),0)</f>
        <v>0</v>
      </c>
      <c r="L3518">
        <f>IFERROR(VLOOKUP(A3518,'[2]Exportar Planilha'!$A:$I,8,FALSE),0)</f>
        <v>0</v>
      </c>
      <c r="M3518">
        <f>IFERROR(VLOOKUP(A3518,'[2]Exportar Planilha'!$A:$I,9,FALSE),0)</f>
        <v>0</v>
      </c>
      <c r="N3518">
        <f>IFERROR(VLOOKUP(A3518,[3]soaBnafar!$A:$G,2,FALSE),0)</f>
        <v>0</v>
      </c>
      <c r="O3518">
        <f>IFERROR(VLOOKUP(A3518,[3]soaBnafar!$A:$G,3,FALSE),0)</f>
        <v>0</v>
      </c>
      <c r="P3518">
        <f>IFERROR(VLOOKUP(A3518,[3]soaBnafar!$A:$G,4,FALSE),0)</f>
        <v>0</v>
      </c>
      <c r="Q3518">
        <f>IFERROR(VLOOKUP(A3518,[3]soaBnafar!$A:$G,5,FALSE),0)</f>
        <v>0</v>
      </c>
      <c r="R3518">
        <f>IFERROR(VLOOKUP(A3518,[3]soaBnafar!$A:$G,6,FALSE),0)</f>
        <v>0</v>
      </c>
      <c r="S3518">
        <f>IFERROR(VLOOKUP(A3518,[3]soaBnafar!$A:$G,7,FALSE),0)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18570</v>
      </c>
      <c r="C3519">
        <f>IFERROR(VLOOKUP(A3519,[1]Monitoramento_Base_somente_disp!$A:$J,6,FALSE),0)</f>
        <v>39504181</v>
      </c>
      <c r="D3519">
        <f>IFERROR(VLOOKUP(A3519,[1]Monitoramento_Base_somente_disp!$A:$J,7,FALSE),0)</f>
        <v>10712</v>
      </c>
      <c r="E3519">
        <f>IFERROR(VLOOKUP(A3519,[1]Monitoramento_Base_somente_disp!$A:$J,8,FALSE),0)</f>
        <v>34274586</v>
      </c>
      <c r="F3519">
        <f>IFERROR(VLOOKUP(A3519,[1]Monitoramento_Base_somente_disp!$A:$J,9,FALSE),0)</f>
        <v>7138</v>
      </c>
      <c r="G3519">
        <f>IFERROR(VLOOKUP(A3519,[1]Monitoramento_Base_somente_disp!$A:$J,10,FALSE),0)</f>
        <v>14808048</v>
      </c>
      <c r="H3519">
        <f>IFERROR(VLOOKUP(A3519,'[2]Exportar Planilha'!$A:$I,4,FALSE),0)</f>
        <v>0</v>
      </c>
      <c r="I3519">
        <f>IFERROR(VLOOKUP(A3519,'[2]Exportar Planilha'!$A:$I,5,FALSE),0)</f>
        <v>0</v>
      </c>
      <c r="J3519">
        <f>IFERROR(VLOOKUP(A3519,'[2]Exportar Planilha'!$A:$I,6,FALSE),0)</f>
        <v>0</v>
      </c>
      <c r="K3519">
        <f>IFERROR(VLOOKUP(A3519,'[2]Exportar Planilha'!$A:$I,7,FALSE),0)</f>
        <v>0</v>
      </c>
      <c r="L3519">
        <f>IFERROR(VLOOKUP(A3519,'[2]Exportar Planilha'!$A:$I,8,FALSE),0)</f>
        <v>0</v>
      </c>
      <c r="M3519">
        <f>IFERROR(VLOOKUP(A3519,'[2]Exportar Planilha'!$A:$I,9,FALSE),0)</f>
        <v>0</v>
      </c>
      <c r="N3519">
        <f>IFERROR(VLOOKUP(A3519,[3]soaBnafar!$A:$G,2,FALSE),0)</f>
        <v>0</v>
      </c>
      <c r="O3519">
        <f>IFERROR(VLOOKUP(A3519,[3]soaBnafar!$A:$G,3,FALSE),0)</f>
        <v>0</v>
      </c>
      <c r="P3519">
        <f>IFERROR(VLOOKUP(A3519,[3]soaBnafar!$A:$G,4,FALSE),0)</f>
        <v>0</v>
      </c>
      <c r="Q3519">
        <f>IFERROR(VLOOKUP(A3519,[3]soaBnafar!$A:$G,5,FALSE),0)</f>
        <v>0</v>
      </c>
      <c r="R3519">
        <f>IFERROR(VLOOKUP(A3519,[3]soaBnafar!$A:$G,6,FALSE),0)</f>
        <v>0</v>
      </c>
      <c r="S3519">
        <f>IFERROR(VLOOKUP(A3519,[3]soaBnafar!$A:$G,7,FALSE),0)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2365220</v>
      </c>
      <c r="H3520">
        <f>IFERROR(VLOOKUP(A3520,'[2]Exportar Planilha'!$A:$I,4,FALSE),0)</f>
        <v>0</v>
      </c>
      <c r="I3520">
        <f>IFERROR(VLOOKUP(A3520,'[2]Exportar Planilha'!$A:$I,5,FALSE),0)</f>
        <v>0</v>
      </c>
      <c r="J3520">
        <f>IFERROR(VLOOKUP(A3520,'[2]Exportar Planilha'!$A:$I,6,FALSE),0)</f>
        <v>0</v>
      </c>
      <c r="K3520">
        <f>IFERROR(VLOOKUP(A3520,'[2]Exportar Planilha'!$A:$I,7,FALSE),0)</f>
        <v>0</v>
      </c>
      <c r="L3520">
        <f>IFERROR(VLOOKUP(A3520,'[2]Exportar Planilha'!$A:$I,8,FALSE),0)</f>
        <v>0</v>
      </c>
      <c r="M3520">
        <f>IFERROR(VLOOKUP(A3520,'[2]Exportar Planilha'!$A:$I,9,FALSE),0)</f>
        <v>0</v>
      </c>
      <c r="N3520">
        <f>IFERROR(VLOOKUP(A3520,[3]soaBnafar!$A:$G,2,FALSE),0)</f>
        <v>0</v>
      </c>
      <c r="O3520">
        <f>IFERROR(VLOOKUP(A3520,[3]soaBnafar!$A:$G,3,FALSE),0)</f>
        <v>0</v>
      </c>
      <c r="P3520">
        <f>IFERROR(VLOOKUP(A3520,[3]soaBnafar!$A:$G,4,FALSE),0)</f>
        <v>0</v>
      </c>
      <c r="Q3520">
        <f>IFERROR(VLOOKUP(A3520,[3]soaBnafar!$A:$G,5,FALSE),0)</f>
        <v>0</v>
      </c>
      <c r="R3520">
        <f>IFERROR(VLOOKUP(A3520,[3]soaBnafar!$A:$G,6,FALSE),0)</f>
        <v>0</v>
      </c>
      <c r="S3520">
        <f>IFERROR(VLOOKUP(A3520,[3]soaBnafar!$A:$G,7,FALSE),0)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3644641</v>
      </c>
      <c r="H3521">
        <f>IFERROR(VLOOKUP(A3521,'[2]Exportar Planilha'!$A:$I,4,FALSE),0)</f>
        <v>0</v>
      </c>
      <c r="I3521">
        <f>IFERROR(VLOOKUP(A3521,'[2]Exportar Planilha'!$A:$I,5,FALSE),0)</f>
        <v>0</v>
      </c>
      <c r="J3521">
        <f>IFERROR(VLOOKUP(A3521,'[2]Exportar Planilha'!$A:$I,6,FALSE),0)</f>
        <v>0</v>
      </c>
      <c r="K3521">
        <f>IFERROR(VLOOKUP(A3521,'[2]Exportar Planilha'!$A:$I,7,FALSE),0)</f>
        <v>0</v>
      </c>
      <c r="L3521">
        <f>IFERROR(VLOOKUP(A3521,'[2]Exportar Planilha'!$A:$I,8,FALSE),0)</f>
        <v>0</v>
      </c>
      <c r="M3521">
        <f>IFERROR(VLOOKUP(A3521,'[2]Exportar Planilha'!$A:$I,9,FALSE),0)</f>
        <v>0</v>
      </c>
      <c r="N3521">
        <f>IFERROR(VLOOKUP(A3521,[3]soaBnafar!$A:$G,2,FALSE),0)</f>
        <v>0</v>
      </c>
      <c r="O3521">
        <f>IFERROR(VLOOKUP(A3521,[3]soaBnafar!$A:$G,3,FALSE),0)</f>
        <v>0</v>
      </c>
      <c r="P3521">
        <f>IFERROR(VLOOKUP(A3521,[3]soaBnafar!$A:$G,4,FALSE),0)</f>
        <v>0</v>
      </c>
      <c r="Q3521">
        <f>IFERROR(VLOOKUP(A3521,[3]soaBnafar!$A:$G,5,FALSE),0)</f>
        <v>0</v>
      </c>
      <c r="R3521">
        <f>IFERROR(VLOOKUP(A3521,[3]soaBnafar!$A:$G,6,FALSE),0)</f>
        <v>0</v>
      </c>
      <c r="S3521">
        <f>IFERROR(VLOOKUP(A3521,[3]soaBnafar!$A:$G,7,FALSE),0)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94566</v>
      </c>
      <c r="C3522">
        <f>IFERROR(VLOOKUP(A3522,[1]Monitoramento_Base_somente_disp!$A:$J,6,FALSE),0)</f>
        <v>83320337</v>
      </c>
      <c r="D3522">
        <f>IFERROR(VLOOKUP(A3522,[1]Monitoramento_Base_somente_disp!$A:$J,7,FALSE),0)</f>
        <v>89353</v>
      </c>
      <c r="E3522">
        <f>IFERROR(VLOOKUP(A3522,[1]Monitoramento_Base_somente_disp!$A:$J,8,FALSE),0)</f>
        <v>78687043</v>
      </c>
      <c r="F3522">
        <f>IFERROR(VLOOKUP(A3522,[1]Monitoramento_Base_somente_disp!$A:$J,9,FALSE),0)</f>
        <v>51263</v>
      </c>
      <c r="G3522">
        <f>IFERROR(VLOOKUP(A3522,[1]Monitoramento_Base_somente_disp!$A:$J,10,FALSE),0)</f>
        <v>33191403</v>
      </c>
      <c r="H3522">
        <f>IFERROR(VLOOKUP(A3522,'[2]Exportar Planilha'!$A:$I,4,FALSE),0)</f>
        <v>0</v>
      </c>
      <c r="I3522">
        <f>IFERROR(VLOOKUP(A3522,'[2]Exportar Planilha'!$A:$I,5,FALSE),0)</f>
        <v>0</v>
      </c>
      <c r="J3522">
        <f>IFERROR(VLOOKUP(A3522,'[2]Exportar Planilha'!$A:$I,6,FALSE),0)</f>
        <v>0</v>
      </c>
      <c r="K3522">
        <f>IFERROR(VLOOKUP(A3522,'[2]Exportar Planilha'!$A:$I,7,FALSE),0)</f>
        <v>0</v>
      </c>
      <c r="L3522">
        <f>IFERROR(VLOOKUP(A3522,'[2]Exportar Planilha'!$A:$I,8,FALSE),0)</f>
        <v>0</v>
      </c>
      <c r="M3522">
        <f>IFERROR(VLOOKUP(A3522,'[2]Exportar Planilha'!$A:$I,9,FALSE),0)</f>
        <v>0</v>
      </c>
      <c r="N3522">
        <f>IFERROR(VLOOKUP(A3522,[3]soaBnafar!$A:$G,2,FALSE),0)</f>
        <v>0</v>
      </c>
      <c r="O3522">
        <f>IFERROR(VLOOKUP(A3522,[3]soaBnafar!$A:$G,3,FALSE),0)</f>
        <v>0</v>
      </c>
      <c r="P3522">
        <f>IFERROR(VLOOKUP(A3522,[3]soaBnafar!$A:$G,4,FALSE),0)</f>
        <v>0</v>
      </c>
      <c r="Q3522">
        <f>IFERROR(VLOOKUP(A3522,[3]soaBnafar!$A:$G,5,FALSE),0)</f>
        <v>0</v>
      </c>
      <c r="R3522">
        <f>IFERROR(VLOOKUP(A3522,[3]soaBnafar!$A:$G,6,FALSE),0)</f>
        <v>0</v>
      </c>
      <c r="S3522">
        <f>IFERROR(VLOOKUP(A3522,[3]soaBnafar!$A:$G,7,FALSE),0)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42691</v>
      </c>
      <c r="C3523">
        <f>IFERROR(VLOOKUP(A3523,[1]Monitoramento_Base_somente_disp!$A:$J,6,FALSE),0)</f>
        <v>28127857</v>
      </c>
      <c r="D3523">
        <f>IFERROR(VLOOKUP(A3523,[1]Monitoramento_Base_somente_disp!$A:$J,7,FALSE),0)</f>
        <v>36963</v>
      </c>
      <c r="E3523">
        <f>IFERROR(VLOOKUP(A3523,[1]Monitoramento_Base_somente_disp!$A:$J,8,FALSE),0)</f>
        <v>25911368</v>
      </c>
      <c r="F3523">
        <f>IFERROR(VLOOKUP(A3523,[1]Monitoramento_Base_somente_disp!$A:$J,9,FALSE),0)</f>
        <v>20679</v>
      </c>
      <c r="G3523">
        <f>IFERROR(VLOOKUP(A3523,[1]Monitoramento_Base_somente_disp!$A:$J,10,FALSE),0)</f>
        <v>10213752</v>
      </c>
      <c r="H3523">
        <f>IFERROR(VLOOKUP(A3523,'[2]Exportar Planilha'!$A:$I,4,FALSE),0)</f>
        <v>0</v>
      </c>
      <c r="I3523">
        <f>IFERROR(VLOOKUP(A3523,'[2]Exportar Planilha'!$A:$I,5,FALSE),0)</f>
        <v>0</v>
      </c>
      <c r="J3523">
        <f>IFERROR(VLOOKUP(A3523,'[2]Exportar Planilha'!$A:$I,6,FALSE),0)</f>
        <v>0</v>
      </c>
      <c r="K3523">
        <f>IFERROR(VLOOKUP(A3523,'[2]Exportar Planilha'!$A:$I,7,FALSE),0)</f>
        <v>0</v>
      </c>
      <c r="L3523">
        <f>IFERROR(VLOOKUP(A3523,'[2]Exportar Planilha'!$A:$I,8,FALSE),0)</f>
        <v>0</v>
      </c>
      <c r="M3523">
        <f>IFERROR(VLOOKUP(A3523,'[2]Exportar Planilha'!$A:$I,9,FALSE),0)</f>
        <v>0</v>
      </c>
      <c r="N3523">
        <f>IFERROR(VLOOKUP(A3523,[3]soaBnafar!$A:$G,2,FALSE),0)</f>
        <v>0</v>
      </c>
      <c r="O3523">
        <f>IFERROR(VLOOKUP(A3523,[3]soaBnafar!$A:$G,3,FALSE),0)</f>
        <v>0</v>
      </c>
      <c r="P3523">
        <f>IFERROR(VLOOKUP(A3523,[3]soaBnafar!$A:$G,4,FALSE),0)</f>
        <v>0</v>
      </c>
      <c r="Q3523">
        <f>IFERROR(VLOOKUP(A3523,[3]soaBnafar!$A:$G,5,FALSE),0)</f>
        <v>0</v>
      </c>
      <c r="R3523">
        <f>IFERROR(VLOOKUP(A3523,[3]soaBnafar!$A:$G,6,FALSE),0)</f>
        <v>0</v>
      </c>
      <c r="S3523">
        <f>IFERROR(VLOOKUP(A3523,[3]soaBnafar!$A:$G,7,FALSE),0)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117692</v>
      </c>
      <c r="C3524">
        <f>IFERROR(VLOOKUP(A3524,[1]Monitoramento_Base_somente_disp!$A:$J,6,FALSE),0)</f>
        <v>33056558</v>
      </c>
      <c r="D3524">
        <f>IFERROR(VLOOKUP(A3524,[1]Monitoramento_Base_somente_disp!$A:$J,7,FALSE),0)</f>
        <v>126281</v>
      </c>
      <c r="E3524">
        <f>IFERROR(VLOOKUP(A3524,[1]Monitoramento_Base_somente_disp!$A:$J,8,FALSE),0)</f>
        <v>31074529</v>
      </c>
      <c r="F3524">
        <f>IFERROR(VLOOKUP(A3524,[1]Monitoramento_Base_somente_disp!$A:$J,9,FALSE),0)</f>
        <v>66860</v>
      </c>
      <c r="G3524">
        <f>IFERROR(VLOOKUP(A3524,[1]Monitoramento_Base_somente_disp!$A:$J,10,FALSE),0)</f>
        <v>11811706</v>
      </c>
      <c r="H3524">
        <f>IFERROR(VLOOKUP(A3524,'[2]Exportar Planilha'!$A:$I,4,FALSE),0)</f>
        <v>0</v>
      </c>
      <c r="I3524">
        <f>IFERROR(VLOOKUP(A3524,'[2]Exportar Planilha'!$A:$I,5,FALSE),0)</f>
        <v>0</v>
      </c>
      <c r="J3524">
        <f>IFERROR(VLOOKUP(A3524,'[2]Exportar Planilha'!$A:$I,6,FALSE),0)</f>
        <v>0</v>
      </c>
      <c r="K3524">
        <f>IFERROR(VLOOKUP(A3524,'[2]Exportar Planilha'!$A:$I,7,FALSE),0)</f>
        <v>0</v>
      </c>
      <c r="L3524">
        <f>IFERROR(VLOOKUP(A3524,'[2]Exportar Planilha'!$A:$I,8,FALSE),0)</f>
        <v>0</v>
      </c>
      <c r="M3524">
        <f>IFERROR(VLOOKUP(A3524,'[2]Exportar Planilha'!$A:$I,9,FALSE),0)</f>
        <v>0</v>
      </c>
      <c r="N3524">
        <f>IFERROR(VLOOKUP(A3524,[3]soaBnafar!$A:$G,2,FALSE),0)</f>
        <v>0</v>
      </c>
      <c r="O3524">
        <f>IFERROR(VLOOKUP(A3524,[3]soaBnafar!$A:$G,3,FALSE),0)</f>
        <v>0</v>
      </c>
      <c r="P3524">
        <f>IFERROR(VLOOKUP(A3524,[3]soaBnafar!$A:$G,4,FALSE),0)</f>
        <v>0</v>
      </c>
      <c r="Q3524">
        <f>IFERROR(VLOOKUP(A3524,[3]soaBnafar!$A:$G,5,FALSE),0)</f>
        <v>0</v>
      </c>
      <c r="R3524">
        <f>IFERROR(VLOOKUP(A3524,[3]soaBnafar!$A:$G,6,FALSE),0)</f>
        <v>0</v>
      </c>
      <c r="S3524">
        <f>IFERROR(VLOOKUP(A3524,[3]soaBnafar!$A:$G,7,FALSE),0)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63502</v>
      </c>
      <c r="C3525">
        <f>IFERROR(VLOOKUP(A3525,[1]Monitoramento_Base_somente_disp!$A:$J,6,FALSE),0)</f>
        <v>20292268</v>
      </c>
      <c r="D3525">
        <f>IFERROR(VLOOKUP(A3525,[1]Monitoramento_Base_somente_disp!$A:$J,7,FALSE),0)</f>
        <v>30057</v>
      </c>
      <c r="E3525">
        <f>IFERROR(VLOOKUP(A3525,[1]Monitoramento_Base_somente_disp!$A:$J,8,FALSE),0)</f>
        <v>17795701</v>
      </c>
      <c r="F3525">
        <f>IFERROR(VLOOKUP(A3525,[1]Monitoramento_Base_somente_disp!$A:$J,9,FALSE),0)</f>
        <v>14158</v>
      </c>
      <c r="G3525">
        <f>IFERROR(VLOOKUP(A3525,[1]Monitoramento_Base_somente_disp!$A:$J,10,FALSE),0)</f>
        <v>7000156</v>
      </c>
      <c r="H3525">
        <f>IFERROR(VLOOKUP(A3525,'[2]Exportar Planilha'!$A:$I,4,FALSE),0)</f>
        <v>0</v>
      </c>
      <c r="I3525">
        <f>IFERROR(VLOOKUP(A3525,'[2]Exportar Planilha'!$A:$I,5,FALSE),0)</f>
        <v>0</v>
      </c>
      <c r="J3525">
        <f>IFERROR(VLOOKUP(A3525,'[2]Exportar Planilha'!$A:$I,6,FALSE),0)</f>
        <v>0</v>
      </c>
      <c r="K3525">
        <f>IFERROR(VLOOKUP(A3525,'[2]Exportar Planilha'!$A:$I,7,FALSE),0)</f>
        <v>0</v>
      </c>
      <c r="L3525">
        <f>IFERROR(VLOOKUP(A3525,'[2]Exportar Planilha'!$A:$I,8,FALSE),0)</f>
        <v>0</v>
      </c>
      <c r="M3525">
        <f>IFERROR(VLOOKUP(A3525,'[2]Exportar Planilha'!$A:$I,9,FALSE),0)</f>
        <v>0</v>
      </c>
      <c r="N3525">
        <f>IFERROR(VLOOKUP(A3525,[3]soaBnafar!$A:$G,2,FALSE),0)</f>
        <v>0</v>
      </c>
      <c r="O3525">
        <f>IFERROR(VLOOKUP(A3525,[3]soaBnafar!$A:$G,3,FALSE),0)</f>
        <v>0</v>
      </c>
      <c r="P3525">
        <f>IFERROR(VLOOKUP(A3525,[3]soaBnafar!$A:$G,4,FALSE),0)</f>
        <v>0</v>
      </c>
      <c r="Q3525">
        <f>IFERROR(VLOOKUP(A3525,[3]soaBnafar!$A:$G,5,FALSE),0)</f>
        <v>0</v>
      </c>
      <c r="R3525">
        <f>IFERROR(VLOOKUP(A3525,[3]soaBnafar!$A:$G,6,FALSE),0)</f>
        <v>0</v>
      </c>
      <c r="S3525">
        <f>IFERROR(VLOOKUP(A3525,[3]soaBnafar!$A:$G,7,FALSE),0)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83591</v>
      </c>
      <c r="C3526">
        <f>IFERROR(VLOOKUP(A3526,[1]Monitoramento_Base_somente_disp!$A:$J,6,FALSE),0)</f>
        <v>131237983</v>
      </c>
      <c r="D3526">
        <f>IFERROR(VLOOKUP(A3526,[1]Monitoramento_Base_somente_disp!$A:$J,7,FALSE),0)</f>
        <v>21193</v>
      </c>
      <c r="E3526">
        <f>IFERROR(VLOOKUP(A3526,[1]Monitoramento_Base_somente_disp!$A:$J,8,FALSE),0)</f>
        <v>121885817</v>
      </c>
      <c r="F3526">
        <f>IFERROR(VLOOKUP(A3526,[1]Monitoramento_Base_somente_disp!$A:$J,9,FALSE),0)</f>
        <v>45224</v>
      </c>
      <c r="G3526">
        <f>IFERROR(VLOOKUP(A3526,[1]Monitoramento_Base_somente_disp!$A:$J,10,FALSE),0)</f>
        <v>25908441</v>
      </c>
      <c r="H3526">
        <f>IFERROR(VLOOKUP(A3526,'[2]Exportar Planilha'!$A:$I,4,FALSE),0)</f>
        <v>0</v>
      </c>
      <c r="I3526">
        <f>IFERROR(VLOOKUP(A3526,'[2]Exportar Planilha'!$A:$I,5,FALSE),0)</f>
        <v>0</v>
      </c>
      <c r="J3526">
        <f>IFERROR(VLOOKUP(A3526,'[2]Exportar Planilha'!$A:$I,6,FALSE),0)</f>
        <v>0</v>
      </c>
      <c r="K3526">
        <f>IFERROR(VLOOKUP(A3526,'[2]Exportar Planilha'!$A:$I,7,FALSE),0)</f>
        <v>0</v>
      </c>
      <c r="L3526">
        <f>IFERROR(VLOOKUP(A3526,'[2]Exportar Planilha'!$A:$I,8,FALSE),0)</f>
        <v>0</v>
      </c>
      <c r="M3526">
        <f>IFERROR(VLOOKUP(A3526,'[2]Exportar Planilha'!$A:$I,9,FALSE),0)</f>
        <v>0</v>
      </c>
      <c r="N3526">
        <f>IFERROR(VLOOKUP(A3526,[3]soaBnafar!$A:$G,2,FALSE),0)</f>
        <v>0</v>
      </c>
      <c r="O3526">
        <f>IFERROR(VLOOKUP(A3526,[3]soaBnafar!$A:$G,3,FALSE),0)</f>
        <v>0</v>
      </c>
      <c r="P3526">
        <f>IFERROR(VLOOKUP(A3526,[3]soaBnafar!$A:$G,4,FALSE),0)</f>
        <v>0</v>
      </c>
      <c r="Q3526">
        <f>IFERROR(VLOOKUP(A3526,[3]soaBnafar!$A:$G,5,FALSE),0)</f>
        <v>0</v>
      </c>
      <c r="R3526">
        <f>IFERROR(VLOOKUP(A3526,[3]soaBnafar!$A:$G,6,FALSE),0)</f>
        <v>0</v>
      </c>
      <c r="S3526">
        <f>IFERROR(VLOOKUP(A3526,[3]soaBnafar!$A:$G,7,FALSE),0)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79569</v>
      </c>
      <c r="C3527">
        <f>IFERROR(VLOOKUP(A3527,[1]Monitoramento_Base_somente_disp!$A:$J,6,FALSE),0)</f>
        <v>43771946</v>
      </c>
      <c r="D3527">
        <f>IFERROR(VLOOKUP(A3527,[1]Monitoramento_Base_somente_disp!$A:$J,7,FALSE),0)</f>
        <v>103791</v>
      </c>
      <c r="E3527">
        <f>IFERROR(VLOOKUP(A3527,[1]Monitoramento_Base_somente_disp!$A:$J,8,FALSE),0)</f>
        <v>39660995</v>
      </c>
      <c r="F3527">
        <f>IFERROR(VLOOKUP(A3527,[1]Monitoramento_Base_somente_disp!$A:$J,9,FALSE),0)</f>
        <v>51474</v>
      </c>
      <c r="G3527">
        <f>IFERROR(VLOOKUP(A3527,[1]Monitoramento_Base_somente_disp!$A:$J,10,FALSE),0)</f>
        <v>16332296</v>
      </c>
      <c r="H3527">
        <f>IFERROR(VLOOKUP(A3527,'[2]Exportar Planilha'!$A:$I,4,FALSE),0)</f>
        <v>0</v>
      </c>
      <c r="I3527">
        <f>IFERROR(VLOOKUP(A3527,'[2]Exportar Planilha'!$A:$I,5,FALSE),0)</f>
        <v>0</v>
      </c>
      <c r="J3527">
        <f>IFERROR(VLOOKUP(A3527,'[2]Exportar Planilha'!$A:$I,6,FALSE),0)</f>
        <v>0</v>
      </c>
      <c r="K3527">
        <f>IFERROR(VLOOKUP(A3527,'[2]Exportar Planilha'!$A:$I,7,FALSE),0)</f>
        <v>0</v>
      </c>
      <c r="L3527">
        <f>IFERROR(VLOOKUP(A3527,'[2]Exportar Planilha'!$A:$I,8,FALSE),0)</f>
        <v>0</v>
      </c>
      <c r="M3527">
        <f>IFERROR(VLOOKUP(A3527,'[2]Exportar Planilha'!$A:$I,9,FALSE),0)</f>
        <v>0</v>
      </c>
      <c r="N3527">
        <f>IFERROR(VLOOKUP(A3527,[3]soaBnafar!$A:$G,2,FALSE),0)</f>
        <v>0</v>
      </c>
      <c r="O3527">
        <f>IFERROR(VLOOKUP(A3527,[3]soaBnafar!$A:$G,3,FALSE),0)</f>
        <v>0</v>
      </c>
      <c r="P3527">
        <f>IFERROR(VLOOKUP(A3527,[3]soaBnafar!$A:$G,4,FALSE),0)</f>
        <v>0</v>
      </c>
      <c r="Q3527">
        <f>IFERROR(VLOOKUP(A3527,[3]soaBnafar!$A:$G,5,FALSE),0)</f>
        <v>0</v>
      </c>
      <c r="R3527">
        <f>IFERROR(VLOOKUP(A3527,[3]soaBnafar!$A:$G,6,FALSE),0)</f>
        <v>0</v>
      </c>
      <c r="S3527">
        <f>IFERROR(VLOOKUP(A3527,[3]soaBnafar!$A:$G,7,FALSE),0)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4200989</v>
      </c>
      <c r="H3528">
        <f>IFERROR(VLOOKUP(A3528,'[2]Exportar Planilha'!$A:$I,4,FALSE),0)</f>
        <v>0</v>
      </c>
      <c r="I3528">
        <f>IFERROR(VLOOKUP(A3528,'[2]Exportar Planilha'!$A:$I,5,FALSE),0)</f>
        <v>0</v>
      </c>
      <c r="J3528">
        <f>IFERROR(VLOOKUP(A3528,'[2]Exportar Planilha'!$A:$I,6,FALSE),0)</f>
        <v>0</v>
      </c>
      <c r="K3528">
        <f>IFERROR(VLOOKUP(A3528,'[2]Exportar Planilha'!$A:$I,7,FALSE),0)</f>
        <v>0</v>
      </c>
      <c r="L3528">
        <f>IFERROR(VLOOKUP(A3528,'[2]Exportar Planilha'!$A:$I,8,FALSE),0)</f>
        <v>0</v>
      </c>
      <c r="M3528">
        <f>IFERROR(VLOOKUP(A3528,'[2]Exportar Planilha'!$A:$I,9,FALSE),0)</f>
        <v>0</v>
      </c>
      <c r="N3528">
        <f>IFERROR(VLOOKUP(A3528,[3]soaBnafar!$A:$G,2,FALSE),0)</f>
        <v>0</v>
      </c>
      <c r="O3528">
        <f>IFERROR(VLOOKUP(A3528,[3]soaBnafar!$A:$G,3,FALSE),0)</f>
        <v>0</v>
      </c>
      <c r="P3528">
        <f>IFERROR(VLOOKUP(A3528,[3]soaBnafar!$A:$G,4,FALSE),0)</f>
        <v>0</v>
      </c>
      <c r="Q3528">
        <f>IFERROR(VLOOKUP(A3528,[3]soaBnafar!$A:$G,5,FALSE),0)</f>
        <v>0</v>
      </c>
      <c r="R3528">
        <f>IFERROR(VLOOKUP(A3528,[3]soaBnafar!$A:$G,6,FALSE),0)</f>
        <v>0</v>
      </c>
      <c r="S3528">
        <f>IFERROR(VLOOKUP(A3528,[3]soaBnafar!$A:$G,7,FALSE),0)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8621</v>
      </c>
      <c r="C3529">
        <f>IFERROR(VLOOKUP(A3529,[1]Monitoramento_Base_somente_disp!$A:$J,6,FALSE),0)</f>
        <v>20801405</v>
      </c>
      <c r="D3529">
        <f>IFERROR(VLOOKUP(A3529,[1]Monitoramento_Base_somente_disp!$A:$J,7,FALSE),0)</f>
        <v>9571</v>
      </c>
      <c r="E3529">
        <f>IFERROR(VLOOKUP(A3529,[1]Monitoramento_Base_somente_disp!$A:$J,8,FALSE),0)</f>
        <v>21057677</v>
      </c>
      <c r="F3529">
        <f>IFERROR(VLOOKUP(A3529,[1]Monitoramento_Base_somente_disp!$A:$J,9,FALSE),0)</f>
        <v>1722</v>
      </c>
      <c r="G3529">
        <f>IFERROR(VLOOKUP(A3529,[1]Monitoramento_Base_somente_disp!$A:$J,10,FALSE),0)</f>
        <v>10126268</v>
      </c>
      <c r="H3529">
        <f>IFERROR(VLOOKUP(A3529,'[2]Exportar Planilha'!$A:$I,4,FALSE),0)</f>
        <v>0</v>
      </c>
      <c r="I3529">
        <f>IFERROR(VLOOKUP(A3529,'[2]Exportar Planilha'!$A:$I,5,FALSE),0)</f>
        <v>0</v>
      </c>
      <c r="J3529">
        <f>IFERROR(VLOOKUP(A3529,'[2]Exportar Planilha'!$A:$I,6,FALSE),0)</f>
        <v>0</v>
      </c>
      <c r="K3529">
        <f>IFERROR(VLOOKUP(A3529,'[2]Exportar Planilha'!$A:$I,7,FALSE),0)</f>
        <v>0</v>
      </c>
      <c r="L3529">
        <f>IFERROR(VLOOKUP(A3529,'[2]Exportar Planilha'!$A:$I,8,FALSE),0)</f>
        <v>0</v>
      </c>
      <c r="M3529">
        <f>IFERROR(VLOOKUP(A3529,'[2]Exportar Planilha'!$A:$I,9,FALSE),0)</f>
        <v>0</v>
      </c>
      <c r="N3529">
        <f>IFERROR(VLOOKUP(A3529,[3]soaBnafar!$A:$G,2,FALSE),0)</f>
        <v>0</v>
      </c>
      <c r="O3529">
        <f>IFERROR(VLOOKUP(A3529,[3]soaBnafar!$A:$G,3,FALSE),0)</f>
        <v>0</v>
      </c>
      <c r="P3529">
        <f>IFERROR(VLOOKUP(A3529,[3]soaBnafar!$A:$G,4,FALSE),0)</f>
        <v>0</v>
      </c>
      <c r="Q3529">
        <f>IFERROR(VLOOKUP(A3529,[3]soaBnafar!$A:$G,5,FALSE),0)</f>
        <v>0</v>
      </c>
      <c r="R3529">
        <f>IFERROR(VLOOKUP(A3529,[3]soaBnafar!$A:$G,6,FALSE),0)</f>
        <v>0</v>
      </c>
      <c r="S3529">
        <f>IFERROR(VLOOKUP(A3529,[3]soaBnafar!$A:$G,7,FALSE),0)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402623</v>
      </c>
      <c r="C3530">
        <f>IFERROR(VLOOKUP(A3530,[1]Monitoramento_Base_somente_disp!$A:$J,6,FALSE),0)</f>
        <v>232052635</v>
      </c>
      <c r="D3530">
        <f>IFERROR(VLOOKUP(A3530,[1]Monitoramento_Base_somente_disp!$A:$J,7,FALSE),0)</f>
        <v>431556</v>
      </c>
      <c r="E3530">
        <f>IFERROR(VLOOKUP(A3530,[1]Monitoramento_Base_somente_disp!$A:$J,8,FALSE),0)</f>
        <v>204545420</v>
      </c>
      <c r="F3530">
        <f>IFERROR(VLOOKUP(A3530,[1]Monitoramento_Base_somente_disp!$A:$J,9,FALSE),0)</f>
        <v>240085</v>
      </c>
      <c r="G3530">
        <f>IFERROR(VLOOKUP(A3530,[1]Monitoramento_Base_somente_disp!$A:$J,10,FALSE),0)</f>
        <v>86371886</v>
      </c>
      <c r="H3530">
        <f>IFERROR(VLOOKUP(A3530,'[2]Exportar Planilha'!$A:$I,4,FALSE),0)</f>
        <v>0</v>
      </c>
      <c r="I3530">
        <f>IFERROR(VLOOKUP(A3530,'[2]Exportar Planilha'!$A:$I,5,FALSE),0)</f>
        <v>0</v>
      </c>
      <c r="J3530">
        <f>IFERROR(VLOOKUP(A3530,'[2]Exportar Planilha'!$A:$I,6,FALSE),0)</f>
        <v>0</v>
      </c>
      <c r="K3530">
        <f>IFERROR(VLOOKUP(A3530,'[2]Exportar Planilha'!$A:$I,7,FALSE),0)</f>
        <v>0</v>
      </c>
      <c r="L3530">
        <f>IFERROR(VLOOKUP(A3530,'[2]Exportar Planilha'!$A:$I,8,FALSE),0)</f>
        <v>0</v>
      </c>
      <c r="M3530">
        <f>IFERROR(VLOOKUP(A3530,'[2]Exportar Planilha'!$A:$I,9,FALSE),0)</f>
        <v>0</v>
      </c>
      <c r="N3530">
        <f>IFERROR(VLOOKUP(A3530,[3]soaBnafar!$A:$G,2,FALSE),0)</f>
        <v>0</v>
      </c>
      <c r="O3530">
        <f>IFERROR(VLOOKUP(A3530,[3]soaBnafar!$A:$G,3,FALSE),0)</f>
        <v>0</v>
      </c>
      <c r="P3530">
        <f>IFERROR(VLOOKUP(A3530,[3]soaBnafar!$A:$G,4,FALSE),0)</f>
        <v>0</v>
      </c>
      <c r="Q3530">
        <f>IFERROR(VLOOKUP(A3530,[3]soaBnafar!$A:$G,5,FALSE),0)</f>
        <v>0</v>
      </c>
      <c r="R3530">
        <f>IFERROR(VLOOKUP(A3530,[3]soaBnafar!$A:$G,6,FALSE),0)</f>
        <v>0</v>
      </c>
      <c r="S3530">
        <f>IFERROR(VLOOKUP(A3530,[3]soaBnafar!$A:$G,7,FALSE),0)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24754</v>
      </c>
      <c r="C3531">
        <f>IFERROR(VLOOKUP(A3531,[1]Monitoramento_Base_somente_disp!$A:$J,6,FALSE),0)</f>
        <v>21451591</v>
      </c>
      <c r="D3531">
        <f>IFERROR(VLOOKUP(A3531,[1]Monitoramento_Base_somente_disp!$A:$J,7,FALSE),0)</f>
        <v>33592</v>
      </c>
      <c r="E3531">
        <f>IFERROR(VLOOKUP(A3531,[1]Monitoramento_Base_somente_disp!$A:$J,8,FALSE),0)</f>
        <v>16891735</v>
      </c>
      <c r="F3531">
        <f>IFERROR(VLOOKUP(A3531,[1]Monitoramento_Base_somente_disp!$A:$J,9,FALSE),0)</f>
        <v>14750</v>
      </c>
      <c r="G3531">
        <f>IFERROR(VLOOKUP(A3531,[1]Monitoramento_Base_somente_disp!$A:$J,10,FALSE),0)</f>
        <v>8725362</v>
      </c>
      <c r="H3531">
        <f>IFERROR(VLOOKUP(A3531,'[2]Exportar Planilha'!$A:$I,4,FALSE),0)</f>
        <v>0</v>
      </c>
      <c r="I3531">
        <f>IFERROR(VLOOKUP(A3531,'[2]Exportar Planilha'!$A:$I,5,FALSE),0)</f>
        <v>0</v>
      </c>
      <c r="J3531">
        <f>IFERROR(VLOOKUP(A3531,'[2]Exportar Planilha'!$A:$I,6,FALSE),0)</f>
        <v>0</v>
      </c>
      <c r="K3531">
        <f>IFERROR(VLOOKUP(A3531,'[2]Exportar Planilha'!$A:$I,7,FALSE),0)</f>
        <v>0</v>
      </c>
      <c r="L3531">
        <f>IFERROR(VLOOKUP(A3531,'[2]Exportar Planilha'!$A:$I,8,FALSE),0)</f>
        <v>0</v>
      </c>
      <c r="M3531">
        <f>IFERROR(VLOOKUP(A3531,'[2]Exportar Planilha'!$A:$I,9,FALSE),0)</f>
        <v>0</v>
      </c>
      <c r="N3531">
        <f>IFERROR(VLOOKUP(A3531,[3]soaBnafar!$A:$G,2,FALSE),0)</f>
        <v>0</v>
      </c>
      <c r="O3531">
        <f>IFERROR(VLOOKUP(A3531,[3]soaBnafar!$A:$G,3,FALSE),0)</f>
        <v>0</v>
      </c>
      <c r="P3531">
        <f>IFERROR(VLOOKUP(A3531,[3]soaBnafar!$A:$G,4,FALSE),0)</f>
        <v>0</v>
      </c>
      <c r="Q3531">
        <f>IFERROR(VLOOKUP(A3531,[3]soaBnafar!$A:$G,5,FALSE),0)</f>
        <v>0</v>
      </c>
      <c r="R3531">
        <f>IFERROR(VLOOKUP(A3531,[3]soaBnafar!$A:$G,6,FALSE),0)</f>
        <v>0</v>
      </c>
      <c r="S3531">
        <f>IFERROR(VLOOKUP(A3531,[3]soaBnafar!$A:$G,7,FALSE),0)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IFERROR(VLOOKUP(A3532,'[2]Exportar Planilha'!$A:$I,4,FALSE),0)</f>
        <v>0</v>
      </c>
      <c r="I3532">
        <f>IFERROR(VLOOKUP(A3532,'[2]Exportar Planilha'!$A:$I,5,FALSE),0)</f>
        <v>0</v>
      </c>
      <c r="J3532">
        <f>IFERROR(VLOOKUP(A3532,'[2]Exportar Planilha'!$A:$I,6,FALSE),0)</f>
        <v>0</v>
      </c>
      <c r="K3532">
        <f>IFERROR(VLOOKUP(A3532,'[2]Exportar Planilha'!$A:$I,7,FALSE),0)</f>
        <v>0</v>
      </c>
      <c r="L3532">
        <f>IFERROR(VLOOKUP(A3532,'[2]Exportar Planilha'!$A:$I,8,FALSE),0)</f>
        <v>0</v>
      </c>
      <c r="M3532">
        <f>IFERROR(VLOOKUP(A3532,'[2]Exportar Planilha'!$A:$I,9,FALSE),0)</f>
        <v>0</v>
      </c>
      <c r="N3532">
        <f>IFERROR(VLOOKUP(A3532,[3]soaBnafar!$A:$G,2,FALSE),0)</f>
        <v>0</v>
      </c>
      <c r="O3532">
        <f>IFERROR(VLOOKUP(A3532,[3]soaBnafar!$A:$G,3,FALSE),0)</f>
        <v>0</v>
      </c>
      <c r="P3532">
        <f>IFERROR(VLOOKUP(A3532,[3]soaBnafar!$A:$G,4,FALSE),0)</f>
        <v>0</v>
      </c>
      <c r="Q3532">
        <f>IFERROR(VLOOKUP(A3532,[3]soaBnafar!$A:$G,5,FALSE),0)</f>
        <v>0</v>
      </c>
      <c r="R3532">
        <f>IFERROR(VLOOKUP(A3532,[3]soaBnafar!$A:$G,6,FALSE),0)</f>
        <v>0</v>
      </c>
      <c r="S3532">
        <f>IFERROR(VLOOKUP(A3532,[3]soaBnafar!$A:$G,7,FALSE),0)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IFERROR(VLOOKUP(A3533,'[2]Exportar Planilha'!$A:$I,4,FALSE),0)</f>
        <v>0</v>
      </c>
      <c r="I3533">
        <f>IFERROR(VLOOKUP(A3533,'[2]Exportar Planilha'!$A:$I,5,FALSE),0)</f>
        <v>0</v>
      </c>
      <c r="J3533">
        <f>IFERROR(VLOOKUP(A3533,'[2]Exportar Planilha'!$A:$I,6,FALSE),0)</f>
        <v>0</v>
      </c>
      <c r="K3533">
        <f>IFERROR(VLOOKUP(A3533,'[2]Exportar Planilha'!$A:$I,7,FALSE),0)</f>
        <v>0</v>
      </c>
      <c r="L3533">
        <f>IFERROR(VLOOKUP(A3533,'[2]Exportar Planilha'!$A:$I,8,FALSE),0)</f>
        <v>0</v>
      </c>
      <c r="M3533">
        <f>IFERROR(VLOOKUP(A3533,'[2]Exportar Planilha'!$A:$I,9,FALSE),0)</f>
        <v>0</v>
      </c>
      <c r="N3533">
        <f>IFERROR(VLOOKUP(A3533,[3]soaBnafar!$A:$G,2,FALSE),0)</f>
        <v>0</v>
      </c>
      <c r="O3533">
        <f>IFERROR(VLOOKUP(A3533,[3]soaBnafar!$A:$G,3,FALSE),0)</f>
        <v>0</v>
      </c>
      <c r="P3533">
        <f>IFERROR(VLOOKUP(A3533,[3]soaBnafar!$A:$G,4,FALSE),0)</f>
        <v>0</v>
      </c>
      <c r="Q3533">
        <f>IFERROR(VLOOKUP(A3533,[3]soaBnafar!$A:$G,5,FALSE),0)</f>
        <v>0</v>
      </c>
      <c r="R3533">
        <f>IFERROR(VLOOKUP(A3533,[3]soaBnafar!$A:$G,6,FALSE),0)</f>
        <v>0</v>
      </c>
      <c r="S3533">
        <f>IFERROR(VLOOKUP(A3533,[3]soaBnafar!$A:$G,7,FALSE),0)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IFERROR(VLOOKUP(A3534,'[2]Exportar Planilha'!$A:$I,4,FALSE),0)</f>
        <v>0</v>
      </c>
      <c r="I3534">
        <f>IFERROR(VLOOKUP(A3534,'[2]Exportar Planilha'!$A:$I,5,FALSE),0)</f>
        <v>0</v>
      </c>
      <c r="J3534">
        <f>IFERROR(VLOOKUP(A3534,'[2]Exportar Planilha'!$A:$I,6,FALSE),0)</f>
        <v>0</v>
      </c>
      <c r="K3534">
        <f>IFERROR(VLOOKUP(A3534,'[2]Exportar Planilha'!$A:$I,7,FALSE),0)</f>
        <v>0</v>
      </c>
      <c r="L3534">
        <f>IFERROR(VLOOKUP(A3534,'[2]Exportar Planilha'!$A:$I,8,FALSE),0)</f>
        <v>0</v>
      </c>
      <c r="M3534">
        <f>IFERROR(VLOOKUP(A3534,'[2]Exportar Planilha'!$A:$I,9,FALSE),0)</f>
        <v>0</v>
      </c>
      <c r="N3534">
        <f>IFERROR(VLOOKUP(A3534,[3]soaBnafar!$A:$G,2,FALSE),0)</f>
        <v>0</v>
      </c>
      <c r="O3534">
        <f>IFERROR(VLOOKUP(A3534,[3]soaBnafar!$A:$G,3,FALSE),0)</f>
        <v>0</v>
      </c>
      <c r="P3534">
        <f>IFERROR(VLOOKUP(A3534,[3]soaBnafar!$A:$G,4,FALSE),0)</f>
        <v>0</v>
      </c>
      <c r="Q3534">
        <f>IFERROR(VLOOKUP(A3534,[3]soaBnafar!$A:$G,5,FALSE),0)</f>
        <v>0</v>
      </c>
      <c r="R3534">
        <f>IFERROR(VLOOKUP(A3534,[3]soaBnafar!$A:$G,6,FALSE),0)</f>
        <v>0</v>
      </c>
      <c r="S3534">
        <f>IFERROR(VLOOKUP(A3534,[3]soaBnafar!$A:$G,7,FALSE),0)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IFERROR(VLOOKUP(A3535,'[2]Exportar Planilha'!$A:$I,4,FALSE),0)</f>
        <v>0</v>
      </c>
      <c r="I3535">
        <f>IFERROR(VLOOKUP(A3535,'[2]Exportar Planilha'!$A:$I,5,FALSE),0)</f>
        <v>0</v>
      </c>
      <c r="J3535">
        <f>IFERROR(VLOOKUP(A3535,'[2]Exportar Planilha'!$A:$I,6,FALSE),0)</f>
        <v>0</v>
      </c>
      <c r="K3535">
        <f>IFERROR(VLOOKUP(A3535,'[2]Exportar Planilha'!$A:$I,7,FALSE),0)</f>
        <v>0</v>
      </c>
      <c r="L3535">
        <f>IFERROR(VLOOKUP(A3535,'[2]Exportar Planilha'!$A:$I,8,FALSE),0)</f>
        <v>0</v>
      </c>
      <c r="M3535">
        <f>IFERROR(VLOOKUP(A3535,'[2]Exportar Planilha'!$A:$I,9,FALSE),0)</f>
        <v>0</v>
      </c>
      <c r="N3535">
        <f>IFERROR(VLOOKUP(A3535,[3]soaBnafar!$A:$G,2,FALSE),0)</f>
        <v>0</v>
      </c>
      <c r="O3535">
        <f>IFERROR(VLOOKUP(A3535,[3]soaBnafar!$A:$G,3,FALSE),0)</f>
        <v>0</v>
      </c>
      <c r="P3535">
        <f>IFERROR(VLOOKUP(A3535,[3]soaBnafar!$A:$G,4,FALSE),0)</f>
        <v>0</v>
      </c>
      <c r="Q3535">
        <f>IFERROR(VLOOKUP(A3535,[3]soaBnafar!$A:$G,5,FALSE),0)</f>
        <v>0</v>
      </c>
      <c r="R3535">
        <f>IFERROR(VLOOKUP(A3535,[3]soaBnafar!$A:$G,6,FALSE),0)</f>
        <v>0</v>
      </c>
      <c r="S3535">
        <f>IFERROR(VLOOKUP(A3535,[3]soaBnafar!$A:$G,7,FALSE),0)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IFERROR(VLOOKUP(A3536,'[2]Exportar Planilha'!$A:$I,4,FALSE),0)</f>
        <v>0</v>
      </c>
      <c r="I3536">
        <f>IFERROR(VLOOKUP(A3536,'[2]Exportar Planilha'!$A:$I,5,FALSE),0)</f>
        <v>0</v>
      </c>
      <c r="J3536">
        <f>IFERROR(VLOOKUP(A3536,'[2]Exportar Planilha'!$A:$I,6,FALSE),0)</f>
        <v>0</v>
      </c>
      <c r="K3536">
        <f>IFERROR(VLOOKUP(A3536,'[2]Exportar Planilha'!$A:$I,7,FALSE),0)</f>
        <v>0</v>
      </c>
      <c r="L3536">
        <f>IFERROR(VLOOKUP(A3536,'[2]Exportar Planilha'!$A:$I,8,FALSE),0)</f>
        <v>0</v>
      </c>
      <c r="M3536">
        <f>IFERROR(VLOOKUP(A3536,'[2]Exportar Planilha'!$A:$I,9,FALSE),0)</f>
        <v>0</v>
      </c>
      <c r="N3536">
        <f>IFERROR(VLOOKUP(A3536,[3]soaBnafar!$A:$G,2,FALSE),0)</f>
        <v>0</v>
      </c>
      <c r="O3536">
        <f>IFERROR(VLOOKUP(A3536,[3]soaBnafar!$A:$G,3,FALSE),0)</f>
        <v>0</v>
      </c>
      <c r="P3536">
        <f>IFERROR(VLOOKUP(A3536,[3]soaBnafar!$A:$G,4,FALSE),0)</f>
        <v>0</v>
      </c>
      <c r="Q3536">
        <f>IFERROR(VLOOKUP(A3536,[3]soaBnafar!$A:$G,5,FALSE),0)</f>
        <v>0</v>
      </c>
      <c r="R3536">
        <f>IFERROR(VLOOKUP(A3536,[3]soaBnafar!$A:$G,6,FALSE),0)</f>
        <v>0</v>
      </c>
      <c r="S3536">
        <f>IFERROR(VLOOKUP(A3536,[3]soaBnafar!$A:$G,7,FALSE),0)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IFERROR(VLOOKUP(A3537,'[2]Exportar Planilha'!$A:$I,4,FALSE),0)</f>
        <v>0</v>
      </c>
      <c r="I3537">
        <f>IFERROR(VLOOKUP(A3537,'[2]Exportar Planilha'!$A:$I,5,FALSE),0)</f>
        <v>0</v>
      </c>
      <c r="J3537">
        <f>IFERROR(VLOOKUP(A3537,'[2]Exportar Planilha'!$A:$I,6,FALSE),0)</f>
        <v>0</v>
      </c>
      <c r="K3537">
        <f>IFERROR(VLOOKUP(A3537,'[2]Exportar Planilha'!$A:$I,7,FALSE),0)</f>
        <v>0</v>
      </c>
      <c r="L3537">
        <f>IFERROR(VLOOKUP(A3537,'[2]Exportar Planilha'!$A:$I,8,FALSE),0)</f>
        <v>0</v>
      </c>
      <c r="M3537">
        <f>IFERROR(VLOOKUP(A3537,'[2]Exportar Planilha'!$A:$I,9,FALSE),0)</f>
        <v>0</v>
      </c>
      <c r="N3537">
        <f>IFERROR(VLOOKUP(A3537,[3]soaBnafar!$A:$G,2,FALSE),0)</f>
        <v>0</v>
      </c>
      <c r="O3537">
        <f>IFERROR(VLOOKUP(A3537,[3]soaBnafar!$A:$G,3,FALSE),0)</f>
        <v>0</v>
      </c>
      <c r="P3537">
        <f>IFERROR(VLOOKUP(A3537,[3]soaBnafar!$A:$G,4,FALSE),0)</f>
        <v>0</v>
      </c>
      <c r="Q3537">
        <f>IFERROR(VLOOKUP(A3537,[3]soaBnafar!$A:$G,5,FALSE),0)</f>
        <v>0</v>
      </c>
      <c r="R3537">
        <f>IFERROR(VLOOKUP(A3537,[3]soaBnafar!$A:$G,6,FALSE),0)</f>
        <v>0</v>
      </c>
      <c r="S3537">
        <f>IFERROR(VLOOKUP(A3537,[3]soaBnafar!$A:$G,7,FALSE),0)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18590</v>
      </c>
      <c r="C3538">
        <f>IFERROR(VLOOKUP(A3538,[1]Monitoramento_Base_somente_disp!$A:$J,6,FALSE),0)</f>
        <v>7041764</v>
      </c>
      <c r="D3538">
        <f>IFERROR(VLOOKUP(A3538,[1]Monitoramento_Base_somente_disp!$A:$J,7,FALSE),0)</f>
        <v>34538</v>
      </c>
      <c r="E3538">
        <f>IFERROR(VLOOKUP(A3538,[1]Monitoramento_Base_somente_disp!$A:$J,8,FALSE),0)</f>
        <v>7108302</v>
      </c>
      <c r="F3538">
        <f>IFERROR(VLOOKUP(A3538,[1]Monitoramento_Base_somente_disp!$A:$J,9,FALSE),0)</f>
        <v>29805</v>
      </c>
      <c r="G3538">
        <f>IFERROR(VLOOKUP(A3538,[1]Monitoramento_Base_somente_disp!$A:$J,10,FALSE),0)</f>
        <v>3994975</v>
      </c>
      <c r="H3538">
        <f>IFERROR(VLOOKUP(A3538,'[2]Exportar Planilha'!$A:$I,4,FALSE),0)</f>
        <v>0</v>
      </c>
      <c r="I3538">
        <f>IFERROR(VLOOKUP(A3538,'[2]Exportar Planilha'!$A:$I,5,FALSE),0)</f>
        <v>0</v>
      </c>
      <c r="J3538">
        <f>IFERROR(VLOOKUP(A3538,'[2]Exportar Planilha'!$A:$I,6,FALSE),0)</f>
        <v>0</v>
      </c>
      <c r="K3538">
        <f>IFERROR(VLOOKUP(A3538,'[2]Exportar Planilha'!$A:$I,7,FALSE),0)</f>
        <v>0</v>
      </c>
      <c r="L3538">
        <f>IFERROR(VLOOKUP(A3538,'[2]Exportar Planilha'!$A:$I,8,FALSE),0)</f>
        <v>0</v>
      </c>
      <c r="M3538">
        <f>IFERROR(VLOOKUP(A3538,'[2]Exportar Planilha'!$A:$I,9,FALSE),0)</f>
        <v>0</v>
      </c>
      <c r="N3538">
        <f>IFERROR(VLOOKUP(A3538,[3]soaBnafar!$A:$G,2,FALSE),0)</f>
        <v>0</v>
      </c>
      <c r="O3538">
        <f>IFERROR(VLOOKUP(A3538,[3]soaBnafar!$A:$G,3,FALSE),0)</f>
        <v>0</v>
      </c>
      <c r="P3538">
        <f>IFERROR(VLOOKUP(A3538,[3]soaBnafar!$A:$G,4,FALSE),0)</f>
        <v>0</v>
      </c>
      <c r="Q3538">
        <f>IFERROR(VLOOKUP(A3538,[3]soaBnafar!$A:$G,5,FALSE),0)</f>
        <v>0</v>
      </c>
      <c r="R3538">
        <f>IFERROR(VLOOKUP(A3538,[3]soaBnafar!$A:$G,6,FALSE),0)</f>
        <v>0</v>
      </c>
      <c r="S3538">
        <f>IFERROR(VLOOKUP(A3538,[3]soaBnafar!$A:$G,7,FALSE),0)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IFERROR(VLOOKUP(A3539,'[2]Exportar Planilha'!$A:$I,4,FALSE),0)</f>
        <v>0</v>
      </c>
      <c r="I3539">
        <f>IFERROR(VLOOKUP(A3539,'[2]Exportar Planilha'!$A:$I,5,FALSE),0)</f>
        <v>0</v>
      </c>
      <c r="J3539">
        <f>IFERROR(VLOOKUP(A3539,'[2]Exportar Planilha'!$A:$I,6,FALSE),0)</f>
        <v>0</v>
      </c>
      <c r="K3539">
        <f>IFERROR(VLOOKUP(A3539,'[2]Exportar Planilha'!$A:$I,7,FALSE),0)</f>
        <v>0</v>
      </c>
      <c r="L3539">
        <f>IFERROR(VLOOKUP(A3539,'[2]Exportar Planilha'!$A:$I,8,FALSE),0)</f>
        <v>0</v>
      </c>
      <c r="M3539">
        <f>IFERROR(VLOOKUP(A3539,'[2]Exportar Planilha'!$A:$I,9,FALSE),0)</f>
        <v>0</v>
      </c>
      <c r="N3539">
        <f>IFERROR(VLOOKUP(A3539,[3]soaBnafar!$A:$G,2,FALSE),0)</f>
        <v>0</v>
      </c>
      <c r="O3539">
        <f>IFERROR(VLOOKUP(A3539,[3]soaBnafar!$A:$G,3,FALSE),0)</f>
        <v>0</v>
      </c>
      <c r="P3539">
        <f>IFERROR(VLOOKUP(A3539,[3]soaBnafar!$A:$G,4,FALSE),0)</f>
        <v>0</v>
      </c>
      <c r="Q3539">
        <f>IFERROR(VLOOKUP(A3539,[3]soaBnafar!$A:$G,5,FALSE),0)</f>
        <v>0</v>
      </c>
      <c r="R3539">
        <f>IFERROR(VLOOKUP(A3539,[3]soaBnafar!$A:$G,6,FALSE),0)</f>
        <v>0</v>
      </c>
      <c r="S3539">
        <f>IFERROR(VLOOKUP(A3539,[3]soaBnafar!$A:$G,7,FALSE),0)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IFERROR(VLOOKUP(A3540,'[2]Exportar Planilha'!$A:$I,4,FALSE),0)</f>
        <v>0</v>
      </c>
      <c r="I3540">
        <f>IFERROR(VLOOKUP(A3540,'[2]Exportar Planilha'!$A:$I,5,FALSE),0)</f>
        <v>0</v>
      </c>
      <c r="J3540">
        <f>IFERROR(VLOOKUP(A3540,'[2]Exportar Planilha'!$A:$I,6,FALSE),0)</f>
        <v>0</v>
      </c>
      <c r="K3540">
        <f>IFERROR(VLOOKUP(A3540,'[2]Exportar Planilha'!$A:$I,7,FALSE),0)</f>
        <v>0</v>
      </c>
      <c r="L3540">
        <f>IFERROR(VLOOKUP(A3540,'[2]Exportar Planilha'!$A:$I,8,FALSE),0)</f>
        <v>0</v>
      </c>
      <c r="M3540">
        <f>IFERROR(VLOOKUP(A3540,'[2]Exportar Planilha'!$A:$I,9,FALSE),0)</f>
        <v>0</v>
      </c>
      <c r="N3540">
        <f>IFERROR(VLOOKUP(A3540,[3]soaBnafar!$A:$G,2,FALSE),0)</f>
        <v>0</v>
      </c>
      <c r="O3540">
        <f>IFERROR(VLOOKUP(A3540,[3]soaBnafar!$A:$G,3,FALSE),0)</f>
        <v>0</v>
      </c>
      <c r="P3540">
        <f>IFERROR(VLOOKUP(A3540,[3]soaBnafar!$A:$G,4,FALSE),0)</f>
        <v>0</v>
      </c>
      <c r="Q3540">
        <f>IFERROR(VLOOKUP(A3540,[3]soaBnafar!$A:$G,5,FALSE),0)</f>
        <v>0</v>
      </c>
      <c r="R3540">
        <f>IFERROR(VLOOKUP(A3540,[3]soaBnafar!$A:$G,6,FALSE),0)</f>
        <v>0</v>
      </c>
      <c r="S3540">
        <f>IFERROR(VLOOKUP(A3540,[3]soaBnafar!$A:$G,7,FALSE),0)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614</v>
      </c>
      <c r="C3541">
        <f>IFERROR(VLOOKUP(A3541,[1]Monitoramento_Base_somente_disp!$A:$J,6,FALSE),0)</f>
        <v>2827359</v>
      </c>
      <c r="D3541">
        <f>IFERROR(VLOOKUP(A3541,[1]Monitoramento_Base_somente_disp!$A:$J,7,FALSE),0)</f>
        <v>0</v>
      </c>
      <c r="E3541">
        <f>IFERROR(VLOOKUP(A3541,[1]Monitoramento_Base_somente_disp!$A:$J,8,FALSE),0)</f>
        <v>2725920</v>
      </c>
      <c r="F3541">
        <f>IFERROR(VLOOKUP(A3541,[1]Monitoramento_Base_somente_disp!$A:$J,9,FALSE),0)</f>
        <v>95</v>
      </c>
      <c r="G3541">
        <f>IFERROR(VLOOKUP(A3541,[1]Monitoramento_Base_somente_disp!$A:$J,10,FALSE),0)</f>
        <v>1179681</v>
      </c>
      <c r="H3541">
        <f>IFERROR(VLOOKUP(A3541,'[2]Exportar Planilha'!$A:$I,4,FALSE),0)</f>
        <v>0</v>
      </c>
      <c r="I3541">
        <f>IFERROR(VLOOKUP(A3541,'[2]Exportar Planilha'!$A:$I,5,FALSE),0)</f>
        <v>0</v>
      </c>
      <c r="J3541">
        <f>IFERROR(VLOOKUP(A3541,'[2]Exportar Planilha'!$A:$I,6,FALSE),0)</f>
        <v>0</v>
      </c>
      <c r="K3541">
        <f>IFERROR(VLOOKUP(A3541,'[2]Exportar Planilha'!$A:$I,7,FALSE),0)</f>
        <v>0</v>
      </c>
      <c r="L3541">
        <f>IFERROR(VLOOKUP(A3541,'[2]Exportar Planilha'!$A:$I,8,FALSE),0)</f>
        <v>0</v>
      </c>
      <c r="M3541">
        <f>IFERROR(VLOOKUP(A3541,'[2]Exportar Planilha'!$A:$I,9,FALSE),0)</f>
        <v>0</v>
      </c>
      <c r="N3541">
        <f>IFERROR(VLOOKUP(A3541,[3]soaBnafar!$A:$G,2,FALSE),0)</f>
        <v>0</v>
      </c>
      <c r="O3541">
        <f>IFERROR(VLOOKUP(A3541,[3]soaBnafar!$A:$G,3,FALSE),0)</f>
        <v>0</v>
      </c>
      <c r="P3541">
        <f>IFERROR(VLOOKUP(A3541,[3]soaBnafar!$A:$G,4,FALSE),0)</f>
        <v>0</v>
      </c>
      <c r="Q3541">
        <f>IFERROR(VLOOKUP(A3541,[3]soaBnafar!$A:$G,5,FALSE),0)</f>
        <v>0</v>
      </c>
      <c r="R3541">
        <f>IFERROR(VLOOKUP(A3541,[3]soaBnafar!$A:$G,6,FALSE),0)</f>
        <v>0</v>
      </c>
      <c r="S3541">
        <f>IFERROR(VLOOKUP(A3541,[3]soaBnafar!$A:$G,7,FALSE),0)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38005690</v>
      </c>
      <c r="D3542">
        <f>IFERROR(VLOOKUP(A3542,[1]Monitoramento_Base_somente_disp!$A:$J,7,FALSE),0)</f>
        <v>0</v>
      </c>
      <c r="E3542">
        <f>IFERROR(VLOOKUP(A3542,[1]Monitoramento_Base_somente_disp!$A:$J,8,FALSE),0)</f>
        <v>36776448</v>
      </c>
      <c r="F3542">
        <f>IFERROR(VLOOKUP(A3542,[1]Monitoramento_Base_somente_disp!$A:$J,9,FALSE),0)</f>
        <v>0</v>
      </c>
      <c r="G3542">
        <f>IFERROR(VLOOKUP(A3542,[1]Monitoramento_Base_somente_disp!$A:$J,10,FALSE),0)</f>
        <v>16896769</v>
      </c>
      <c r="H3542">
        <f>IFERROR(VLOOKUP(A3542,'[2]Exportar Planilha'!$A:$I,4,FALSE),0)</f>
        <v>0</v>
      </c>
      <c r="I3542">
        <f>IFERROR(VLOOKUP(A3542,'[2]Exportar Planilha'!$A:$I,5,FALSE),0)</f>
        <v>0</v>
      </c>
      <c r="J3542">
        <f>IFERROR(VLOOKUP(A3542,'[2]Exportar Planilha'!$A:$I,6,FALSE),0)</f>
        <v>0</v>
      </c>
      <c r="K3542">
        <f>IFERROR(VLOOKUP(A3542,'[2]Exportar Planilha'!$A:$I,7,FALSE),0)</f>
        <v>0</v>
      </c>
      <c r="L3542">
        <f>IFERROR(VLOOKUP(A3542,'[2]Exportar Planilha'!$A:$I,8,FALSE),0)</f>
        <v>0</v>
      </c>
      <c r="M3542">
        <f>IFERROR(VLOOKUP(A3542,'[2]Exportar Planilha'!$A:$I,9,FALSE),0)</f>
        <v>0</v>
      </c>
      <c r="N3542">
        <f>IFERROR(VLOOKUP(A3542,[3]soaBnafar!$A:$G,2,FALSE),0)</f>
        <v>0</v>
      </c>
      <c r="O3542">
        <f>IFERROR(VLOOKUP(A3542,[3]soaBnafar!$A:$G,3,FALSE),0)</f>
        <v>0</v>
      </c>
      <c r="P3542">
        <f>IFERROR(VLOOKUP(A3542,[3]soaBnafar!$A:$G,4,FALSE),0)</f>
        <v>0</v>
      </c>
      <c r="Q3542">
        <f>IFERROR(VLOOKUP(A3542,[3]soaBnafar!$A:$G,5,FALSE),0)</f>
        <v>0</v>
      </c>
      <c r="R3542">
        <f>IFERROR(VLOOKUP(A3542,[3]soaBnafar!$A:$G,6,FALSE),0)</f>
        <v>0</v>
      </c>
      <c r="S3542">
        <f>IFERROR(VLOOKUP(A3542,[3]soaBnafar!$A:$G,7,FALSE),0)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1881087</v>
      </c>
      <c r="H3543">
        <f>IFERROR(VLOOKUP(A3543,'[2]Exportar Planilha'!$A:$I,4,FALSE),0)</f>
        <v>0</v>
      </c>
      <c r="I3543">
        <f>IFERROR(VLOOKUP(A3543,'[2]Exportar Planilha'!$A:$I,5,FALSE),0)</f>
        <v>0</v>
      </c>
      <c r="J3543">
        <f>IFERROR(VLOOKUP(A3543,'[2]Exportar Planilha'!$A:$I,6,FALSE),0)</f>
        <v>0</v>
      </c>
      <c r="K3543">
        <f>IFERROR(VLOOKUP(A3543,'[2]Exportar Planilha'!$A:$I,7,FALSE),0)</f>
        <v>0</v>
      </c>
      <c r="L3543">
        <f>IFERROR(VLOOKUP(A3543,'[2]Exportar Planilha'!$A:$I,8,FALSE),0)</f>
        <v>0</v>
      </c>
      <c r="M3543">
        <f>IFERROR(VLOOKUP(A3543,'[2]Exportar Planilha'!$A:$I,9,FALSE),0)</f>
        <v>0</v>
      </c>
      <c r="N3543">
        <f>IFERROR(VLOOKUP(A3543,[3]soaBnafar!$A:$G,2,FALSE),0)</f>
        <v>0</v>
      </c>
      <c r="O3543">
        <f>IFERROR(VLOOKUP(A3543,[3]soaBnafar!$A:$G,3,FALSE),0)</f>
        <v>0</v>
      </c>
      <c r="P3543">
        <f>IFERROR(VLOOKUP(A3543,[3]soaBnafar!$A:$G,4,FALSE),0)</f>
        <v>0</v>
      </c>
      <c r="Q3543">
        <f>IFERROR(VLOOKUP(A3543,[3]soaBnafar!$A:$G,5,FALSE),0)</f>
        <v>0</v>
      </c>
      <c r="R3543">
        <f>IFERROR(VLOOKUP(A3543,[3]soaBnafar!$A:$G,6,FALSE),0)</f>
        <v>0</v>
      </c>
      <c r="S3543">
        <f>IFERROR(VLOOKUP(A3543,[3]soaBnafar!$A:$G,7,FALSE),0)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5947</v>
      </c>
      <c r="C3544">
        <f>IFERROR(VLOOKUP(A3544,[1]Monitoramento_Base_somente_disp!$A:$J,6,FALSE),0)</f>
        <v>16895129</v>
      </c>
      <c r="D3544">
        <f>IFERROR(VLOOKUP(A3544,[1]Monitoramento_Base_somente_disp!$A:$J,7,FALSE),0)</f>
        <v>2171</v>
      </c>
      <c r="E3544">
        <f>IFERROR(VLOOKUP(A3544,[1]Monitoramento_Base_somente_disp!$A:$J,8,FALSE),0)</f>
        <v>17444504</v>
      </c>
      <c r="F3544">
        <f>IFERROR(VLOOKUP(A3544,[1]Monitoramento_Base_somente_disp!$A:$J,9,FALSE),0)</f>
        <v>1276</v>
      </c>
      <c r="G3544">
        <f>IFERROR(VLOOKUP(A3544,[1]Monitoramento_Base_somente_disp!$A:$J,10,FALSE),0)</f>
        <v>7646234</v>
      </c>
      <c r="H3544">
        <f>IFERROR(VLOOKUP(A3544,'[2]Exportar Planilha'!$A:$I,4,FALSE),0)</f>
        <v>0</v>
      </c>
      <c r="I3544">
        <f>IFERROR(VLOOKUP(A3544,'[2]Exportar Planilha'!$A:$I,5,FALSE),0)</f>
        <v>0</v>
      </c>
      <c r="J3544">
        <f>IFERROR(VLOOKUP(A3544,'[2]Exportar Planilha'!$A:$I,6,FALSE),0)</f>
        <v>0</v>
      </c>
      <c r="K3544">
        <f>IFERROR(VLOOKUP(A3544,'[2]Exportar Planilha'!$A:$I,7,FALSE),0)</f>
        <v>0</v>
      </c>
      <c r="L3544">
        <f>IFERROR(VLOOKUP(A3544,'[2]Exportar Planilha'!$A:$I,8,FALSE),0)</f>
        <v>0</v>
      </c>
      <c r="M3544">
        <f>IFERROR(VLOOKUP(A3544,'[2]Exportar Planilha'!$A:$I,9,FALSE),0)</f>
        <v>0</v>
      </c>
      <c r="N3544">
        <f>IFERROR(VLOOKUP(A3544,[3]soaBnafar!$A:$G,2,FALSE),0)</f>
        <v>0</v>
      </c>
      <c r="O3544">
        <f>IFERROR(VLOOKUP(A3544,[3]soaBnafar!$A:$G,3,FALSE),0)</f>
        <v>0</v>
      </c>
      <c r="P3544">
        <f>IFERROR(VLOOKUP(A3544,[3]soaBnafar!$A:$G,4,FALSE),0)</f>
        <v>0</v>
      </c>
      <c r="Q3544">
        <f>IFERROR(VLOOKUP(A3544,[3]soaBnafar!$A:$G,5,FALSE),0)</f>
        <v>0</v>
      </c>
      <c r="R3544">
        <f>IFERROR(VLOOKUP(A3544,[3]soaBnafar!$A:$G,6,FALSE),0)</f>
        <v>0</v>
      </c>
      <c r="S3544">
        <f>IFERROR(VLOOKUP(A3544,[3]soaBnafar!$A:$G,7,FALSE),0)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Sim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IFERROR(VLOOKUP(A3545,'[2]Exportar Planilha'!$A:$I,4,FALSE),0)</f>
        <v>0</v>
      </c>
      <c r="I3545">
        <f>IFERROR(VLOOKUP(A3545,'[2]Exportar Planilha'!$A:$I,5,FALSE),0)</f>
        <v>0</v>
      </c>
      <c r="J3545">
        <f>IFERROR(VLOOKUP(A3545,'[2]Exportar Planilha'!$A:$I,6,FALSE),0)</f>
        <v>0</v>
      </c>
      <c r="K3545">
        <f>IFERROR(VLOOKUP(A3545,'[2]Exportar Planilha'!$A:$I,7,FALSE),0)</f>
        <v>0</v>
      </c>
      <c r="L3545">
        <f>IFERROR(VLOOKUP(A3545,'[2]Exportar Planilha'!$A:$I,8,FALSE),0)</f>
        <v>0</v>
      </c>
      <c r="M3545">
        <f>IFERROR(VLOOKUP(A3545,'[2]Exportar Planilha'!$A:$I,9,FALSE),0)</f>
        <v>0</v>
      </c>
      <c r="N3545">
        <f>IFERROR(VLOOKUP(A3545,[3]soaBnafar!$A:$G,2,FALSE),0)</f>
        <v>68111</v>
      </c>
      <c r="O3545">
        <f>IFERROR(VLOOKUP(A3545,[3]soaBnafar!$A:$G,3,FALSE),0)</f>
        <v>539175</v>
      </c>
      <c r="P3545">
        <f>IFERROR(VLOOKUP(A3545,[3]soaBnafar!$A:$G,4,FALSE),0)</f>
        <v>58629</v>
      </c>
      <c r="Q3545">
        <f>IFERROR(VLOOKUP(A3545,[3]soaBnafar!$A:$G,5,FALSE),0)</f>
        <v>745540</v>
      </c>
      <c r="R3545">
        <f>IFERROR(VLOOKUP(A3545,[3]soaBnafar!$A:$G,6,FALSE),0)</f>
        <v>0</v>
      </c>
      <c r="S3545">
        <f>IFERROR(VLOOKUP(A3545,[3]soaBnafar!$A:$G,7,FALSE),0)</f>
        <v>115048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Sim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6035458</v>
      </c>
      <c r="H3546">
        <f>IFERROR(VLOOKUP(A3546,'[2]Exportar Planilha'!$A:$I,4,FALSE),0)</f>
        <v>0</v>
      </c>
      <c r="I3546">
        <f>IFERROR(VLOOKUP(A3546,'[2]Exportar Planilha'!$A:$I,5,FALSE),0)</f>
        <v>0</v>
      </c>
      <c r="J3546">
        <f>IFERROR(VLOOKUP(A3546,'[2]Exportar Planilha'!$A:$I,6,FALSE),0)</f>
        <v>0</v>
      </c>
      <c r="K3546">
        <f>IFERROR(VLOOKUP(A3546,'[2]Exportar Planilha'!$A:$I,7,FALSE),0)</f>
        <v>0</v>
      </c>
      <c r="L3546">
        <f>IFERROR(VLOOKUP(A3546,'[2]Exportar Planilha'!$A:$I,8,FALSE),0)</f>
        <v>0</v>
      </c>
      <c r="M3546">
        <f>IFERROR(VLOOKUP(A3546,'[2]Exportar Planilha'!$A:$I,9,FALSE),0)</f>
        <v>0</v>
      </c>
      <c r="N3546">
        <f>IFERROR(VLOOKUP(A3546,[3]soaBnafar!$A:$G,2,FALSE),0)</f>
        <v>0</v>
      </c>
      <c r="O3546">
        <f>IFERROR(VLOOKUP(A3546,[3]soaBnafar!$A:$G,3,FALSE),0)</f>
        <v>0</v>
      </c>
      <c r="P3546">
        <f>IFERROR(VLOOKUP(A3546,[3]soaBnafar!$A:$G,4,FALSE),0)</f>
        <v>0</v>
      </c>
      <c r="Q3546">
        <f>IFERROR(VLOOKUP(A3546,[3]soaBnafar!$A:$G,5,FALSE),0)</f>
        <v>0</v>
      </c>
      <c r="R3546">
        <f>IFERROR(VLOOKUP(A3546,[3]soaBnafar!$A:$G,6,FALSE),0)</f>
        <v>0</v>
      </c>
      <c r="S3546">
        <f>IFERROR(VLOOKUP(A3546,[3]soaBnafar!$A:$G,7,FALSE),0)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1800</v>
      </c>
      <c r="C3547">
        <f>IFERROR(VLOOKUP(A3547,[1]Monitoramento_Base_somente_disp!$A:$J,6,FALSE),0)</f>
        <v>2401347</v>
      </c>
      <c r="D3547">
        <f>IFERROR(VLOOKUP(A3547,[1]Monitoramento_Base_somente_disp!$A:$J,7,FALSE),0)</f>
        <v>2880</v>
      </c>
      <c r="E3547">
        <f>IFERROR(VLOOKUP(A3547,[1]Monitoramento_Base_somente_disp!$A:$J,8,FALSE),0)</f>
        <v>3757260</v>
      </c>
      <c r="F3547">
        <f>IFERROR(VLOOKUP(A3547,[1]Monitoramento_Base_somente_disp!$A:$J,9,FALSE),0)</f>
        <v>0</v>
      </c>
      <c r="G3547">
        <f>IFERROR(VLOOKUP(A3547,[1]Monitoramento_Base_somente_disp!$A:$J,10,FALSE),0)</f>
        <v>1882389</v>
      </c>
      <c r="H3547">
        <f>IFERROR(VLOOKUP(A3547,'[2]Exportar Planilha'!$A:$I,4,FALSE),0)</f>
        <v>0</v>
      </c>
      <c r="I3547">
        <f>IFERROR(VLOOKUP(A3547,'[2]Exportar Planilha'!$A:$I,5,FALSE),0)</f>
        <v>0</v>
      </c>
      <c r="J3547">
        <f>IFERROR(VLOOKUP(A3547,'[2]Exportar Planilha'!$A:$I,6,FALSE),0)</f>
        <v>0</v>
      </c>
      <c r="K3547">
        <f>IFERROR(VLOOKUP(A3547,'[2]Exportar Planilha'!$A:$I,7,FALSE),0)</f>
        <v>0</v>
      </c>
      <c r="L3547">
        <f>IFERROR(VLOOKUP(A3547,'[2]Exportar Planilha'!$A:$I,8,FALSE),0)</f>
        <v>0</v>
      </c>
      <c r="M3547">
        <f>IFERROR(VLOOKUP(A3547,'[2]Exportar Planilha'!$A:$I,9,FALSE),0)</f>
        <v>0</v>
      </c>
      <c r="N3547">
        <f>IFERROR(VLOOKUP(A3547,[3]soaBnafar!$A:$G,2,FALSE),0)</f>
        <v>0</v>
      </c>
      <c r="O3547">
        <f>IFERROR(VLOOKUP(A3547,[3]soaBnafar!$A:$G,3,FALSE),0)</f>
        <v>0</v>
      </c>
      <c r="P3547">
        <f>IFERROR(VLOOKUP(A3547,[3]soaBnafar!$A:$G,4,FALSE),0)</f>
        <v>0</v>
      </c>
      <c r="Q3547">
        <f>IFERROR(VLOOKUP(A3547,[3]soaBnafar!$A:$G,5,FALSE),0)</f>
        <v>0</v>
      </c>
      <c r="R3547">
        <f>IFERROR(VLOOKUP(A3547,[3]soaBnafar!$A:$G,6,FALSE),0)</f>
        <v>0</v>
      </c>
      <c r="S3547">
        <f>IFERROR(VLOOKUP(A3547,[3]soaBnafar!$A:$G,7,FALSE),0)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3744</v>
      </c>
      <c r="H3548">
        <f>IFERROR(VLOOKUP(A3548,'[2]Exportar Planilha'!$A:$I,4,FALSE),0)</f>
        <v>0</v>
      </c>
      <c r="I3548">
        <f>IFERROR(VLOOKUP(A3548,'[2]Exportar Planilha'!$A:$I,5,FALSE),0)</f>
        <v>0</v>
      </c>
      <c r="J3548">
        <f>IFERROR(VLOOKUP(A3548,'[2]Exportar Planilha'!$A:$I,6,FALSE),0)</f>
        <v>0</v>
      </c>
      <c r="K3548">
        <f>IFERROR(VLOOKUP(A3548,'[2]Exportar Planilha'!$A:$I,7,FALSE),0)</f>
        <v>0</v>
      </c>
      <c r="L3548">
        <f>IFERROR(VLOOKUP(A3548,'[2]Exportar Planilha'!$A:$I,8,FALSE),0)</f>
        <v>0</v>
      </c>
      <c r="M3548">
        <f>IFERROR(VLOOKUP(A3548,'[2]Exportar Planilha'!$A:$I,9,FALSE),0)</f>
        <v>0</v>
      </c>
      <c r="N3548">
        <f>IFERROR(VLOOKUP(A3548,[3]soaBnafar!$A:$G,2,FALSE),0)</f>
        <v>0</v>
      </c>
      <c r="O3548">
        <f>IFERROR(VLOOKUP(A3548,[3]soaBnafar!$A:$G,3,FALSE),0)</f>
        <v>0</v>
      </c>
      <c r="P3548">
        <f>IFERROR(VLOOKUP(A3548,[3]soaBnafar!$A:$G,4,FALSE),0)</f>
        <v>0</v>
      </c>
      <c r="Q3548">
        <f>IFERROR(VLOOKUP(A3548,[3]soaBnafar!$A:$G,5,FALSE),0)</f>
        <v>0</v>
      </c>
      <c r="R3548">
        <f>IFERROR(VLOOKUP(A3548,[3]soaBnafar!$A:$G,6,FALSE),0)</f>
        <v>0</v>
      </c>
      <c r="S3548">
        <f>IFERROR(VLOOKUP(A3548,[3]soaBnafar!$A:$G,7,FALSE),0)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IFERROR(VLOOKUP(A3549,'[2]Exportar Planilha'!$A:$I,4,FALSE),0)</f>
        <v>0</v>
      </c>
      <c r="I3549">
        <f>IFERROR(VLOOKUP(A3549,'[2]Exportar Planilha'!$A:$I,5,FALSE),0)</f>
        <v>0</v>
      </c>
      <c r="J3549">
        <f>IFERROR(VLOOKUP(A3549,'[2]Exportar Planilha'!$A:$I,6,FALSE),0)</f>
        <v>0</v>
      </c>
      <c r="K3549">
        <f>IFERROR(VLOOKUP(A3549,'[2]Exportar Planilha'!$A:$I,7,FALSE),0)</f>
        <v>0</v>
      </c>
      <c r="L3549">
        <f>IFERROR(VLOOKUP(A3549,'[2]Exportar Planilha'!$A:$I,8,FALSE),0)</f>
        <v>0</v>
      </c>
      <c r="M3549">
        <f>IFERROR(VLOOKUP(A3549,'[2]Exportar Planilha'!$A:$I,9,FALSE),0)</f>
        <v>0</v>
      </c>
      <c r="N3549">
        <f>IFERROR(VLOOKUP(A3549,[3]soaBnafar!$A:$G,2,FALSE),0)</f>
        <v>0</v>
      </c>
      <c r="O3549">
        <f>IFERROR(VLOOKUP(A3549,[3]soaBnafar!$A:$G,3,FALSE),0)</f>
        <v>0</v>
      </c>
      <c r="P3549">
        <f>IFERROR(VLOOKUP(A3549,[3]soaBnafar!$A:$G,4,FALSE),0)</f>
        <v>0</v>
      </c>
      <c r="Q3549">
        <f>IFERROR(VLOOKUP(A3549,[3]soaBnafar!$A:$G,5,FALSE),0)</f>
        <v>0</v>
      </c>
      <c r="R3549">
        <f>IFERROR(VLOOKUP(A3549,[3]soaBnafar!$A:$G,6,FALSE),0)</f>
        <v>0</v>
      </c>
      <c r="S3549">
        <f>IFERROR(VLOOKUP(A3549,[3]soaBnafar!$A:$G,7,FALSE),0)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2036307</v>
      </c>
      <c r="H3550">
        <f>IFERROR(VLOOKUP(A3550,'[2]Exportar Planilha'!$A:$I,4,FALSE),0)</f>
        <v>0</v>
      </c>
      <c r="I3550">
        <f>IFERROR(VLOOKUP(A3550,'[2]Exportar Planilha'!$A:$I,5,FALSE),0)</f>
        <v>0</v>
      </c>
      <c r="J3550">
        <f>IFERROR(VLOOKUP(A3550,'[2]Exportar Planilha'!$A:$I,6,FALSE),0)</f>
        <v>0</v>
      </c>
      <c r="K3550">
        <f>IFERROR(VLOOKUP(A3550,'[2]Exportar Planilha'!$A:$I,7,FALSE),0)</f>
        <v>0</v>
      </c>
      <c r="L3550">
        <f>IFERROR(VLOOKUP(A3550,'[2]Exportar Planilha'!$A:$I,8,FALSE),0)</f>
        <v>0</v>
      </c>
      <c r="M3550">
        <f>IFERROR(VLOOKUP(A3550,'[2]Exportar Planilha'!$A:$I,9,FALSE),0)</f>
        <v>0</v>
      </c>
      <c r="N3550">
        <f>IFERROR(VLOOKUP(A3550,[3]soaBnafar!$A:$G,2,FALSE),0)</f>
        <v>0</v>
      </c>
      <c r="O3550">
        <f>IFERROR(VLOOKUP(A3550,[3]soaBnafar!$A:$G,3,FALSE),0)</f>
        <v>0</v>
      </c>
      <c r="P3550">
        <f>IFERROR(VLOOKUP(A3550,[3]soaBnafar!$A:$G,4,FALSE),0)</f>
        <v>0</v>
      </c>
      <c r="Q3550">
        <f>IFERROR(VLOOKUP(A3550,[3]soaBnafar!$A:$G,5,FALSE),0)</f>
        <v>0</v>
      </c>
      <c r="R3550">
        <f>IFERROR(VLOOKUP(A3550,[3]soaBnafar!$A:$G,6,FALSE),0)</f>
        <v>0</v>
      </c>
      <c r="S3550">
        <f>IFERROR(VLOOKUP(A3550,[3]soaBnafar!$A:$G,7,FALSE),0)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15587117</v>
      </c>
      <c r="H3551">
        <f>IFERROR(VLOOKUP(A3551,'[2]Exportar Planilha'!$A:$I,4,FALSE),0)</f>
        <v>0</v>
      </c>
      <c r="I3551">
        <f>IFERROR(VLOOKUP(A3551,'[2]Exportar Planilha'!$A:$I,5,FALSE),0)</f>
        <v>0</v>
      </c>
      <c r="J3551">
        <f>IFERROR(VLOOKUP(A3551,'[2]Exportar Planilha'!$A:$I,6,FALSE),0)</f>
        <v>0</v>
      </c>
      <c r="K3551">
        <f>IFERROR(VLOOKUP(A3551,'[2]Exportar Planilha'!$A:$I,7,FALSE),0)</f>
        <v>0</v>
      </c>
      <c r="L3551">
        <f>IFERROR(VLOOKUP(A3551,'[2]Exportar Planilha'!$A:$I,8,FALSE),0)</f>
        <v>0</v>
      </c>
      <c r="M3551">
        <f>IFERROR(VLOOKUP(A3551,'[2]Exportar Planilha'!$A:$I,9,FALSE),0)</f>
        <v>0</v>
      </c>
      <c r="N3551">
        <f>IFERROR(VLOOKUP(A3551,[3]soaBnafar!$A:$G,2,FALSE),0)</f>
        <v>0</v>
      </c>
      <c r="O3551">
        <f>IFERROR(VLOOKUP(A3551,[3]soaBnafar!$A:$G,3,FALSE),0)</f>
        <v>0</v>
      </c>
      <c r="P3551">
        <f>IFERROR(VLOOKUP(A3551,[3]soaBnafar!$A:$G,4,FALSE),0)</f>
        <v>0</v>
      </c>
      <c r="Q3551">
        <f>IFERROR(VLOOKUP(A3551,[3]soaBnafar!$A:$G,5,FALSE),0)</f>
        <v>0</v>
      </c>
      <c r="R3551">
        <f>IFERROR(VLOOKUP(A3551,[3]soaBnafar!$A:$G,6,FALSE),0)</f>
        <v>0</v>
      </c>
      <c r="S3551">
        <f>IFERROR(VLOOKUP(A3551,[3]soaBnafar!$A:$G,7,FALSE),0)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5508100</v>
      </c>
      <c r="H3552">
        <f>IFERROR(VLOOKUP(A3552,'[2]Exportar Planilha'!$A:$I,4,FALSE),0)</f>
        <v>0</v>
      </c>
      <c r="I3552">
        <f>IFERROR(VLOOKUP(A3552,'[2]Exportar Planilha'!$A:$I,5,FALSE),0)</f>
        <v>0</v>
      </c>
      <c r="J3552">
        <f>IFERROR(VLOOKUP(A3552,'[2]Exportar Planilha'!$A:$I,6,FALSE),0)</f>
        <v>0</v>
      </c>
      <c r="K3552">
        <f>IFERROR(VLOOKUP(A3552,'[2]Exportar Planilha'!$A:$I,7,FALSE),0)</f>
        <v>0</v>
      </c>
      <c r="L3552">
        <f>IFERROR(VLOOKUP(A3552,'[2]Exportar Planilha'!$A:$I,8,FALSE),0)</f>
        <v>0</v>
      </c>
      <c r="M3552">
        <f>IFERROR(VLOOKUP(A3552,'[2]Exportar Planilha'!$A:$I,9,FALSE),0)</f>
        <v>0</v>
      </c>
      <c r="N3552">
        <f>IFERROR(VLOOKUP(A3552,[3]soaBnafar!$A:$G,2,FALSE),0)</f>
        <v>0</v>
      </c>
      <c r="O3552">
        <f>IFERROR(VLOOKUP(A3552,[3]soaBnafar!$A:$G,3,FALSE),0)</f>
        <v>0</v>
      </c>
      <c r="P3552">
        <f>IFERROR(VLOOKUP(A3552,[3]soaBnafar!$A:$G,4,FALSE),0)</f>
        <v>0</v>
      </c>
      <c r="Q3552">
        <f>IFERROR(VLOOKUP(A3552,[3]soaBnafar!$A:$G,5,FALSE),0)</f>
        <v>0</v>
      </c>
      <c r="R3552">
        <f>IFERROR(VLOOKUP(A3552,[3]soaBnafar!$A:$G,6,FALSE),0)</f>
        <v>0</v>
      </c>
      <c r="S3552">
        <f>IFERROR(VLOOKUP(A3552,[3]soaBnafar!$A:$G,7,FALSE),0)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IFERROR(VLOOKUP(A3553,'[2]Exportar Planilha'!$A:$I,4,FALSE),0)</f>
        <v>0</v>
      </c>
      <c r="I3553">
        <f>IFERROR(VLOOKUP(A3553,'[2]Exportar Planilha'!$A:$I,5,FALSE),0)</f>
        <v>0</v>
      </c>
      <c r="J3553">
        <f>IFERROR(VLOOKUP(A3553,'[2]Exportar Planilha'!$A:$I,6,FALSE),0)</f>
        <v>0</v>
      </c>
      <c r="K3553">
        <f>IFERROR(VLOOKUP(A3553,'[2]Exportar Planilha'!$A:$I,7,FALSE),0)</f>
        <v>0</v>
      </c>
      <c r="L3553">
        <f>IFERROR(VLOOKUP(A3553,'[2]Exportar Planilha'!$A:$I,8,FALSE),0)</f>
        <v>0</v>
      </c>
      <c r="M3553">
        <f>IFERROR(VLOOKUP(A3553,'[2]Exportar Planilha'!$A:$I,9,FALSE),0)</f>
        <v>0</v>
      </c>
      <c r="N3553">
        <f>IFERROR(VLOOKUP(A3553,[3]soaBnafar!$A:$G,2,FALSE),0)</f>
        <v>0</v>
      </c>
      <c r="O3553">
        <f>IFERROR(VLOOKUP(A3553,[3]soaBnafar!$A:$G,3,FALSE),0)</f>
        <v>0</v>
      </c>
      <c r="P3553">
        <f>IFERROR(VLOOKUP(A3553,[3]soaBnafar!$A:$G,4,FALSE),0)</f>
        <v>0</v>
      </c>
      <c r="Q3553">
        <f>IFERROR(VLOOKUP(A3553,[3]soaBnafar!$A:$G,5,FALSE),0)</f>
        <v>0</v>
      </c>
      <c r="R3553">
        <f>IFERROR(VLOOKUP(A3553,[3]soaBnafar!$A:$G,6,FALSE),0)</f>
        <v>0</v>
      </c>
      <c r="S3553">
        <f>IFERROR(VLOOKUP(A3553,[3]soaBnafar!$A:$G,7,FALSE),0)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IFERROR(VLOOKUP(A3554,'[2]Exportar Planilha'!$A:$I,4,FALSE),0)</f>
        <v>0</v>
      </c>
      <c r="I3554">
        <f>IFERROR(VLOOKUP(A3554,'[2]Exportar Planilha'!$A:$I,5,FALSE),0)</f>
        <v>0</v>
      </c>
      <c r="J3554">
        <f>IFERROR(VLOOKUP(A3554,'[2]Exportar Planilha'!$A:$I,6,FALSE),0)</f>
        <v>0</v>
      </c>
      <c r="K3554">
        <f>IFERROR(VLOOKUP(A3554,'[2]Exportar Planilha'!$A:$I,7,FALSE),0)</f>
        <v>0</v>
      </c>
      <c r="L3554">
        <f>IFERROR(VLOOKUP(A3554,'[2]Exportar Planilha'!$A:$I,8,FALSE),0)</f>
        <v>0</v>
      </c>
      <c r="M3554">
        <f>IFERROR(VLOOKUP(A3554,'[2]Exportar Planilha'!$A:$I,9,FALSE),0)</f>
        <v>0</v>
      </c>
      <c r="N3554">
        <f>IFERROR(VLOOKUP(A3554,[3]soaBnafar!$A:$G,2,FALSE),0)</f>
        <v>0</v>
      </c>
      <c r="O3554">
        <f>IFERROR(VLOOKUP(A3554,[3]soaBnafar!$A:$G,3,FALSE),0)</f>
        <v>0</v>
      </c>
      <c r="P3554">
        <f>IFERROR(VLOOKUP(A3554,[3]soaBnafar!$A:$G,4,FALSE),0)</f>
        <v>0</v>
      </c>
      <c r="Q3554">
        <f>IFERROR(VLOOKUP(A3554,[3]soaBnafar!$A:$G,5,FALSE),0)</f>
        <v>0</v>
      </c>
      <c r="R3554">
        <f>IFERROR(VLOOKUP(A3554,[3]soaBnafar!$A:$G,6,FALSE),0)</f>
        <v>0</v>
      </c>
      <c r="S3554">
        <f>IFERROR(VLOOKUP(A3554,[3]soaBnafar!$A:$G,7,FALSE),0)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IFERROR(VLOOKUP(A3555,'[2]Exportar Planilha'!$A:$I,4,FALSE),0)</f>
        <v>0</v>
      </c>
      <c r="I3555">
        <f>IFERROR(VLOOKUP(A3555,'[2]Exportar Planilha'!$A:$I,5,FALSE),0)</f>
        <v>0</v>
      </c>
      <c r="J3555">
        <f>IFERROR(VLOOKUP(A3555,'[2]Exportar Planilha'!$A:$I,6,FALSE),0)</f>
        <v>0</v>
      </c>
      <c r="K3555">
        <f>IFERROR(VLOOKUP(A3555,'[2]Exportar Planilha'!$A:$I,7,FALSE),0)</f>
        <v>0</v>
      </c>
      <c r="L3555">
        <f>IFERROR(VLOOKUP(A3555,'[2]Exportar Planilha'!$A:$I,8,FALSE),0)</f>
        <v>0</v>
      </c>
      <c r="M3555">
        <f>IFERROR(VLOOKUP(A3555,'[2]Exportar Planilha'!$A:$I,9,FALSE),0)</f>
        <v>0</v>
      </c>
      <c r="N3555">
        <f>IFERROR(VLOOKUP(A3555,[3]soaBnafar!$A:$G,2,FALSE),0)</f>
        <v>0</v>
      </c>
      <c r="O3555">
        <f>IFERROR(VLOOKUP(A3555,[3]soaBnafar!$A:$G,3,FALSE),0)</f>
        <v>0</v>
      </c>
      <c r="P3555">
        <f>IFERROR(VLOOKUP(A3555,[3]soaBnafar!$A:$G,4,FALSE),0)</f>
        <v>0</v>
      </c>
      <c r="Q3555">
        <f>IFERROR(VLOOKUP(A3555,[3]soaBnafar!$A:$G,5,FALSE),0)</f>
        <v>0</v>
      </c>
      <c r="R3555">
        <f>IFERROR(VLOOKUP(A3555,[3]soaBnafar!$A:$G,6,FALSE),0)</f>
        <v>0</v>
      </c>
      <c r="S3555">
        <f>IFERROR(VLOOKUP(A3555,[3]soaBnafar!$A:$G,7,FALSE),0)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21746140</v>
      </c>
      <c r="H3556">
        <f>IFERROR(VLOOKUP(A3556,'[2]Exportar Planilha'!$A:$I,4,FALSE),0)</f>
        <v>0</v>
      </c>
      <c r="I3556">
        <f>IFERROR(VLOOKUP(A3556,'[2]Exportar Planilha'!$A:$I,5,FALSE),0)</f>
        <v>0</v>
      </c>
      <c r="J3556">
        <f>IFERROR(VLOOKUP(A3556,'[2]Exportar Planilha'!$A:$I,6,FALSE),0)</f>
        <v>0</v>
      </c>
      <c r="K3556">
        <f>IFERROR(VLOOKUP(A3556,'[2]Exportar Planilha'!$A:$I,7,FALSE),0)</f>
        <v>0</v>
      </c>
      <c r="L3556">
        <f>IFERROR(VLOOKUP(A3556,'[2]Exportar Planilha'!$A:$I,8,FALSE),0)</f>
        <v>0</v>
      </c>
      <c r="M3556">
        <f>IFERROR(VLOOKUP(A3556,'[2]Exportar Planilha'!$A:$I,9,FALSE),0)</f>
        <v>0</v>
      </c>
      <c r="N3556">
        <f>IFERROR(VLOOKUP(A3556,[3]soaBnafar!$A:$G,2,FALSE),0)</f>
        <v>0</v>
      </c>
      <c r="O3556">
        <f>IFERROR(VLOOKUP(A3556,[3]soaBnafar!$A:$G,3,FALSE),0)</f>
        <v>0</v>
      </c>
      <c r="P3556">
        <f>IFERROR(VLOOKUP(A3556,[3]soaBnafar!$A:$G,4,FALSE),0)</f>
        <v>3530</v>
      </c>
      <c r="Q3556">
        <f>IFERROR(VLOOKUP(A3556,[3]soaBnafar!$A:$G,5,FALSE),0)</f>
        <v>0</v>
      </c>
      <c r="R3556">
        <f>IFERROR(VLOOKUP(A3556,[3]soaBnafar!$A:$G,6,FALSE),0)</f>
        <v>0</v>
      </c>
      <c r="S3556">
        <f>IFERROR(VLOOKUP(A3556,[3]soaBnafar!$A:$G,7,FALSE),0)</f>
        <v>39655</v>
      </c>
      <c r="T3556" t="str">
        <f t="shared" si="331"/>
        <v>Não</v>
      </c>
      <c r="U3556" t="str">
        <f t="shared" si="332"/>
        <v>Sim</v>
      </c>
      <c r="V3556" t="str">
        <f t="shared" si="333"/>
        <v>Sim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4801800</v>
      </c>
      <c r="F3557">
        <f>IFERROR(VLOOKUP(A3557,[1]Monitoramento_Base_somente_disp!$A:$J,9,FALSE),0)</f>
        <v>0</v>
      </c>
      <c r="G3557">
        <f>IFERROR(VLOOKUP(A3557,[1]Monitoramento_Base_somente_disp!$A:$J,10,FALSE),0)</f>
        <v>2295540</v>
      </c>
      <c r="H3557">
        <f>IFERROR(VLOOKUP(A3557,'[2]Exportar Planilha'!$A:$I,4,FALSE),0)</f>
        <v>0</v>
      </c>
      <c r="I3557">
        <f>IFERROR(VLOOKUP(A3557,'[2]Exportar Planilha'!$A:$I,5,FALSE),0)</f>
        <v>0</v>
      </c>
      <c r="J3557">
        <f>IFERROR(VLOOKUP(A3557,'[2]Exportar Planilha'!$A:$I,6,FALSE),0)</f>
        <v>0</v>
      </c>
      <c r="K3557">
        <f>IFERROR(VLOOKUP(A3557,'[2]Exportar Planilha'!$A:$I,7,FALSE),0)</f>
        <v>0</v>
      </c>
      <c r="L3557">
        <f>IFERROR(VLOOKUP(A3557,'[2]Exportar Planilha'!$A:$I,8,FALSE),0)</f>
        <v>0</v>
      </c>
      <c r="M3557">
        <f>IFERROR(VLOOKUP(A3557,'[2]Exportar Planilha'!$A:$I,9,FALSE),0)</f>
        <v>0</v>
      </c>
      <c r="N3557">
        <f>IFERROR(VLOOKUP(A3557,[3]soaBnafar!$A:$G,2,FALSE),0)</f>
        <v>0</v>
      </c>
      <c r="O3557">
        <f>IFERROR(VLOOKUP(A3557,[3]soaBnafar!$A:$G,3,FALSE),0)</f>
        <v>0</v>
      </c>
      <c r="P3557">
        <f>IFERROR(VLOOKUP(A3557,[3]soaBnafar!$A:$G,4,FALSE),0)</f>
        <v>0</v>
      </c>
      <c r="Q3557">
        <f>IFERROR(VLOOKUP(A3557,[3]soaBnafar!$A:$G,5,FALSE),0)</f>
        <v>0</v>
      </c>
      <c r="R3557">
        <f>IFERROR(VLOOKUP(A3557,[3]soaBnafar!$A:$G,6,FALSE),0)</f>
        <v>0</v>
      </c>
      <c r="S3557">
        <f>IFERROR(VLOOKUP(A3557,[3]soaBnafar!$A:$G,7,FALSE),0)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3488979</v>
      </c>
      <c r="H3558">
        <f>IFERROR(VLOOKUP(A3558,'[2]Exportar Planilha'!$A:$I,4,FALSE),0)</f>
        <v>0</v>
      </c>
      <c r="I3558">
        <f>IFERROR(VLOOKUP(A3558,'[2]Exportar Planilha'!$A:$I,5,FALSE),0)</f>
        <v>0</v>
      </c>
      <c r="J3558">
        <f>IFERROR(VLOOKUP(A3558,'[2]Exportar Planilha'!$A:$I,6,FALSE),0)</f>
        <v>0</v>
      </c>
      <c r="K3558">
        <f>IFERROR(VLOOKUP(A3558,'[2]Exportar Planilha'!$A:$I,7,FALSE),0)</f>
        <v>0</v>
      </c>
      <c r="L3558">
        <f>IFERROR(VLOOKUP(A3558,'[2]Exportar Planilha'!$A:$I,8,FALSE),0)</f>
        <v>0</v>
      </c>
      <c r="M3558">
        <f>IFERROR(VLOOKUP(A3558,'[2]Exportar Planilha'!$A:$I,9,FALSE),0)</f>
        <v>0</v>
      </c>
      <c r="N3558">
        <f>IFERROR(VLOOKUP(A3558,[3]soaBnafar!$A:$G,2,FALSE),0)</f>
        <v>0</v>
      </c>
      <c r="O3558">
        <f>IFERROR(VLOOKUP(A3558,[3]soaBnafar!$A:$G,3,FALSE),0)</f>
        <v>0</v>
      </c>
      <c r="P3558">
        <f>IFERROR(VLOOKUP(A3558,[3]soaBnafar!$A:$G,4,FALSE),0)</f>
        <v>0</v>
      </c>
      <c r="Q3558">
        <f>IFERROR(VLOOKUP(A3558,[3]soaBnafar!$A:$G,5,FALSE),0)</f>
        <v>0</v>
      </c>
      <c r="R3558">
        <f>IFERROR(VLOOKUP(A3558,[3]soaBnafar!$A:$G,6,FALSE),0)</f>
        <v>0</v>
      </c>
      <c r="S3558">
        <f>IFERROR(VLOOKUP(A3558,[3]soaBnafar!$A:$G,7,FALSE),0)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IFERROR(VLOOKUP(A3559,'[2]Exportar Planilha'!$A:$I,4,FALSE),0)</f>
        <v>0</v>
      </c>
      <c r="I3559">
        <f>IFERROR(VLOOKUP(A3559,'[2]Exportar Planilha'!$A:$I,5,FALSE),0)</f>
        <v>0</v>
      </c>
      <c r="J3559">
        <f>IFERROR(VLOOKUP(A3559,'[2]Exportar Planilha'!$A:$I,6,FALSE),0)</f>
        <v>0</v>
      </c>
      <c r="K3559">
        <f>IFERROR(VLOOKUP(A3559,'[2]Exportar Planilha'!$A:$I,7,FALSE),0)</f>
        <v>0</v>
      </c>
      <c r="L3559">
        <f>IFERROR(VLOOKUP(A3559,'[2]Exportar Planilha'!$A:$I,8,FALSE),0)</f>
        <v>0</v>
      </c>
      <c r="M3559">
        <f>IFERROR(VLOOKUP(A3559,'[2]Exportar Planilha'!$A:$I,9,FALSE),0)</f>
        <v>0</v>
      </c>
      <c r="N3559">
        <f>IFERROR(VLOOKUP(A3559,[3]soaBnafar!$A:$G,2,FALSE),0)</f>
        <v>0</v>
      </c>
      <c r="O3559">
        <f>IFERROR(VLOOKUP(A3559,[3]soaBnafar!$A:$G,3,FALSE),0)</f>
        <v>0</v>
      </c>
      <c r="P3559">
        <f>IFERROR(VLOOKUP(A3559,[3]soaBnafar!$A:$G,4,FALSE),0)</f>
        <v>0</v>
      </c>
      <c r="Q3559">
        <f>IFERROR(VLOOKUP(A3559,[3]soaBnafar!$A:$G,5,FALSE),0)</f>
        <v>0</v>
      </c>
      <c r="R3559">
        <f>IFERROR(VLOOKUP(A3559,[3]soaBnafar!$A:$G,6,FALSE),0)</f>
        <v>0</v>
      </c>
      <c r="S3559">
        <f>IFERROR(VLOOKUP(A3559,[3]soaBnafar!$A:$G,7,FALSE),0)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IFERROR(VLOOKUP(A3560,'[2]Exportar Planilha'!$A:$I,4,FALSE),0)</f>
        <v>0</v>
      </c>
      <c r="I3560">
        <f>IFERROR(VLOOKUP(A3560,'[2]Exportar Planilha'!$A:$I,5,FALSE),0)</f>
        <v>0</v>
      </c>
      <c r="J3560">
        <f>IFERROR(VLOOKUP(A3560,'[2]Exportar Planilha'!$A:$I,6,FALSE),0)</f>
        <v>0</v>
      </c>
      <c r="K3560">
        <f>IFERROR(VLOOKUP(A3560,'[2]Exportar Planilha'!$A:$I,7,FALSE),0)</f>
        <v>0</v>
      </c>
      <c r="L3560">
        <f>IFERROR(VLOOKUP(A3560,'[2]Exportar Planilha'!$A:$I,8,FALSE),0)</f>
        <v>0</v>
      </c>
      <c r="M3560">
        <f>IFERROR(VLOOKUP(A3560,'[2]Exportar Planilha'!$A:$I,9,FALSE),0)</f>
        <v>0</v>
      </c>
      <c r="N3560">
        <f>IFERROR(VLOOKUP(A3560,[3]soaBnafar!$A:$G,2,FALSE),0)</f>
        <v>0</v>
      </c>
      <c r="O3560">
        <f>IFERROR(VLOOKUP(A3560,[3]soaBnafar!$A:$G,3,FALSE),0)</f>
        <v>0</v>
      </c>
      <c r="P3560">
        <f>IFERROR(VLOOKUP(A3560,[3]soaBnafar!$A:$G,4,FALSE),0)</f>
        <v>0</v>
      </c>
      <c r="Q3560">
        <f>IFERROR(VLOOKUP(A3560,[3]soaBnafar!$A:$G,5,FALSE),0)</f>
        <v>0</v>
      </c>
      <c r="R3560">
        <f>IFERROR(VLOOKUP(A3560,[3]soaBnafar!$A:$G,6,FALSE),0)</f>
        <v>0</v>
      </c>
      <c r="S3560">
        <f>IFERROR(VLOOKUP(A3560,[3]soaBnafar!$A:$G,7,FALSE),0)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IFERROR(VLOOKUP(A3561,'[2]Exportar Planilha'!$A:$I,4,FALSE),0)</f>
        <v>0</v>
      </c>
      <c r="I3561">
        <f>IFERROR(VLOOKUP(A3561,'[2]Exportar Planilha'!$A:$I,5,FALSE),0)</f>
        <v>0</v>
      </c>
      <c r="J3561">
        <f>IFERROR(VLOOKUP(A3561,'[2]Exportar Planilha'!$A:$I,6,FALSE),0)</f>
        <v>0</v>
      </c>
      <c r="K3561">
        <f>IFERROR(VLOOKUP(A3561,'[2]Exportar Planilha'!$A:$I,7,FALSE),0)</f>
        <v>0</v>
      </c>
      <c r="L3561">
        <f>IFERROR(VLOOKUP(A3561,'[2]Exportar Planilha'!$A:$I,8,FALSE),0)</f>
        <v>0</v>
      </c>
      <c r="M3561">
        <f>IFERROR(VLOOKUP(A3561,'[2]Exportar Planilha'!$A:$I,9,FALSE),0)</f>
        <v>0</v>
      </c>
      <c r="N3561">
        <f>IFERROR(VLOOKUP(A3561,[3]soaBnafar!$A:$G,2,FALSE),0)</f>
        <v>0</v>
      </c>
      <c r="O3561">
        <f>IFERROR(VLOOKUP(A3561,[3]soaBnafar!$A:$G,3,FALSE),0)</f>
        <v>0</v>
      </c>
      <c r="P3561">
        <f>IFERROR(VLOOKUP(A3561,[3]soaBnafar!$A:$G,4,FALSE),0)</f>
        <v>0</v>
      </c>
      <c r="Q3561">
        <f>IFERROR(VLOOKUP(A3561,[3]soaBnafar!$A:$G,5,FALSE),0)</f>
        <v>0</v>
      </c>
      <c r="R3561">
        <f>IFERROR(VLOOKUP(A3561,[3]soaBnafar!$A:$G,6,FALSE),0)</f>
        <v>0</v>
      </c>
      <c r="S3561">
        <f>IFERROR(VLOOKUP(A3561,[3]soaBnafar!$A:$G,7,FALSE),0)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32879</v>
      </c>
      <c r="C3562">
        <f>IFERROR(VLOOKUP(A3562,[1]Monitoramento_Base_somente_disp!$A:$J,6,FALSE),0)</f>
        <v>25006196</v>
      </c>
      <c r="D3562">
        <f>IFERROR(VLOOKUP(A3562,[1]Monitoramento_Base_somente_disp!$A:$J,7,FALSE),0)</f>
        <v>38596</v>
      </c>
      <c r="E3562">
        <f>IFERROR(VLOOKUP(A3562,[1]Monitoramento_Base_somente_disp!$A:$J,8,FALSE),0)</f>
        <v>25800494</v>
      </c>
      <c r="F3562">
        <f>IFERROR(VLOOKUP(A3562,[1]Monitoramento_Base_somente_disp!$A:$J,9,FALSE),0)</f>
        <v>13252</v>
      </c>
      <c r="G3562">
        <f>IFERROR(VLOOKUP(A3562,[1]Monitoramento_Base_somente_disp!$A:$J,10,FALSE),0)</f>
        <v>13327438</v>
      </c>
      <c r="H3562">
        <f>IFERROR(VLOOKUP(A3562,'[2]Exportar Planilha'!$A:$I,4,FALSE),0)</f>
        <v>0</v>
      </c>
      <c r="I3562">
        <f>IFERROR(VLOOKUP(A3562,'[2]Exportar Planilha'!$A:$I,5,FALSE),0)</f>
        <v>0</v>
      </c>
      <c r="J3562">
        <f>IFERROR(VLOOKUP(A3562,'[2]Exportar Planilha'!$A:$I,6,FALSE),0)</f>
        <v>0</v>
      </c>
      <c r="K3562">
        <f>IFERROR(VLOOKUP(A3562,'[2]Exportar Planilha'!$A:$I,7,FALSE),0)</f>
        <v>0</v>
      </c>
      <c r="L3562">
        <f>IFERROR(VLOOKUP(A3562,'[2]Exportar Planilha'!$A:$I,8,FALSE),0)</f>
        <v>0</v>
      </c>
      <c r="M3562">
        <f>IFERROR(VLOOKUP(A3562,'[2]Exportar Planilha'!$A:$I,9,FALSE),0)</f>
        <v>0</v>
      </c>
      <c r="N3562">
        <f>IFERROR(VLOOKUP(A3562,[3]soaBnafar!$A:$G,2,FALSE),0)</f>
        <v>0</v>
      </c>
      <c r="O3562">
        <f>IFERROR(VLOOKUP(A3562,[3]soaBnafar!$A:$G,3,FALSE),0)</f>
        <v>0</v>
      </c>
      <c r="P3562">
        <f>IFERROR(VLOOKUP(A3562,[3]soaBnafar!$A:$G,4,FALSE),0)</f>
        <v>0</v>
      </c>
      <c r="Q3562">
        <f>IFERROR(VLOOKUP(A3562,[3]soaBnafar!$A:$G,5,FALSE),0)</f>
        <v>0</v>
      </c>
      <c r="R3562">
        <f>IFERROR(VLOOKUP(A3562,[3]soaBnafar!$A:$G,6,FALSE),0)</f>
        <v>0</v>
      </c>
      <c r="S3562">
        <f>IFERROR(VLOOKUP(A3562,[3]soaBnafar!$A:$G,7,FALSE),0)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6069544</v>
      </c>
      <c r="H3563">
        <f>IFERROR(VLOOKUP(A3563,'[2]Exportar Planilha'!$A:$I,4,FALSE),0)</f>
        <v>0</v>
      </c>
      <c r="I3563">
        <f>IFERROR(VLOOKUP(A3563,'[2]Exportar Planilha'!$A:$I,5,FALSE),0)</f>
        <v>0</v>
      </c>
      <c r="J3563">
        <f>IFERROR(VLOOKUP(A3563,'[2]Exportar Planilha'!$A:$I,6,FALSE),0)</f>
        <v>0</v>
      </c>
      <c r="K3563">
        <f>IFERROR(VLOOKUP(A3563,'[2]Exportar Planilha'!$A:$I,7,FALSE),0)</f>
        <v>0</v>
      </c>
      <c r="L3563">
        <f>IFERROR(VLOOKUP(A3563,'[2]Exportar Planilha'!$A:$I,8,FALSE),0)</f>
        <v>0</v>
      </c>
      <c r="M3563">
        <f>IFERROR(VLOOKUP(A3563,'[2]Exportar Planilha'!$A:$I,9,FALSE),0)</f>
        <v>0</v>
      </c>
      <c r="N3563">
        <f>IFERROR(VLOOKUP(A3563,[3]soaBnafar!$A:$G,2,FALSE),0)</f>
        <v>0</v>
      </c>
      <c r="O3563">
        <f>IFERROR(VLOOKUP(A3563,[3]soaBnafar!$A:$G,3,FALSE),0)</f>
        <v>0</v>
      </c>
      <c r="P3563">
        <f>IFERROR(VLOOKUP(A3563,[3]soaBnafar!$A:$G,4,FALSE),0)</f>
        <v>0</v>
      </c>
      <c r="Q3563">
        <f>IFERROR(VLOOKUP(A3563,[3]soaBnafar!$A:$G,5,FALSE),0)</f>
        <v>0</v>
      </c>
      <c r="R3563">
        <f>IFERROR(VLOOKUP(A3563,[3]soaBnafar!$A:$G,6,FALSE),0)</f>
        <v>0</v>
      </c>
      <c r="S3563">
        <f>IFERROR(VLOOKUP(A3563,[3]soaBnafar!$A:$G,7,FALSE),0)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796</v>
      </c>
      <c r="C3564">
        <f>IFERROR(VLOOKUP(A3564,[1]Monitoramento_Base_somente_disp!$A:$J,6,FALSE),0)</f>
        <v>4255078</v>
      </c>
      <c r="D3564">
        <f>IFERROR(VLOOKUP(A3564,[1]Monitoramento_Base_somente_disp!$A:$J,7,FALSE),0)</f>
        <v>1814</v>
      </c>
      <c r="E3564">
        <f>IFERROR(VLOOKUP(A3564,[1]Monitoramento_Base_somente_disp!$A:$J,8,FALSE),0)</f>
        <v>32982130</v>
      </c>
      <c r="F3564">
        <f>IFERROR(VLOOKUP(A3564,[1]Monitoramento_Base_somente_disp!$A:$J,9,FALSE),0)</f>
        <v>0</v>
      </c>
      <c r="G3564">
        <f>IFERROR(VLOOKUP(A3564,[1]Monitoramento_Base_somente_disp!$A:$J,10,FALSE),0)</f>
        <v>17644360</v>
      </c>
      <c r="H3564">
        <f>IFERROR(VLOOKUP(A3564,'[2]Exportar Planilha'!$A:$I,4,FALSE),0)</f>
        <v>0</v>
      </c>
      <c r="I3564">
        <f>IFERROR(VLOOKUP(A3564,'[2]Exportar Planilha'!$A:$I,5,FALSE),0)</f>
        <v>0</v>
      </c>
      <c r="J3564">
        <f>IFERROR(VLOOKUP(A3564,'[2]Exportar Planilha'!$A:$I,6,FALSE),0)</f>
        <v>0</v>
      </c>
      <c r="K3564">
        <f>IFERROR(VLOOKUP(A3564,'[2]Exportar Planilha'!$A:$I,7,FALSE),0)</f>
        <v>0</v>
      </c>
      <c r="L3564">
        <f>IFERROR(VLOOKUP(A3564,'[2]Exportar Planilha'!$A:$I,8,FALSE),0)</f>
        <v>0</v>
      </c>
      <c r="M3564">
        <f>IFERROR(VLOOKUP(A3564,'[2]Exportar Planilha'!$A:$I,9,FALSE),0)</f>
        <v>0</v>
      </c>
      <c r="N3564">
        <f>IFERROR(VLOOKUP(A3564,[3]soaBnafar!$A:$G,2,FALSE),0)</f>
        <v>0</v>
      </c>
      <c r="O3564">
        <f>IFERROR(VLOOKUP(A3564,[3]soaBnafar!$A:$G,3,FALSE),0)</f>
        <v>0</v>
      </c>
      <c r="P3564">
        <f>IFERROR(VLOOKUP(A3564,[3]soaBnafar!$A:$G,4,FALSE),0)</f>
        <v>0</v>
      </c>
      <c r="Q3564">
        <f>IFERROR(VLOOKUP(A3564,[3]soaBnafar!$A:$G,5,FALSE),0)</f>
        <v>0</v>
      </c>
      <c r="R3564">
        <f>IFERROR(VLOOKUP(A3564,[3]soaBnafar!$A:$G,6,FALSE),0)</f>
        <v>0</v>
      </c>
      <c r="S3564">
        <f>IFERROR(VLOOKUP(A3564,[3]soaBnafar!$A:$G,7,FALSE),0)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9095</v>
      </c>
      <c r="C3565">
        <f>IFERROR(VLOOKUP(A3565,[1]Monitoramento_Base_somente_disp!$A:$J,6,FALSE),0)</f>
        <v>20455227</v>
      </c>
      <c r="D3565">
        <f>IFERROR(VLOOKUP(A3565,[1]Monitoramento_Base_somente_disp!$A:$J,7,FALSE),0)</f>
        <v>980</v>
      </c>
      <c r="E3565">
        <f>IFERROR(VLOOKUP(A3565,[1]Monitoramento_Base_somente_disp!$A:$J,8,FALSE),0)</f>
        <v>19728437</v>
      </c>
      <c r="F3565">
        <f>IFERROR(VLOOKUP(A3565,[1]Monitoramento_Base_somente_disp!$A:$J,9,FALSE),0)</f>
        <v>629</v>
      </c>
      <c r="G3565">
        <f>IFERROR(VLOOKUP(A3565,[1]Monitoramento_Base_somente_disp!$A:$J,10,FALSE),0)</f>
        <v>8542170</v>
      </c>
      <c r="H3565">
        <f>IFERROR(VLOOKUP(A3565,'[2]Exportar Planilha'!$A:$I,4,FALSE),0)</f>
        <v>0</v>
      </c>
      <c r="I3565">
        <f>IFERROR(VLOOKUP(A3565,'[2]Exportar Planilha'!$A:$I,5,FALSE),0)</f>
        <v>0</v>
      </c>
      <c r="J3565">
        <f>IFERROR(VLOOKUP(A3565,'[2]Exportar Planilha'!$A:$I,6,FALSE),0)</f>
        <v>0</v>
      </c>
      <c r="K3565">
        <f>IFERROR(VLOOKUP(A3565,'[2]Exportar Planilha'!$A:$I,7,FALSE),0)</f>
        <v>0</v>
      </c>
      <c r="L3565">
        <f>IFERROR(VLOOKUP(A3565,'[2]Exportar Planilha'!$A:$I,8,FALSE),0)</f>
        <v>0</v>
      </c>
      <c r="M3565">
        <f>IFERROR(VLOOKUP(A3565,'[2]Exportar Planilha'!$A:$I,9,FALSE),0)</f>
        <v>0</v>
      </c>
      <c r="N3565">
        <f>IFERROR(VLOOKUP(A3565,[3]soaBnafar!$A:$G,2,FALSE),0)</f>
        <v>0</v>
      </c>
      <c r="O3565">
        <f>IFERROR(VLOOKUP(A3565,[3]soaBnafar!$A:$G,3,FALSE),0)</f>
        <v>0</v>
      </c>
      <c r="P3565">
        <f>IFERROR(VLOOKUP(A3565,[3]soaBnafar!$A:$G,4,FALSE),0)</f>
        <v>0</v>
      </c>
      <c r="Q3565">
        <f>IFERROR(VLOOKUP(A3565,[3]soaBnafar!$A:$G,5,FALSE),0)</f>
        <v>0</v>
      </c>
      <c r="R3565">
        <f>IFERROR(VLOOKUP(A3565,[3]soaBnafar!$A:$G,6,FALSE),0)</f>
        <v>0</v>
      </c>
      <c r="S3565">
        <f>IFERROR(VLOOKUP(A3565,[3]soaBnafar!$A:$G,7,FALSE),0)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IFERROR(VLOOKUP(A3566,'[2]Exportar Planilha'!$A:$I,4,FALSE),0)</f>
        <v>0</v>
      </c>
      <c r="I3566">
        <f>IFERROR(VLOOKUP(A3566,'[2]Exportar Planilha'!$A:$I,5,FALSE),0)</f>
        <v>0</v>
      </c>
      <c r="J3566">
        <f>IFERROR(VLOOKUP(A3566,'[2]Exportar Planilha'!$A:$I,6,FALSE),0)</f>
        <v>0</v>
      </c>
      <c r="K3566">
        <f>IFERROR(VLOOKUP(A3566,'[2]Exportar Planilha'!$A:$I,7,FALSE),0)</f>
        <v>0</v>
      </c>
      <c r="L3566">
        <f>IFERROR(VLOOKUP(A3566,'[2]Exportar Planilha'!$A:$I,8,FALSE),0)</f>
        <v>0</v>
      </c>
      <c r="M3566">
        <f>IFERROR(VLOOKUP(A3566,'[2]Exportar Planilha'!$A:$I,9,FALSE),0)</f>
        <v>0</v>
      </c>
      <c r="N3566">
        <f>IFERROR(VLOOKUP(A3566,[3]soaBnafar!$A:$G,2,FALSE),0)</f>
        <v>0</v>
      </c>
      <c r="O3566">
        <f>IFERROR(VLOOKUP(A3566,[3]soaBnafar!$A:$G,3,FALSE),0)</f>
        <v>0</v>
      </c>
      <c r="P3566">
        <f>IFERROR(VLOOKUP(A3566,[3]soaBnafar!$A:$G,4,FALSE),0)</f>
        <v>0</v>
      </c>
      <c r="Q3566">
        <f>IFERROR(VLOOKUP(A3566,[3]soaBnafar!$A:$G,5,FALSE),0)</f>
        <v>0</v>
      </c>
      <c r="R3566">
        <f>IFERROR(VLOOKUP(A3566,[3]soaBnafar!$A:$G,6,FALSE),0)</f>
        <v>0</v>
      </c>
      <c r="S3566">
        <f>IFERROR(VLOOKUP(A3566,[3]soaBnafar!$A:$G,7,FALSE),0)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662259</v>
      </c>
      <c r="H3567">
        <f>IFERROR(VLOOKUP(A3567,'[2]Exportar Planilha'!$A:$I,4,FALSE),0)</f>
        <v>0</v>
      </c>
      <c r="I3567">
        <f>IFERROR(VLOOKUP(A3567,'[2]Exportar Planilha'!$A:$I,5,FALSE),0)</f>
        <v>0</v>
      </c>
      <c r="J3567">
        <f>IFERROR(VLOOKUP(A3567,'[2]Exportar Planilha'!$A:$I,6,FALSE),0)</f>
        <v>0</v>
      </c>
      <c r="K3567">
        <f>IFERROR(VLOOKUP(A3567,'[2]Exportar Planilha'!$A:$I,7,FALSE),0)</f>
        <v>0</v>
      </c>
      <c r="L3567">
        <f>IFERROR(VLOOKUP(A3567,'[2]Exportar Planilha'!$A:$I,8,FALSE),0)</f>
        <v>0</v>
      </c>
      <c r="M3567">
        <f>IFERROR(VLOOKUP(A3567,'[2]Exportar Planilha'!$A:$I,9,FALSE),0)</f>
        <v>0</v>
      </c>
      <c r="N3567">
        <f>IFERROR(VLOOKUP(A3567,[3]soaBnafar!$A:$G,2,FALSE),0)</f>
        <v>0</v>
      </c>
      <c r="O3567">
        <f>IFERROR(VLOOKUP(A3567,[3]soaBnafar!$A:$G,3,FALSE),0)</f>
        <v>0</v>
      </c>
      <c r="P3567">
        <f>IFERROR(VLOOKUP(A3567,[3]soaBnafar!$A:$G,4,FALSE),0)</f>
        <v>0</v>
      </c>
      <c r="Q3567">
        <f>IFERROR(VLOOKUP(A3567,[3]soaBnafar!$A:$G,5,FALSE),0)</f>
        <v>0</v>
      </c>
      <c r="R3567">
        <f>IFERROR(VLOOKUP(A3567,[3]soaBnafar!$A:$G,6,FALSE),0)</f>
        <v>0</v>
      </c>
      <c r="S3567">
        <f>IFERROR(VLOOKUP(A3567,[3]soaBnafar!$A:$G,7,FALSE),0)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358092</v>
      </c>
      <c r="C3568">
        <f>IFERROR(VLOOKUP(A3568,[1]Monitoramento_Base_somente_disp!$A:$J,6,FALSE),0)</f>
        <v>31860402</v>
      </c>
      <c r="D3568">
        <f>IFERROR(VLOOKUP(A3568,[1]Monitoramento_Base_somente_disp!$A:$J,7,FALSE),0)</f>
        <v>342265</v>
      </c>
      <c r="E3568">
        <f>IFERROR(VLOOKUP(A3568,[1]Monitoramento_Base_somente_disp!$A:$J,8,FALSE),0)</f>
        <v>36891709</v>
      </c>
      <c r="F3568">
        <f>IFERROR(VLOOKUP(A3568,[1]Monitoramento_Base_somente_disp!$A:$J,9,FALSE),0)</f>
        <v>187403</v>
      </c>
      <c r="G3568">
        <f>IFERROR(VLOOKUP(A3568,[1]Monitoramento_Base_somente_disp!$A:$J,10,FALSE),0)</f>
        <v>16813680</v>
      </c>
      <c r="H3568">
        <f>IFERROR(VLOOKUP(A3568,'[2]Exportar Planilha'!$A:$I,4,FALSE),0)</f>
        <v>0</v>
      </c>
      <c r="I3568">
        <f>IFERROR(VLOOKUP(A3568,'[2]Exportar Planilha'!$A:$I,5,FALSE),0)</f>
        <v>0</v>
      </c>
      <c r="J3568">
        <f>IFERROR(VLOOKUP(A3568,'[2]Exportar Planilha'!$A:$I,6,FALSE),0)</f>
        <v>0</v>
      </c>
      <c r="K3568">
        <f>IFERROR(VLOOKUP(A3568,'[2]Exportar Planilha'!$A:$I,7,FALSE),0)</f>
        <v>0</v>
      </c>
      <c r="L3568">
        <f>IFERROR(VLOOKUP(A3568,'[2]Exportar Planilha'!$A:$I,8,FALSE),0)</f>
        <v>0</v>
      </c>
      <c r="M3568">
        <f>IFERROR(VLOOKUP(A3568,'[2]Exportar Planilha'!$A:$I,9,FALSE),0)</f>
        <v>0</v>
      </c>
      <c r="N3568">
        <f>IFERROR(VLOOKUP(A3568,[3]soaBnafar!$A:$G,2,FALSE),0)</f>
        <v>0</v>
      </c>
      <c r="O3568">
        <f>IFERROR(VLOOKUP(A3568,[3]soaBnafar!$A:$G,3,FALSE),0)</f>
        <v>0</v>
      </c>
      <c r="P3568">
        <f>IFERROR(VLOOKUP(A3568,[3]soaBnafar!$A:$G,4,FALSE),0)</f>
        <v>0</v>
      </c>
      <c r="Q3568">
        <f>IFERROR(VLOOKUP(A3568,[3]soaBnafar!$A:$G,5,FALSE),0)</f>
        <v>0</v>
      </c>
      <c r="R3568">
        <f>IFERROR(VLOOKUP(A3568,[3]soaBnafar!$A:$G,6,FALSE),0)</f>
        <v>0</v>
      </c>
      <c r="S3568">
        <f>IFERROR(VLOOKUP(A3568,[3]soaBnafar!$A:$G,7,FALSE),0)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IFERROR(VLOOKUP(A3569,'[2]Exportar Planilha'!$A:$I,4,FALSE),0)</f>
        <v>0</v>
      </c>
      <c r="I3569">
        <f>IFERROR(VLOOKUP(A3569,'[2]Exportar Planilha'!$A:$I,5,FALSE),0)</f>
        <v>0</v>
      </c>
      <c r="J3569">
        <f>IFERROR(VLOOKUP(A3569,'[2]Exportar Planilha'!$A:$I,6,FALSE),0)</f>
        <v>0</v>
      </c>
      <c r="K3569">
        <f>IFERROR(VLOOKUP(A3569,'[2]Exportar Planilha'!$A:$I,7,FALSE),0)</f>
        <v>0</v>
      </c>
      <c r="L3569">
        <f>IFERROR(VLOOKUP(A3569,'[2]Exportar Planilha'!$A:$I,8,FALSE),0)</f>
        <v>0</v>
      </c>
      <c r="M3569">
        <f>IFERROR(VLOOKUP(A3569,'[2]Exportar Planilha'!$A:$I,9,FALSE),0)</f>
        <v>0</v>
      </c>
      <c r="N3569">
        <f>IFERROR(VLOOKUP(A3569,[3]soaBnafar!$A:$G,2,FALSE),0)</f>
        <v>0</v>
      </c>
      <c r="O3569">
        <f>IFERROR(VLOOKUP(A3569,[3]soaBnafar!$A:$G,3,FALSE),0)</f>
        <v>0</v>
      </c>
      <c r="P3569">
        <f>IFERROR(VLOOKUP(A3569,[3]soaBnafar!$A:$G,4,FALSE),0)</f>
        <v>0</v>
      </c>
      <c r="Q3569">
        <f>IFERROR(VLOOKUP(A3569,[3]soaBnafar!$A:$G,5,FALSE),0)</f>
        <v>0</v>
      </c>
      <c r="R3569">
        <f>IFERROR(VLOOKUP(A3569,[3]soaBnafar!$A:$G,6,FALSE),0)</f>
        <v>0</v>
      </c>
      <c r="S3569">
        <f>IFERROR(VLOOKUP(A3569,[3]soaBnafar!$A:$G,7,FALSE),0)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65467970</v>
      </c>
      <c r="D3570">
        <f>IFERROR(VLOOKUP(A3570,[1]Monitoramento_Base_somente_disp!$A:$J,7,FALSE),0)</f>
        <v>0</v>
      </c>
      <c r="E3570">
        <f>IFERROR(VLOOKUP(A3570,[1]Monitoramento_Base_somente_disp!$A:$J,8,FALSE),0)</f>
        <v>63356100</v>
      </c>
      <c r="F3570">
        <f>IFERROR(VLOOKUP(A3570,[1]Monitoramento_Base_somente_disp!$A:$J,9,FALSE),0)</f>
        <v>0</v>
      </c>
      <c r="G3570">
        <f>IFERROR(VLOOKUP(A3570,[1]Monitoramento_Base_somente_disp!$A:$J,10,FALSE),0)</f>
        <v>27454310</v>
      </c>
      <c r="H3570">
        <f>IFERROR(VLOOKUP(A3570,'[2]Exportar Planilha'!$A:$I,4,FALSE),0)</f>
        <v>0</v>
      </c>
      <c r="I3570">
        <f>IFERROR(VLOOKUP(A3570,'[2]Exportar Planilha'!$A:$I,5,FALSE),0)</f>
        <v>0</v>
      </c>
      <c r="J3570">
        <f>IFERROR(VLOOKUP(A3570,'[2]Exportar Planilha'!$A:$I,6,FALSE),0)</f>
        <v>0</v>
      </c>
      <c r="K3570">
        <f>IFERROR(VLOOKUP(A3570,'[2]Exportar Planilha'!$A:$I,7,FALSE),0)</f>
        <v>0</v>
      </c>
      <c r="L3570">
        <f>IFERROR(VLOOKUP(A3570,'[2]Exportar Planilha'!$A:$I,8,FALSE),0)</f>
        <v>0</v>
      </c>
      <c r="M3570">
        <f>IFERROR(VLOOKUP(A3570,'[2]Exportar Planilha'!$A:$I,9,FALSE),0)</f>
        <v>0</v>
      </c>
      <c r="N3570">
        <f>IFERROR(VLOOKUP(A3570,[3]soaBnafar!$A:$G,2,FALSE),0)</f>
        <v>0</v>
      </c>
      <c r="O3570">
        <f>IFERROR(VLOOKUP(A3570,[3]soaBnafar!$A:$G,3,FALSE),0)</f>
        <v>0</v>
      </c>
      <c r="P3570">
        <f>IFERROR(VLOOKUP(A3570,[3]soaBnafar!$A:$G,4,FALSE),0)</f>
        <v>0</v>
      </c>
      <c r="Q3570">
        <f>IFERROR(VLOOKUP(A3570,[3]soaBnafar!$A:$G,5,FALSE),0)</f>
        <v>0</v>
      </c>
      <c r="R3570">
        <f>IFERROR(VLOOKUP(A3570,[3]soaBnafar!$A:$G,6,FALSE),0)</f>
        <v>0</v>
      </c>
      <c r="S3570">
        <f>IFERROR(VLOOKUP(A3570,[3]soaBnafar!$A:$G,7,FALSE),0)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118786447</v>
      </c>
      <c r="H3571">
        <f>IFERROR(VLOOKUP(A3571,'[2]Exportar Planilha'!$A:$I,4,FALSE),0)</f>
        <v>0</v>
      </c>
      <c r="I3571">
        <f>IFERROR(VLOOKUP(A3571,'[2]Exportar Planilha'!$A:$I,5,FALSE),0)</f>
        <v>0</v>
      </c>
      <c r="J3571">
        <f>IFERROR(VLOOKUP(A3571,'[2]Exportar Planilha'!$A:$I,6,FALSE),0)</f>
        <v>0</v>
      </c>
      <c r="K3571">
        <f>IFERROR(VLOOKUP(A3571,'[2]Exportar Planilha'!$A:$I,7,FALSE),0)</f>
        <v>0</v>
      </c>
      <c r="L3571">
        <f>IFERROR(VLOOKUP(A3571,'[2]Exportar Planilha'!$A:$I,8,FALSE),0)</f>
        <v>0</v>
      </c>
      <c r="M3571">
        <f>IFERROR(VLOOKUP(A3571,'[2]Exportar Planilha'!$A:$I,9,FALSE),0)</f>
        <v>0</v>
      </c>
      <c r="N3571">
        <f>IFERROR(VLOOKUP(A3571,[3]soaBnafar!$A:$G,2,FALSE),0)</f>
        <v>0</v>
      </c>
      <c r="O3571">
        <f>IFERROR(VLOOKUP(A3571,[3]soaBnafar!$A:$G,3,FALSE),0)</f>
        <v>0</v>
      </c>
      <c r="P3571">
        <f>IFERROR(VLOOKUP(A3571,[3]soaBnafar!$A:$G,4,FALSE),0)</f>
        <v>0</v>
      </c>
      <c r="Q3571">
        <f>IFERROR(VLOOKUP(A3571,[3]soaBnafar!$A:$G,5,FALSE),0)</f>
        <v>0</v>
      </c>
      <c r="R3571">
        <f>IFERROR(VLOOKUP(A3571,[3]soaBnafar!$A:$G,6,FALSE),0)</f>
        <v>0</v>
      </c>
      <c r="S3571">
        <f>IFERROR(VLOOKUP(A3571,[3]soaBnafar!$A:$G,7,FALSE),0)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6356</v>
      </c>
      <c r="C3572">
        <f>IFERROR(VLOOKUP(A3572,[1]Monitoramento_Base_somente_disp!$A:$J,6,FALSE),0)</f>
        <v>13987772</v>
      </c>
      <c r="D3572">
        <f>IFERROR(VLOOKUP(A3572,[1]Monitoramento_Base_somente_disp!$A:$J,7,FALSE),0)</f>
        <v>0</v>
      </c>
      <c r="E3572">
        <f>IFERROR(VLOOKUP(A3572,[1]Monitoramento_Base_somente_disp!$A:$J,8,FALSE),0)</f>
        <v>13582358</v>
      </c>
      <c r="F3572">
        <f>IFERROR(VLOOKUP(A3572,[1]Monitoramento_Base_somente_disp!$A:$J,9,FALSE),0)</f>
        <v>0</v>
      </c>
      <c r="G3572">
        <f>IFERROR(VLOOKUP(A3572,[1]Monitoramento_Base_somente_disp!$A:$J,10,FALSE),0)</f>
        <v>5897021</v>
      </c>
      <c r="H3572">
        <f>IFERROR(VLOOKUP(A3572,'[2]Exportar Planilha'!$A:$I,4,FALSE),0)</f>
        <v>0</v>
      </c>
      <c r="I3572">
        <f>IFERROR(VLOOKUP(A3572,'[2]Exportar Planilha'!$A:$I,5,FALSE),0)</f>
        <v>0</v>
      </c>
      <c r="J3572">
        <f>IFERROR(VLOOKUP(A3572,'[2]Exportar Planilha'!$A:$I,6,FALSE),0)</f>
        <v>0</v>
      </c>
      <c r="K3572">
        <f>IFERROR(VLOOKUP(A3572,'[2]Exportar Planilha'!$A:$I,7,FALSE),0)</f>
        <v>0</v>
      </c>
      <c r="L3572">
        <f>IFERROR(VLOOKUP(A3572,'[2]Exportar Planilha'!$A:$I,8,FALSE),0)</f>
        <v>0</v>
      </c>
      <c r="M3572">
        <f>IFERROR(VLOOKUP(A3572,'[2]Exportar Planilha'!$A:$I,9,FALSE),0)</f>
        <v>0</v>
      </c>
      <c r="N3572">
        <f>IFERROR(VLOOKUP(A3572,[3]soaBnafar!$A:$G,2,FALSE),0)</f>
        <v>0</v>
      </c>
      <c r="O3572">
        <f>IFERROR(VLOOKUP(A3572,[3]soaBnafar!$A:$G,3,FALSE),0)</f>
        <v>0</v>
      </c>
      <c r="P3572">
        <f>IFERROR(VLOOKUP(A3572,[3]soaBnafar!$A:$G,4,FALSE),0)</f>
        <v>0</v>
      </c>
      <c r="Q3572">
        <f>IFERROR(VLOOKUP(A3572,[3]soaBnafar!$A:$G,5,FALSE),0)</f>
        <v>0</v>
      </c>
      <c r="R3572">
        <f>IFERROR(VLOOKUP(A3572,[3]soaBnafar!$A:$G,6,FALSE),0)</f>
        <v>0</v>
      </c>
      <c r="S3572">
        <f>IFERROR(VLOOKUP(A3572,[3]soaBnafar!$A:$G,7,FALSE),0)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IFERROR(VLOOKUP(A3573,'[2]Exportar Planilha'!$A:$I,4,FALSE),0)</f>
        <v>0</v>
      </c>
      <c r="I3573">
        <f>IFERROR(VLOOKUP(A3573,'[2]Exportar Planilha'!$A:$I,5,FALSE),0)</f>
        <v>0</v>
      </c>
      <c r="J3573">
        <f>IFERROR(VLOOKUP(A3573,'[2]Exportar Planilha'!$A:$I,6,FALSE),0)</f>
        <v>0</v>
      </c>
      <c r="K3573">
        <f>IFERROR(VLOOKUP(A3573,'[2]Exportar Planilha'!$A:$I,7,FALSE),0)</f>
        <v>0</v>
      </c>
      <c r="L3573">
        <f>IFERROR(VLOOKUP(A3573,'[2]Exportar Planilha'!$A:$I,8,FALSE),0)</f>
        <v>0</v>
      </c>
      <c r="M3573">
        <f>IFERROR(VLOOKUP(A3573,'[2]Exportar Planilha'!$A:$I,9,FALSE),0)</f>
        <v>0</v>
      </c>
      <c r="N3573">
        <f>IFERROR(VLOOKUP(A3573,[3]soaBnafar!$A:$G,2,FALSE),0)</f>
        <v>0</v>
      </c>
      <c r="O3573">
        <f>IFERROR(VLOOKUP(A3573,[3]soaBnafar!$A:$G,3,FALSE),0)</f>
        <v>0</v>
      </c>
      <c r="P3573">
        <f>IFERROR(VLOOKUP(A3573,[3]soaBnafar!$A:$G,4,FALSE),0)</f>
        <v>47944</v>
      </c>
      <c r="Q3573">
        <f>IFERROR(VLOOKUP(A3573,[3]soaBnafar!$A:$G,5,FALSE),0)</f>
        <v>0</v>
      </c>
      <c r="R3573">
        <f>IFERROR(VLOOKUP(A3573,[3]soaBnafar!$A:$G,6,FALSE),0)</f>
        <v>0</v>
      </c>
      <c r="S3573">
        <f>IFERROR(VLOOKUP(A3573,[3]soaBnafar!$A:$G,7,FALSE),0)</f>
        <v>596751</v>
      </c>
      <c r="T3573" t="str">
        <f t="shared" si="331"/>
        <v>Não</v>
      </c>
      <c r="U3573" t="str">
        <f t="shared" si="332"/>
        <v>Não</v>
      </c>
      <c r="V3573" t="str">
        <f t="shared" si="333"/>
        <v>Sim</v>
      </c>
      <c r="W3573" t="str">
        <f t="shared" si="334"/>
        <v>Não</v>
      </c>
      <c r="X3573" t="str">
        <f t="shared" si="335"/>
        <v>Não</v>
      </c>
      <c r="Y3573" t="str">
        <f t="shared" si="336"/>
        <v>Sim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1051219</v>
      </c>
      <c r="H3574">
        <f>IFERROR(VLOOKUP(A3574,'[2]Exportar Planilha'!$A:$I,4,FALSE),0)</f>
        <v>0</v>
      </c>
      <c r="I3574">
        <f>IFERROR(VLOOKUP(A3574,'[2]Exportar Planilha'!$A:$I,5,FALSE),0)</f>
        <v>0</v>
      </c>
      <c r="J3574">
        <f>IFERROR(VLOOKUP(A3574,'[2]Exportar Planilha'!$A:$I,6,FALSE),0)</f>
        <v>0</v>
      </c>
      <c r="K3574">
        <f>IFERROR(VLOOKUP(A3574,'[2]Exportar Planilha'!$A:$I,7,FALSE),0)</f>
        <v>0</v>
      </c>
      <c r="L3574">
        <f>IFERROR(VLOOKUP(A3574,'[2]Exportar Planilha'!$A:$I,8,FALSE),0)</f>
        <v>0</v>
      </c>
      <c r="M3574">
        <f>IFERROR(VLOOKUP(A3574,'[2]Exportar Planilha'!$A:$I,9,FALSE),0)</f>
        <v>0</v>
      </c>
      <c r="N3574">
        <f>IFERROR(VLOOKUP(A3574,[3]soaBnafar!$A:$G,2,FALSE),0)</f>
        <v>0</v>
      </c>
      <c r="O3574">
        <f>IFERROR(VLOOKUP(A3574,[3]soaBnafar!$A:$G,3,FALSE),0)</f>
        <v>0</v>
      </c>
      <c r="P3574">
        <f>IFERROR(VLOOKUP(A3574,[3]soaBnafar!$A:$G,4,FALSE),0)</f>
        <v>0</v>
      </c>
      <c r="Q3574">
        <f>IFERROR(VLOOKUP(A3574,[3]soaBnafar!$A:$G,5,FALSE),0)</f>
        <v>0</v>
      </c>
      <c r="R3574">
        <f>IFERROR(VLOOKUP(A3574,[3]soaBnafar!$A:$G,6,FALSE),0)</f>
        <v>0</v>
      </c>
      <c r="S3574">
        <f>IFERROR(VLOOKUP(A3574,[3]soaBnafar!$A:$G,7,FALSE),0)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40141</v>
      </c>
      <c r="C3575">
        <f>IFERROR(VLOOKUP(A3575,[1]Monitoramento_Base_somente_disp!$A:$J,6,FALSE),0)</f>
        <v>13826043</v>
      </c>
      <c r="D3575">
        <f>IFERROR(VLOOKUP(A3575,[1]Monitoramento_Base_somente_disp!$A:$J,7,FALSE),0)</f>
        <v>31684</v>
      </c>
      <c r="E3575">
        <f>IFERROR(VLOOKUP(A3575,[1]Monitoramento_Base_somente_disp!$A:$J,8,FALSE),0)</f>
        <v>12302940</v>
      </c>
      <c r="F3575">
        <f>IFERROR(VLOOKUP(A3575,[1]Monitoramento_Base_somente_disp!$A:$J,9,FALSE),0)</f>
        <v>10328</v>
      </c>
      <c r="G3575">
        <f>IFERROR(VLOOKUP(A3575,[1]Monitoramento_Base_somente_disp!$A:$J,10,FALSE),0)</f>
        <v>5059510</v>
      </c>
      <c r="H3575">
        <f>IFERROR(VLOOKUP(A3575,'[2]Exportar Planilha'!$A:$I,4,FALSE),0)</f>
        <v>0</v>
      </c>
      <c r="I3575">
        <f>IFERROR(VLOOKUP(A3575,'[2]Exportar Planilha'!$A:$I,5,FALSE),0)</f>
        <v>0</v>
      </c>
      <c r="J3575">
        <f>IFERROR(VLOOKUP(A3575,'[2]Exportar Planilha'!$A:$I,6,FALSE),0)</f>
        <v>0</v>
      </c>
      <c r="K3575">
        <f>IFERROR(VLOOKUP(A3575,'[2]Exportar Planilha'!$A:$I,7,FALSE),0)</f>
        <v>0</v>
      </c>
      <c r="L3575">
        <f>IFERROR(VLOOKUP(A3575,'[2]Exportar Planilha'!$A:$I,8,FALSE),0)</f>
        <v>0</v>
      </c>
      <c r="M3575">
        <f>IFERROR(VLOOKUP(A3575,'[2]Exportar Planilha'!$A:$I,9,FALSE),0)</f>
        <v>0</v>
      </c>
      <c r="N3575">
        <f>IFERROR(VLOOKUP(A3575,[3]soaBnafar!$A:$G,2,FALSE),0)</f>
        <v>0</v>
      </c>
      <c r="O3575">
        <f>IFERROR(VLOOKUP(A3575,[3]soaBnafar!$A:$G,3,FALSE),0)</f>
        <v>0</v>
      </c>
      <c r="P3575">
        <f>IFERROR(VLOOKUP(A3575,[3]soaBnafar!$A:$G,4,FALSE),0)</f>
        <v>0</v>
      </c>
      <c r="Q3575">
        <f>IFERROR(VLOOKUP(A3575,[3]soaBnafar!$A:$G,5,FALSE),0)</f>
        <v>0</v>
      </c>
      <c r="R3575">
        <f>IFERROR(VLOOKUP(A3575,[3]soaBnafar!$A:$G,6,FALSE),0)</f>
        <v>0</v>
      </c>
      <c r="S3575">
        <f>IFERROR(VLOOKUP(A3575,[3]soaBnafar!$A:$G,7,FALSE),0)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176398</v>
      </c>
      <c r="C3576">
        <f>IFERROR(VLOOKUP(A3576,[1]Monitoramento_Base_somente_disp!$A:$J,6,FALSE),0)</f>
        <v>39594564</v>
      </c>
      <c r="D3576">
        <f>IFERROR(VLOOKUP(A3576,[1]Monitoramento_Base_somente_disp!$A:$J,7,FALSE),0)</f>
        <v>191430</v>
      </c>
      <c r="E3576">
        <f>IFERROR(VLOOKUP(A3576,[1]Monitoramento_Base_somente_disp!$A:$J,8,FALSE),0)</f>
        <v>29236917</v>
      </c>
      <c r="F3576">
        <f>IFERROR(VLOOKUP(A3576,[1]Monitoramento_Base_somente_disp!$A:$J,9,FALSE),0)</f>
        <v>89607</v>
      </c>
      <c r="G3576">
        <f>IFERROR(VLOOKUP(A3576,[1]Monitoramento_Base_somente_disp!$A:$J,10,FALSE),0)</f>
        <v>10698531</v>
      </c>
      <c r="H3576">
        <f>IFERROR(VLOOKUP(A3576,'[2]Exportar Planilha'!$A:$I,4,FALSE),0)</f>
        <v>0</v>
      </c>
      <c r="I3576">
        <f>IFERROR(VLOOKUP(A3576,'[2]Exportar Planilha'!$A:$I,5,FALSE),0)</f>
        <v>0</v>
      </c>
      <c r="J3576">
        <f>IFERROR(VLOOKUP(A3576,'[2]Exportar Planilha'!$A:$I,6,FALSE),0)</f>
        <v>0</v>
      </c>
      <c r="K3576">
        <f>IFERROR(VLOOKUP(A3576,'[2]Exportar Planilha'!$A:$I,7,FALSE),0)</f>
        <v>0</v>
      </c>
      <c r="L3576">
        <f>IFERROR(VLOOKUP(A3576,'[2]Exportar Planilha'!$A:$I,8,FALSE),0)</f>
        <v>0</v>
      </c>
      <c r="M3576">
        <f>IFERROR(VLOOKUP(A3576,'[2]Exportar Planilha'!$A:$I,9,FALSE),0)</f>
        <v>0</v>
      </c>
      <c r="N3576">
        <f>IFERROR(VLOOKUP(A3576,[3]soaBnafar!$A:$G,2,FALSE),0)</f>
        <v>0</v>
      </c>
      <c r="O3576">
        <f>IFERROR(VLOOKUP(A3576,[3]soaBnafar!$A:$G,3,FALSE),0)</f>
        <v>0</v>
      </c>
      <c r="P3576">
        <f>IFERROR(VLOOKUP(A3576,[3]soaBnafar!$A:$G,4,FALSE),0)</f>
        <v>0</v>
      </c>
      <c r="Q3576">
        <f>IFERROR(VLOOKUP(A3576,[3]soaBnafar!$A:$G,5,FALSE),0)</f>
        <v>0</v>
      </c>
      <c r="R3576">
        <f>IFERROR(VLOOKUP(A3576,[3]soaBnafar!$A:$G,6,FALSE),0)</f>
        <v>0</v>
      </c>
      <c r="S3576">
        <f>IFERROR(VLOOKUP(A3576,[3]soaBnafar!$A:$G,7,FALSE),0)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639554</v>
      </c>
      <c r="C3577">
        <f>IFERROR(VLOOKUP(A3577,[1]Monitoramento_Base_somente_disp!$A:$J,6,FALSE),0)</f>
        <v>111303632</v>
      </c>
      <c r="D3577">
        <f>IFERROR(VLOOKUP(A3577,[1]Monitoramento_Base_somente_disp!$A:$J,7,FALSE),0)</f>
        <v>611160</v>
      </c>
      <c r="E3577">
        <f>IFERROR(VLOOKUP(A3577,[1]Monitoramento_Base_somente_disp!$A:$J,8,FALSE),0)</f>
        <v>79371734</v>
      </c>
      <c r="F3577">
        <f>IFERROR(VLOOKUP(A3577,[1]Monitoramento_Base_somente_disp!$A:$J,9,FALSE),0)</f>
        <v>199780</v>
      </c>
      <c r="G3577">
        <f>IFERROR(VLOOKUP(A3577,[1]Monitoramento_Base_somente_disp!$A:$J,10,FALSE),0)</f>
        <v>37362005</v>
      </c>
      <c r="H3577">
        <f>IFERROR(VLOOKUP(A3577,'[2]Exportar Planilha'!$A:$I,4,FALSE),0)</f>
        <v>0</v>
      </c>
      <c r="I3577">
        <f>IFERROR(VLOOKUP(A3577,'[2]Exportar Planilha'!$A:$I,5,FALSE),0)</f>
        <v>0</v>
      </c>
      <c r="J3577">
        <f>IFERROR(VLOOKUP(A3577,'[2]Exportar Planilha'!$A:$I,6,FALSE),0)</f>
        <v>0</v>
      </c>
      <c r="K3577">
        <f>IFERROR(VLOOKUP(A3577,'[2]Exportar Planilha'!$A:$I,7,FALSE),0)</f>
        <v>0</v>
      </c>
      <c r="L3577">
        <f>IFERROR(VLOOKUP(A3577,'[2]Exportar Planilha'!$A:$I,8,FALSE),0)</f>
        <v>0</v>
      </c>
      <c r="M3577">
        <f>IFERROR(VLOOKUP(A3577,'[2]Exportar Planilha'!$A:$I,9,FALSE),0)</f>
        <v>0</v>
      </c>
      <c r="N3577">
        <f>IFERROR(VLOOKUP(A3577,[3]soaBnafar!$A:$G,2,FALSE),0)</f>
        <v>0</v>
      </c>
      <c r="O3577">
        <f>IFERROR(VLOOKUP(A3577,[3]soaBnafar!$A:$G,3,FALSE),0)</f>
        <v>0</v>
      </c>
      <c r="P3577">
        <f>IFERROR(VLOOKUP(A3577,[3]soaBnafar!$A:$G,4,FALSE),0)</f>
        <v>0</v>
      </c>
      <c r="Q3577">
        <f>IFERROR(VLOOKUP(A3577,[3]soaBnafar!$A:$G,5,FALSE),0)</f>
        <v>0</v>
      </c>
      <c r="R3577">
        <f>IFERROR(VLOOKUP(A3577,[3]soaBnafar!$A:$G,6,FALSE),0)</f>
        <v>0</v>
      </c>
      <c r="S3577">
        <f>IFERROR(VLOOKUP(A3577,[3]soaBnafar!$A:$G,7,FALSE),0)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74274</v>
      </c>
      <c r="C3578">
        <f>IFERROR(VLOOKUP(A3578,[1]Monitoramento_Base_somente_disp!$A:$J,6,FALSE),0)</f>
        <v>10743311</v>
      </c>
      <c r="D3578">
        <f>IFERROR(VLOOKUP(A3578,[1]Monitoramento_Base_somente_disp!$A:$J,7,FALSE),0)</f>
        <v>49866</v>
      </c>
      <c r="E3578">
        <f>IFERROR(VLOOKUP(A3578,[1]Monitoramento_Base_somente_disp!$A:$J,8,FALSE),0)</f>
        <v>7690324</v>
      </c>
      <c r="F3578">
        <f>IFERROR(VLOOKUP(A3578,[1]Monitoramento_Base_somente_disp!$A:$J,9,FALSE),0)</f>
        <v>23133</v>
      </c>
      <c r="G3578">
        <f>IFERROR(VLOOKUP(A3578,[1]Monitoramento_Base_somente_disp!$A:$J,10,FALSE),0)</f>
        <v>2573203</v>
      </c>
      <c r="H3578">
        <f>IFERROR(VLOOKUP(A3578,'[2]Exportar Planilha'!$A:$I,4,FALSE),0)</f>
        <v>0</v>
      </c>
      <c r="I3578">
        <f>IFERROR(VLOOKUP(A3578,'[2]Exportar Planilha'!$A:$I,5,FALSE),0)</f>
        <v>0</v>
      </c>
      <c r="J3578">
        <f>IFERROR(VLOOKUP(A3578,'[2]Exportar Planilha'!$A:$I,6,FALSE),0)</f>
        <v>0</v>
      </c>
      <c r="K3578">
        <f>IFERROR(VLOOKUP(A3578,'[2]Exportar Planilha'!$A:$I,7,FALSE),0)</f>
        <v>0</v>
      </c>
      <c r="L3578">
        <f>IFERROR(VLOOKUP(A3578,'[2]Exportar Planilha'!$A:$I,8,FALSE),0)</f>
        <v>0</v>
      </c>
      <c r="M3578">
        <f>IFERROR(VLOOKUP(A3578,'[2]Exportar Planilha'!$A:$I,9,FALSE),0)</f>
        <v>0</v>
      </c>
      <c r="N3578">
        <f>IFERROR(VLOOKUP(A3578,[3]soaBnafar!$A:$G,2,FALSE),0)</f>
        <v>0</v>
      </c>
      <c r="O3578">
        <f>IFERROR(VLOOKUP(A3578,[3]soaBnafar!$A:$G,3,FALSE),0)</f>
        <v>0</v>
      </c>
      <c r="P3578">
        <f>IFERROR(VLOOKUP(A3578,[3]soaBnafar!$A:$G,4,FALSE),0)</f>
        <v>0</v>
      </c>
      <c r="Q3578">
        <f>IFERROR(VLOOKUP(A3578,[3]soaBnafar!$A:$G,5,FALSE),0)</f>
        <v>0</v>
      </c>
      <c r="R3578">
        <f>IFERROR(VLOOKUP(A3578,[3]soaBnafar!$A:$G,6,FALSE),0)</f>
        <v>0</v>
      </c>
      <c r="S3578">
        <f>IFERROR(VLOOKUP(A3578,[3]soaBnafar!$A:$G,7,FALSE),0)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2054533</v>
      </c>
      <c r="H3579">
        <f>IFERROR(VLOOKUP(A3579,'[2]Exportar Planilha'!$A:$I,4,FALSE),0)</f>
        <v>0</v>
      </c>
      <c r="I3579">
        <f>IFERROR(VLOOKUP(A3579,'[2]Exportar Planilha'!$A:$I,5,FALSE),0)</f>
        <v>0</v>
      </c>
      <c r="J3579">
        <f>IFERROR(VLOOKUP(A3579,'[2]Exportar Planilha'!$A:$I,6,FALSE),0)</f>
        <v>0</v>
      </c>
      <c r="K3579">
        <f>IFERROR(VLOOKUP(A3579,'[2]Exportar Planilha'!$A:$I,7,FALSE),0)</f>
        <v>0</v>
      </c>
      <c r="L3579">
        <f>IFERROR(VLOOKUP(A3579,'[2]Exportar Planilha'!$A:$I,8,FALSE),0)</f>
        <v>0</v>
      </c>
      <c r="M3579">
        <f>IFERROR(VLOOKUP(A3579,'[2]Exportar Planilha'!$A:$I,9,FALSE),0)</f>
        <v>0</v>
      </c>
      <c r="N3579">
        <f>IFERROR(VLOOKUP(A3579,[3]soaBnafar!$A:$G,2,FALSE),0)</f>
        <v>69152</v>
      </c>
      <c r="O3579">
        <f>IFERROR(VLOOKUP(A3579,[3]soaBnafar!$A:$G,3,FALSE),0)</f>
        <v>0</v>
      </c>
      <c r="P3579">
        <f>IFERROR(VLOOKUP(A3579,[3]soaBnafar!$A:$G,4,FALSE),0)</f>
        <v>69207</v>
      </c>
      <c r="Q3579">
        <f>IFERROR(VLOOKUP(A3579,[3]soaBnafar!$A:$G,5,FALSE),0)</f>
        <v>0</v>
      </c>
      <c r="R3579">
        <f>IFERROR(VLOOKUP(A3579,[3]soaBnafar!$A:$G,6,FALSE),0)</f>
        <v>39993</v>
      </c>
      <c r="S3579">
        <f>IFERROR(VLOOKUP(A3579,[3]soaBnafar!$A:$G,7,FALSE),0)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IFERROR(VLOOKUP(A3580,'[2]Exportar Planilha'!$A:$I,4,FALSE),0)</f>
        <v>0</v>
      </c>
      <c r="I3580">
        <f>IFERROR(VLOOKUP(A3580,'[2]Exportar Planilha'!$A:$I,5,FALSE),0)</f>
        <v>0</v>
      </c>
      <c r="J3580">
        <f>IFERROR(VLOOKUP(A3580,'[2]Exportar Planilha'!$A:$I,6,FALSE),0)</f>
        <v>0</v>
      </c>
      <c r="K3580">
        <f>IFERROR(VLOOKUP(A3580,'[2]Exportar Planilha'!$A:$I,7,FALSE),0)</f>
        <v>0</v>
      </c>
      <c r="L3580">
        <f>IFERROR(VLOOKUP(A3580,'[2]Exportar Planilha'!$A:$I,8,FALSE),0)</f>
        <v>0</v>
      </c>
      <c r="M3580">
        <f>IFERROR(VLOOKUP(A3580,'[2]Exportar Planilha'!$A:$I,9,FALSE),0)</f>
        <v>0</v>
      </c>
      <c r="N3580">
        <f>IFERROR(VLOOKUP(A3580,[3]soaBnafar!$A:$G,2,FALSE),0)</f>
        <v>81913</v>
      </c>
      <c r="O3580">
        <f>IFERROR(VLOOKUP(A3580,[3]soaBnafar!$A:$G,3,FALSE),0)</f>
        <v>598274</v>
      </c>
      <c r="P3580">
        <f>IFERROR(VLOOKUP(A3580,[3]soaBnafar!$A:$G,4,FALSE),0)</f>
        <v>80861</v>
      </c>
      <c r="Q3580">
        <f>IFERROR(VLOOKUP(A3580,[3]soaBnafar!$A:$G,5,FALSE),0)</f>
        <v>578887</v>
      </c>
      <c r="R3580">
        <f>IFERROR(VLOOKUP(A3580,[3]soaBnafar!$A:$G,6,FALSE),0)</f>
        <v>37804</v>
      </c>
      <c r="S3580">
        <f>IFERROR(VLOOKUP(A3580,[3]soaBnafar!$A:$G,7,FALSE),0)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1791257</v>
      </c>
      <c r="H3581">
        <f>IFERROR(VLOOKUP(A3581,'[2]Exportar Planilha'!$A:$I,4,FALSE),0)</f>
        <v>0</v>
      </c>
      <c r="I3581">
        <f>IFERROR(VLOOKUP(A3581,'[2]Exportar Planilha'!$A:$I,5,FALSE),0)</f>
        <v>0</v>
      </c>
      <c r="J3581">
        <f>IFERROR(VLOOKUP(A3581,'[2]Exportar Planilha'!$A:$I,6,FALSE),0)</f>
        <v>0</v>
      </c>
      <c r="K3581">
        <f>IFERROR(VLOOKUP(A3581,'[2]Exportar Planilha'!$A:$I,7,FALSE),0)</f>
        <v>0</v>
      </c>
      <c r="L3581">
        <f>IFERROR(VLOOKUP(A3581,'[2]Exportar Planilha'!$A:$I,8,FALSE),0)</f>
        <v>0</v>
      </c>
      <c r="M3581">
        <f>IFERROR(VLOOKUP(A3581,'[2]Exportar Planilha'!$A:$I,9,FALSE),0)</f>
        <v>0</v>
      </c>
      <c r="N3581">
        <f>IFERROR(VLOOKUP(A3581,[3]soaBnafar!$A:$G,2,FALSE),0)</f>
        <v>0</v>
      </c>
      <c r="O3581">
        <f>IFERROR(VLOOKUP(A3581,[3]soaBnafar!$A:$G,3,FALSE),0)</f>
        <v>0</v>
      </c>
      <c r="P3581">
        <f>IFERROR(VLOOKUP(A3581,[3]soaBnafar!$A:$G,4,FALSE),0)</f>
        <v>0</v>
      </c>
      <c r="Q3581">
        <f>IFERROR(VLOOKUP(A3581,[3]soaBnafar!$A:$G,5,FALSE),0)</f>
        <v>0</v>
      </c>
      <c r="R3581">
        <f>IFERROR(VLOOKUP(A3581,[3]soaBnafar!$A:$G,6,FALSE),0)</f>
        <v>0</v>
      </c>
      <c r="S3581">
        <f>IFERROR(VLOOKUP(A3581,[3]soaBnafar!$A:$G,7,FALSE),0)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21749</v>
      </c>
      <c r="C3582">
        <f>IFERROR(VLOOKUP(A3582,[1]Monitoramento_Base_somente_disp!$A:$J,6,FALSE),0)</f>
        <v>4978711</v>
      </c>
      <c r="D3582">
        <f>IFERROR(VLOOKUP(A3582,[1]Monitoramento_Base_somente_disp!$A:$J,7,FALSE),0)</f>
        <v>25699</v>
      </c>
      <c r="E3582">
        <f>IFERROR(VLOOKUP(A3582,[1]Monitoramento_Base_somente_disp!$A:$J,8,FALSE),0)</f>
        <v>5528892</v>
      </c>
      <c r="F3582">
        <f>IFERROR(VLOOKUP(A3582,[1]Monitoramento_Base_somente_disp!$A:$J,9,FALSE),0)</f>
        <v>16682</v>
      </c>
      <c r="G3582">
        <f>IFERROR(VLOOKUP(A3582,[1]Monitoramento_Base_somente_disp!$A:$J,10,FALSE),0)</f>
        <v>2170687</v>
      </c>
      <c r="H3582">
        <f>IFERROR(VLOOKUP(A3582,'[2]Exportar Planilha'!$A:$I,4,FALSE),0)</f>
        <v>0</v>
      </c>
      <c r="I3582">
        <f>IFERROR(VLOOKUP(A3582,'[2]Exportar Planilha'!$A:$I,5,FALSE),0)</f>
        <v>0</v>
      </c>
      <c r="J3582">
        <f>IFERROR(VLOOKUP(A3582,'[2]Exportar Planilha'!$A:$I,6,FALSE),0)</f>
        <v>0</v>
      </c>
      <c r="K3582">
        <f>IFERROR(VLOOKUP(A3582,'[2]Exportar Planilha'!$A:$I,7,FALSE),0)</f>
        <v>0</v>
      </c>
      <c r="L3582">
        <f>IFERROR(VLOOKUP(A3582,'[2]Exportar Planilha'!$A:$I,8,FALSE),0)</f>
        <v>0</v>
      </c>
      <c r="M3582">
        <f>IFERROR(VLOOKUP(A3582,'[2]Exportar Planilha'!$A:$I,9,FALSE),0)</f>
        <v>0</v>
      </c>
      <c r="N3582">
        <f>IFERROR(VLOOKUP(A3582,[3]soaBnafar!$A:$G,2,FALSE),0)</f>
        <v>0</v>
      </c>
      <c r="O3582">
        <f>IFERROR(VLOOKUP(A3582,[3]soaBnafar!$A:$G,3,FALSE),0)</f>
        <v>0</v>
      </c>
      <c r="P3582">
        <f>IFERROR(VLOOKUP(A3582,[3]soaBnafar!$A:$G,4,FALSE),0)</f>
        <v>0</v>
      </c>
      <c r="Q3582">
        <f>IFERROR(VLOOKUP(A3582,[3]soaBnafar!$A:$G,5,FALSE),0)</f>
        <v>0</v>
      </c>
      <c r="R3582">
        <f>IFERROR(VLOOKUP(A3582,[3]soaBnafar!$A:$G,6,FALSE),0)</f>
        <v>0</v>
      </c>
      <c r="S3582">
        <f>IFERROR(VLOOKUP(A3582,[3]soaBnafar!$A:$G,7,FALSE),0)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111799</v>
      </c>
      <c r="C3583">
        <f>IFERROR(VLOOKUP(A3583,[1]Monitoramento_Base_somente_disp!$A:$J,6,FALSE),0)</f>
        <v>22740504</v>
      </c>
      <c r="D3583">
        <f>IFERROR(VLOOKUP(A3583,[1]Monitoramento_Base_somente_disp!$A:$J,7,FALSE),0)</f>
        <v>116383</v>
      </c>
      <c r="E3583">
        <f>IFERROR(VLOOKUP(A3583,[1]Monitoramento_Base_somente_disp!$A:$J,8,FALSE),0)</f>
        <v>19310272</v>
      </c>
      <c r="F3583">
        <f>IFERROR(VLOOKUP(A3583,[1]Monitoramento_Base_somente_disp!$A:$J,9,FALSE),0)</f>
        <v>47501</v>
      </c>
      <c r="G3583">
        <f>IFERROR(VLOOKUP(A3583,[1]Monitoramento_Base_somente_disp!$A:$J,10,FALSE),0)</f>
        <v>9085889</v>
      </c>
      <c r="H3583">
        <f>IFERROR(VLOOKUP(A3583,'[2]Exportar Planilha'!$A:$I,4,FALSE),0)</f>
        <v>0</v>
      </c>
      <c r="I3583">
        <f>IFERROR(VLOOKUP(A3583,'[2]Exportar Planilha'!$A:$I,5,FALSE),0)</f>
        <v>0</v>
      </c>
      <c r="J3583">
        <f>IFERROR(VLOOKUP(A3583,'[2]Exportar Planilha'!$A:$I,6,FALSE),0)</f>
        <v>0</v>
      </c>
      <c r="K3583">
        <f>IFERROR(VLOOKUP(A3583,'[2]Exportar Planilha'!$A:$I,7,FALSE),0)</f>
        <v>0</v>
      </c>
      <c r="L3583">
        <f>IFERROR(VLOOKUP(A3583,'[2]Exportar Planilha'!$A:$I,8,FALSE),0)</f>
        <v>0</v>
      </c>
      <c r="M3583">
        <f>IFERROR(VLOOKUP(A3583,'[2]Exportar Planilha'!$A:$I,9,FALSE),0)</f>
        <v>0</v>
      </c>
      <c r="N3583">
        <f>IFERROR(VLOOKUP(A3583,[3]soaBnafar!$A:$G,2,FALSE),0)</f>
        <v>0</v>
      </c>
      <c r="O3583">
        <f>IFERROR(VLOOKUP(A3583,[3]soaBnafar!$A:$G,3,FALSE),0)</f>
        <v>0</v>
      </c>
      <c r="P3583">
        <f>IFERROR(VLOOKUP(A3583,[3]soaBnafar!$A:$G,4,FALSE),0)</f>
        <v>0</v>
      </c>
      <c r="Q3583">
        <f>IFERROR(VLOOKUP(A3583,[3]soaBnafar!$A:$G,5,FALSE),0)</f>
        <v>0</v>
      </c>
      <c r="R3583">
        <f>IFERROR(VLOOKUP(A3583,[3]soaBnafar!$A:$G,6,FALSE),0)</f>
        <v>0</v>
      </c>
      <c r="S3583">
        <f>IFERROR(VLOOKUP(A3583,[3]soaBnafar!$A:$G,7,FALSE),0)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IFERROR(VLOOKUP(A3584,'[2]Exportar Planilha'!$A:$I,4,FALSE),0)</f>
        <v>0</v>
      </c>
      <c r="I3584">
        <f>IFERROR(VLOOKUP(A3584,'[2]Exportar Planilha'!$A:$I,5,FALSE),0)</f>
        <v>0</v>
      </c>
      <c r="J3584">
        <f>IFERROR(VLOOKUP(A3584,'[2]Exportar Planilha'!$A:$I,6,FALSE),0)</f>
        <v>0</v>
      </c>
      <c r="K3584">
        <f>IFERROR(VLOOKUP(A3584,'[2]Exportar Planilha'!$A:$I,7,FALSE),0)</f>
        <v>0</v>
      </c>
      <c r="L3584">
        <f>IFERROR(VLOOKUP(A3584,'[2]Exportar Planilha'!$A:$I,8,FALSE),0)</f>
        <v>0</v>
      </c>
      <c r="M3584">
        <f>IFERROR(VLOOKUP(A3584,'[2]Exportar Planilha'!$A:$I,9,FALSE),0)</f>
        <v>0</v>
      </c>
      <c r="N3584">
        <f>IFERROR(VLOOKUP(A3584,[3]soaBnafar!$A:$G,2,FALSE),0)</f>
        <v>0</v>
      </c>
      <c r="O3584">
        <f>IFERROR(VLOOKUP(A3584,[3]soaBnafar!$A:$G,3,FALSE),0)</f>
        <v>0</v>
      </c>
      <c r="P3584">
        <f>IFERROR(VLOOKUP(A3584,[3]soaBnafar!$A:$G,4,FALSE),0)</f>
        <v>0</v>
      </c>
      <c r="Q3584">
        <f>IFERROR(VLOOKUP(A3584,[3]soaBnafar!$A:$G,5,FALSE),0)</f>
        <v>0</v>
      </c>
      <c r="R3584">
        <f>IFERROR(VLOOKUP(A3584,[3]soaBnafar!$A:$G,6,FALSE),0)</f>
        <v>0</v>
      </c>
      <c r="S3584">
        <f>IFERROR(VLOOKUP(A3584,[3]soaBnafar!$A:$G,7,FALSE),0)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41441</v>
      </c>
      <c r="C3585">
        <f>IFERROR(VLOOKUP(A3585,[1]Monitoramento_Base_somente_disp!$A:$J,6,FALSE),0)</f>
        <v>3109503</v>
      </c>
      <c r="D3585">
        <f>IFERROR(VLOOKUP(A3585,[1]Monitoramento_Base_somente_disp!$A:$J,7,FALSE),0)</f>
        <v>31390</v>
      </c>
      <c r="E3585">
        <f>IFERROR(VLOOKUP(A3585,[1]Monitoramento_Base_somente_disp!$A:$J,8,FALSE),0)</f>
        <v>2020114</v>
      </c>
      <c r="F3585">
        <f>IFERROR(VLOOKUP(A3585,[1]Monitoramento_Base_somente_disp!$A:$J,9,FALSE),0)</f>
        <v>12228</v>
      </c>
      <c r="G3585">
        <f>IFERROR(VLOOKUP(A3585,[1]Monitoramento_Base_somente_disp!$A:$J,10,FALSE),0)</f>
        <v>689516</v>
      </c>
      <c r="H3585">
        <f>IFERROR(VLOOKUP(A3585,'[2]Exportar Planilha'!$A:$I,4,FALSE),0)</f>
        <v>0</v>
      </c>
      <c r="I3585">
        <f>IFERROR(VLOOKUP(A3585,'[2]Exportar Planilha'!$A:$I,5,FALSE),0)</f>
        <v>0</v>
      </c>
      <c r="J3585">
        <f>IFERROR(VLOOKUP(A3585,'[2]Exportar Planilha'!$A:$I,6,FALSE),0)</f>
        <v>0</v>
      </c>
      <c r="K3585">
        <f>IFERROR(VLOOKUP(A3585,'[2]Exportar Planilha'!$A:$I,7,FALSE),0)</f>
        <v>0</v>
      </c>
      <c r="L3585">
        <f>IFERROR(VLOOKUP(A3585,'[2]Exportar Planilha'!$A:$I,8,FALSE),0)</f>
        <v>0</v>
      </c>
      <c r="M3585">
        <f>IFERROR(VLOOKUP(A3585,'[2]Exportar Planilha'!$A:$I,9,FALSE),0)</f>
        <v>0</v>
      </c>
      <c r="N3585">
        <f>IFERROR(VLOOKUP(A3585,[3]soaBnafar!$A:$G,2,FALSE),0)</f>
        <v>0</v>
      </c>
      <c r="O3585">
        <f>IFERROR(VLOOKUP(A3585,[3]soaBnafar!$A:$G,3,FALSE),0)</f>
        <v>0</v>
      </c>
      <c r="P3585">
        <f>IFERROR(VLOOKUP(A3585,[3]soaBnafar!$A:$G,4,FALSE),0)</f>
        <v>0</v>
      </c>
      <c r="Q3585">
        <f>IFERROR(VLOOKUP(A3585,[3]soaBnafar!$A:$G,5,FALSE),0)</f>
        <v>0</v>
      </c>
      <c r="R3585">
        <f>IFERROR(VLOOKUP(A3585,[3]soaBnafar!$A:$G,6,FALSE),0)</f>
        <v>0</v>
      </c>
      <c r="S3585">
        <f>IFERROR(VLOOKUP(A3585,[3]soaBnafar!$A:$G,7,FALSE),0)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27621</v>
      </c>
      <c r="C3586">
        <f>IFERROR(VLOOKUP(A3586,[1]Monitoramento_Base_somente_disp!$A:$J,6,FALSE),0)</f>
        <v>3977794</v>
      </c>
      <c r="D3586">
        <f>IFERROR(VLOOKUP(A3586,[1]Monitoramento_Base_somente_disp!$A:$J,7,FALSE),0)</f>
        <v>23786</v>
      </c>
      <c r="E3586">
        <f>IFERROR(VLOOKUP(A3586,[1]Monitoramento_Base_somente_disp!$A:$J,8,FALSE),0)</f>
        <v>3607148</v>
      </c>
      <c r="F3586">
        <f>IFERROR(VLOOKUP(A3586,[1]Monitoramento_Base_somente_disp!$A:$J,9,FALSE),0)</f>
        <v>9045</v>
      </c>
      <c r="G3586">
        <f>IFERROR(VLOOKUP(A3586,[1]Monitoramento_Base_somente_disp!$A:$J,10,FALSE),0)</f>
        <v>1420331</v>
      </c>
      <c r="H3586">
        <f>IFERROR(VLOOKUP(A3586,'[2]Exportar Planilha'!$A:$I,4,FALSE),0)</f>
        <v>0</v>
      </c>
      <c r="I3586">
        <f>IFERROR(VLOOKUP(A3586,'[2]Exportar Planilha'!$A:$I,5,FALSE),0)</f>
        <v>0</v>
      </c>
      <c r="J3586">
        <f>IFERROR(VLOOKUP(A3586,'[2]Exportar Planilha'!$A:$I,6,FALSE),0)</f>
        <v>0</v>
      </c>
      <c r="K3586">
        <f>IFERROR(VLOOKUP(A3586,'[2]Exportar Planilha'!$A:$I,7,FALSE),0)</f>
        <v>0</v>
      </c>
      <c r="L3586">
        <f>IFERROR(VLOOKUP(A3586,'[2]Exportar Planilha'!$A:$I,8,FALSE),0)</f>
        <v>0</v>
      </c>
      <c r="M3586">
        <f>IFERROR(VLOOKUP(A3586,'[2]Exportar Planilha'!$A:$I,9,FALSE),0)</f>
        <v>0</v>
      </c>
      <c r="N3586">
        <f>IFERROR(VLOOKUP(A3586,[3]soaBnafar!$A:$G,2,FALSE),0)</f>
        <v>0</v>
      </c>
      <c r="O3586">
        <f>IFERROR(VLOOKUP(A3586,[3]soaBnafar!$A:$G,3,FALSE),0)</f>
        <v>0</v>
      </c>
      <c r="P3586">
        <f>IFERROR(VLOOKUP(A3586,[3]soaBnafar!$A:$G,4,FALSE),0)</f>
        <v>0</v>
      </c>
      <c r="Q3586">
        <f>IFERROR(VLOOKUP(A3586,[3]soaBnafar!$A:$G,5,FALSE),0)</f>
        <v>0</v>
      </c>
      <c r="R3586">
        <f>IFERROR(VLOOKUP(A3586,[3]soaBnafar!$A:$G,6,FALSE),0)</f>
        <v>0</v>
      </c>
      <c r="S3586">
        <f>IFERROR(VLOOKUP(A3586,[3]soaBnafar!$A:$G,7,FALSE),0)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IFERROR(VLOOKUP(A3587,'[2]Exportar Planilha'!$A:$I,4,FALSE),0)</f>
        <v>0</v>
      </c>
      <c r="I3587">
        <f>IFERROR(VLOOKUP(A3587,'[2]Exportar Planilha'!$A:$I,5,FALSE),0)</f>
        <v>0</v>
      </c>
      <c r="J3587">
        <f>IFERROR(VLOOKUP(A3587,'[2]Exportar Planilha'!$A:$I,6,FALSE),0)</f>
        <v>0</v>
      </c>
      <c r="K3587">
        <f>IFERROR(VLOOKUP(A3587,'[2]Exportar Planilha'!$A:$I,7,FALSE),0)</f>
        <v>0</v>
      </c>
      <c r="L3587">
        <f>IFERROR(VLOOKUP(A3587,'[2]Exportar Planilha'!$A:$I,8,FALSE),0)</f>
        <v>0</v>
      </c>
      <c r="M3587">
        <f>IFERROR(VLOOKUP(A3587,'[2]Exportar Planilha'!$A:$I,9,FALSE),0)</f>
        <v>0</v>
      </c>
      <c r="N3587">
        <f>IFERROR(VLOOKUP(A3587,[3]soaBnafar!$A:$G,2,FALSE),0)</f>
        <v>0</v>
      </c>
      <c r="O3587">
        <f>IFERROR(VLOOKUP(A3587,[3]soaBnafar!$A:$G,3,FALSE),0)</f>
        <v>0</v>
      </c>
      <c r="P3587">
        <f>IFERROR(VLOOKUP(A3587,[3]soaBnafar!$A:$G,4,FALSE),0)</f>
        <v>0</v>
      </c>
      <c r="Q3587">
        <f>IFERROR(VLOOKUP(A3587,[3]soaBnafar!$A:$G,5,FALSE),0)</f>
        <v>0</v>
      </c>
      <c r="R3587">
        <f>IFERROR(VLOOKUP(A3587,[3]soaBnafar!$A:$G,6,FALSE),0)</f>
        <v>0</v>
      </c>
      <c r="S3587">
        <f>IFERROR(VLOOKUP(A3587,[3]soaBnafar!$A:$G,7,FALSE),0)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IFERROR(VLOOKUP(A3588,'[2]Exportar Planilha'!$A:$I,4,FALSE),0)</f>
        <v>0</v>
      </c>
      <c r="I3588">
        <f>IFERROR(VLOOKUP(A3588,'[2]Exportar Planilha'!$A:$I,5,FALSE),0)</f>
        <v>0</v>
      </c>
      <c r="J3588">
        <f>IFERROR(VLOOKUP(A3588,'[2]Exportar Planilha'!$A:$I,6,FALSE),0)</f>
        <v>0</v>
      </c>
      <c r="K3588">
        <f>IFERROR(VLOOKUP(A3588,'[2]Exportar Planilha'!$A:$I,7,FALSE),0)</f>
        <v>0</v>
      </c>
      <c r="L3588">
        <f>IFERROR(VLOOKUP(A3588,'[2]Exportar Planilha'!$A:$I,8,FALSE),0)</f>
        <v>0</v>
      </c>
      <c r="M3588">
        <f>IFERROR(VLOOKUP(A3588,'[2]Exportar Planilha'!$A:$I,9,FALSE),0)</f>
        <v>0</v>
      </c>
      <c r="N3588">
        <f>IFERROR(VLOOKUP(A3588,[3]soaBnafar!$A:$G,2,FALSE),0)</f>
        <v>0</v>
      </c>
      <c r="O3588">
        <f>IFERROR(VLOOKUP(A3588,[3]soaBnafar!$A:$G,3,FALSE),0)</f>
        <v>0</v>
      </c>
      <c r="P3588">
        <f>IFERROR(VLOOKUP(A3588,[3]soaBnafar!$A:$G,4,FALSE),0)</f>
        <v>0</v>
      </c>
      <c r="Q3588">
        <f>IFERROR(VLOOKUP(A3588,[3]soaBnafar!$A:$G,5,FALSE),0)</f>
        <v>0</v>
      </c>
      <c r="R3588">
        <f>IFERROR(VLOOKUP(A3588,[3]soaBnafar!$A:$G,6,FALSE),0)</f>
        <v>0</v>
      </c>
      <c r="S3588">
        <f>IFERROR(VLOOKUP(A3588,[3]soaBnafar!$A:$G,7,FALSE),0)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27594</v>
      </c>
      <c r="C3589">
        <f>IFERROR(VLOOKUP(A3589,[1]Monitoramento_Base_somente_disp!$A:$J,6,FALSE),0)</f>
        <v>53068342</v>
      </c>
      <c r="D3589">
        <f>IFERROR(VLOOKUP(A3589,[1]Monitoramento_Base_somente_disp!$A:$J,7,FALSE),0)</f>
        <v>8616</v>
      </c>
      <c r="E3589">
        <f>IFERROR(VLOOKUP(A3589,[1]Monitoramento_Base_somente_disp!$A:$J,8,FALSE),0)</f>
        <v>52406182</v>
      </c>
      <c r="F3589">
        <f>IFERROR(VLOOKUP(A3589,[1]Monitoramento_Base_somente_disp!$A:$J,9,FALSE),0)</f>
        <v>1348</v>
      </c>
      <c r="G3589">
        <f>IFERROR(VLOOKUP(A3589,[1]Monitoramento_Base_somente_disp!$A:$J,10,FALSE),0)</f>
        <v>23335114</v>
      </c>
      <c r="H3589">
        <f>IFERROR(VLOOKUP(A3589,'[2]Exportar Planilha'!$A:$I,4,FALSE),0)</f>
        <v>0</v>
      </c>
      <c r="I3589">
        <f>IFERROR(VLOOKUP(A3589,'[2]Exportar Planilha'!$A:$I,5,FALSE),0)</f>
        <v>0</v>
      </c>
      <c r="J3589">
        <f>IFERROR(VLOOKUP(A3589,'[2]Exportar Planilha'!$A:$I,6,FALSE),0)</f>
        <v>0</v>
      </c>
      <c r="K3589">
        <f>IFERROR(VLOOKUP(A3589,'[2]Exportar Planilha'!$A:$I,7,FALSE),0)</f>
        <v>0</v>
      </c>
      <c r="L3589">
        <f>IFERROR(VLOOKUP(A3589,'[2]Exportar Planilha'!$A:$I,8,FALSE),0)</f>
        <v>0</v>
      </c>
      <c r="M3589">
        <f>IFERROR(VLOOKUP(A3589,'[2]Exportar Planilha'!$A:$I,9,FALSE),0)</f>
        <v>0</v>
      </c>
      <c r="N3589">
        <f>IFERROR(VLOOKUP(A3589,[3]soaBnafar!$A:$G,2,FALSE),0)</f>
        <v>0</v>
      </c>
      <c r="O3589">
        <f>IFERROR(VLOOKUP(A3589,[3]soaBnafar!$A:$G,3,FALSE),0)</f>
        <v>0</v>
      </c>
      <c r="P3589">
        <f>IFERROR(VLOOKUP(A3589,[3]soaBnafar!$A:$G,4,FALSE),0)</f>
        <v>0</v>
      </c>
      <c r="Q3589">
        <f>IFERROR(VLOOKUP(A3589,[3]soaBnafar!$A:$G,5,FALSE),0)</f>
        <v>0</v>
      </c>
      <c r="R3589">
        <f>IFERROR(VLOOKUP(A3589,[3]soaBnafar!$A:$G,6,FALSE),0)</f>
        <v>0</v>
      </c>
      <c r="S3589">
        <f>IFERROR(VLOOKUP(A3589,[3]soaBnafar!$A:$G,7,FALSE),0)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IFERROR(VLOOKUP(A3590,'[2]Exportar Planilha'!$A:$I,4,FALSE),0)</f>
        <v>0</v>
      </c>
      <c r="I3590">
        <f>IFERROR(VLOOKUP(A3590,'[2]Exportar Planilha'!$A:$I,5,FALSE),0)</f>
        <v>0</v>
      </c>
      <c r="J3590">
        <f>IFERROR(VLOOKUP(A3590,'[2]Exportar Planilha'!$A:$I,6,FALSE),0)</f>
        <v>0</v>
      </c>
      <c r="K3590">
        <f>IFERROR(VLOOKUP(A3590,'[2]Exportar Planilha'!$A:$I,7,FALSE),0)</f>
        <v>0</v>
      </c>
      <c r="L3590">
        <f>IFERROR(VLOOKUP(A3590,'[2]Exportar Planilha'!$A:$I,8,FALSE),0)</f>
        <v>0</v>
      </c>
      <c r="M3590">
        <f>IFERROR(VLOOKUP(A3590,'[2]Exportar Planilha'!$A:$I,9,FALSE),0)</f>
        <v>0</v>
      </c>
      <c r="N3590">
        <f>IFERROR(VLOOKUP(A3590,[3]soaBnafar!$A:$G,2,FALSE),0)</f>
        <v>0</v>
      </c>
      <c r="O3590">
        <f>IFERROR(VLOOKUP(A3590,[3]soaBnafar!$A:$G,3,FALSE),0)</f>
        <v>0</v>
      </c>
      <c r="P3590">
        <f>IFERROR(VLOOKUP(A3590,[3]soaBnafar!$A:$G,4,FALSE),0)</f>
        <v>0</v>
      </c>
      <c r="Q3590">
        <f>IFERROR(VLOOKUP(A3590,[3]soaBnafar!$A:$G,5,FALSE),0)</f>
        <v>0</v>
      </c>
      <c r="R3590">
        <f>IFERROR(VLOOKUP(A3590,[3]soaBnafar!$A:$G,6,FALSE),0)</f>
        <v>0</v>
      </c>
      <c r="S3590">
        <f>IFERROR(VLOOKUP(A3590,[3]soaBnafar!$A:$G,7,FALSE),0)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IFERROR(VLOOKUP(A3591,'[2]Exportar Planilha'!$A:$I,4,FALSE),0)</f>
        <v>0</v>
      </c>
      <c r="I3591">
        <f>IFERROR(VLOOKUP(A3591,'[2]Exportar Planilha'!$A:$I,5,FALSE),0)</f>
        <v>0</v>
      </c>
      <c r="J3591">
        <f>IFERROR(VLOOKUP(A3591,'[2]Exportar Planilha'!$A:$I,6,FALSE),0)</f>
        <v>0</v>
      </c>
      <c r="K3591">
        <f>IFERROR(VLOOKUP(A3591,'[2]Exportar Planilha'!$A:$I,7,FALSE),0)</f>
        <v>0</v>
      </c>
      <c r="L3591">
        <f>IFERROR(VLOOKUP(A3591,'[2]Exportar Planilha'!$A:$I,8,FALSE),0)</f>
        <v>0</v>
      </c>
      <c r="M3591">
        <f>IFERROR(VLOOKUP(A3591,'[2]Exportar Planilha'!$A:$I,9,FALSE),0)</f>
        <v>0</v>
      </c>
      <c r="N3591">
        <f>IFERROR(VLOOKUP(A3591,[3]soaBnafar!$A:$G,2,FALSE),0)</f>
        <v>0</v>
      </c>
      <c r="O3591">
        <f>IFERROR(VLOOKUP(A3591,[3]soaBnafar!$A:$G,3,FALSE),0)</f>
        <v>0</v>
      </c>
      <c r="P3591">
        <f>IFERROR(VLOOKUP(A3591,[3]soaBnafar!$A:$G,4,FALSE),0)</f>
        <v>0</v>
      </c>
      <c r="Q3591">
        <f>IFERROR(VLOOKUP(A3591,[3]soaBnafar!$A:$G,5,FALSE),0)</f>
        <v>0</v>
      </c>
      <c r="R3591">
        <f>IFERROR(VLOOKUP(A3591,[3]soaBnafar!$A:$G,6,FALSE),0)</f>
        <v>0</v>
      </c>
      <c r="S3591">
        <f>IFERROR(VLOOKUP(A3591,[3]soaBnafar!$A:$G,7,FALSE),0)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IFERROR(VLOOKUP(A3592,'[2]Exportar Planilha'!$A:$I,4,FALSE),0)</f>
        <v>0</v>
      </c>
      <c r="I3592">
        <f>IFERROR(VLOOKUP(A3592,'[2]Exportar Planilha'!$A:$I,5,FALSE),0)</f>
        <v>0</v>
      </c>
      <c r="J3592">
        <f>IFERROR(VLOOKUP(A3592,'[2]Exportar Planilha'!$A:$I,6,FALSE),0)</f>
        <v>0</v>
      </c>
      <c r="K3592">
        <f>IFERROR(VLOOKUP(A3592,'[2]Exportar Planilha'!$A:$I,7,FALSE),0)</f>
        <v>0</v>
      </c>
      <c r="L3592">
        <f>IFERROR(VLOOKUP(A3592,'[2]Exportar Planilha'!$A:$I,8,FALSE),0)</f>
        <v>0</v>
      </c>
      <c r="M3592">
        <f>IFERROR(VLOOKUP(A3592,'[2]Exportar Planilha'!$A:$I,9,FALSE),0)</f>
        <v>0</v>
      </c>
      <c r="N3592">
        <f>IFERROR(VLOOKUP(A3592,[3]soaBnafar!$A:$G,2,FALSE),0)</f>
        <v>0</v>
      </c>
      <c r="O3592">
        <f>IFERROR(VLOOKUP(A3592,[3]soaBnafar!$A:$G,3,FALSE),0)</f>
        <v>0</v>
      </c>
      <c r="P3592">
        <f>IFERROR(VLOOKUP(A3592,[3]soaBnafar!$A:$G,4,FALSE),0)</f>
        <v>0</v>
      </c>
      <c r="Q3592">
        <f>IFERROR(VLOOKUP(A3592,[3]soaBnafar!$A:$G,5,FALSE),0)</f>
        <v>0</v>
      </c>
      <c r="R3592">
        <f>IFERROR(VLOOKUP(A3592,[3]soaBnafar!$A:$G,6,FALSE),0)</f>
        <v>0</v>
      </c>
      <c r="S3592">
        <f>IFERROR(VLOOKUP(A3592,[3]soaBnafar!$A:$G,7,FALSE),0)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IFERROR(VLOOKUP(A3593,'[2]Exportar Planilha'!$A:$I,4,FALSE),0)</f>
        <v>0</v>
      </c>
      <c r="I3593">
        <f>IFERROR(VLOOKUP(A3593,'[2]Exportar Planilha'!$A:$I,5,FALSE),0)</f>
        <v>0</v>
      </c>
      <c r="J3593">
        <f>IFERROR(VLOOKUP(A3593,'[2]Exportar Planilha'!$A:$I,6,FALSE),0)</f>
        <v>0</v>
      </c>
      <c r="K3593">
        <f>IFERROR(VLOOKUP(A3593,'[2]Exportar Planilha'!$A:$I,7,FALSE),0)</f>
        <v>0</v>
      </c>
      <c r="L3593">
        <f>IFERROR(VLOOKUP(A3593,'[2]Exportar Planilha'!$A:$I,8,FALSE),0)</f>
        <v>0</v>
      </c>
      <c r="M3593">
        <f>IFERROR(VLOOKUP(A3593,'[2]Exportar Planilha'!$A:$I,9,FALSE),0)</f>
        <v>0</v>
      </c>
      <c r="N3593">
        <f>IFERROR(VLOOKUP(A3593,[3]soaBnafar!$A:$G,2,FALSE),0)</f>
        <v>0</v>
      </c>
      <c r="O3593">
        <f>IFERROR(VLOOKUP(A3593,[3]soaBnafar!$A:$G,3,FALSE),0)</f>
        <v>0</v>
      </c>
      <c r="P3593">
        <f>IFERROR(VLOOKUP(A3593,[3]soaBnafar!$A:$G,4,FALSE),0)</f>
        <v>0</v>
      </c>
      <c r="Q3593">
        <f>IFERROR(VLOOKUP(A3593,[3]soaBnafar!$A:$G,5,FALSE),0)</f>
        <v>0</v>
      </c>
      <c r="R3593">
        <f>IFERROR(VLOOKUP(A3593,[3]soaBnafar!$A:$G,6,FALSE),0)</f>
        <v>0</v>
      </c>
      <c r="S3593">
        <f>IFERROR(VLOOKUP(A3593,[3]soaBnafar!$A:$G,7,FALSE),0)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IFERROR(VLOOKUP(A3594,'[2]Exportar Planilha'!$A:$I,4,FALSE),0)</f>
        <v>0</v>
      </c>
      <c r="I3594">
        <f>IFERROR(VLOOKUP(A3594,'[2]Exportar Planilha'!$A:$I,5,FALSE),0)</f>
        <v>0</v>
      </c>
      <c r="J3594">
        <f>IFERROR(VLOOKUP(A3594,'[2]Exportar Planilha'!$A:$I,6,FALSE),0)</f>
        <v>0</v>
      </c>
      <c r="K3594">
        <f>IFERROR(VLOOKUP(A3594,'[2]Exportar Planilha'!$A:$I,7,FALSE),0)</f>
        <v>0</v>
      </c>
      <c r="L3594">
        <f>IFERROR(VLOOKUP(A3594,'[2]Exportar Planilha'!$A:$I,8,FALSE),0)</f>
        <v>0</v>
      </c>
      <c r="M3594">
        <f>IFERROR(VLOOKUP(A3594,'[2]Exportar Planilha'!$A:$I,9,FALSE),0)</f>
        <v>0</v>
      </c>
      <c r="N3594">
        <f>IFERROR(VLOOKUP(A3594,[3]soaBnafar!$A:$G,2,FALSE),0)</f>
        <v>0</v>
      </c>
      <c r="O3594">
        <f>IFERROR(VLOOKUP(A3594,[3]soaBnafar!$A:$G,3,FALSE),0)</f>
        <v>0</v>
      </c>
      <c r="P3594">
        <f>IFERROR(VLOOKUP(A3594,[3]soaBnafar!$A:$G,4,FALSE),0)</f>
        <v>0</v>
      </c>
      <c r="Q3594">
        <f>IFERROR(VLOOKUP(A3594,[3]soaBnafar!$A:$G,5,FALSE),0)</f>
        <v>0</v>
      </c>
      <c r="R3594">
        <f>IFERROR(VLOOKUP(A3594,[3]soaBnafar!$A:$G,6,FALSE),0)</f>
        <v>0</v>
      </c>
      <c r="S3594">
        <f>IFERROR(VLOOKUP(A3594,[3]soaBnafar!$A:$G,7,FALSE),0)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IFERROR(VLOOKUP(A3595,'[2]Exportar Planilha'!$A:$I,4,FALSE),0)</f>
        <v>0</v>
      </c>
      <c r="I3595">
        <f>IFERROR(VLOOKUP(A3595,'[2]Exportar Planilha'!$A:$I,5,FALSE),0)</f>
        <v>0</v>
      </c>
      <c r="J3595">
        <f>IFERROR(VLOOKUP(A3595,'[2]Exportar Planilha'!$A:$I,6,FALSE),0)</f>
        <v>0</v>
      </c>
      <c r="K3595">
        <f>IFERROR(VLOOKUP(A3595,'[2]Exportar Planilha'!$A:$I,7,FALSE),0)</f>
        <v>0</v>
      </c>
      <c r="L3595">
        <f>IFERROR(VLOOKUP(A3595,'[2]Exportar Planilha'!$A:$I,8,FALSE),0)</f>
        <v>0</v>
      </c>
      <c r="M3595">
        <f>IFERROR(VLOOKUP(A3595,'[2]Exportar Planilha'!$A:$I,9,FALSE),0)</f>
        <v>0</v>
      </c>
      <c r="N3595">
        <f>IFERROR(VLOOKUP(A3595,[3]soaBnafar!$A:$G,2,FALSE),0)</f>
        <v>0</v>
      </c>
      <c r="O3595">
        <f>IFERROR(VLOOKUP(A3595,[3]soaBnafar!$A:$G,3,FALSE),0)</f>
        <v>0</v>
      </c>
      <c r="P3595">
        <f>IFERROR(VLOOKUP(A3595,[3]soaBnafar!$A:$G,4,FALSE),0)</f>
        <v>0</v>
      </c>
      <c r="Q3595">
        <f>IFERROR(VLOOKUP(A3595,[3]soaBnafar!$A:$G,5,FALSE),0)</f>
        <v>0</v>
      </c>
      <c r="R3595">
        <f>IFERROR(VLOOKUP(A3595,[3]soaBnafar!$A:$G,6,FALSE),0)</f>
        <v>0</v>
      </c>
      <c r="S3595">
        <f>IFERROR(VLOOKUP(A3595,[3]soaBnafar!$A:$G,7,FALSE),0)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IFERROR(VLOOKUP(A3596,'[2]Exportar Planilha'!$A:$I,4,FALSE),0)</f>
        <v>0</v>
      </c>
      <c r="I3596">
        <f>IFERROR(VLOOKUP(A3596,'[2]Exportar Planilha'!$A:$I,5,FALSE),0)</f>
        <v>0</v>
      </c>
      <c r="J3596">
        <f>IFERROR(VLOOKUP(A3596,'[2]Exportar Planilha'!$A:$I,6,FALSE),0)</f>
        <v>0</v>
      </c>
      <c r="K3596">
        <f>IFERROR(VLOOKUP(A3596,'[2]Exportar Planilha'!$A:$I,7,FALSE),0)</f>
        <v>0</v>
      </c>
      <c r="L3596">
        <f>IFERROR(VLOOKUP(A3596,'[2]Exportar Planilha'!$A:$I,8,FALSE),0)</f>
        <v>0</v>
      </c>
      <c r="M3596">
        <f>IFERROR(VLOOKUP(A3596,'[2]Exportar Planilha'!$A:$I,9,FALSE),0)</f>
        <v>0</v>
      </c>
      <c r="N3596">
        <f>IFERROR(VLOOKUP(A3596,[3]soaBnafar!$A:$G,2,FALSE),0)</f>
        <v>0</v>
      </c>
      <c r="O3596">
        <f>IFERROR(VLOOKUP(A3596,[3]soaBnafar!$A:$G,3,FALSE),0)</f>
        <v>0</v>
      </c>
      <c r="P3596">
        <f>IFERROR(VLOOKUP(A3596,[3]soaBnafar!$A:$G,4,FALSE),0)</f>
        <v>0</v>
      </c>
      <c r="Q3596">
        <f>IFERROR(VLOOKUP(A3596,[3]soaBnafar!$A:$G,5,FALSE),0)</f>
        <v>0</v>
      </c>
      <c r="R3596">
        <f>IFERROR(VLOOKUP(A3596,[3]soaBnafar!$A:$G,6,FALSE),0)</f>
        <v>0</v>
      </c>
      <c r="S3596">
        <f>IFERROR(VLOOKUP(A3596,[3]soaBnafar!$A:$G,7,FALSE),0)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IFERROR(VLOOKUP(A3597,'[2]Exportar Planilha'!$A:$I,4,FALSE),0)</f>
        <v>0</v>
      </c>
      <c r="I3597">
        <f>IFERROR(VLOOKUP(A3597,'[2]Exportar Planilha'!$A:$I,5,FALSE),0)</f>
        <v>0</v>
      </c>
      <c r="J3597">
        <f>IFERROR(VLOOKUP(A3597,'[2]Exportar Planilha'!$A:$I,6,FALSE),0)</f>
        <v>0</v>
      </c>
      <c r="K3597">
        <f>IFERROR(VLOOKUP(A3597,'[2]Exportar Planilha'!$A:$I,7,FALSE),0)</f>
        <v>0</v>
      </c>
      <c r="L3597">
        <f>IFERROR(VLOOKUP(A3597,'[2]Exportar Planilha'!$A:$I,8,FALSE),0)</f>
        <v>0</v>
      </c>
      <c r="M3597">
        <f>IFERROR(VLOOKUP(A3597,'[2]Exportar Planilha'!$A:$I,9,FALSE),0)</f>
        <v>0</v>
      </c>
      <c r="N3597">
        <f>IFERROR(VLOOKUP(A3597,[3]soaBnafar!$A:$G,2,FALSE),0)</f>
        <v>0</v>
      </c>
      <c r="O3597">
        <f>IFERROR(VLOOKUP(A3597,[3]soaBnafar!$A:$G,3,FALSE),0)</f>
        <v>0</v>
      </c>
      <c r="P3597">
        <f>IFERROR(VLOOKUP(A3597,[3]soaBnafar!$A:$G,4,FALSE),0)</f>
        <v>0</v>
      </c>
      <c r="Q3597">
        <f>IFERROR(VLOOKUP(A3597,[3]soaBnafar!$A:$G,5,FALSE),0)</f>
        <v>0</v>
      </c>
      <c r="R3597">
        <f>IFERROR(VLOOKUP(A3597,[3]soaBnafar!$A:$G,6,FALSE),0)</f>
        <v>0</v>
      </c>
      <c r="S3597">
        <f>IFERROR(VLOOKUP(A3597,[3]soaBnafar!$A:$G,7,FALSE),0)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IFERROR(VLOOKUP(A3598,'[2]Exportar Planilha'!$A:$I,4,FALSE),0)</f>
        <v>0</v>
      </c>
      <c r="I3598">
        <f>IFERROR(VLOOKUP(A3598,'[2]Exportar Planilha'!$A:$I,5,FALSE),0)</f>
        <v>0</v>
      </c>
      <c r="J3598">
        <f>IFERROR(VLOOKUP(A3598,'[2]Exportar Planilha'!$A:$I,6,FALSE),0)</f>
        <v>0</v>
      </c>
      <c r="K3598">
        <f>IFERROR(VLOOKUP(A3598,'[2]Exportar Planilha'!$A:$I,7,FALSE),0)</f>
        <v>0</v>
      </c>
      <c r="L3598">
        <f>IFERROR(VLOOKUP(A3598,'[2]Exportar Planilha'!$A:$I,8,FALSE),0)</f>
        <v>0</v>
      </c>
      <c r="M3598">
        <f>IFERROR(VLOOKUP(A3598,'[2]Exportar Planilha'!$A:$I,9,FALSE),0)</f>
        <v>0</v>
      </c>
      <c r="N3598">
        <f>IFERROR(VLOOKUP(A3598,[3]soaBnafar!$A:$G,2,FALSE),0)</f>
        <v>0</v>
      </c>
      <c r="O3598">
        <f>IFERROR(VLOOKUP(A3598,[3]soaBnafar!$A:$G,3,FALSE),0)</f>
        <v>0</v>
      </c>
      <c r="P3598">
        <f>IFERROR(VLOOKUP(A3598,[3]soaBnafar!$A:$G,4,FALSE),0)</f>
        <v>0</v>
      </c>
      <c r="Q3598">
        <f>IFERROR(VLOOKUP(A3598,[3]soaBnafar!$A:$G,5,FALSE),0)</f>
        <v>0</v>
      </c>
      <c r="R3598">
        <f>IFERROR(VLOOKUP(A3598,[3]soaBnafar!$A:$G,6,FALSE),0)</f>
        <v>0</v>
      </c>
      <c r="S3598">
        <f>IFERROR(VLOOKUP(A3598,[3]soaBnafar!$A:$G,7,FALSE),0)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IFERROR(VLOOKUP(A3599,'[2]Exportar Planilha'!$A:$I,4,FALSE),0)</f>
        <v>0</v>
      </c>
      <c r="I3599">
        <f>IFERROR(VLOOKUP(A3599,'[2]Exportar Planilha'!$A:$I,5,FALSE),0)</f>
        <v>0</v>
      </c>
      <c r="J3599">
        <f>IFERROR(VLOOKUP(A3599,'[2]Exportar Planilha'!$A:$I,6,FALSE),0)</f>
        <v>0</v>
      </c>
      <c r="K3599">
        <f>IFERROR(VLOOKUP(A3599,'[2]Exportar Planilha'!$A:$I,7,FALSE),0)</f>
        <v>0</v>
      </c>
      <c r="L3599">
        <f>IFERROR(VLOOKUP(A3599,'[2]Exportar Planilha'!$A:$I,8,FALSE),0)</f>
        <v>0</v>
      </c>
      <c r="M3599">
        <f>IFERROR(VLOOKUP(A3599,'[2]Exportar Planilha'!$A:$I,9,FALSE),0)</f>
        <v>0</v>
      </c>
      <c r="N3599">
        <f>IFERROR(VLOOKUP(A3599,[3]soaBnafar!$A:$G,2,FALSE),0)</f>
        <v>0</v>
      </c>
      <c r="O3599">
        <f>IFERROR(VLOOKUP(A3599,[3]soaBnafar!$A:$G,3,FALSE),0)</f>
        <v>0</v>
      </c>
      <c r="P3599">
        <f>IFERROR(VLOOKUP(A3599,[3]soaBnafar!$A:$G,4,FALSE),0)</f>
        <v>0</v>
      </c>
      <c r="Q3599">
        <f>IFERROR(VLOOKUP(A3599,[3]soaBnafar!$A:$G,5,FALSE),0)</f>
        <v>0</v>
      </c>
      <c r="R3599">
        <f>IFERROR(VLOOKUP(A3599,[3]soaBnafar!$A:$G,6,FALSE),0)</f>
        <v>0</v>
      </c>
      <c r="S3599">
        <f>IFERROR(VLOOKUP(A3599,[3]soaBnafar!$A:$G,7,FALSE),0)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IFERROR(VLOOKUP(A3600,'[2]Exportar Planilha'!$A:$I,4,FALSE),0)</f>
        <v>0</v>
      </c>
      <c r="I3600">
        <f>IFERROR(VLOOKUP(A3600,'[2]Exportar Planilha'!$A:$I,5,FALSE),0)</f>
        <v>0</v>
      </c>
      <c r="J3600">
        <f>IFERROR(VLOOKUP(A3600,'[2]Exportar Planilha'!$A:$I,6,FALSE),0)</f>
        <v>0</v>
      </c>
      <c r="K3600">
        <f>IFERROR(VLOOKUP(A3600,'[2]Exportar Planilha'!$A:$I,7,FALSE),0)</f>
        <v>0</v>
      </c>
      <c r="L3600">
        <f>IFERROR(VLOOKUP(A3600,'[2]Exportar Planilha'!$A:$I,8,FALSE),0)</f>
        <v>0</v>
      </c>
      <c r="M3600">
        <f>IFERROR(VLOOKUP(A3600,'[2]Exportar Planilha'!$A:$I,9,FALSE),0)</f>
        <v>0</v>
      </c>
      <c r="N3600">
        <f>IFERROR(VLOOKUP(A3600,[3]soaBnafar!$A:$G,2,FALSE),0)</f>
        <v>0</v>
      </c>
      <c r="O3600">
        <f>IFERROR(VLOOKUP(A3600,[3]soaBnafar!$A:$G,3,FALSE),0)</f>
        <v>0</v>
      </c>
      <c r="P3600">
        <f>IFERROR(VLOOKUP(A3600,[3]soaBnafar!$A:$G,4,FALSE),0)</f>
        <v>0</v>
      </c>
      <c r="Q3600">
        <f>IFERROR(VLOOKUP(A3600,[3]soaBnafar!$A:$G,5,FALSE),0)</f>
        <v>0</v>
      </c>
      <c r="R3600">
        <f>IFERROR(VLOOKUP(A3600,[3]soaBnafar!$A:$G,6,FALSE),0)</f>
        <v>0</v>
      </c>
      <c r="S3600">
        <f>IFERROR(VLOOKUP(A3600,[3]soaBnafar!$A:$G,7,FALSE),0)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IFERROR(VLOOKUP(A3601,'[2]Exportar Planilha'!$A:$I,4,FALSE),0)</f>
        <v>0</v>
      </c>
      <c r="I3601">
        <f>IFERROR(VLOOKUP(A3601,'[2]Exportar Planilha'!$A:$I,5,FALSE),0)</f>
        <v>0</v>
      </c>
      <c r="J3601">
        <f>IFERROR(VLOOKUP(A3601,'[2]Exportar Planilha'!$A:$I,6,FALSE),0)</f>
        <v>0</v>
      </c>
      <c r="K3601">
        <f>IFERROR(VLOOKUP(A3601,'[2]Exportar Planilha'!$A:$I,7,FALSE),0)</f>
        <v>0</v>
      </c>
      <c r="L3601">
        <f>IFERROR(VLOOKUP(A3601,'[2]Exportar Planilha'!$A:$I,8,FALSE),0)</f>
        <v>0</v>
      </c>
      <c r="M3601">
        <f>IFERROR(VLOOKUP(A3601,'[2]Exportar Planilha'!$A:$I,9,FALSE),0)</f>
        <v>0</v>
      </c>
      <c r="N3601">
        <f>IFERROR(VLOOKUP(A3601,[3]soaBnafar!$A:$G,2,FALSE),0)</f>
        <v>0</v>
      </c>
      <c r="O3601">
        <f>IFERROR(VLOOKUP(A3601,[3]soaBnafar!$A:$G,3,FALSE),0)</f>
        <v>0</v>
      </c>
      <c r="P3601">
        <f>IFERROR(VLOOKUP(A3601,[3]soaBnafar!$A:$G,4,FALSE),0)</f>
        <v>0</v>
      </c>
      <c r="Q3601">
        <f>IFERROR(VLOOKUP(A3601,[3]soaBnafar!$A:$G,5,FALSE),0)</f>
        <v>0</v>
      </c>
      <c r="R3601">
        <f>IFERROR(VLOOKUP(A3601,[3]soaBnafar!$A:$G,6,FALSE),0)</f>
        <v>0</v>
      </c>
      <c r="S3601">
        <f>IFERROR(VLOOKUP(A3601,[3]soaBnafar!$A:$G,7,FALSE),0)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IFERROR(VLOOKUP(A3602,'[2]Exportar Planilha'!$A:$I,4,FALSE),0)</f>
        <v>0</v>
      </c>
      <c r="I3602">
        <f>IFERROR(VLOOKUP(A3602,'[2]Exportar Planilha'!$A:$I,5,FALSE),0)</f>
        <v>0</v>
      </c>
      <c r="J3602">
        <f>IFERROR(VLOOKUP(A3602,'[2]Exportar Planilha'!$A:$I,6,FALSE),0)</f>
        <v>0</v>
      </c>
      <c r="K3602">
        <f>IFERROR(VLOOKUP(A3602,'[2]Exportar Planilha'!$A:$I,7,FALSE),0)</f>
        <v>0</v>
      </c>
      <c r="L3602">
        <f>IFERROR(VLOOKUP(A3602,'[2]Exportar Planilha'!$A:$I,8,FALSE),0)</f>
        <v>0</v>
      </c>
      <c r="M3602">
        <f>IFERROR(VLOOKUP(A3602,'[2]Exportar Planilha'!$A:$I,9,FALSE),0)</f>
        <v>0</v>
      </c>
      <c r="N3602">
        <f>IFERROR(VLOOKUP(A3602,[3]soaBnafar!$A:$G,2,FALSE),0)</f>
        <v>0</v>
      </c>
      <c r="O3602">
        <f>IFERROR(VLOOKUP(A3602,[3]soaBnafar!$A:$G,3,FALSE),0)</f>
        <v>0</v>
      </c>
      <c r="P3602">
        <f>IFERROR(VLOOKUP(A3602,[3]soaBnafar!$A:$G,4,FALSE),0)</f>
        <v>0</v>
      </c>
      <c r="Q3602">
        <f>IFERROR(VLOOKUP(A3602,[3]soaBnafar!$A:$G,5,FALSE),0)</f>
        <v>0</v>
      </c>
      <c r="R3602">
        <f>IFERROR(VLOOKUP(A3602,[3]soaBnafar!$A:$G,6,FALSE),0)</f>
        <v>0</v>
      </c>
      <c r="S3602">
        <f>IFERROR(VLOOKUP(A3602,[3]soaBnafar!$A:$G,7,FALSE),0)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IFERROR(VLOOKUP(A3603,'[2]Exportar Planilha'!$A:$I,4,FALSE),0)</f>
        <v>0</v>
      </c>
      <c r="I3603">
        <f>IFERROR(VLOOKUP(A3603,'[2]Exportar Planilha'!$A:$I,5,FALSE),0)</f>
        <v>0</v>
      </c>
      <c r="J3603">
        <f>IFERROR(VLOOKUP(A3603,'[2]Exportar Planilha'!$A:$I,6,FALSE),0)</f>
        <v>0</v>
      </c>
      <c r="K3603">
        <f>IFERROR(VLOOKUP(A3603,'[2]Exportar Planilha'!$A:$I,7,FALSE),0)</f>
        <v>0</v>
      </c>
      <c r="L3603">
        <f>IFERROR(VLOOKUP(A3603,'[2]Exportar Planilha'!$A:$I,8,FALSE),0)</f>
        <v>0</v>
      </c>
      <c r="M3603">
        <f>IFERROR(VLOOKUP(A3603,'[2]Exportar Planilha'!$A:$I,9,FALSE),0)</f>
        <v>0</v>
      </c>
      <c r="N3603">
        <f>IFERROR(VLOOKUP(A3603,[3]soaBnafar!$A:$G,2,FALSE),0)</f>
        <v>0</v>
      </c>
      <c r="O3603">
        <f>IFERROR(VLOOKUP(A3603,[3]soaBnafar!$A:$G,3,FALSE),0)</f>
        <v>0</v>
      </c>
      <c r="P3603">
        <f>IFERROR(VLOOKUP(A3603,[3]soaBnafar!$A:$G,4,FALSE),0)</f>
        <v>0</v>
      </c>
      <c r="Q3603">
        <f>IFERROR(VLOOKUP(A3603,[3]soaBnafar!$A:$G,5,FALSE),0)</f>
        <v>0</v>
      </c>
      <c r="R3603">
        <f>IFERROR(VLOOKUP(A3603,[3]soaBnafar!$A:$G,6,FALSE),0)</f>
        <v>0</v>
      </c>
      <c r="S3603">
        <f>IFERROR(VLOOKUP(A3603,[3]soaBnafar!$A:$G,7,FALSE),0)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IFERROR(VLOOKUP(A3604,'[2]Exportar Planilha'!$A:$I,4,FALSE),0)</f>
        <v>0</v>
      </c>
      <c r="I3604">
        <f>IFERROR(VLOOKUP(A3604,'[2]Exportar Planilha'!$A:$I,5,FALSE),0)</f>
        <v>0</v>
      </c>
      <c r="J3604">
        <f>IFERROR(VLOOKUP(A3604,'[2]Exportar Planilha'!$A:$I,6,FALSE),0)</f>
        <v>0</v>
      </c>
      <c r="K3604">
        <f>IFERROR(VLOOKUP(A3604,'[2]Exportar Planilha'!$A:$I,7,FALSE),0)</f>
        <v>0</v>
      </c>
      <c r="L3604">
        <f>IFERROR(VLOOKUP(A3604,'[2]Exportar Planilha'!$A:$I,8,FALSE),0)</f>
        <v>0</v>
      </c>
      <c r="M3604">
        <f>IFERROR(VLOOKUP(A3604,'[2]Exportar Planilha'!$A:$I,9,FALSE),0)</f>
        <v>0</v>
      </c>
      <c r="N3604">
        <f>IFERROR(VLOOKUP(A3604,[3]soaBnafar!$A:$G,2,FALSE),0)</f>
        <v>0</v>
      </c>
      <c r="O3604">
        <f>IFERROR(VLOOKUP(A3604,[3]soaBnafar!$A:$G,3,FALSE),0)</f>
        <v>0</v>
      </c>
      <c r="P3604">
        <f>IFERROR(VLOOKUP(A3604,[3]soaBnafar!$A:$G,4,FALSE),0)</f>
        <v>0</v>
      </c>
      <c r="Q3604">
        <f>IFERROR(VLOOKUP(A3604,[3]soaBnafar!$A:$G,5,FALSE),0)</f>
        <v>0</v>
      </c>
      <c r="R3604">
        <f>IFERROR(VLOOKUP(A3604,[3]soaBnafar!$A:$G,6,FALSE),0)</f>
        <v>0</v>
      </c>
      <c r="S3604">
        <f>IFERROR(VLOOKUP(A3604,[3]soaBnafar!$A:$G,7,FALSE),0)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IFERROR(VLOOKUP(A3605,'[2]Exportar Planilha'!$A:$I,4,FALSE),0)</f>
        <v>0</v>
      </c>
      <c r="I3605">
        <f>IFERROR(VLOOKUP(A3605,'[2]Exportar Planilha'!$A:$I,5,FALSE),0)</f>
        <v>0</v>
      </c>
      <c r="J3605">
        <f>IFERROR(VLOOKUP(A3605,'[2]Exportar Planilha'!$A:$I,6,FALSE),0)</f>
        <v>0</v>
      </c>
      <c r="K3605">
        <f>IFERROR(VLOOKUP(A3605,'[2]Exportar Planilha'!$A:$I,7,FALSE),0)</f>
        <v>0</v>
      </c>
      <c r="L3605">
        <f>IFERROR(VLOOKUP(A3605,'[2]Exportar Planilha'!$A:$I,8,FALSE),0)</f>
        <v>0</v>
      </c>
      <c r="M3605">
        <f>IFERROR(VLOOKUP(A3605,'[2]Exportar Planilha'!$A:$I,9,FALSE),0)</f>
        <v>0</v>
      </c>
      <c r="N3605">
        <f>IFERROR(VLOOKUP(A3605,[3]soaBnafar!$A:$G,2,FALSE),0)</f>
        <v>0</v>
      </c>
      <c r="O3605">
        <f>IFERROR(VLOOKUP(A3605,[3]soaBnafar!$A:$G,3,FALSE),0)</f>
        <v>0</v>
      </c>
      <c r="P3605">
        <f>IFERROR(VLOOKUP(A3605,[3]soaBnafar!$A:$G,4,FALSE),0)</f>
        <v>0</v>
      </c>
      <c r="Q3605">
        <f>IFERROR(VLOOKUP(A3605,[3]soaBnafar!$A:$G,5,FALSE),0)</f>
        <v>0</v>
      </c>
      <c r="R3605">
        <f>IFERROR(VLOOKUP(A3605,[3]soaBnafar!$A:$G,6,FALSE),0)</f>
        <v>0</v>
      </c>
      <c r="S3605">
        <f>IFERROR(VLOOKUP(A3605,[3]soaBnafar!$A:$G,7,FALSE),0)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IFERROR(VLOOKUP(A3606,'[2]Exportar Planilha'!$A:$I,4,FALSE),0)</f>
        <v>0</v>
      </c>
      <c r="I3606">
        <f>IFERROR(VLOOKUP(A3606,'[2]Exportar Planilha'!$A:$I,5,FALSE),0)</f>
        <v>0</v>
      </c>
      <c r="J3606">
        <f>IFERROR(VLOOKUP(A3606,'[2]Exportar Planilha'!$A:$I,6,FALSE),0)</f>
        <v>0</v>
      </c>
      <c r="K3606">
        <f>IFERROR(VLOOKUP(A3606,'[2]Exportar Planilha'!$A:$I,7,FALSE),0)</f>
        <v>0</v>
      </c>
      <c r="L3606">
        <f>IFERROR(VLOOKUP(A3606,'[2]Exportar Planilha'!$A:$I,8,FALSE),0)</f>
        <v>0</v>
      </c>
      <c r="M3606">
        <f>IFERROR(VLOOKUP(A3606,'[2]Exportar Planilha'!$A:$I,9,FALSE),0)</f>
        <v>0</v>
      </c>
      <c r="N3606">
        <f>IFERROR(VLOOKUP(A3606,[3]soaBnafar!$A:$G,2,FALSE),0)</f>
        <v>0</v>
      </c>
      <c r="O3606">
        <f>IFERROR(VLOOKUP(A3606,[3]soaBnafar!$A:$G,3,FALSE),0)</f>
        <v>0</v>
      </c>
      <c r="P3606">
        <f>IFERROR(VLOOKUP(A3606,[3]soaBnafar!$A:$G,4,FALSE),0)</f>
        <v>0</v>
      </c>
      <c r="Q3606">
        <f>IFERROR(VLOOKUP(A3606,[3]soaBnafar!$A:$G,5,FALSE),0)</f>
        <v>0</v>
      </c>
      <c r="R3606">
        <f>IFERROR(VLOOKUP(A3606,[3]soaBnafar!$A:$G,6,FALSE),0)</f>
        <v>0</v>
      </c>
      <c r="S3606">
        <f>IFERROR(VLOOKUP(A3606,[3]soaBnafar!$A:$G,7,FALSE),0)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IFERROR(VLOOKUP(A3607,'[2]Exportar Planilha'!$A:$I,4,FALSE),0)</f>
        <v>0</v>
      </c>
      <c r="I3607">
        <f>IFERROR(VLOOKUP(A3607,'[2]Exportar Planilha'!$A:$I,5,FALSE),0)</f>
        <v>0</v>
      </c>
      <c r="J3607">
        <f>IFERROR(VLOOKUP(A3607,'[2]Exportar Planilha'!$A:$I,6,FALSE),0)</f>
        <v>0</v>
      </c>
      <c r="K3607">
        <f>IFERROR(VLOOKUP(A3607,'[2]Exportar Planilha'!$A:$I,7,FALSE),0)</f>
        <v>0</v>
      </c>
      <c r="L3607">
        <f>IFERROR(VLOOKUP(A3607,'[2]Exportar Planilha'!$A:$I,8,FALSE),0)</f>
        <v>0</v>
      </c>
      <c r="M3607">
        <f>IFERROR(VLOOKUP(A3607,'[2]Exportar Planilha'!$A:$I,9,FALSE),0)</f>
        <v>0</v>
      </c>
      <c r="N3607">
        <f>IFERROR(VLOOKUP(A3607,[3]soaBnafar!$A:$G,2,FALSE),0)</f>
        <v>0</v>
      </c>
      <c r="O3607">
        <f>IFERROR(VLOOKUP(A3607,[3]soaBnafar!$A:$G,3,FALSE),0)</f>
        <v>0</v>
      </c>
      <c r="P3607">
        <f>IFERROR(VLOOKUP(A3607,[3]soaBnafar!$A:$G,4,FALSE),0)</f>
        <v>0</v>
      </c>
      <c r="Q3607">
        <f>IFERROR(VLOOKUP(A3607,[3]soaBnafar!$A:$G,5,FALSE),0)</f>
        <v>0</v>
      </c>
      <c r="R3607">
        <f>IFERROR(VLOOKUP(A3607,[3]soaBnafar!$A:$G,6,FALSE),0)</f>
        <v>0</v>
      </c>
      <c r="S3607">
        <f>IFERROR(VLOOKUP(A3607,[3]soaBnafar!$A:$G,7,FALSE),0)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24803689</v>
      </c>
      <c r="D3608">
        <f>IFERROR(VLOOKUP(A3608,[1]Monitoramento_Base_somente_disp!$A:$J,7,FALSE),0)</f>
        <v>0</v>
      </c>
      <c r="E3608">
        <f>IFERROR(VLOOKUP(A3608,[1]Monitoramento_Base_somente_disp!$A:$J,8,FALSE),0)</f>
        <v>24003570</v>
      </c>
      <c r="F3608">
        <f>IFERROR(VLOOKUP(A3608,[1]Monitoramento_Base_somente_disp!$A:$J,9,FALSE),0)</f>
        <v>0</v>
      </c>
      <c r="G3608">
        <f>IFERROR(VLOOKUP(A3608,[1]Monitoramento_Base_somente_disp!$A:$J,10,FALSE),0)</f>
        <v>10401547</v>
      </c>
      <c r="H3608">
        <f>IFERROR(VLOOKUP(A3608,'[2]Exportar Planilha'!$A:$I,4,FALSE),0)</f>
        <v>0</v>
      </c>
      <c r="I3608">
        <f>IFERROR(VLOOKUP(A3608,'[2]Exportar Planilha'!$A:$I,5,FALSE),0)</f>
        <v>0</v>
      </c>
      <c r="J3608">
        <f>IFERROR(VLOOKUP(A3608,'[2]Exportar Planilha'!$A:$I,6,FALSE),0)</f>
        <v>0</v>
      </c>
      <c r="K3608">
        <f>IFERROR(VLOOKUP(A3608,'[2]Exportar Planilha'!$A:$I,7,FALSE),0)</f>
        <v>0</v>
      </c>
      <c r="L3608">
        <f>IFERROR(VLOOKUP(A3608,'[2]Exportar Planilha'!$A:$I,8,FALSE),0)</f>
        <v>0</v>
      </c>
      <c r="M3608">
        <f>IFERROR(VLOOKUP(A3608,'[2]Exportar Planilha'!$A:$I,9,FALSE),0)</f>
        <v>0</v>
      </c>
      <c r="N3608">
        <f>IFERROR(VLOOKUP(A3608,[3]soaBnafar!$A:$G,2,FALSE),0)</f>
        <v>0</v>
      </c>
      <c r="O3608">
        <f>IFERROR(VLOOKUP(A3608,[3]soaBnafar!$A:$G,3,FALSE),0)</f>
        <v>0</v>
      </c>
      <c r="P3608">
        <f>IFERROR(VLOOKUP(A3608,[3]soaBnafar!$A:$G,4,FALSE),0)</f>
        <v>0</v>
      </c>
      <c r="Q3608">
        <f>IFERROR(VLOOKUP(A3608,[3]soaBnafar!$A:$G,5,FALSE),0)</f>
        <v>0</v>
      </c>
      <c r="R3608">
        <f>IFERROR(VLOOKUP(A3608,[3]soaBnafar!$A:$G,6,FALSE),0)</f>
        <v>0</v>
      </c>
      <c r="S3608">
        <f>IFERROR(VLOOKUP(A3608,[3]soaBnafar!$A:$G,7,FALSE),0)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IFERROR(VLOOKUP(A3609,'[2]Exportar Planilha'!$A:$I,4,FALSE),0)</f>
        <v>0</v>
      </c>
      <c r="I3609">
        <f>IFERROR(VLOOKUP(A3609,'[2]Exportar Planilha'!$A:$I,5,FALSE),0)</f>
        <v>0</v>
      </c>
      <c r="J3609">
        <f>IFERROR(VLOOKUP(A3609,'[2]Exportar Planilha'!$A:$I,6,FALSE),0)</f>
        <v>0</v>
      </c>
      <c r="K3609">
        <f>IFERROR(VLOOKUP(A3609,'[2]Exportar Planilha'!$A:$I,7,FALSE),0)</f>
        <v>0</v>
      </c>
      <c r="L3609">
        <f>IFERROR(VLOOKUP(A3609,'[2]Exportar Planilha'!$A:$I,8,FALSE),0)</f>
        <v>0</v>
      </c>
      <c r="M3609">
        <f>IFERROR(VLOOKUP(A3609,'[2]Exportar Planilha'!$A:$I,9,FALSE),0)</f>
        <v>0</v>
      </c>
      <c r="N3609">
        <f>IFERROR(VLOOKUP(A3609,[3]soaBnafar!$A:$G,2,FALSE),0)</f>
        <v>0</v>
      </c>
      <c r="O3609">
        <f>IFERROR(VLOOKUP(A3609,[3]soaBnafar!$A:$G,3,FALSE),0)</f>
        <v>0</v>
      </c>
      <c r="P3609">
        <f>IFERROR(VLOOKUP(A3609,[3]soaBnafar!$A:$G,4,FALSE),0)</f>
        <v>0</v>
      </c>
      <c r="Q3609">
        <f>IFERROR(VLOOKUP(A3609,[3]soaBnafar!$A:$G,5,FALSE),0)</f>
        <v>0</v>
      </c>
      <c r="R3609">
        <f>IFERROR(VLOOKUP(A3609,[3]soaBnafar!$A:$G,6,FALSE),0)</f>
        <v>0</v>
      </c>
      <c r="S3609">
        <f>IFERROR(VLOOKUP(A3609,[3]soaBnafar!$A:$G,7,FALSE),0)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IFERROR(VLOOKUP(A3610,'[2]Exportar Planilha'!$A:$I,4,FALSE),0)</f>
        <v>0</v>
      </c>
      <c r="I3610">
        <f>IFERROR(VLOOKUP(A3610,'[2]Exportar Planilha'!$A:$I,5,FALSE),0)</f>
        <v>0</v>
      </c>
      <c r="J3610">
        <f>IFERROR(VLOOKUP(A3610,'[2]Exportar Planilha'!$A:$I,6,FALSE),0)</f>
        <v>0</v>
      </c>
      <c r="K3610">
        <f>IFERROR(VLOOKUP(A3610,'[2]Exportar Planilha'!$A:$I,7,FALSE),0)</f>
        <v>0</v>
      </c>
      <c r="L3610">
        <f>IFERROR(VLOOKUP(A3610,'[2]Exportar Planilha'!$A:$I,8,FALSE),0)</f>
        <v>0</v>
      </c>
      <c r="M3610">
        <f>IFERROR(VLOOKUP(A3610,'[2]Exportar Planilha'!$A:$I,9,FALSE),0)</f>
        <v>0</v>
      </c>
      <c r="N3610">
        <f>IFERROR(VLOOKUP(A3610,[3]soaBnafar!$A:$G,2,FALSE),0)</f>
        <v>0</v>
      </c>
      <c r="O3610">
        <f>IFERROR(VLOOKUP(A3610,[3]soaBnafar!$A:$G,3,FALSE),0)</f>
        <v>0</v>
      </c>
      <c r="P3610">
        <f>IFERROR(VLOOKUP(A3610,[3]soaBnafar!$A:$G,4,FALSE),0)</f>
        <v>0</v>
      </c>
      <c r="Q3610">
        <f>IFERROR(VLOOKUP(A3610,[3]soaBnafar!$A:$G,5,FALSE),0)</f>
        <v>0</v>
      </c>
      <c r="R3610">
        <f>IFERROR(VLOOKUP(A3610,[3]soaBnafar!$A:$G,6,FALSE),0)</f>
        <v>0</v>
      </c>
      <c r="S3610">
        <f>IFERROR(VLOOKUP(A3610,[3]soaBnafar!$A:$G,7,FALSE),0)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IFERROR(VLOOKUP(A3611,'[2]Exportar Planilha'!$A:$I,4,FALSE),0)</f>
        <v>0</v>
      </c>
      <c r="I3611">
        <f>IFERROR(VLOOKUP(A3611,'[2]Exportar Planilha'!$A:$I,5,FALSE),0)</f>
        <v>0</v>
      </c>
      <c r="J3611">
        <f>IFERROR(VLOOKUP(A3611,'[2]Exportar Planilha'!$A:$I,6,FALSE),0)</f>
        <v>0</v>
      </c>
      <c r="K3611">
        <f>IFERROR(VLOOKUP(A3611,'[2]Exportar Planilha'!$A:$I,7,FALSE),0)</f>
        <v>0</v>
      </c>
      <c r="L3611">
        <f>IFERROR(VLOOKUP(A3611,'[2]Exportar Planilha'!$A:$I,8,FALSE),0)</f>
        <v>0</v>
      </c>
      <c r="M3611">
        <f>IFERROR(VLOOKUP(A3611,'[2]Exportar Planilha'!$A:$I,9,FALSE),0)</f>
        <v>0</v>
      </c>
      <c r="N3611">
        <f>IFERROR(VLOOKUP(A3611,[3]soaBnafar!$A:$G,2,FALSE),0)</f>
        <v>0</v>
      </c>
      <c r="O3611">
        <f>IFERROR(VLOOKUP(A3611,[3]soaBnafar!$A:$G,3,FALSE),0)</f>
        <v>0</v>
      </c>
      <c r="P3611">
        <f>IFERROR(VLOOKUP(A3611,[3]soaBnafar!$A:$G,4,FALSE),0)</f>
        <v>0</v>
      </c>
      <c r="Q3611">
        <f>IFERROR(VLOOKUP(A3611,[3]soaBnafar!$A:$G,5,FALSE),0)</f>
        <v>0</v>
      </c>
      <c r="R3611">
        <f>IFERROR(VLOOKUP(A3611,[3]soaBnafar!$A:$G,6,FALSE),0)</f>
        <v>0</v>
      </c>
      <c r="S3611">
        <f>IFERROR(VLOOKUP(A3611,[3]soaBnafar!$A:$G,7,FALSE),0)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IFERROR(VLOOKUP(A3612,'[2]Exportar Planilha'!$A:$I,4,FALSE),0)</f>
        <v>0</v>
      </c>
      <c r="I3612">
        <f>IFERROR(VLOOKUP(A3612,'[2]Exportar Planilha'!$A:$I,5,FALSE),0)</f>
        <v>0</v>
      </c>
      <c r="J3612">
        <f>IFERROR(VLOOKUP(A3612,'[2]Exportar Planilha'!$A:$I,6,FALSE),0)</f>
        <v>0</v>
      </c>
      <c r="K3612">
        <f>IFERROR(VLOOKUP(A3612,'[2]Exportar Planilha'!$A:$I,7,FALSE),0)</f>
        <v>0</v>
      </c>
      <c r="L3612">
        <f>IFERROR(VLOOKUP(A3612,'[2]Exportar Planilha'!$A:$I,8,FALSE),0)</f>
        <v>0</v>
      </c>
      <c r="M3612">
        <f>IFERROR(VLOOKUP(A3612,'[2]Exportar Planilha'!$A:$I,9,FALSE),0)</f>
        <v>0</v>
      </c>
      <c r="N3612">
        <f>IFERROR(VLOOKUP(A3612,[3]soaBnafar!$A:$G,2,FALSE),0)</f>
        <v>0</v>
      </c>
      <c r="O3612">
        <f>IFERROR(VLOOKUP(A3612,[3]soaBnafar!$A:$G,3,FALSE),0)</f>
        <v>0</v>
      </c>
      <c r="P3612">
        <f>IFERROR(VLOOKUP(A3612,[3]soaBnafar!$A:$G,4,FALSE),0)</f>
        <v>0</v>
      </c>
      <c r="Q3612">
        <f>IFERROR(VLOOKUP(A3612,[3]soaBnafar!$A:$G,5,FALSE),0)</f>
        <v>0</v>
      </c>
      <c r="R3612">
        <f>IFERROR(VLOOKUP(A3612,[3]soaBnafar!$A:$G,6,FALSE),0)</f>
        <v>0</v>
      </c>
      <c r="S3612">
        <f>IFERROR(VLOOKUP(A3612,[3]soaBnafar!$A:$G,7,FALSE),0)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IFERROR(VLOOKUP(A3613,'[2]Exportar Planilha'!$A:$I,4,FALSE),0)</f>
        <v>0</v>
      </c>
      <c r="I3613">
        <f>IFERROR(VLOOKUP(A3613,'[2]Exportar Planilha'!$A:$I,5,FALSE),0)</f>
        <v>0</v>
      </c>
      <c r="J3613">
        <f>IFERROR(VLOOKUP(A3613,'[2]Exportar Planilha'!$A:$I,6,FALSE),0)</f>
        <v>0</v>
      </c>
      <c r="K3613">
        <f>IFERROR(VLOOKUP(A3613,'[2]Exportar Planilha'!$A:$I,7,FALSE),0)</f>
        <v>0</v>
      </c>
      <c r="L3613">
        <f>IFERROR(VLOOKUP(A3613,'[2]Exportar Planilha'!$A:$I,8,FALSE),0)</f>
        <v>0</v>
      </c>
      <c r="M3613">
        <f>IFERROR(VLOOKUP(A3613,'[2]Exportar Planilha'!$A:$I,9,FALSE),0)</f>
        <v>0</v>
      </c>
      <c r="N3613">
        <f>IFERROR(VLOOKUP(A3613,[3]soaBnafar!$A:$G,2,FALSE),0)</f>
        <v>0</v>
      </c>
      <c r="O3613">
        <f>IFERROR(VLOOKUP(A3613,[3]soaBnafar!$A:$G,3,FALSE),0)</f>
        <v>0</v>
      </c>
      <c r="P3613">
        <f>IFERROR(VLOOKUP(A3613,[3]soaBnafar!$A:$G,4,FALSE),0)</f>
        <v>0</v>
      </c>
      <c r="Q3613">
        <f>IFERROR(VLOOKUP(A3613,[3]soaBnafar!$A:$G,5,FALSE),0)</f>
        <v>0</v>
      </c>
      <c r="R3613">
        <f>IFERROR(VLOOKUP(A3613,[3]soaBnafar!$A:$G,6,FALSE),0)</f>
        <v>0</v>
      </c>
      <c r="S3613">
        <f>IFERROR(VLOOKUP(A3613,[3]soaBnafar!$A:$G,7,FALSE),0)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IFERROR(VLOOKUP(A3614,'[2]Exportar Planilha'!$A:$I,4,FALSE),0)</f>
        <v>0</v>
      </c>
      <c r="I3614">
        <f>IFERROR(VLOOKUP(A3614,'[2]Exportar Planilha'!$A:$I,5,FALSE),0)</f>
        <v>0</v>
      </c>
      <c r="J3614">
        <f>IFERROR(VLOOKUP(A3614,'[2]Exportar Planilha'!$A:$I,6,FALSE),0)</f>
        <v>0</v>
      </c>
      <c r="K3614">
        <f>IFERROR(VLOOKUP(A3614,'[2]Exportar Planilha'!$A:$I,7,FALSE),0)</f>
        <v>0</v>
      </c>
      <c r="L3614">
        <f>IFERROR(VLOOKUP(A3614,'[2]Exportar Planilha'!$A:$I,8,FALSE),0)</f>
        <v>0</v>
      </c>
      <c r="M3614">
        <f>IFERROR(VLOOKUP(A3614,'[2]Exportar Planilha'!$A:$I,9,FALSE),0)</f>
        <v>0</v>
      </c>
      <c r="N3614">
        <f>IFERROR(VLOOKUP(A3614,[3]soaBnafar!$A:$G,2,FALSE),0)</f>
        <v>0</v>
      </c>
      <c r="O3614">
        <f>IFERROR(VLOOKUP(A3614,[3]soaBnafar!$A:$G,3,FALSE),0)</f>
        <v>0</v>
      </c>
      <c r="P3614">
        <f>IFERROR(VLOOKUP(A3614,[3]soaBnafar!$A:$G,4,FALSE),0)</f>
        <v>0</v>
      </c>
      <c r="Q3614">
        <f>IFERROR(VLOOKUP(A3614,[3]soaBnafar!$A:$G,5,FALSE),0)</f>
        <v>0</v>
      </c>
      <c r="R3614">
        <f>IFERROR(VLOOKUP(A3614,[3]soaBnafar!$A:$G,6,FALSE),0)</f>
        <v>0</v>
      </c>
      <c r="S3614">
        <f>IFERROR(VLOOKUP(A3614,[3]soaBnafar!$A:$G,7,FALSE),0)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21</v>
      </c>
      <c r="C3615">
        <f>IFERROR(VLOOKUP(A3615,[1]Monitoramento_Base_somente_disp!$A:$J,6,FALSE),0)</f>
        <v>96868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112320</v>
      </c>
      <c r="H3615">
        <f>IFERROR(VLOOKUP(A3615,'[2]Exportar Planilha'!$A:$I,4,FALSE),0)</f>
        <v>0</v>
      </c>
      <c r="I3615">
        <f>IFERROR(VLOOKUP(A3615,'[2]Exportar Planilha'!$A:$I,5,FALSE),0)</f>
        <v>0</v>
      </c>
      <c r="J3615">
        <f>IFERROR(VLOOKUP(A3615,'[2]Exportar Planilha'!$A:$I,6,FALSE),0)</f>
        <v>0</v>
      </c>
      <c r="K3615">
        <f>IFERROR(VLOOKUP(A3615,'[2]Exportar Planilha'!$A:$I,7,FALSE),0)</f>
        <v>0</v>
      </c>
      <c r="L3615">
        <f>IFERROR(VLOOKUP(A3615,'[2]Exportar Planilha'!$A:$I,8,FALSE),0)</f>
        <v>0</v>
      </c>
      <c r="M3615">
        <f>IFERROR(VLOOKUP(A3615,'[2]Exportar Planilha'!$A:$I,9,FALSE),0)</f>
        <v>0</v>
      </c>
      <c r="N3615">
        <f>IFERROR(VLOOKUP(A3615,[3]soaBnafar!$A:$G,2,FALSE),0)</f>
        <v>0</v>
      </c>
      <c r="O3615">
        <f>IFERROR(VLOOKUP(A3615,[3]soaBnafar!$A:$G,3,FALSE),0)</f>
        <v>0</v>
      </c>
      <c r="P3615">
        <f>IFERROR(VLOOKUP(A3615,[3]soaBnafar!$A:$G,4,FALSE),0)</f>
        <v>0</v>
      </c>
      <c r="Q3615">
        <f>IFERROR(VLOOKUP(A3615,[3]soaBnafar!$A:$G,5,FALSE),0)</f>
        <v>0</v>
      </c>
      <c r="R3615">
        <f>IFERROR(VLOOKUP(A3615,[3]soaBnafar!$A:$G,6,FALSE),0)</f>
        <v>0</v>
      </c>
      <c r="S3615">
        <f>IFERROR(VLOOKUP(A3615,[3]soaBnafar!$A:$G,7,FALSE),0)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IFERROR(VLOOKUP(A3616,'[2]Exportar Planilha'!$A:$I,4,FALSE),0)</f>
        <v>0</v>
      </c>
      <c r="I3616">
        <f>IFERROR(VLOOKUP(A3616,'[2]Exportar Planilha'!$A:$I,5,FALSE),0)</f>
        <v>0</v>
      </c>
      <c r="J3616">
        <f>IFERROR(VLOOKUP(A3616,'[2]Exportar Planilha'!$A:$I,6,FALSE),0)</f>
        <v>0</v>
      </c>
      <c r="K3616">
        <f>IFERROR(VLOOKUP(A3616,'[2]Exportar Planilha'!$A:$I,7,FALSE),0)</f>
        <v>0</v>
      </c>
      <c r="L3616">
        <f>IFERROR(VLOOKUP(A3616,'[2]Exportar Planilha'!$A:$I,8,FALSE),0)</f>
        <v>0</v>
      </c>
      <c r="M3616">
        <f>IFERROR(VLOOKUP(A3616,'[2]Exportar Planilha'!$A:$I,9,FALSE),0)</f>
        <v>0</v>
      </c>
      <c r="N3616">
        <f>IFERROR(VLOOKUP(A3616,[3]soaBnafar!$A:$G,2,FALSE),0)</f>
        <v>0</v>
      </c>
      <c r="O3616">
        <f>IFERROR(VLOOKUP(A3616,[3]soaBnafar!$A:$G,3,FALSE),0)</f>
        <v>0</v>
      </c>
      <c r="P3616">
        <f>IFERROR(VLOOKUP(A3616,[3]soaBnafar!$A:$G,4,FALSE),0)</f>
        <v>0</v>
      </c>
      <c r="Q3616">
        <f>IFERROR(VLOOKUP(A3616,[3]soaBnafar!$A:$G,5,FALSE),0)</f>
        <v>0</v>
      </c>
      <c r="R3616">
        <f>IFERROR(VLOOKUP(A3616,[3]soaBnafar!$A:$G,6,FALSE),0)</f>
        <v>0</v>
      </c>
      <c r="S3616">
        <f>IFERROR(VLOOKUP(A3616,[3]soaBnafar!$A:$G,7,FALSE),0)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IFERROR(VLOOKUP(A3617,'[2]Exportar Planilha'!$A:$I,4,FALSE),0)</f>
        <v>0</v>
      </c>
      <c r="I3617">
        <f>IFERROR(VLOOKUP(A3617,'[2]Exportar Planilha'!$A:$I,5,FALSE),0)</f>
        <v>0</v>
      </c>
      <c r="J3617">
        <f>IFERROR(VLOOKUP(A3617,'[2]Exportar Planilha'!$A:$I,6,FALSE),0)</f>
        <v>0</v>
      </c>
      <c r="K3617">
        <f>IFERROR(VLOOKUP(A3617,'[2]Exportar Planilha'!$A:$I,7,FALSE),0)</f>
        <v>0</v>
      </c>
      <c r="L3617">
        <f>IFERROR(VLOOKUP(A3617,'[2]Exportar Planilha'!$A:$I,8,FALSE),0)</f>
        <v>0</v>
      </c>
      <c r="M3617">
        <f>IFERROR(VLOOKUP(A3617,'[2]Exportar Planilha'!$A:$I,9,FALSE),0)</f>
        <v>0</v>
      </c>
      <c r="N3617">
        <f>IFERROR(VLOOKUP(A3617,[3]soaBnafar!$A:$G,2,FALSE),0)</f>
        <v>0</v>
      </c>
      <c r="O3617">
        <f>IFERROR(VLOOKUP(A3617,[3]soaBnafar!$A:$G,3,FALSE),0)</f>
        <v>0</v>
      </c>
      <c r="P3617">
        <f>IFERROR(VLOOKUP(A3617,[3]soaBnafar!$A:$G,4,FALSE),0)</f>
        <v>0</v>
      </c>
      <c r="Q3617">
        <f>IFERROR(VLOOKUP(A3617,[3]soaBnafar!$A:$G,5,FALSE),0)</f>
        <v>0</v>
      </c>
      <c r="R3617">
        <f>IFERROR(VLOOKUP(A3617,[3]soaBnafar!$A:$G,6,FALSE),0)</f>
        <v>0</v>
      </c>
      <c r="S3617">
        <f>IFERROR(VLOOKUP(A3617,[3]soaBnafar!$A:$G,7,FALSE),0)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IFERROR(VLOOKUP(A3618,'[2]Exportar Planilha'!$A:$I,4,FALSE),0)</f>
        <v>0</v>
      </c>
      <c r="I3618">
        <f>IFERROR(VLOOKUP(A3618,'[2]Exportar Planilha'!$A:$I,5,FALSE),0)</f>
        <v>0</v>
      </c>
      <c r="J3618">
        <f>IFERROR(VLOOKUP(A3618,'[2]Exportar Planilha'!$A:$I,6,FALSE),0)</f>
        <v>0</v>
      </c>
      <c r="K3618">
        <f>IFERROR(VLOOKUP(A3618,'[2]Exportar Planilha'!$A:$I,7,FALSE),0)</f>
        <v>0</v>
      </c>
      <c r="L3618">
        <f>IFERROR(VLOOKUP(A3618,'[2]Exportar Planilha'!$A:$I,8,FALSE),0)</f>
        <v>0</v>
      </c>
      <c r="M3618">
        <f>IFERROR(VLOOKUP(A3618,'[2]Exportar Planilha'!$A:$I,9,FALSE),0)</f>
        <v>0</v>
      </c>
      <c r="N3618">
        <f>IFERROR(VLOOKUP(A3618,[3]soaBnafar!$A:$G,2,FALSE),0)</f>
        <v>0</v>
      </c>
      <c r="O3618">
        <f>IFERROR(VLOOKUP(A3618,[3]soaBnafar!$A:$G,3,FALSE),0)</f>
        <v>0</v>
      </c>
      <c r="P3618">
        <f>IFERROR(VLOOKUP(A3618,[3]soaBnafar!$A:$G,4,FALSE),0)</f>
        <v>0</v>
      </c>
      <c r="Q3618">
        <f>IFERROR(VLOOKUP(A3618,[3]soaBnafar!$A:$G,5,FALSE),0)</f>
        <v>0</v>
      </c>
      <c r="R3618">
        <f>IFERROR(VLOOKUP(A3618,[3]soaBnafar!$A:$G,6,FALSE),0)</f>
        <v>0</v>
      </c>
      <c r="S3618">
        <f>IFERROR(VLOOKUP(A3618,[3]soaBnafar!$A:$G,7,FALSE),0)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IFERROR(VLOOKUP(A3619,'[2]Exportar Planilha'!$A:$I,4,FALSE),0)</f>
        <v>0</v>
      </c>
      <c r="I3619">
        <f>IFERROR(VLOOKUP(A3619,'[2]Exportar Planilha'!$A:$I,5,FALSE),0)</f>
        <v>0</v>
      </c>
      <c r="J3619">
        <f>IFERROR(VLOOKUP(A3619,'[2]Exportar Planilha'!$A:$I,6,FALSE),0)</f>
        <v>0</v>
      </c>
      <c r="K3619">
        <f>IFERROR(VLOOKUP(A3619,'[2]Exportar Planilha'!$A:$I,7,FALSE),0)</f>
        <v>0</v>
      </c>
      <c r="L3619">
        <f>IFERROR(VLOOKUP(A3619,'[2]Exportar Planilha'!$A:$I,8,FALSE),0)</f>
        <v>0</v>
      </c>
      <c r="M3619">
        <f>IFERROR(VLOOKUP(A3619,'[2]Exportar Planilha'!$A:$I,9,FALSE),0)</f>
        <v>0</v>
      </c>
      <c r="N3619">
        <f>IFERROR(VLOOKUP(A3619,[3]soaBnafar!$A:$G,2,FALSE),0)</f>
        <v>0</v>
      </c>
      <c r="O3619">
        <f>IFERROR(VLOOKUP(A3619,[3]soaBnafar!$A:$G,3,FALSE),0)</f>
        <v>0</v>
      </c>
      <c r="P3619">
        <f>IFERROR(VLOOKUP(A3619,[3]soaBnafar!$A:$G,4,FALSE),0)</f>
        <v>0</v>
      </c>
      <c r="Q3619">
        <f>IFERROR(VLOOKUP(A3619,[3]soaBnafar!$A:$G,5,FALSE),0)</f>
        <v>0</v>
      </c>
      <c r="R3619">
        <f>IFERROR(VLOOKUP(A3619,[3]soaBnafar!$A:$G,6,FALSE),0)</f>
        <v>0</v>
      </c>
      <c r="S3619">
        <f>IFERROR(VLOOKUP(A3619,[3]soaBnafar!$A:$G,7,FALSE),0)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281008</v>
      </c>
      <c r="H3620">
        <f>IFERROR(VLOOKUP(A3620,'[2]Exportar Planilha'!$A:$I,4,FALSE),0)</f>
        <v>0</v>
      </c>
      <c r="I3620">
        <f>IFERROR(VLOOKUP(A3620,'[2]Exportar Planilha'!$A:$I,5,FALSE),0)</f>
        <v>0</v>
      </c>
      <c r="J3620">
        <f>IFERROR(VLOOKUP(A3620,'[2]Exportar Planilha'!$A:$I,6,FALSE),0)</f>
        <v>0</v>
      </c>
      <c r="K3620">
        <f>IFERROR(VLOOKUP(A3620,'[2]Exportar Planilha'!$A:$I,7,FALSE),0)</f>
        <v>0</v>
      </c>
      <c r="L3620">
        <f>IFERROR(VLOOKUP(A3620,'[2]Exportar Planilha'!$A:$I,8,FALSE),0)</f>
        <v>0</v>
      </c>
      <c r="M3620">
        <f>IFERROR(VLOOKUP(A3620,'[2]Exportar Planilha'!$A:$I,9,FALSE),0)</f>
        <v>0</v>
      </c>
      <c r="N3620">
        <f>IFERROR(VLOOKUP(A3620,[3]soaBnafar!$A:$G,2,FALSE),0)</f>
        <v>0</v>
      </c>
      <c r="O3620">
        <f>IFERROR(VLOOKUP(A3620,[3]soaBnafar!$A:$G,3,FALSE),0)</f>
        <v>0</v>
      </c>
      <c r="P3620">
        <f>IFERROR(VLOOKUP(A3620,[3]soaBnafar!$A:$G,4,FALSE),0)</f>
        <v>0</v>
      </c>
      <c r="Q3620">
        <f>IFERROR(VLOOKUP(A3620,[3]soaBnafar!$A:$G,5,FALSE),0)</f>
        <v>0</v>
      </c>
      <c r="R3620">
        <f>IFERROR(VLOOKUP(A3620,[3]soaBnafar!$A:$G,6,FALSE),0)</f>
        <v>0</v>
      </c>
      <c r="S3620">
        <f>IFERROR(VLOOKUP(A3620,[3]soaBnafar!$A:$G,7,FALSE),0)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IFERROR(VLOOKUP(A3621,'[2]Exportar Planilha'!$A:$I,4,FALSE),0)</f>
        <v>0</v>
      </c>
      <c r="I3621">
        <f>IFERROR(VLOOKUP(A3621,'[2]Exportar Planilha'!$A:$I,5,FALSE),0)</f>
        <v>0</v>
      </c>
      <c r="J3621">
        <f>IFERROR(VLOOKUP(A3621,'[2]Exportar Planilha'!$A:$I,6,FALSE),0)</f>
        <v>0</v>
      </c>
      <c r="K3621">
        <f>IFERROR(VLOOKUP(A3621,'[2]Exportar Planilha'!$A:$I,7,FALSE),0)</f>
        <v>0</v>
      </c>
      <c r="L3621">
        <f>IFERROR(VLOOKUP(A3621,'[2]Exportar Planilha'!$A:$I,8,FALSE),0)</f>
        <v>0</v>
      </c>
      <c r="M3621">
        <f>IFERROR(VLOOKUP(A3621,'[2]Exportar Planilha'!$A:$I,9,FALSE),0)</f>
        <v>0</v>
      </c>
      <c r="N3621">
        <f>IFERROR(VLOOKUP(A3621,[3]soaBnafar!$A:$G,2,FALSE),0)</f>
        <v>0</v>
      </c>
      <c r="O3621">
        <f>IFERROR(VLOOKUP(A3621,[3]soaBnafar!$A:$G,3,FALSE),0)</f>
        <v>0</v>
      </c>
      <c r="P3621">
        <f>IFERROR(VLOOKUP(A3621,[3]soaBnafar!$A:$G,4,FALSE),0)</f>
        <v>0</v>
      </c>
      <c r="Q3621">
        <f>IFERROR(VLOOKUP(A3621,[3]soaBnafar!$A:$G,5,FALSE),0)</f>
        <v>0</v>
      </c>
      <c r="R3621">
        <f>IFERROR(VLOOKUP(A3621,[3]soaBnafar!$A:$G,6,FALSE),0)</f>
        <v>0</v>
      </c>
      <c r="S3621">
        <f>IFERROR(VLOOKUP(A3621,[3]soaBnafar!$A:$G,7,FALSE),0)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IFERROR(VLOOKUP(A3622,'[2]Exportar Planilha'!$A:$I,4,FALSE),0)</f>
        <v>0</v>
      </c>
      <c r="I3622">
        <f>IFERROR(VLOOKUP(A3622,'[2]Exportar Planilha'!$A:$I,5,FALSE),0)</f>
        <v>0</v>
      </c>
      <c r="J3622">
        <f>IFERROR(VLOOKUP(A3622,'[2]Exportar Planilha'!$A:$I,6,FALSE),0)</f>
        <v>0</v>
      </c>
      <c r="K3622">
        <f>IFERROR(VLOOKUP(A3622,'[2]Exportar Planilha'!$A:$I,7,FALSE),0)</f>
        <v>0</v>
      </c>
      <c r="L3622">
        <f>IFERROR(VLOOKUP(A3622,'[2]Exportar Planilha'!$A:$I,8,FALSE),0)</f>
        <v>0</v>
      </c>
      <c r="M3622">
        <f>IFERROR(VLOOKUP(A3622,'[2]Exportar Planilha'!$A:$I,9,FALSE),0)</f>
        <v>0</v>
      </c>
      <c r="N3622">
        <f>IFERROR(VLOOKUP(A3622,[3]soaBnafar!$A:$G,2,FALSE),0)</f>
        <v>0</v>
      </c>
      <c r="O3622">
        <f>IFERROR(VLOOKUP(A3622,[3]soaBnafar!$A:$G,3,FALSE),0)</f>
        <v>0</v>
      </c>
      <c r="P3622">
        <f>IFERROR(VLOOKUP(A3622,[3]soaBnafar!$A:$G,4,FALSE),0)</f>
        <v>0</v>
      </c>
      <c r="Q3622">
        <f>IFERROR(VLOOKUP(A3622,[3]soaBnafar!$A:$G,5,FALSE),0)</f>
        <v>0</v>
      </c>
      <c r="R3622">
        <f>IFERROR(VLOOKUP(A3622,[3]soaBnafar!$A:$G,6,FALSE),0)</f>
        <v>0</v>
      </c>
      <c r="S3622">
        <f>IFERROR(VLOOKUP(A3622,[3]soaBnafar!$A:$G,7,FALSE),0)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IFERROR(VLOOKUP(A3623,'[2]Exportar Planilha'!$A:$I,4,FALSE),0)</f>
        <v>0</v>
      </c>
      <c r="I3623">
        <f>IFERROR(VLOOKUP(A3623,'[2]Exportar Planilha'!$A:$I,5,FALSE),0)</f>
        <v>0</v>
      </c>
      <c r="J3623">
        <f>IFERROR(VLOOKUP(A3623,'[2]Exportar Planilha'!$A:$I,6,FALSE),0)</f>
        <v>0</v>
      </c>
      <c r="K3623">
        <f>IFERROR(VLOOKUP(A3623,'[2]Exportar Planilha'!$A:$I,7,FALSE),0)</f>
        <v>0</v>
      </c>
      <c r="L3623">
        <f>IFERROR(VLOOKUP(A3623,'[2]Exportar Planilha'!$A:$I,8,FALSE),0)</f>
        <v>0</v>
      </c>
      <c r="M3623">
        <f>IFERROR(VLOOKUP(A3623,'[2]Exportar Planilha'!$A:$I,9,FALSE),0)</f>
        <v>0</v>
      </c>
      <c r="N3623">
        <f>IFERROR(VLOOKUP(A3623,[3]soaBnafar!$A:$G,2,FALSE),0)</f>
        <v>0</v>
      </c>
      <c r="O3623">
        <f>IFERROR(VLOOKUP(A3623,[3]soaBnafar!$A:$G,3,FALSE),0)</f>
        <v>0</v>
      </c>
      <c r="P3623">
        <f>IFERROR(VLOOKUP(A3623,[3]soaBnafar!$A:$G,4,FALSE),0)</f>
        <v>0</v>
      </c>
      <c r="Q3623">
        <f>IFERROR(VLOOKUP(A3623,[3]soaBnafar!$A:$G,5,FALSE),0)</f>
        <v>0</v>
      </c>
      <c r="R3623">
        <f>IFERROR(VLOOKUP(A3623,[3]soaBnafar!$A:$G,6,FALSE),0)</f>
        <v>0</v>
      </c>
      <c r="S3623">
        <f>IFERROR(VLOOKUP(A3623,[3]soaBnafar!$A:$G,7,FALSE),0)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IFERROR(VLOOKUP(A3624,'[2]Exportar Planilha'!$A:$I,4,FALSE),0)</f>
        <v>0</v>
      </c>
      <c r="I3624">
        <f>IFERROR(VLOOKUP(A3624,'[2]Exportar Planilha'!$A:$I,5,FALSE),0)</f>
        <v>0</v>
      </c>
      <c r="J3624">
        <f>IFERROR(VLOOKUP(A3624,'[2]Exportar Planilha'!$A:$I,6,FALSE),0)</f>
        <v>0</v>
      </c>
      <c r="K3624">
        <f>IFERROR(VLOOKUP(A3624,'[2]Exportar Planilha'!$A:$I,7,FALSE),0)</f>
        <v>0</v>
      </c>
      <c r="L3624">
        <f>IFERROR(VLOOKUP(A3624,'[2]Exportar Planilha'!$A:$I,8,FALSE),0)</f>
        <v>0</v>
      </c>
      <c r="M3624">
        <f>IFERROR(VLOOKUP(A3624,'[2]Exportar Planilha'!$A:$I,9,FALSE),0)</f>
        <v>0</v>
      </c>
      <c r="N3624">
        <f>IFERROR(VLOOKUP(A3624,[3]soaBnafar!$A:$G,2,FALSE),0)</f>
        <v>0</v>
      </c>
      <c r="O3624">
        <f>IFERROR(VLOOKUP(A3624,[3]soaBnafar!$A:$G,3,FALSE),0)</f>
        <v>0</v>
      </c>
      <c r="P3624">
        <f>IFERROR(VLOOKUP(A3624,[3]soaBnafar!$A:$G,4,FALSE),0)</f>
        <v>0</v>
      </c>
      <c r="Q3624">
        <f>IFERROR(VLOOKUP(A3624,[3]soaBnafar!$A:$G,5,FALSE),0)</f>
        <v>0</v>
      </c>
      <c r="R3624">
        <f>IFERROR(VLOOKUP(A3624,[3]soaBnafar!$A:$G,6,FALSE),0)</f>
        <v>0</v>
      </c>
      <c r="S3624">
        <f>IFERROR(VLOOKUP(A3624,[3]soaBnafar!$A:$G,7,FALSE),0)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IFERROR(VLOOKUP(A3625,'[2]Exportar Planilha'!$A:$I,4,FALSE),0)</f>
        <v>0</v>
      </c>
      <c r="I3625">
        <f>IFERROR(VLOOKUP(A3625,'[2]Exportar Planilha'!$A:$I,5,FALSE),0)</f>
        <v>0</v>
      </c>
      <c r="J3625">
        <f>IFERROR(VLOOKUP(A3625,'[2]Exportar Planilha'!$A:$I,6,FALSE),0)</f>
        <v>0</v>
      </c>
      <c r="K3625">
        <f>IFERROR(VLOOKUP(A3625,'[2]Exportar Planilha'!$A:$I,7,FALSE),0)</f>
        <v>0</v>
      </c>
      <c r="L3625">
        <f>IFERROR(VLOOKUP(A3625,'[2]Exportar Planilha'!$A:$I,8,FALSE),0)</f>
        <v>0</v>
      </c>
      <c r="M3625">
        <f>IFERROR(VLOOKUP(A3625,'[2]Exportar Planilha'!$A:$I,9,FALSE),0)</f>
        <v>0</v>
      </c>
      <c r="N3625">
        <f>IFERROR(VLOOKUP(A3625,[3]soaBnafar!$A:$G,2,FALSE),0)</f>
        <v>0</v>
      </c>
      <c r="O3625">
        <f>IFERROR(VLOOKUP(A3625,[3]soaBnafar!$A:$G,3,FALSE),0)</f>
        <v>0</v>
      </c>
      <c r="P3625">
        <f>IFERROR(VLOOKUP(A3625,[3]soaBnafar!$A:$G,4,FALSE),0)</f>
        <v>0</v>
      </c>
      <c r="Q3625">
        <f>IFERROR(VLOOKUP(A3625,[3]soaBnafar!$A:$G,5,FALSE),0)</f>
        <v>0</v>
      </c>
      <c r="R3625">
        <f>IFERROR(VLOOKUP(A3625,[3]soaBnafar!$A:$G,6,FALSE),0)</f>
        <v>0</v>
      </c>
      <c r="S3625">
        <f>IFERROR(VLOOKUP(A3625,[3]soaBnafar!$A:$G,7,FALSE),0)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IFERROR(VLOOKUP(A3626,'[2]Exportar Planilha'!$A:$I,4,FALSE),0)</f>
        <v>0</v>
      </c>
      <c r="I3626">
        <f>IFERROR(VLOOKUP(A3626,'[2]Exportar Planilha'!$A:$I,5,FALSE),0)</f>
        <v>0</v>
      </c>
      <c r="J3626">
        <f>IFERROR(VLOOKUP(A3626,'[2]Exportar Planilha'!$A:$I,6,FALSE),0)</f>
        <v>0</v>
      </c>
      <c r="K3626">
        <f>IFERROR(VLOOKUP(A3626,'[2]Exportar Planilha'!$A:$I,7,FALSE),0)</f>
        <v>0</v>
      </c>
      <c r="L3626">
        <f>IFERROR(VLOOKUP(A3626,'[2]Exportar Planilha'!$A:$I,8,FALSE),0)</f>
        <v>0</v>
      </c>
      <c r="M3626">
        <f>IFERROR(VLOOKUP(A3626,'[2]Exportar Planilha'!$A:$I,9,FALSE),0)</f>
        <v>0</v>
      </c>
      <c r="N3626">
        <f>IFERROR(VLOOKUP(A3626,[3]soaBnafar!$A:$G,2,FALSE),0)</f>
        <v>0</v>
      </c>
      <c r="O3626">
        <f>IFERROR(VLOOKUP(A3626,[3]soaBnafar!$A:$G,3,FALSE),0)</f>
        <v>0</v>
      </c>
      <c r="P3626">
        <f>IFERROR(VLOOKUP(A3626,[3]soaBnafar!$A:$G,4,FALSE),0)</f>
        <v>0</v>
      </c>
      <c r="Q3626">
        <f>IFERROR(VLOOKUP(A3626,[3]soaBnafar!$A:$G,5,FALSE),0)</f>
        <v>0</v>
      </c>
      <c r="R3626">
        <f>IFERROR(VLOOKUP(A3626,[3]soaBnafar!$A:$G,6,FALSE),0)</f>
        <v>0</v>
      </c>
      <c r="S3626">
        <f>IFERROR(VLOOKUP(A3626,[3]soaBnafar!$A:$G,7,FALSE),0)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IFERROR(VLOOKUP(A3627,'[2]Exportar Planilha'!$A:$I,4,FALSE),0)</f>
        <v>0</v>
      </c>
      <c r="I3627">
        <f>IFERROR(VLOOKUP(A3627,'[2]Exportar Planilha'!$A:$I,5,FALSE),0)</f>
        <v>0</v>
      </c>
      <c r="J3627">
        <f>IFERROR(VLOOKUP(A3627,'[2]Exportar Planilha'!$A:$I,6,FALSE),0)</f>
        <v>0</v>
      </c>
      <c r="K3627">
        <f>IFERROR(VLOOKUP(A3627,'[2]Exportar Planilha'!$A:$I,7,FALSE),0)</f>
        <v>0</v>
      </c>
      <c r="L3627">
        <f>IFERROR(VLOOKUP(A3627,'[2]Exportar Planilha'!$A:$I,8,FALSE),0)</f>
        <v>0</v>
      </c>
      <c r="M3627">
        <f>IFERROR(VLOOKUP(A3627,'[2]Exportar Planilha'!$A:$I,9,FALSE),0)</f>
        <v>0</v>
      </c>
      <c r="N3627">
        <f>IFERROR(VLOOKUP(A3627,[3]soaBnafar!$A:$G,2,FALSE),0)</f>
        <v>0</v>
      </c>
      <c r="O3627">
        <f>IFERROR(VLOOKUP(A3627,[3]soaBnafar!$A:$G,3,FALSE),0)</f>
        <v>0</v>
      </c>
      <c r="P3627">
        <f>IFERROR(VLOOKUP(A3627,[3]soaBnafar!$A:$G,4,FALSE),0)</f>
        <v>0</v>
      </c>
      <c r="Q3627">
        <f>IFERROR(VLOOKUP(A3627,[3]soaBnafar!$A:$G,5,FALSE),0)</f>
        <v>0</v>
      </c>
      <c r="R3627">
        <f>IFERROR(VLOOKUP(A3627,[3]soaBnafar!$A:$G,6,FALSE),0)</f>
        <v>0</v>
      </c>
      <c r="S3627">
        <f>IFERROR(VLOOKUP(A3627,[3]soaBnafar!$A:$G,7,FALSE),0)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IFERROR(VLOOKUP(A3628,'[2]Exportar Planilha'!$A:$I,4,FALSE),0)</f>
        <v>0</v>
      </c>
      <c r="I3628">
        <f>IFERROR(VLOOKUP(A3628,'[2]Exportar Planilha'!$A:$I,5,FALSE),0)</f>
        <v>0</v>
      </c>
      <c r="J3628">
        <f>IFERROR(VLOOKUP(A3628,'[2]Exportar Planilha'!$A:$I,6,FALSE),0)</f>
        <v>0</v>
      </c>
      <c r="K3628">
        <f>IFERROR(VLOOKUP(A3628,'[2]Exportar Planilha'!$A:$I,7,FALSE),0)</f>
        <v>0</v>
      </c>
      <c r="L3628">
        <f>IFERROR(VLOOKUP(A3628,'[2]Exportar Planilha'!$A:$I,8,FALSE),0)</f>
        <v>0</v>
      </c>
      <c r="M3628">
        <f>IFERROR(VLOOKUP(A3628,'[2]Exportar Planilha'!$A:$I,9,FALSE),0)</f>
        <v>0</v>
      </c>
      <c r="N3628">
        <f>IFERROR(VLOOKUP(A3628,[3]soaBnafar!$A:$G,2,FALSE),0)</f>
        <v>0</v>
      </c>
      <c r="O3628">
        <f>IFERROR(VLOOKUP(A3628,[3]soaBnafar!$A:$G,3,FALSE),0)</f>
        <v>0</v>
      </c>
      <c r="P3628">
        <f>IFERROR(VLOOKUP(A3628,[3]soaBnafar!$A:$G,4,FALSE),0)</f>
        <v>0</v>
      </c>
      <c r="Q3628">
        <f>IFERROR(VLOOKUP(A3628,[3]soaBnafar!$A:$G,5,FALSE),0)</f>
        <v>0</v>
      </c>
      <c r="R3628">
        <f>IFERROR(VLOOKUP(A3628,[3]soaBnafar!$A:$G,6,FALSE),0)</f>
        <v>0</v>
      </c>
      <c r="S3628">
        <f>IFERROR(VLOOKUP(A3628,[3]soaBnafar!$A:$G,7,FALSE),0)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1311388</v>
      </c>
      <c r="H3629">
        <f>IFERROR(VLOOKUP(A3629,'[2]Exportar Planilha'!$A:$I,4,FALSE),0)</f>
        <v>0</v>
      </c>
      <c r="I3629">
        <f>IFERROR(VLOOKUP(A3629,'[2]Exportar Planilha'!$A:$I,5,FALSE),0)</f>
        <v>0</v>
      </c>
      <c r="J3629">
        <f>IFERROR(VLOOKUP(A3629,'[2]Exportar Planilha'!$A:$I,6,FALSE),0)</f>
        <v>0</v>
      </c>
      <c r="K3629">
        <f>IFERROR(VLOOKUP(A3629,'[2]Exportar Planilha'!$A:$I,7,FALSE),0)</f>
        <v>0</v>
      </c>
      <c r="L3629">
        <f>IFERROR(VLOOKUP(A3629,'[2]Exportar Planilha'!$A:$I,8,FALSE),0)</f>
        <v>0</v>
      </c>
      <c r="M3629">
        <f>IFERROR(VLOOKUP(A3629,'[2]Exportar Planilha'!$A:$I,9,FALSE),0)</f>
        <v>0</v>
      </c>
      <c r="N3629">
        <f>IFERROR(VLOOKUP(A3629,[3]soaBnafar!$A:$G,2,FALSE),0)</f>
        <v>0</v>
      </c>
      <c r="O3629">
        <f>IFERROR(VLOOKUP(A3629,[3]soaBnafar!$A:$G,3,FALSE),0)</f>
        <v>0</v>
      </c>
      <c r="P3629">
        <f>IFERROR(VLOOKUP(A3629,[3]soaBnafar!$A:$G,4,FALSE),0)</f>
        <v>0</v>
      </c>
      <c r="Q3629">
        <f>IFERROR(VLOOKUP(A3629,[3]soaBnafar!$A:$G,5,FALSE),0)</f>
        <v>0</v>
      </c>
      <c r="R3629">
        <f>IFERROR(VLOOKUP(A3629,[3]soaBnafar!$A:$G,6,FALSE),0)</f>
        <v>0</v>
      </c>
      <c r="S3629">
        <f>IFERROR(VLOOKUP(A3629,[3]soaBnafar!$A:$G,7,FALSE),0)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IFERROR(VLOOKUP(A3630,'[2]Exportar Planilha'!$A:$I,4,FALSE),0)</f>
        <v>0</v>
      </c>
      <c r="I3630">
        <f>IFERROR(VLOOKUP(A3630,'[2]Exportar Planilha'!$A:$I,5,FALSE),0)</f>
        <v>0</v>
      </c>
      <c r="J3630">
        <f>IFERROR(VLOOKUP(A3630,'[2]Exportar Planilha'!$A:$I,6,FALSE),0)</f>
        <v>0</v>
      </c>
      <c r="K3630">
        <f>IFERROR(VLOOKUP(A3630,'[2]Exportar Planilha'!$A:$I,7,FALSE),0)</f>
        <v>0</v>
      </c>
      <c r="L3630">
        <f>IFERROR(VLOOKUP(A3630,'[2]Exportar Planilha'!$A:$I,8,FALSE),0)</f>
        <v>0</v>
      </c>
      <c r="M3630">
        <f>IFERROR(VLOOKUP(A3630,'[2]Exportar Planilha'!$A:$I,9,FALSE),0)</f>
        <v>0</v>
      </c>
      <c r="N3630">
        <f>IFERROR(VLOOKUP(A3630,[3]soaBnafar!$A:$G,2,FALSE),0)</f>
        <v>0</v>
      </c>
      <c r="O3630">
        <f>IFERROR(VLOOKUP(A3630,[3]soaBnafar!$A:$G,3,FALSE),0)</f>
        <v>0</v>
      </c>
      <c r="P3630">
        <f>IFERROR(VLOOKUP(A3630,[3]soaBnafar!$A:$G,4,FALSE),0)</f>
        <v>0</v>
      </c>
      <c r="Q3630">
        <f>IFERROR(VLOOKUP(A3630,[3]soaBnafar!$A:$G,5,FALSE),0)</f>
        <v>0</v>
      </c>
      <c r="R3630">
        <f>IFERROR(VLOOKUP(A3630,[3]soaBnafar!$A:$G,6,FALSE),0)</f>
        <v>0</v>
      </c>
      <c r="S3630">
        <f>IFERROR(VLOOKUP(A3630,[3]soaBnafar!$A:$G,7,FALSE),0)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91533</v>
      </c>
      <c r="H3631">
        <f>IFERROR(VLOOKUP(A3631,'[2]Exportar Planilha'!$A:$I,4,FALSE),0)</f>
        <v>0</v>
      </c>
      <c r="I3631">
        <f>IFERROR(VLOOKUP(A3631,'[2]Exportar Planilha'!$A:$I,5,FALSE),0)</f>
        <v>0</v>
      </c>
      <c r="J3631">
        <f>IFERROR(VLOOKUP(A3631,'[2]Exportar Planilha'!$A:$I,6,FALSE),0)</f>
        <v>0</v>
      </c>
      <c r="K3631">
        <f>IFERROR(VLOOKUP(A3631,'[2]Exportar Planilha'!$A:$I,7,FALSE),0)</f>
        <v>0</v>
      </c>
      <c r="L3631">
        <f>IFERROR(VLOOKUP(A3631,'[2]Exportar Planilha'!$A:$I,8,FALSE),0)</f>
        <v>0</v>
      </c>
      <c r="M3631">
        <f>IFERROR(VLOOKUP(A3631,'[2]Exportar Planilha'!$A:$I,9,FALSE),0)</f>
        <v>0</v>
      </c>
      <c r="N3631">
        <f>IFERROR(VLOOKUP(A3631,[3]soaBnafar!$A:$G,2,FALSE),0)</f>
        <v>0</v>
      </c>
      <c r="O3631">
        <f>IFERROR(VLOOKUP(A3631,[3]soaBnafar!$A:$G,3,FALSE),0)</f>
        <v>0</v>
      </c>
      <c r="P3631">
        <f>IFERROR(VLOOKUP(A3631,[3]soaBnafar!$A:$G,4,FALSE),0)</f>
        <v>0</v>
      </c>
      <c r="Q3631">
        <f>IFERROR(VLOOKUP(A3631,[3]soaBnafar!$A:$G,5,FALSE),0)</f>
        <v>0</v>
      </c>
      <c r="R3631">
        <f>IFERROR(VLOOKUP(A3631,[3]soaBnafar!$A:$G,6,FALSE),0)</f>
        <v>0</v>
      </c>
      <c r="S3631">
        <f>IFERROR(VLOOKUP(A3631,[3]soaBnafar!$A:$G,7,FALSE),0)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IFERROR(VLOOKUP(A3632,'[2]Exportar Planilha'!$A:$I,4,FALSE),0)</f>
        <v>0</v>
      </c>
      <c r="I3632">
        <f>IFERROR(VLOOKUP(A3632,'[2]Exportar Planilha'!$A:$I,5,FALSE),0)</f>
        <v>0</v>
      </c>
      <c r="J3632">
        <f>IFERROR(VLOOKUP(A3632,'[2]Exportar Planilha'!$A:$I,6,FALSE),0)</f>
        <v>0</v>
      </c>
      <c r="K3632">
        <f>IFERROR(VLOOKUP(A3632,'[2]Exportar Planilha'!$A:$I,7,FALSE),0)</f>
        <v>0</v>
      </c>
      <c r="L3632">
        <f>IFERROR(VLOOKUP(A3632,'[2]Exportar Planilha'!$A:$I,8,FALSE),0)</f>
        <v>0</v>
      </c>
      <c r="M3632">
        <f>IFERROR(VLOOKUP(A3632,'[2]Exportar Planilha'!$A:$I,9,FALSE),0)</f>
        <v>0</v>
      </c>
      <c r="N3632">
        <f>IFERROR(VLOOKUP(A3632,[3]soaBnafar!$A:$G,2,FALSE),0)</f>
        <v>0</v>
      </c>
      <c r="O3632">
        <f>IFERROR(VLOOKUP(A3632,[3]soaBnafar!$A:$G,3,FALSE),0)</f>
        <v>0</v>
      </c>
      <c r="P3632">
        <f>IFERROR(VLOOKUP(A3632,[3]soaBnafar!$A:$G,4,FALSE),0)</f>
        <v>0</v>
      </c>
      <c r="Q3632">
        <f>IFERROR(VLOOKUP(A3632,[3]soaBnafar!$A:$G,5,FALSE),0)</f>
        <v>0</v>
      </c>
      <c r="R3632">
        <f>IFERROR(VLOOKUP(A3632,[3]soaBnafar!$A:$G,6,FALSE),0)</f>
        <v>0</v>
      </c>
      <c r="S3632">
        <f>IFERROR(VLOOKUP(A3632,[3]soaBnafar!$A:$G,7,FALSE),0)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IFERROR(VLOOKUP(A3633,'[2]Exportar Planilha'!$A:$I,4,FALSE),0)</f>
        <v>0</v>
      </c>
      <c r="I3633">
        <f>IFERROR(VLOOKUP(A3633,'[2]Exportar Planilha'!$A:$I,5,FALSE),0)</f>
        <v>0</v>
      </c>
      <c r="J3633">
        <f>IFERROR(VLOOKUP(A3633,'[2]Exportar Planilha'!$A:$I,6,FALSE),0)</f>
        <v>0</v>
      </c>
      <c r="K3633">
        <f>IFERROR(VLOOKUP(A3633,'[2]Exportar Planilha'!$A:$I,7,FALSE),0)</f>
        <v>0</v>
      </c>
      <c r="L3633">
        <f>IFERROR(VLOOKUP(A3633,'[2]Exportar Planilha'!$A:$I,8,FALSE),0)</f>
        <v>0</v>
      </c>
      <c r="M3633">
        <f>IFERROR(VLOOKUP(A3633,'[2]Exportar Planilha'!$A:$I,9,FALSE),0)</f>
        <v>0</v>
      </c>
      <c r="N3633">
        <f>IFERROR(VLOOKUP(A3633,[3]soaBnafar!$A:$G,2,FALSE),0)</f>
        <v>0</v>
      </c>
      <c r="O3633">
        <f>IFERROR(VLOOKUP(A3633,[3]soaBnafar!$A:$G,3,FALSE),0)</f>
        <v>0</v>
      </c>
      <c r="P3633">
        <f>IFERROR(VLOOKUP(A3633,[3]soaBnafar!$A:$G,4,FALSE),0)</f>
        <v>0</v>
      </c>
      <c r="Q3633">
        <f>IFERROR(VLOOKUP(A3633,[3]soaBnafar!$A:$G,5,FALSE),0)</f>
        <v>0</v>
      </c>
      <c r="R3633">
        <f>IFERROR(VLOOKUP(A3633,[3]soaBnafar!$A:$G,6,FALSE),0)</f>
        <v>0</v>
      </c>
      <c r="S3633">
        <f>IFERROR(VLOOKUP(A3633,[3]soaBnafar!$A:$G,7,FALSE),0)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IFERROR(VLOOKUP(A3634,'[2]Exportar Planilha'!$A:$I,4,FALSE),0)</f>
        <v>0</v>
      </c>
      <c r="I3634">
        <f>IFERROR(VLOOKUP(A3634,'[2]Exportar Planilha'!$A:$I,5,FALSE),0)</f>
        <v>0</v>
      </c>
      <c r="J3634">
        <f>IFERROR(VLOOKUP(A3634,'[2]Exportar Planilha'!$A:$I,6,FALSE),0)</f>
        <v>0</v>
      </c>
      <c r="K3634">
        <f>IFERROR(VLOOKUP(A3634,'[2]Exportar Planilha'!$A:$I,7,FALSE),0)</f>
        <v>0</v>
      </c>
      <c r="L3634">
        <f>IFERROR(VLOOKUP(A3634,'[2]Exportar Planilha'!$A:$I,8,FALSE),0)</f>
        <v>0</v>
      </c>
      <c r="M3634">
        <f>IFERROR(VLOOKUP(A3634,'[2]Exportar Planilha'!$A:$I,9,FALSE),0)</f>
        <v>0</v>
      </c>
      <c r="N3634">
        <f>IFERROR(VLOOKUP(A3634,[3]soaBnafar!$A:$G,2,FALSE),0)</f>
        <v>0</v>
      </c>
      <c r="O3634">
        <f>IFERROR(VLOOKUP(A3634,[3]soaBnafar!$A:$G,3,FALSE),0)</f>
        <v>0</v>
      </c>
      <c r="P3634">
        <f>IFERROR(VLOOKUP(A3634,[3]soaBnafar!$A:$G,4,FALSE),0)</f>
        <v>0</v>
      </c>
      <c r="Q3634">
        <f>IFERROR(VLOOKUP(A3634,[3]soaBnafar!$A:$G,5,FALSE),0)</f>
        <v>0</v>
      </c>
      <c r="R3634">
        <f>IFERROR(VLOOKUP(A3634,[3]soaBnafar!$A:$G,6,FALSE),0)</f>
        <v>0</v>
      </c>
      <c r="S3634">
        <f>IFERROR(VLOOKUP(A3634,[3]soaBnafar!$A:$G,7,FALSE),0)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IFERROR(VLOOKUP(A3635,'[2]Exportar Planilha'!$A:$I,4,FALSE),0)</f>
        <v>0</v>
      </c>
      <c r="I3635">
        <f>IFERROR(VLOOKUP(A3635,'[2]Exportar Planilha'!$A:$I,5,FALSE),0)</f>
        <v>0</v>
      </c>
      <c r="J3635">
        <f>IFERROR(VLOOKUP(A3635,'[2]Exportar Planilha'!$A:$I,6,FALSE),0)</f>
        <v>0</v>
      </c>
      <c r="K3635">
        <f>IFERROR(VLOOKUP(A3635,'[2]Exportar Planilha'!$A:$I,7,FALSE),0)</f>
        <v>0</v>
      </c>
      <c r="L3635">
        <f>IFERROR(VLOOKUP(A3635,'[2]Exportar Planilha'!$A:$I,8,FALSE),0)</f>
        <v>0</v>
      </c>
      <c r="M3635">
        <f>IFERROR(VLOOKUP(A3635,'[2]Exportar Planilha'!$A:$I,9,FALSE),0)</f>
        <v>0</v>
      </c>
      <c r="N3635">
        <f>IFERROR(VLOOKUP(A3635,[3]soaBnafar!$A:$G,2,FALSE),0)</f>
        <v>0</v>
      </c>
      <c r="O3635">
        <f>IFERROR(VLOOKUP(A3635,[3]soaBnafar!$A:$G,3,FALSE),0)</f>
        <v>0</v>
      </c>
      <c r="P3635">
        <f>IFERROR(VLOOKUP(A3635,[3]soaBnafar!$A:$G,4,FALSE),0)</f>
        <v>0</v>
      </c>
      <c r="Q3635">
        <f>IFERROR(VLOOKUP(A3635,[3]soaBnafar!$A:$G,5,FALSE),0)</f>
        <v>0</v>
      </c>
      <c r="R3635">
        <f>IFERROR(VLOOKUP(A3635,[3]soaBnafar!$A:$G,6,FALSE),0)</f>
        <v>0</v>
      </c>
      <c r="S3635">
        <f>IFERROR(VLOOKUP(A3635,[3]soaBnafar!$A:$G,7,FALSE),0)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IFERROR(VLOOKUP(A3636,'[2]Exportar Planilha'!$A:$I,4,FALSE),0)</f>
        <v>0</v>
      </c>
      <c r="I3636">
        <f>IFERROR(VLOOKUP(A3636,'[2]Exportar Planilha'!$A:$I,5,FALSE),0)</f>
        <v>0</v>
      </c>
      <c r="J3636">
        <f>IFERROR(VLOOKUP(A3636,'[2]Exportar Planilha'!$A:$I,6,FALSE),0)</f>
        <v>0</v>
      </c>
      <c r="K3636">
        <f>IFERROR(VLOOKUP(A3636,'[2]Exportar Planilha'!$A:$I,7,FALSE),0)</f>
        <v>0</v>
      </c>
      <c r="L3636">
        <f>IFERROR(VLOOKUP(A3636,'[2]Exportar Planilha'!$A:$I,8,FALSE),0)</f>
        <v>0</v>
      </c>
      <c r="M3636">
        <f>IFERROR(VLOOKUP(A3636,'[2]Exportar Planilha'!$A:$I,9,FALSE),0)</f>
        <v>0</v>
      </c>
      <c r="N3636">
        <f>IFERROR(VLOOKUP(A3636,[3]soaBnafar!$A:$G,2,FALSE),0)</f>
        <v>0</v>
      </c>
      <c r="O3636">
        <f>IFERROR(VLOOKUP(A3636,[3]soaBnafar!$A:$G,3,FALSE),0)</f>
        <v>0</v>
      </c>
      <c r="P3636">
        <f>IFERROR(VLOOKUP(A3636,[3]soaBnafar!$A:$G,4,FALSE),0)</f>
        <v>0</v>
      </c>
      <c r="Q3636">
        <f>IFERROR(VLOOKUP(A3636,[3]soaBnafar!$A:$G,5,FALSE),0)</f>
        <v>0</v>
      </c>
      <c r="R3636">
        <f>IFERROR(VLOOKUP(A3636,[3]soaBnafar!$A:$G,6,FALSE),0)</f>
        <v>0</v>
      </c>
      <c r="S3636">
        <f>IFERROR(VLOOKUP(A3636,[3]soaBnafar!$A:$G,7,FALSE),0)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IFERROR(VLOOKUP(A3637,'[2]Exportar Planilha'!$A:$I,4,FALSE),0)</f>
        <v>0</v>
      </c>
      <c r="I3637">
        <f>IFERROR(VLOOKUP(A3637,'[2]Exportar Planilha'!$A:$I,5,FALSE),0)</f>
        <v>0</v>
      </c>
      <c r="J3637">
        <f>IFERROR(VLOOKUP(A3637,'[2]Exportar Planilha'!$A:$I,6,FALSE),0)</f>
        <v>0</v>
      </c>
      <c r="K3637">
        <f>IFERROR(VLOOKUP(A3637,'[2]Exportar Planilha'!$A:$I,7,FALSE),0)</f>
        <v>0</v>
      </c>
      <c r="L3637">
        <f>IFERROR(VLOOKUP(A3637,'[2]Exportar Planilha'!$A:$I,8,FALSE),0)</f>
        <v>0</v>
      </c>
      <c r="M3637">
        <f>IFERROR(VLOOKUP(A3637,'[2]Exportar Planilha'!$A:$I,9,FALSE),0)</f>
        <v>0</v>
      </c>
      <c r="N3637">
        <f>IFERROR(VLOOKUP(A3637,[3]soaBnafar!$A:$G,2,FALSE),0)</f>
        <v>0</v>
      </c>
      <c r="O3637">
        <f>IFERROR(VLOOKUP(A3637,[3]soaBnafar!$A:$G,3,FALSE),0)</f>
        <v>0</v>
      </c>
      <c r="P3637">
        <f>IFERROR(VLOOKUP(A3637,[3]soaBnafar!$A:$G,4,FALSE),0)</f>
        <v>0</v>
      </c>
      <c r="Q3637">
        <f>IFERROR(VLOOKUP(A3637,[3]soaBnafar!$A:$G,5,FALSE),0)</f>
        <v>0</v>
      </c>
      <c r="R3637">
        <f>IFERROR(VLOOKUP(A3637,[3]soaBnafar!$A:$G,6,FALSE),0)</f>
        <v>0</v>
      </c>
      <c r="S3637">
        <f>IFERROR(VLOOKUP(A3637,[3]soaBnafar!$A:$G,7,FALSE),0)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IFERROR(VLOOKUP(A3638,'[2]Exportar Planilha'!$A:$I,4,FALSE),0)</f>
        <v>0</v>
      </c>
      <c r="I3638">
        <f>IFERROR(VLOOKUP(A3638,'[2]Exportar Planilha'!$A:$I,5,FALSE),0)</f>
        <v>0</v>
      </c>
      <c r="J3638">
        <f>IFERROR(VLOOKUP(A3638,'[2]Exportar Planilha'!$A:$I,6,FALSE),0)</f>
        <v>0</v>
      </c>
      <c r="K3638">
        <f>IFERROR(VLOOKUP(A3638,'[2]Exportar Planilha'!$A:$I,7,FALSE),0)</f>
        <v>0</v>
      </c>
      <c r="L3638">
        <f>IFERROR(VLOOKUP(A3638,'[2]Exportar Planilha'!$A:$I,8,FALSE),0)</f>
        <v>0</v>
      </c>
      <c r="M3638">
        <f>IFERROR(VLOOKUP(A3638,'[2]Exportar Planilha'!$A:$I,9,FALSE),0)</f>
        <v>0</v>
      </c>
      <c r="N3638">
        <f>IFERROR(VLOOKUP(A3638,[3]soaBnafar!$A:$G,2,FALSE),0)</f>
        <v>0</v>
      </c>
      <c r="O3638">
        <f>IFERROR(VLOOKUP(A3638,[3]soaBnafar!$A:$G,3,FALSE),0)</f>
        <v>0</v>
      </c>
      <c r="P3638">
        <f>IFERROR(VLOOKUP(A3638,[3]soaBnafar!$A:$G,4,FALSE),0)</f>
        <v>0</v>
      </c>
      <c r="Q3638">
        <f>IFERROR(VLOOKUP(A3638,[3]soaBnafar!$A:$G,5,FALSE),0)</f>
        <v>0</v>
      </c>
      <c r="R3638">
        <f>IFERROR(VLOOKUP(A3638,[3]soaBnafar!$A:$G,6,FALSE),0)</f>
        <v>0</v>
      </c>
      <c r="S3638">
        <f>IFERROR(VLOOKUP(A3638,[3]soaBnafar!$A:$G,7,FALSE),0)</f>
        <v>0</v>
      </c>
      <c r="T3638" t="str">
        <f t="shared" si="337"/>
        <v>Não</v>
      </c>
      <c r="U3638" t="str">
        <f t="shared" si="338"/>
        <v>Não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IFERROR(VLOOKUP(A3639,'[2]Exportar Planilha'!$A:$I,4,FALSE),0)</f>
        <v>0</v>
      </c>
      <c r="I3639">
        <f>IFERROR(VLOOKUP(A3639,'[2]Exportar Planilha'!$A:$I,5,FALSE),0)</f>
        <v>0</v>
      </c>
      <c r="J3639">
        <f>IFERROR(VLOOKUP(A3639,'[2]Exportar Planilha'!$A:$I,6,FALSE),0)</f>
        <v>0</v>
      </c>
      <c r="K3639">
        <f>IFERROR(VLOOKUP(A3639,'[2]Exportar Planilha'!$A:$I,7,FALSE),0)</f>
        <v>0</v>
      </c>
      <c r="L3639">
        <f>IFERROR(VLOOKUP(A3639,'[2]Exportar Planilha'!$A:$I,8,FALSE),0)</f>
        <v>0</v>
      </c>
      <c r="M3639">
        <f>IFERROR(VLOOKUP(A3639,'[2]Exportar Planilha'!$A:$I,9,FALSE),0)</f>
        <v>0</v>
      </c>
      <c r="N3639">
        <f>IFERROR(VLOOKUP(A3639,[3]soaBnafar!$A:$G,2,FALSE),0)</f>
        <v>0</v>
      </c>
      <c r="O3639">
        <f>IFERROR(VLOOKUP(A3639,[3]soaBnafar!$A:$G,3,FALSE),0)</f>
        <v>0</v>
      </c>
      <c r="P3639">
        <f>IFERROR(VLOOKUP(A3639,[3]soaBnafar!$A:$G,4,FALSE),0)</f>
        <v>0</v>
      </c>
      <c r="Q3639">
        <f>IFERROR(VLOOKUP(A3639,[3]soaBnafar!$A:$G,5,FALSE),0)</f>
        <v>0</v>
      </c>
      <c r="R3639">
        <f>IFERROR(VLOOKUP(A3639,[3]soaBnafar!$A:$G,6,FALSE),0)</f>
        <v>0</v>
      </c>
      <c r="S3639">
        <f>IFERROR(VLOOKUP(A3639,[3]soaBnafar!$A:$G,7,FALSE),0)</f>
        <v>0</v>
      </c>
      <c r="T3639" t="str">
        <f t="shared" si="337"/>
        <v>Não</v>
      </c>
      <c r="U3639" t="str">
        <f t="shared" si="338"/>
        <v>Não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IFERROR(VLOOKUP(A3640,'[2]Exportar Planilha'!$A:$I,4,FALSE),0)</f>
        <v>0</v>
      </c>
      <c r="I3640">
        <f>IFERROR(VLOOKUP(A3640,'[2]Exportar Planilha'!$A:$I,5,FALSE),0)</f>
        <v>0</v>
      </c>
      <c r="J3640">
        <f>IFERROR(VLOOKUP(A3640,'[2]Exportar Planilha'!$A:$I,6,FALSE),0)</f>
        <v>0</v>
      </c>
      <c r="K3640">
        <f>IFERROR(VLOOKUP(A3640,'[2]Exportar Planilha'!$A:$I,7,FALSE),0)</f>
        <v>0</v>
      </c>
      <c r="L3640">
        <f>IFERROR(VLOOKUP(A3640,'[2]Exportar Planilha'!$A:$I,8,FALSE),0)</f>
        <v>0</v>
      </c>
      <c r="M3640">
        <f>IFERROR(VLOOKUP(A3640,'[2]Exportar Planilha'!$A:$I,9,FALSE),0)</f>
        <v>0</v>
      </c>
      <c r="N3640">
        <f>IFERROR(VLOOKUP(A3640,[3]soaBnafar!$A:$G,2,FALSE),0)</f>
        <v>0</v>
      </c>
      <c r="O3640">
        <f>IFERROR(VLOOKUP(A3640,[3]soaBnafar!$A:$G,3,FALSE),0)</f>
        <v>0</v>
      </c>
      <c r="P3640">
        <f>IFERROR(VLOOKUP(A3640,[3]soaBnafar!$A:$G,4,FALSE),0)</f>
        <v>0</v>
      </c>
      <c r="Q3640">
        <f>IFERROR(VLOOKUP(A3640,[3]soaBnafar!$A:$G,5,FALSE),0)</f>
        <v>0</v>
      </c>
      <c r="R3640">
        <f>IFERROR(VLOOKUP(A3640,[3]soaBnafar!$A:$G,6,FALSE),0)</f>
        <v>0</v>
      </c>
      <c r="S3640">
        <f>IFERROR(VLOOKUP(A3640,[3]soaBnafar!$A:$G,7,FALSE),0)</f>
        <v>0</v>
      </c>
      <c r="T3640" t="str">
        <f t="shared" si="337"/>
        <v>Não</v>
      </c>
      <c r="U3640" t="str">
        <f t="shared" si="338"/>
        <v>Não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IFERROR(VLOOKUP(A3641,'[2]Exportar Planilha'!$A:$I,4,FALSE),0)</f>
        <v>0</v>
      </c>
      <c r="I3641">
        <f>IFERROR(VLOOKUP(A3641,'[2]Exportar Planilha'!$A:$I,5,FALSE),0)</f>
        <v>0</v>
      </c>
      <c r="J3641">
        <f>IFERROR(VLOOKUP(A3641,'[2]Exportar Planilha'!$A:$I,6,FALSE),0)</f>
        <v>0</v>
      </c>
      <c r="K3641">
        <f>IFERROR(VLOOKUP(A3641,'[2]Exportar Planilha'!$A:$I,7,FALSE),0)</f>
        <v>0</v>
      </c>
      <c r="L3641">
        <f>IFERROR(VLOOKUP(A3641,'[2]Exportar Planilha'!$A:$I,8,FALSE),0)</f>
        <v>0</v>
      </c>
      <c r="M3641">
        <f>IFERROR(VLOOKUP(A3641,'[2]Exportar Planilha'!$A:$I,9,FALSE),0)</f>
        <v>0</v>
      </c>
      <c r="N3641">
        <f>IFERROR(VLOOKUP(A3641,[3]soaBnafar!$A:$G,2,FALSE),0)</f>
        <v>0</v>
      </c>
      <c r="O3641">
        <f>IFERROR(VLOOKUP(A3641,[3]soaBnafar!$A:$G,3,FALSE),0)</f>
        <v>0</v>
      </c>
      <c r="P3641">
        <f>IFERROR(VLOOKUP(A3641,[3]soaBnafar!$A:$G,4,FALSE),0)</f>
        <v>0</v>
      </c>
      <c r="Q3641">
        <f>IFERROR(VLOOKUP(A3641,[3]soaBnafar!$A:$G,5,FALSE),0)</f>
        <v>0</v>
      </c>
      <c r="R3641">
        <f>IFERROR(VLOOKUP(A3641,[3]soaBnafar!$A:$G,6,FALSE),0)</f>
        <v>0</v>
      </c>
      <c r="S3641">
        <f>IFERROR(VLOOKUP(A3641,[3]soaBnafar!$A:$G,7,FALSE),0)</f>
        <v>0</v>
      </c>
      <c r="T3641" t="str">
        <f t="shared" ref="T3641:T3704" si="343">IF(B3641+H3641+N3641&gt;0,"Sim","Não")</f>
        <v>Não</v>
      </c>
      <c r="U3641" t="str">
        <f t="shared" ref="U3641:U3704" si="344">IF(C3641+I3641+O3641&gt;0,"Sim","Não")</f>
        <v>Não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IFERROR(VLOOKUP(A3642,'[2]Exportar Planilha'!$A:$I,4,FALSE),0)</f>
        <v>0</v>
      </c>
      <c r="I3642">
        <f>IFERROR(VLOOKUP(A3642,'[2]Exportar Planilha'!$A:$I,5,FALSE),0)</f>
        <v>0</v>
      </c>
      <c r="J3642">
        <f>IFERROR(VLOOKUP(A3642,'[2]Exportar Planilha'!$A:$I,6,FALSE),0)</f>
        <v>0</v>
      </c>
      <c r="K3642">
        <f>IFERROR(VLOOKUP(A3642,'[2]Exportar Planilha'!$A:$I,7,FALSE),0)</f>
        <v>0</v>
      </c>
      <c r="L3642">
        <f>IFERROR(VLOOKUP(A3642,'[2]Exportar Planilha'!$A:$I,8,FALSE),0)</f>
        <v>0</v>
      </c>
      <c r="M3642">
        <f>IFERROR(VLOOKUP(A3642,'[2]Exportar Planilha'!$A:$I,9,FALSE),0)</f>
        <v>0</v>
      </c>
      <c r="N3642">
        <f>IFERROR(VLOOKUP(A3642,[3]soaBnafar!$A:$G,2,FALSE),0)</f>
        <v>0</v>
      </c>
      <c r="O3642">
        <f>IFERROR(VLOOKUP(A3642,[3]soaBnafar!$A:$G,3,FALSE),0)</f>
        <v>0</v>
      </c>
      <c r="P3642">
        <f>IFERROR(VLOOKUP(A3642,[3]soaBnafar!$A:$G,4,FALSE),0)</f>
        <v>0</v>
      </c>
      <c r="Q3642">
        <f>IFERROR(VLOOKUP(A3642,[3]soaBnafar!$A:$G,5,FALSE),0)</f>
        <v>0</v>
      </c>
      <c r="R3642">
        <f>IFERROR(VLOOKUP(A3642,[3]soaBnafar!$A:$G,6,FALSE),0)</f>
        <v>0</v>
      </c>
      <c r="S3642">
        <f>IFERROR(VLOOKUP(A3642,[3]soaBnafar!$A:$G,7,FALSE),0)</f>
        <v>0</v>
      </c>
      <c r="T3642" t="str">
        <f t="shared" si="343"/>
        <v>Não</v>
      </c>
      <c r="U3642" t="str">
        <f t="shared" si="344"/>
        <v>Não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IFERROR(VLOOKUP(A3643,'[2]Exportar Planilha'!$A:$I,4,FALSE),0)</f>
        <v>0</v>
      </c>
      <c r="I3643">
        <f>IFERROR(VLOOKUP(A3643,'[2]Exportar Planilha'!$A:$I,5,FALSE),0)</f>
        <v>0</v>
      </c>
      <c r="J3643">
        <f>IFERROR(VLOOKUP(A3643,'[2]Exportar Planilha'!$A:$I,6,FALSE),0)</f>
        <v>0</v>
      </c>
      <c r="K3643">
        <f>IFERROR(VLOOKUP(A3643,'[2]Exportar Planilha'!$A:$I,7,FALSE),0)</f>
        <v>0</v>
      </c>
      <c r="L3643">
        <f>IFERROR(VLOOKUP(A3643,'[2]Exportar Planilha'!$A:$I,8,FALSE),0)</f>
        <v>0</v>
      </c>
      <c r="M3643">
        <f>IFERROR(VLOOKUP(A3643,'[2]Exportar Planilha'!$A:$I,9,FALSE),0)</f>
        <v>0</v>
      </c>
      <c r="N3643">
        <f>IFERROR(VLOOKUP(A3643,[3]soaBnafar!$A:$G,2,FALSE),0)</f>
        <v>0</v>
      </c>
      <c r="O3643">
        <f>IFERROR(VLOOKUP(A3643,[3]soaBnafar!$A:$G,3,FALSE),0)</f>
        <v>0</v>
      </c>
      <c r="P3643">
        <f>IFERROR(VLOOKUP(A3643,[3]soaBnafar!$A:$G,4,FALSE),0)</f>
        <v>0</v>
      </c>
      <c r="Q3643">
        <f>IFERROR(VLOOKUP(A3643,[3]soaBnafar!$A:$G,5,FALSE),0)</f>
        <v>0</v>
      </c>
      <c r="R3643">
        <f>IFERROR(VLOOKUP(A3643,[3]soaBnafar!$A:$G,6,FALSE),0)</f>
        <v>0</v>
      </c>
      <c r="S3643">
        <f>IFERROR(VLOOKUP(A3643,[3]soaBnafar!$A:$G,7,FALSE),0)</f>
        <v>0</v>
      </c>
      <c r="T3643" t="str">
        <f t="shared" si="343"/>
        <v>Não</v>
      </c>
      <c r="U3643" t="str">
        <f t="shared" si="344"/>
        <v>Não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IFERROR(VLOOKUP(A3644,'[2]Exportar Planilha'!$A:$I,4,FALSE),0)</f>
        <v>0</v>
      </c>
      <c r="I3644">
        <f>IFERROR(VLOOKUP(A3644,'[2]Exportar Planilha'!$A:$I,5,FALSE),0)</f>
        <v>0</v>
      </c>
      <c r="J3644">
        <f>IFERROR(VLOOKUP(A3644,'[2]Exportar Planilha'!$A:$I,6,FALSE),0)</f>
        <v>0</v>
      </c>
      <c r="K3644">
        <f>IFERROR(VLOOKUP(A3644,'[2]Exportar Planilha'!$A:$I,7,FALSE),0)</f>
        <v>0</v>
      </c>
      <c r="L3644">
        <f>IFERROR(VLOOKUP(A3644,'[2]Exportar Planilha'!$A:$I,8,FALSE),0)</f>
        <v>0</v>
      </c>
      <c r="M3644">
        <f>IFERROR(VLOOKUP(A3644,'[2]Exportar Planilha'!$A:$I,9,FALSE),0)</f>
        <v>0</v>
      </c>
      <c r="N3644">
        <f>IFERROR(VLOOKUP(A3644,[3]soaBnafar!$A:$G,2,FALSE),0)</f>
        <v>0</v>
      </c>
      <c r="O3644">
        <f>IFERROR(VLOOKUP(A3644,[3]soaBnafar!$A:$G,3,FALSE),0)</f>
        <v>0</v>
      </c>
      <c r="P3644">
        <f>IFERROR(VLOOKUP(A3644,[3]soaBnafar!$A:$G,4,FALSE),0)</f>
        <v>0</v>
      </c>
      <c r="Q3644">
        <f>IFERROR(VLOOKUP(A3644,[3]soaBnafar!$A:$G,5,FALSE),0)</f>
        <v>0</v>
      </c>
      <c r="R3644">
        <f>IFERROR(VLOOKUP(A3644,[3]soaBnafar!$A:$G,6,FALSE),0)</f>
        <v>0</v>
      </c>
      <c r="S3644">
        <f>IFERROR(VLOOKUP(A3644,[3]soaBnafar!$A:$G,7,FALSE),0)</f>
        <v>0</v>
      </c>
      <c r="T3644" t="str">
        <f t="shared" si="343"/>
        <v>Não</v>
      </c>
      <c r="U3644" t="str">
        <f t="shared" si="344"/>
        <v>Não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IFERROR(VLOOKUP(A3645,'[2]Exportar Planilha'!$A:$I,4,FALSE),0)</f>
        <v>0</v>
      </c>
      <c r="I3645">
        <f>IFERROR(VLOOKUP(A3645,'[2]Exportar Planilha'!$A:$I,5,FALSE),0)</f>
        <v>0</v>
      </c>
      <c r="J3645">
        <f>IFERROR(VLOOKUP(A3645,'[2]Exportar Planilha'!$A:$I,6,FALSE),0)</f>
        <v>0</v>
      </c>
      <c r="K3645">
        <f>IFERROR(VLOOKUP(A3645,'[2]Exportar Planilha'!$A:$I,7,FALSE),0)</f>
        <v>0</v>
      </c>
      <c r="L3645">
        <f>IFERROR(VLOOKUP(A3645,'[2]Exportar Planilha'!$A:$I,8,FALSE),0)</f>
        <v>0</v>
      </c>
      <c r="M3645">
        <f>IFERROR(VLOOKUP(A3645,'[2]Exportar Planilha'!$A:$I,9,FALSE),0)</f>
        <v>0</v>
      </c>
      <c r="N3645">
        <f>IFERROR(VLOOKUP(A3645,[3]soaBnafar!$A:$G,2,FALSE),0)</f>
        <v>0</v>
      </c>
      <c r="O3645">
        <f>IFERROR(VLOOKUP(A3645,[3]soaBnafar!$A:$G,3,FALSE),0)</f>
        <v>0</v>
      </c>
      <c r="P3645">
        <f>IFERROR(VLOOKUP(A3645,[3]soaBnafar!$A:$G,4,FALSE),0)</f>
        <v>0</v>
      </c>
      <c r="Q3645">
        <f>IFERROR(VLOOKUP(A3645,[3]soaBnafar!$A:$G,5,FALSE),0)</f>
        <v>0</v>
      </c>
      <c r="R3645">
        <f>IFERROR(VLOOKUP(A3645,[3]soaBnafar!$A:$G,6,FALSE),0)</f>
        <v>0</v>
      </c>
      <c r="S3645">
        <f>IFERROR(VLOOKUP(A3645,[3]soaBnafar!$A:$G,7,FALSE),0)</f>
        <v>0</v>
      </c>
      <c r="T3645" t="str">
        <f t="shared" si="343"/>
        <v>Não</v>
      </c>
      <c r="U3645" t="str">
        <f t="shared" si="344"/>
        <v>Não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IFERROR(VLOOKUP(A3646,'[2]Exportar Planilha'!$A:$I,4,FALSE),0)</f>
        <v>0</v>
      </c>
      <c r="I3646">
        <f>IFERROR(VLOOKUP(A3646,'[2]Exportar Planilha'!$A:$I,5,FALSE),0)</f>
        <v>0</v>
      </c>
      <c r="J3646">
        <f>IFERROR(VLOOKUP(A3646,'[2]Exportar Planilha'!$A:$I,6,FALSE),0)</f>
        <v>0</v>
      </c>
      <c r="K3646">
        <f>IFERROR(VLOOKUP(A3646,'[2]Exportar Planilha'!$A:$I,7,FALSE),0)</f>
        <v>0</v>
      </c>
      <c r="L3646">
        <f>IFERROR(VLOOKUP(A3646,'[2]Exportar Planilha'!$A:$I,8,FALSE),0)</f>
        <v>0</v>
      </c>
      <c r="M3646">
        <f>IFERROR(VLOOKUP(A3646,'[2]Exportar Planilha'!$A:$I,9,FALSE),0)</f>
        <v>0</v>
      </c>
      <c r="N3646">
        <f>IFERROR(VLOOKUP(A3646,[3]soaBnafar!$A:$G,2,FALSE),0)</f>
        <v>0</v>
      </c>
      <c r="O3646">
        <f>IFERROR(VLOOKUP(A3646,[3]soaBnafar!$A:$G,3,FALSE),0)</f>
        <v>0</v>
      </c>
      <c r="P3646">
        <f>IFERROR(VLOOKUP(A3646,[3]soaBnafar!$A:$G,4,FALSE),0)</f>
        <v>0</v>
      </c>
      <c r="Q3646">
        <f>IFERROR(VLOOKUP(A3646,[3]soaBnafar!$A:$G,5,FALSE),0)</f>
        <v>0</v>
      </c>
      <c r="R3646">
        <f>IFERROR(VLOOKUP(A3646,[3]soaBnafar!$A:$G,6,FALSE),0)</f>
        <v>0</v>
      </c>
      <c r="S3646">
        <f>IFERROR(VLOOKUP(A3646,[3]soaBnafar!$A:$G,7,FALSE),0)</f>
        <v>0</v>
      </c>
      <c r="T3646" t="str">
        <f t="shared" si="343"/>
        <v>Não</v>
      </c>
      <c r="U3646" t="str">
        <f t="shared" si="344"/>
        <v>Não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IFERROR(VLOOKUP(A3647,'[2]Exportar Planilha'!$A:$I,4,FALSE),0)</f>
        <v>0</v>
      </c>
      <c r="I3647">
        <f>IFERROR(VLOOKUP(A3647,'[2]Exportar Planilha'!$A:$I,5,FALSE),0)</f>
        <v>0</v>
      </c>
      <c r="J3647">
        <f>IFERROR(VLOOKUP(A3647,'[2]Exportar Planilha'!$A:$I,6,FALSE),0)</f>
        <v>0</v>
      </c>
      <c r="K3647">
        <f>IFERROR(VLOOKUP(A3647,'[2]Exportar Planilha'!$A:$I,7,FALSE),0)</f>
        <v>0</v>
      </c>
      <c r="L3647">
        <f>IFERROR(VLOOKUP(A3647,'[2]Exportar Planilha'!$A:$I,8,FALSE),0)</f>
        <v>0</v>
      </c>
      <c r="M3647">
        <f>IFERROR(VLOOKUP(A3647,'[2]Exportar Planilha'!$A:$I,9,FALSE),0)</f>
        <v>0</v>
      </c>
      <c r="N3647">
        <f>IFERROR(VLOOKUP(A3647,[3]soaBnafar!$A:$G,2,FALSE),0)</f>
        <v>0</v>
      </c>
      <c r="O3647">
        <f>IFERROR(VLOOKUP(A3647,[3]soaBnafar!$A:$G,3,FALSE),0)</f>
        <v>0</v>
      </c>
      <c r="P3647">
        <f>IFERROR(VLOOKUP(A3647,[3]soaBnafar!$A:$G,4,FALSE),0)</f>
        <v>0</v>
      </c>
      <c r="Q3647">
        <f>IFERROR(VLOOKUP(A3647,[3]soaBnafar!$A:$G,5,FALSE),0)</f>
        <v>0</v>
      </c>
      <c r="R3647">
        <f>IFERROR(VLOOKUP(A3647,[3]soaBnafar!$A:$G,6,FALSE),0)</f>
        <v>0</v>
      </c>
      <c r="S3647">
        <f>IFERROR(VLOOKUP(A3647,[3]soaBnafar!$A:$G,7,FALSE),0)</f>
        <v>0</v>
      </c>
      <c r="T3647" t="str">
        <f t="shared" si="343"/>
        <v>Não</v>
      </c>
      <c r="U3647" t="str">
        <f t="shared" si="344"/>
        <v>Não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IFERROR(VLOOKUP(A3648,'[2]Exportar Planilha'!$A:$I,4,FALSE),0)</f>
        <v>0</v>
      </c>
      <c r="I3648">
        <f>IFERROR(VLOOKUP(A3648,'[2]Exportar Planilha'!$A:$I,5,FALSE),0)</f>
        <v>0</v>
      </c>
      <c r="J3648">
        <f>IFERROR(VLOOKUP(A3648,'[2]Exportar Planilha'!$A:$I,6,FALSE),0)</f>
        <v>0</v>
      </c>
      <c r="K3648">
        <f>IFERROR(VLOOKUP(A3648,'[2]Exportar Planilha'!$A:$I,7,FALSE),0)</f>
        <v>0</v>
      </c>
      <c r="L3648">
        <f>IFERROR(VLOOKUP(A3648,'[2]Exportar Planilha'!$A:$I,8,FALSE),0)</f>
        <v>0</v>
      </c>
      <c r="M3648">
        <f>IFERROR(VLOOKUP(A3648,'[2]Exportar Planilha'!$A:$I,9,FALSE),0)</f>
        <v>0</v>
      </c>
      <c r="N3648">
        <f>IFERROR(VLOOKUP(A3648,[3]soaBnafar!$A:$G,2,FALSE),0)</f>
        <v>0</v>
      </c>
      <c r="O3648">
        <f>IFERROR(VLOOKUP(A3648,[3]soaBnafar!$A:$G,3,FALSE),0)</f>
        <v>0</v>
      </c>
      <c r="P3648">
        <f>IFERROR(VLOOKUP(A3648,[3]soaBnafar!$A:$G,4,FALSE),0)</f>
        <v>0</v>
      </c>
      <c r="Q3648">
        <f>IFERROR(VLOOKUP(A3648,[3]soaBnafar!$A:$G,5,FALSE),0)</f>
        <v>0</v>
      </c>
      <c r="R3648">
        <f>IFERROR(VLOOKUP(A3648,[3]soaBnafar!$A:$G,6,FALSE),0)</f>
        <v>0</v>
      </c>
      <c r="S3648">
        <f>IFERROR(VLOOKUP(A3648,[3]soaBnafar!$A:$G,7,FALSE),0)</f>
        <v>0</v>
      </c>
      <c r="T3648" t="str">
        <f t="shared" si="343"/>
        <v>Não</v>
      </c>
      <c r="U3648" t="str">
        <f t="shared" si="344"/>
        <v>Não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IFERROR(VLOOKUP(A3649,'[2]Exportar Planilha'!$A:$I,4,FALSE),0)</f>
        <v>0</v>
      </c>
      <c r="I3649">
        <f>IFERROR(VLOOKUP(A3649,'[2]Exportar Planilha'!$A:$I,5,FALSE),0)</f>
        <v>0</v>
      </c>
      <c r="J3649">
        <f>IFERROR(VLOOKUP(A3649,'[2]Exportar Planilha'!$A:$I,6,FALSE),0)</f>
        <v>0</v>
      </c>
      <c r="K3649">
        <f>IFERROR(VLOOKUP(A3649,'[2]Exportar Planilha'!$A:$I,7,FALSE),0)</f>
        <v>0</v>
      </c>
      <c r="L3649">
        <f>IFERROR(VLOOKUP(A3649,'[2]Exportar Planilha'!$A:$I,8,FALSE),0)</f>
        <v>0</v>
      </c>
      <c r="M3649">
        <f>IFERROR(VLOOKUP(A3649,'[2]Exportar Planilha'!$A:$I,9,FALSE),0)</f>
        <v>0</v>
      </c>
      <c r="N3649">
        <f>IFERROR(VLOOKUP(A3649,[3]soaBnafar!$A:$G,2,FALSE),0)</f>
        <v>0</v>
      </c>
      <c r="O3649">
        <f>IFERROR(VLOOKUP(A3649,[3]soaBnafar!$A:$G,3,FALSE),0)</f>
        <v>0</v>
      </c>
      <c r="P3649">
        <f>IFERROR(VLOOKUP(A3649,[3]soaBnafar!$A:$G,4,FALSE),0)</f>
        <v>0</v>
      </c>
      <c r="Q3649">
        <f>IFERROR(VLOOKUP(A3649,[3]soaBnafar!$A:$G,5,FALSE),0)</f>
        <v>0</v>
      </c>
      <c r="R3649">
        <f>IFERROR(VLOOKUP(A3649,[3]soaBnafar!$A:$G,6,FALSE),0)</f>
        <v>0</v>
      </c>
      <c r="S3649">
        <f>IFERROR(VLOOKUP(A3649,[3]soaBnafar!$A:$G,7,FALSE),0)</f>
        <v>0</v>
      </c>
      <c r="T3649" t="str">
        <f t="shared" si="343"/>
        <v>Não</v>
      </c>
      <c r="U3649" t="str">
        <f t="shared" si="344"/>
        <v>Não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IFERROR(VLOOKUP(A3650,'[2]Exportar Planilha'!$A:$I,4,FALSE),0)</f>
        <v>0</v>
      </c>
      <c r="I3650">
        <f>IFERROR(VLOOKUP(A3650,'[2]Exportar Planilha'!$A:$I,5,FALSE),0)</f>
        <v>0</v>
      </c>
      <c r="J3650">
        <f>IFERROR(VLOOKUP(A3650,'[2]Exportar Planilha'!$A:$I,6,FALSE),0)</f>
        <v>0</v>
      </c>
      <c r="K3650">
        <f>IFERROR(VLOOKUP(A3650,'[2]Exportar Planilha'!$A:$I,7,FALSE),0)</f>
        <v>0</v>
      </c>
      <c r="L3650">
        <f>IFERROR(VLOOKUP(A3650,'[2]Exportar Planilha'!$A:$I,8,FALSE),0)</f>
        <v>0</v>
      </c>
      <c r="M3650">
        <f>IFERROR(VLOOKUP(A3650,'[2]Exportar Planilha'!$A:$I,9,FALSE),0)</f>
        <v>0</v>
      </c>
      <c r="N3650">
        <f>IFERROR(VLOOKUP(A3650,[3]soaBnafar!$A:$G,2,FALSE),0)</f>
        <v>0</v>
      </c>
      <c r="O3650">
        <f>IFERROR(VLOOKUP(A3650,[3]soaBnafar!$A:$G,3,FALSE),0)</f>
        <v>0</v>
      </c>
      <c r="P3650">
        <f>IFERROR(VLOOKUP(A3650,[3]soaBnafar!$A:$G,4,FALSE),0)</f>
        <v>0</v>
      </c>
      <c r="Q3650">
        <f>IFERROR(VLOOKUP(A3650,[3]soaBnafar!$A:$G,5,FALSE),0)</f>
        <v>0</v>
      </c>
      <c r="R3650">
        <f>IFERROR(VLOOKUP(A3650,[3]soaBnafar!$A:$G,6,FALSE),0)</f>
        <v>0</v>
      </c>
      <c r="S3650">
        <f>IFERROR(VLOOKUP(A3650,[3]soaBnafar!$A:$G,7,FALSE),0)</f>
        <v>0</v>
      </c>
      <c r="T3650" t="str">
        <f t="shared" si="343"/>
        <v>Não</v>
      </c>
      <c r="U3650" t="str">
        <f t="shared" si="344"/>
        <v>Não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IFERROR(VLOOKUP(A3651,'[2]Exportar Planilha'!$A:$I,4,FALSE),0)</f>
        <v>0</v>
      </c>
      <c r="I3651">
        <f>IFERROR(VLOOKUP(A3651,'[2]Exportar Planilha'!$A:$I,5,FALSE),0)</f>
        <v>0</v>
      </c>
      <c r="J3651">
        <f>IFERROR(VLOOKUP(A3651,'[2]Exportar Planilha'!$A:$I,6,FALSE),0)</f>
        <v>0</v>
      </c>
      <c r="K3651">
        <f>IFERROR(VLOOKUP(A3651,'[2]Exportar Planilha'!$A:$I,7,FALSE),0)</f>
        <v>0</v>
      </c>
      <c r="L3651">
        <f>IFERROR(VLOOKUP(A3651,'[2]Exportar Planilha'!$A:$I,8,FALSE),0)</f>
        <v>0</v>
      </c>
      <c r="M3651">
        <f>IFERROR(VLOOKUP(A3651,'[2]Exportar Planilha'!$A:$I,9,FALSE),0)</f>
        <v>0</v>
      </c>
      <c r="N3651">
        <f>IFERROR(VLOOKUP(A3651,[3]soaBnafar!$A:$G,2,FALSE),0)</f>
        <v>0</v>
      </c>
      <c r="O3651">
        <f>IFERROR(VLOOKUP(A3651,[3]soaBnafar!$A:$G,3,FALSE),0)</f>
        <v>0</v>
      </c>
      <c r="P3651">
        <f>IFERROR(VLOOKUP(A3651,[3]soaBnafar!$A:$G,4,FALSE),0)</f>
        <v>0</v>
      </c>
      <c r="Q3651">
        <f>IFERROR(VLOOKUP(A3651,[3]soaBnafar!$A:$G,5,FALSE),0)</f>
        <v>0</v>
      </c>
      <c r="R3651">
        <f>IFERROR(VLOOKUP(A3651,[3]soaBnafar!$A:$G,6,FALSE),0)</f>
        <v>0</v>
      </c>
      <c r="S3651">
        <f>IFERROR(VLOOKUP(A3651,[3]soaBnafar!$A:$G,7,FALSE),0)</f>
        <v>0</v>
      </c>
      <c r="T3651" t="str">
        <f t="shared" si="343"/>
        <v>Não</v>
      </c>
      <c r="U3651" t="str">
        <f t="shared" si="344"/>
        <v>Não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IFERROR(VLOOKUP(A3652,'[2]Exportar Planilha'!$A:$I,4,FALSE),0)</f>
        <v>0</v>
      </c>
      <c r="I3652">
        <f>IFERROR(VLOOKUP(A3652,'[2]Exportar Planilha'!$A:$I,5,FALSE),0)</f>
        <v>0</v>
      </c>
      <c r="J3652">
        <f>IFERROR(VLOOKUP(A3652,'[2]Exportar Planilha'!$A:$I,6,FALSE),0)</f>
        <v>0</v>
      </c>
      <c r="K3652">
        <f>IFERROR(VLOOKUP(A3652,'[2]Exportar Planilha'!$A:$I,7,FALSE),0)</f>
        <v>0</v>
      </c>
      <c r="L3652">
        <f>IFERROR(VLOOKUP(A3652,'[2]Exportar Planilha'!$A:$I,8,FALSE),0)</f>
        <v>0</v>
      </c>
      <c r="M3652">
        <f>IFERROR(VLOOKUP(A3652,'[2]Exportar Planilha'!$A:$I,9,FALSE),0)</f>
        <v>0</v>
      </c>
      <c r="N3652">
        <f>IFERROR(VLOOKUP(A3652,[3]soaBnafar!$A:$G,2,FALSE),0)</f>
        <v>0</v>
      </c>
      <c r="O3652">
        <f>IFERROR(VLOOKUP(A3652,[3]soaBnafar!$A:$G,3,FALSE),0)</f>
        <v>0</v>
      </c>
      <c r="P3652">
        <f>IFERROR(VLOOKUP(A3652,[3]soaBnafar!$A:$G,4,FALSE),0)</f>
        <v>0</v>
      </c>
      <c r="Q3652">
        <f>IFERROR(VLOOKUP(A3652,[3]soaBnafar!$A:$G,5,FALSE),0)</f>
        <v>0</v>
      </c>
      <c r="R3652">
        <f>IFERROR(VLOOKUP(A3652,[3]soaBnafar!$A:$G,6,FALSE),0)</f>
        <v>0</v>
      </c>
      <c r="S3652">
        <f>IFERROR(VLOOKUP(A3652,[3]soaBnafar!$A:$G,7,FALSE),0)</f>
        <v>0</v>
      </c>
      <c r="T3652" t="str">
        <f t="shared" si="343"/>
        <v>Não</v>
      </c>
      <c r="U3652" t="str">
        <f t="shared" si="344"/>
        <v>Não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IFERROR(VLOOKUP(A3653,'[2]Exportar Planilha'!$A:$I,4,FALSE),0)</f>
        <v>0</v>
      </c>
      <c r="I3653">
        <f>IFERROR(VLOOKUP(A3653,'[2]Exportar Planilha'!$A:$I,5,FALSE),0)</f>
        <v>0</v>
      </c>
      <c r="J3653">
        <f>IFERROR(VLOOKUP(A3653,'[2]Exportar Planilha'!$A:$I,6,FALSE),0)</f>
        <v>0</v>
      </c>
      <c r="K3653">
        <f>IFERROR(VLOOKUP(A3653,'[2]Exportar Planilha'!$A:$I,7,FALSE),0)</f>
        <v>0</v>
      </c>
      <c r="L3653">
        <f>IFERROR(VLOOKUP(A3653,'[2]Exportar Planilha'!$A:$I,8,FALSE),0)</f>
        <v>0</v>
      </c>
      <c r="M3653">
        <f>IFERROR(VLOOKUP(A3653,'[2]Exportar Planilha'!$A:$I,9,FALSE),0)</f>
        <v>0</v>
      </c>
      <c r="N3653">
        <f>IFERROR(VLOOKUP(A3653,[3]soaBnafar!$A:$G,2,FALSE),0)</f>
        <v>0</v>
      </c>
      <c r="O3653">
        <f>IFERROR(VLOOKUP(A3653,[3]soaBnafar!$A:$G,3,FALSE),0)</f>
        <v>0</v>
      </c>
      <c r="P3653">
        <f>IFERROR(VLOOKUP(A3653,[3]soaBnafar!$A:$G,4,FALSE),0)</f>
        <v>0</v>
      </c>
      <c r="Q3653">
        <f>IFERROR(VLOOKUP(A3653,[3]soaBnafar!$A:$G,5,FALSE),0)</f>
        <v>0</v>
      </c>
      <c r="R3653">
        <f>IFERROR(VLOOKUP(A3653,[3]soaBnafar!$A:$G,6,FALSE),0)</f>
        <v>0</v>
      </c>
      <c r="S3653">
        <f>IFERROR(VLOOKUP(A3653,[3]soaBnafar!$A:$G,7,FALSE),0)</f>
        <v>0</v>
      </c>
      <c r="T3653" t="str">
        <f t="shared" si="343"/>
        <v>Não</v>
      </c>
      <c r="U3653" t="str">
        <f t="shared" si="344"/>
        <v>Não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IFERROR(VLOOKUP(A3654,'[2]Exportar Planilha'!$A:$I,4,FALSE),0)</f>
        <v>0</v>
      </c>
      <c r="I3654">
        <f>IFERROR(VLOOKUP(A3654,'[2]Exportar Planilha'!$A:$I,5,FALSE),0)</f>
        <v>0</v>
      </c>
      <c r="J3654">
        <f>IFERROR(VLOOKUP(A3654,'[2]Exportar Planilha'!$A:$I,6,FALSE),0)</f>
        <v>0</v>
      </c>
      <c r="K3654">
        <f>IFERROR(VLOOKUP(A3654,'[2]Exportar Planilha'!$A:$I,7,FALSE),0)</f>
        <v>0</v>
      </c>
      <c r="L3654">
        <f>IFERROR(VLOOKUP(A3654,'[2]Exportar Planilha'!$A:$I,8,FALSE),0)</f>
        <v>0</v>
      </c>
      <c r="M3654">
        <f>IFERROR(VLOOKUP(A3654,'[2]Exportar Planilha'!$A:$I,9,FALSE),0)</f>
        <v>0</v>
      </c>
      <c r="N3654">
        <f>IFERROR(VLOOKUP(A3654,[3]soaBnafar!$A:$G,2,FALSE),0)</f>
        <v>0</v>
      </c>
      <c r="O3654">
        <f>IFERROR(VLOOKUP(A3654,[3]soaBnafar!$A:$G,3,FALSE),0)</f>
        <v>0</v>
      </c>
      <c r="P3654">
        <f>IFERROR(VLOOKUP(A3654,[3]soaBnafar!$A:$G,4,FALSE),0)</f>
        <v>0</v>
      </c>
      <c r="Q3654">
        <f>IFERROR(VLOOKUP(A3654,[3]soaBnafar!$A:$G,5,FALSE),0)</f>
        <v>0</v>
      </c>
      <c r="R3654">
        <f>IFERROR(VLOOKUP(A3654,[3]soaBnafar!$A:$G,6,FALSE),0)</f>
        <v>0</v>
      </c>
      <c r="S3654">
        <f>IFERROR(VLOOKUP(A3654,[3]soaBnafar!$A:$G,7,FALSE),0)</f>
        <v>0</v>
      </c>
      <c r="T3654" t="str">
        <f t="shared" si="343"/>
        <v>Não</v>
      </c>
      <c r="U3654" t="str">
        <f t="shared" si="344"/>
        <v>Não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IFERROR(VLOOKUP(A3655,'[2]Exportar Planilha'!$A:$I,4,FALSE),0)</f>
        <v>0</v>
      </c>
      <c r="I3655">
        <f>IFERROR(VLOOKUP(A3655,'[2]Exportar Planilha'!$A:$I,5,FALSE),0)</f>
        <v>0</v>
      </c>
      <c r="J3655">
        <f>IFERROR(VLOOKUP(A3655,'[2]Exportar Planilha'!$A:$I,6,FALSE),0)</f>
        <v>0</v>
      </c>
      <c r="K3655">
        <f>IFERROR(VLOOKUP(A3655,'[2]Exportar Planilha'!$A:$I,7,FALSE),0)</f>
        <v>0</v>
      </c>
      <c r="L3655">
        <f>IFERROR(VLOOKUP(A3655,'[2]Exportar Planilha'!$A:$I,8,FALSE),0)</f>
        <v>0</v>
      </c>
      <c r="M3655">
        <f>IFERROR(VLOOKUP(A3655,'[2]Exportar Planilha'!$A:$I,9,FALSE),0)</f>
        <v>0</v>
      </c>
      <c r="N3655">
        <f>IFERROR(VLOOKUP(A3655,[3]soaBnafar!$A:$G,2,FALSE),0)</f>
        <v>0</v>
      </c>
      <c r="O3655">
        <f>IFERROR(VLOOKUP(A3655,[3]soaBnafar!$A:$G,3,FALSE),0)</f>
        <v>0</v>
      </c>
      <c r="P3655">
        <f>IFERROR(VLOOKUP(A3655,[3]soaBnafar!$A:$G,4,FALSE),0)</f>
        <v>0</v>
      </c>
      <c r="Q3655">
        <f>IFERROR(VLOOKUP(A3655,[3]soaBnafar!$A:$G,5,FALSE),0)</f>
        <v>0</v>
      </c>
      <c r="R3655">
        <f>IFERROR(VLOOKUP(A3655,[3]soaBnafar!$A:$G,6,FALSE),0)</f>
        <v>0</v>
      </c>
      <c r="S3655">
        <f>IFERROR(VLOOKUP(A3655,[3]soaBnafar!$A:$G,7,FALSE),0)</f>
        <v>0</v>
      </c>
      <c r="T3655" t="str">
        <f t="shared" si="343"/>
        <v>Não</v>
      </c>
      <c r="U3655" t="str">
        <f t="shared" si="344"/>
        <v>Não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IFERROR(VLOOKUP(A3656,'[2]Exportar Planilha'!$A:$I,4,FALSE),0)</f>
        <v>0</v>
      </c>
      <c r="I3656">
        <f>IFERROR(VLOOKUP(A3656,'[2]Exportar Planilha'!$A:$I,5,FALSE),0)</f>
        <v>0</v>
      </c>
      <c r="J3656">
        <f>IFERROR(VLOOKUP(A3656,'[2]Exportar Planilha'!$A:$I,6,FALSE),0)</f>
        <v>0</v>
      </c>
      <c r="K3656">
        <f>IFERROR(VLOOKUP(A3656,'[2]Exportar Planilha'!$A:$I,7,FALSE),0)</f>
        <v>0</v>
      </c>
      <c r="L3656">
        <f>IFERROR(VLOOKUP(A3656,'[2]Exportar Planilha'!$A:$I,8,FALSE),0)</f>
        <v>0</v>
      </c>
      <c r="M3656">
        <f>IFERROR(VLOOKUP(A3656,'[2]Exportar Planilha'!$A:$I,9,FALSE),0)</f>
        <v>0</v>
      </c>
      <c r="N3656">
        <f>IFERROR(VLOOKUP(A3656,[3]soaBnafar!$A:$G,2,FALSE),0)</f>
        <v>0</v>
      </c>
      <c r="O3656">
        <f>IFERROR(VLOOKUP(A3656,[3]soaBnafar!$A:$G,3,FALSE),0)</f>
        <v>0</v>
      </c>
      <c r="P3656">
        <f>IFERROR(VLOOKUP(A3656,[3]soaBnafar!$A:$G,4,FALSE),0)</f>
        <v>0</v>
      </c>
      <c r="Q3656">
        <f>IFERROR(VLOOKUP(A3656,[3]soaBnafar!$A:$G,5,FALSE),0)</f>
        <v>0</v>
      </c>
      <c r="R3656">
        <f>IFERROR(VLOOKUP(A3656,[3]soaBnafar!$A:$G,6,FALSE),0)</f>
        <v>0</v>
      </c>
      <c r="S3656">
        <f>IFERROR(VLOOKUP(A3656,[3]soaBnafar!$A:$G,7,FALSE),0)</f>
        <v>0</v>
      </c>
      <c r="T3656" t="str">
        <f t="shared" si="343"/>
        <v>Não</v>
      </c>
      <c r="U3656" t="str">
        <f t="shared" si="344"/>
        <v>Não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IFERROR(VLOOKUP(A3657,'[2]Exportar Planilha'!$A:$I,4,FALSE),0)</f>
        <v>0</v>
      </c>
      <c r="I3657">
        <f>IFERROR(VLOOKUP(A3657,'[2]Exportar Planilha'!$A:$I,5,FALSE),0)</f>
        <v>0</v>
      </c>
      <c r="J3657">
        <f>IFERROR(VLOOKUP(A3657,'[2]Exportar Planilha'!$A:$I,6,FALSE),0)</f>
        <v>0</v>
      </c>
      <c r="K3657">
        <f>IFERROR(VLOOKUP(A3657,'[2]Exportar Planilha'!$A:$I,7,FALSE),0)</f>
        <v>0</v>
      </c>
      <c r="L3657">
        <f>IFERROR(VLOOKUP(A3657,'[2]Exportar Planilha'!$A:$I,8,FALSE),0)</f>
        <v>0</v>
      </c>
      <c r="M3657">
        <f>IFERROR(VLOOKUP(A3657,'[2]Exportar Planilha'!$A:$I,9,FALSE),0)</f>
        <v>0</v>
      </c>
      <c r="N3657">
        <f>IFERROR(VLOOKUP(A3657,[3]soaBnafar!$A:$G,2,FALSE),0)</f>
        <v>0</v>
      </c>
      <c r="O3657">
        <f>IFERROR(VLOOKUP(A3657,[3]soaBnafar!$A:$G,3,FALSE),0)</f>
        <v>0</v>
      </c>
      <c r="P3657">
        <f>IFERROR(VLOOKUP(A3657,[3]soaBnafar!$A:$G,4,FALSE),0)</f>
        <v>0</v>
      </c>
      <c r="Q3657">
        <f>IFERROR(VLOOKUP(A3657,[3]soaBnafar!$A:$G,5,FALSE),0)</f>
        <v>0</v>
      </c>
      <c r="R3657">
        <f>IFERROR(VLOOKUP(A3657,[3]soaBnafar!$A:$G,6,FALSE),0)</f>
        <v>0</v>
      </c>
      <c r="S3657">
        <f>IFERROR(VLOOKUP(A3657,[3]soaBnafar!$A:$G,7,FALSE),0)</f>
        <v>0</v>
      </c>
      <c r="T3657" t="str">
        <f t="shared" si="343"/>
        <v>Não</v>
      </c>
      <c r="U3657" t="str">
        <f t="shared" si="344"/>
        <v>Não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IFERROR(VLOOKUP(A3658,'[2]Exportar Planilha'!$A:$I,4,FALSE),0)</f>
        <v>0</v>
      </c>
      <c r="I3658">
        <f>IFERROR(VLOOKUP(A3658,'[2]Exportar Planilha'!$A:$I,5,FALSE),0)</f>
        <v>0</v>
      </c>
      <c r="J3658">
        <f>IFERROR(VLOOKUP(A3658,'[2]Exportar Planilha'!$A:$I,6,FALSE),0)</f>
        <v>0</v>
      </c>
      <c r="K3658">
        <f>IFERROR(VLOOKUP(A3658,'[2]Exportar Planilha'!$A:$I,7,FALSE),0)</f>
        <v>0</v>
      </c>
      <c r="L3658">
        <f>IFERROR(VLOOKUP(A3658,'[2]Exportar Planilha'!$A:$I,8,FALSE),0)</f>
        <v>0</v>
      </c>
      <c r="M3658">
        <f>IFERROR(VLOOKUP(A3658,'[2]Exportar Planilha'!$A:$I,9,FALSE),0)</f>
        <v>0</v>
      </c>
      <c r="N3658">
        <f>IFERROR(VLOOKUP(A3658,[3]soaBnafar!$A:$G,2,FALSE),0)</f>
        <v>0</v>
      </c>
      <c r="O3658">
        <f>IFERROR(VLOOKUP(A3658,[3]soaBnafar!$A:$G,3,FALSE),0)</f>
        <v>0</v>
      </c>
      <c r="P3658">
        <f>IFERROR(VLOOKUP(A3658,[3]soaBnafar!$A:$G,4,FALSE),0)</f>
        <v>0</v>
      </c>
      <c r="Q3658">
        <f>IFERROR(VLOOKUP(A3658,[3]soaBnafar!$A:$G,5,FALSE),0)</f>
        <v>0</v>
      </c>
      <c r="R3658">
        <f>IFERROR(VLOOKUP(A3658,[3]soaBnafar!$A:$G,6,FALSE),0)</f>
        <v>0</v>
      </c>
      <c r="S3658">
        <f>IFERROR(VLOOKUP(A3658,[3]soaBnafar!$A:$G,7,FALSE),0)</f>
        <v>0</v>
      </c>
      <c r="T3658" t="str">
        <f t="shared" si="343"/>
        <v>Não</v>
      </c>
      <c r="U3658" t="str">
        <f t="shared" si="344"/>
        <v>Não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IFERROR(VLOOKUP(A3659,'[2]Exportar Planilha'!$A:$I,4,FALSE),0)</f>
        <v>0</v>
      </c>
      <c r="I3659">
        <f>IFERROR(VLOOKUP(A3659,'[2]Exportar Planilha'!$A:$I,5,FALSE),0)</f>
        <v>0</v>
      </c>
      <c r="J3659">
        <f>IFERROR(VLOOKUP(A3659,'[2]Exportar Planilha'!$A:$I,6,FALSE),0)</f>
        <v>0</v>
      </c>
      <c r="K3659">
        <f>IFERROR(VLOOKUP(A3659,'[2]Exportar Planilha'!$A:$I,7,FALSE),0)</f>
        <v>0</v>
      </c>
      <c r="L3659">
        <f>IFERROR(VLOOKUP(A3659,'[2]Exportar Planilha'!$A:$I,8,FALSE),0)</f>
        <v>0</v>
      </c>
      <c r="M3659">
        <f>IFERROR(VLOOKUP(A3659,'[2]Exportar Planilha'!$A:$I,9,FALSE),0)</f>
        <v>0</v>
      </c>
      <c r="N3659">
        <f>IFERROR(VLOOKUP(A3659,[3]soaBnafar!$A:$G,2,FALSE),0)</f>
        <v>0</v>
      </c>
      <c r="O3659">
        <f>IFERROR(VLOOKUP(A3659,[3]soaBnafar!$A:$G,3,FALSE),0)</f>
        <v>0</v>
      </c>
      <c r="P3659">
        <f>IFERROR(VLOOKUP(A3659,[3]soaBnafar!$A:$G,4,FALSE),0)</f>
        <v>0</v>
      </c>
      <c r="Q3659">
        <f>IFERROR(VLOOKUP(A3659,[3]soaBnafar!$A:$G,5,FALSE),0)</f>
        <v>0</v>
      </c>
      <c r="R3659">
        <f>IFERROR(VLOOKUP(A3659,[3]soaBnafar!$A:$G,6,FALSE),0)</f>
        <v>0</v>
      </c>
      <c r="S3659">
        <f>IFERROR(VLOOKUP(A3659,[3]soaBnafar!$A:$G,7,FALSE),0)</f>
        <v>0</v>
      </c>
      <c r="T3659" t="str">
        <f t="shared" si="343"/>
        <v>Não</v>
      </c>
      <c r="U3659" t="str">
        <f t="shared" si="344"/>
        <v>Não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IFERROR(VLOOKUP(A3660,'[2]Exportar Planilha'!$A:$I,4,FALSE),0)</f>
        <v>0</v>
      </c>
      <c r="I3660">
        <f>IFERROR(VLOOKUP(A3660,'[2]Exportar Planilha'!$A:$I,5,FALSE),0)</f>
        <v>0</v>
      </c>
      <c r="J3660">
        <f>IFERROR(VLOOKUP(A3660,'[2]Exportar Planilha'!$A:$I,6,FALSE),0)</f>
        <v>0</v>
      </c>
      <c r="K3660">
        <f>IFERROR(VLOOKUP(A3660,'[2]Exportar Planilha'!$A:$I,7,FALSE),0)</f>
        <v>0</v>
      </c>
      <c r="L3660">
        <f>IFERROR(VLOOKUP(A3660,'[2]Exportar Planilha'!$A:$I,8,FALSE),0)</f>
        <v>0</v>
      </c>
      <c r="M3660">
        <f>IFERROR(VLOOKUP(A3660,'[2]Exportar Planilha'!$A:$I,9,FALSE),0)</f>
        <v>0</v>
      </c>
      <c r="N3660">
        <f>IFERROR(VLOOKUP(A3660,[3]soaBnafar!$A:$G,2,FALSE),0)</f>
        <v>0</v>
      </c>
      <c r="O3660">
        <f>IFERROR(VLOOKUP(A3660,[3]soaBnafar!$A:$G,3,FALSE),0)</f>
        <v>0</v>
      </c>
      <c r="P3660">
        <f>IFERROR(VLOOKUP(A3660,[3]soaBnafar!$A:$G,4,FALSE),0)</f>
        <v>0</v>
      </c>
      <c r="Q3660">
        <f>IFERROR(VLOOKUP(A3660,[3]soaBnafar!$A:$G,5,FALSE),0)</f>
        <v>0</v>
      </c>
      <c r="R3660">
        <f>IFERROR(VLOOKUP(A3660,[3]soaBnafar!$A:$G,6,FALSE),0)</f>
        <v>0</v>
      </c>
      <c r="S3660">
        <f>IFERROR(VLOOKUP(A3660,[3]soaBnafar!$A:$G,7,FALSE),0)</f>
        <v>0</v>
      </c>
      <c r="T3660" t="str">
        <f t="shared" si="343"/>
        <v>Não</v>
      </c>
      <c r="U3660" t="str">
        <f t="shared" si="344"/>
        <v>Não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IFERROR(VLOOKUP(A3661,'[2]Exportar Planilha'!$A:$I,4,FALSE),0)</f>
        <v>0</v>
      </c>
      <c r="I3661">
        <f>IFERROR(VLOOKUP(A3661,'[2]Exportar Planilha'!$A:$I,5,FALSE),0)</f>
        <v>0</v>
      </c>
      <c r="J3661">
        <f>IFERROR(VLOOKUP(A3661,'[2]Exportar Planilha'!$A:$I,6,FALSE),0)</f>
        <v>0</v>
      </c>
      <c r="K3661">
        <f>IFERROR(VLOOKUP(A3661,'[2]Exportar Planilha'!$A:$I,7,FALSE),0)</f>
        <v>0</v>
      </c>
      <c r="L3661">
        <f>IFERROR(VLOOKUP(A3661,'[2]Exportar Planilha'!$A:$I,8,FALSE),0)</f>
        <v>0</v>
      </c>
      <c r="M3661">
        <f>IFERROR(VLOOKUP(A3661,'[2]Exportar Planilha'!$A:$I,9,FALSE),0)</f>
        <v>0</v>
      </c>
      <c r="N3661">
        <f>IFERROR(VLOOKUP(A3661,[3]soaBnafar!$A:$G,2,FALSE),0)</f>
        <v>0</v>
      </c>
      <c r="O3661">
        <f>IFERROR(VLOOKUP(A3661,[3]soaBnafar!$A:$G,3,FALSE),0)</f>
        <v>0</v>
      </c>
      <c r="P3661">
        <f>IFERROR(VLOOKUP(A3661,[3]soaBnafar!$A:$G,4,FALSE),0)</f>
        <v>0</v>
      </c>
      <c r="Q3661">
        <f>IFERROR(VLOOKUP(A3661,[3]soaBnafar!$A:$G,5,FALSE),0)</f>
        <v>0</v>
      </c>
      <c r="R3661">
        <f>IFERROR(VLOOKUP(A3661,[3]soaBnafar!$A:$G,6,FALSE),0)</f>
        <v>0</v>
      </c>
      <c r="S3661">
        <f>IFERROR(VLOOKUP(A3661,[3]soaBnafar!$A:$G,7,FALSE),0)</f>
        <v>0</v>
      </c>
      <c r="T3661" t="str">
        <f t="shared" si="343"/>
        <v>Não</v>
      </c>
      <c r="U3661" t="str">
        <f t="shared" si="344"/>
        <v>Não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IFERROR(VLOOKUP(A3662,'[2]Exportar Planilha'!$A:$I,4,FALSE),0)</f>
        <v>0</v>
      </c>
      <c r="I3662">
        <f>IFERROR(VLOOKUP(A3662,'[2]Exportar Planilha'!$A:$I,5,FALSE),0)</f>
        <v>0</v>
      </c>
      <c r="J3662">
        <f>IFERROR(VLOOKUP(A3662,'[2]Exportar Planilha'!$A:$I,6,FALSE),0)</f>
        <v>0</v>
      </c>
      <c r="K3662">
        <f>IFERROR(VLOOKUP(A3662,'[2]Exportar Planilha'!$A:$I,7,FALSE),0)</f>
        <v>0</v>
      </c>
      <c r="L3662">
        <f>IFERROR(VLOOKUP(A3662,'[2]Exportar Planilha'!$A:$I,8,FALSE),0)</f>
        <v>0</v>
      </c>
      <c r="M3662">
        <f>IFERROR(VLOOKUP(A3662,'[2]Exportar Planilha'!$A:$I,9,FALSE),0)</f>
        <v>0</v>
      </c>
      <c r="N3662">
        <f>IFERROR(VLOOKUP(A3662,[3]soaBnafar!$A:$G,2,FALSE),0)</f>
        <v>0</v>
      </c>
      <c r="O3662">
        <f>IFERROR(VLOOKUP(A3662,[3]soaBnafar!$A:$G,3,FALSE),0)</f>
        <v>0</v>
      </c>
      <c r="P3662">
        <f>IFERROR(VLOOKUP(A3662,[3]soaBnafar!$A:$G,4,FALSE),0)</f>
        <v>0</v>
      </c>
      <c r="Q3662">
        <f>IFERROR(VLOOKUP(A3662,[3]soaBnafar!$A:$G,5,FALSE),0)</f>
        <v>0</v>
      </c>
      <c r="R3662">
        <f>IFERROR(VLOOKUP(A3662,[3]soaBnafar!$A:$G,6,FALSE),0)</f>
        <v>0</v>
      </c>
      <c r="S3662">
        <f>IFERROR(VLOOKUP(A3662,[3]soaBnafar!$A:$G,7,FALSE),0)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IFERROR(VLOOKUP(A3663,'[2]Exportar Planilha'!$A:$I,4,FALSE),0)</f>
        <v>0</v>
      </c>
      <c r="I3663">
        <f>IFERROR(VLOOKUP(A3663,'[2]Exportar Planilha'!$A:$I,5,FALSE),0)</f>
        <v>0</v>
      </c>
      <c r="J3663">
        <f>IFERROR(VLOOKUP(A3663,'[2]Exportar Planilha'!$A:$I,6,FALSE),0)</f>
        <v>0</v>
      </c>
      <c r="K3663">
        <f>IFERROR(VLOOKUP(A3663,'[2]Exportar Planilha'!$A:$I,7,FALSE),0)</f>
        <v>0</v>
      </c>
      <c r="L3663">
        <f>IFERROR(VLOOKUP(A3663,'[2]Exportar Planilha'!$A:$I,8,FALSE),0)</f>
        <v>0</v>
      </c>
      <c r="M3663">
        <f>IFERROR(VLOOKUP(A3663,'[2]Exportar Planilha'!$A:$I,9,FALSE),0)</f>
        <v>0</v>
      </c>
      <c r="N3663">
        <f>IFERROR(VLOOKUP(A3663,[3]soaBnafar!$A:$G,2,FALSE),0)</f>
        <v>0</v>
      </c>
      <c r="O3663">
        <f>IFERROR(VLOOKUP(A3663,[3]soaBnafar!$A:$G,3,FALSE),0)</f>
        <v>0</v>
      </c>
      <c r="P3663">
        <f>IFERROR(VLOOKUP(A3663,[3]soaBnafar!$A:$G,4,FALSE),0)</f>
        <v>0</v>
      </c>
      <c r="Q3663">
        <f>IFERROR(VLOOKUP(A3663,[3]soaBnafar!$A:$G,5,FALSE),0)</f>
        <v>0</v>
      </c>
      <c r="R3663">
        <f>IFERROR(VLOOKUP(A3663,[3]soaBnafar!$A:$G,6,FALSE),0)</f>
        <v>0</v>
      </c>
      <c r="S3663">
        <f>IFERROR(VLOOKUP(A3663,[3]soaBnafar!$A:$G,7,FALSE),0)</f>
        <v>0</v>
      </c>
      <c r="T3663" t="str">
        <f t="shared" si="343"/>
        <v>Não</v>
      </c>
      <c r="U3663" t="str">
        <f t="shared" si="344"/>
        <v>Não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IFERROR(VLOOKUP(A3664,'[2]Exportar Planilha'!$A:$I,4,FALSE),0)</f>
        <v>0</v>
      </c>
      <c r="I3664">
        <f>IFERROR(VLOOKUP(A3664,'[2]Exportar Planilha'!$A:$I,5,FALSE),0)</f>
        <v>0</v>
      </c>
      <c r="J3664">
        <f>IFERROR(VLOOKUP(A3664,'[2]Exportar Planilha'!$A:$I,6,FALSE),0)</f>
        <v>0</v>
      </c>
      <c r="K3664">
        <f>IFERROR(VLOOKUP(A3664,'[2]Exportar Planilha'!$A:$I,7,FALSE),0)</f>
        <v>0</v>
      </c>
      <c r="L3664">
        <f>IFERROR(VLOOKUP(A3664,'[2]Exportar Planilha'!$A:$I,8,FALSE),0)</f>
        <v>0</v>
      </c>
      <c r="M3664">
        <f>IFERROR(VLOOKUP(A3664,'[2]Exportar Planilha'!$A:$I,9,FALSE),0)</f>
        <v>0</v>
      </c>
      <c r="N3664">
        <f>IFERROR(VLOOKUP(A3664,[3]soaBnafar!$A:$G,2,FALSE),0)</f>
        <v>0</v>
      </c>
      <c r="O3664">
        <f>IFERROR(VLOOKUP(A3664,[3]soaBnafar!$A:$G,3,FALSE),0)</f>
        <v>0</v>
      </c>
      <c r="P3664">
        <f>IFERROR(VLOOKUP(A3664,[3]soaBnafar!$A:$G,4,FALSE),0)</f>
        <v>0</v>
      </c>
      <c r="Q3664">
        <f>IFERROR(VLOOKUP(A3664,[3]soaBnafar!$A:$G,5,FALSE),0)</f>
        <v>0</v>
      </c>
      <c r="R3664">
        <f>IFERROR(VLOOKUP(A3664,[3]soaBnafar!$A:$G,6,FALSE),0)</f>
        <v>0</v>
      </c>
      <c r="S3664">
        <f>IFERROR(VLOOKUP(A3664,[3]soaBnafar!$A:$G,7,FALSE),0)</f>
        <v>0</v>
      </c>
      <c r="T3664" t="str">
        <f t="shared" si="343"/>
        <v>Não</v>
      </c>
      <c r="U3664" t="str">
        <f t="shared" si="344"/>
        <v>Não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IFERROR(VLOOKUP(A3665,'[2]Exportar Planilha'!$A:$I,4,FALSE),0)</f>
        <v>0</v>
      </c>
      <c r="I3665">
        <f>IFERROR(VLOOKUP(A3665,'[2]Exportar Planilha'!$A:$I,5,FALSE),0)</f>
        <v>0</v>
      </c>
      <c r="J3665">
        <f>IFERROR(VLOOKUP(A3665,'[2]Exportar Planilha'!$A:$I,6,FALSE),0)</f>
        <v>0</v>
      </c>
      <c r="K3665">
        <f>IFERROR(VLOOKUP(A3665,'[2]Exportar Planilha'!$A:$I,7,FALSE),0)</f>
        <v>0</v>
      </c>
      <c r="L3665">
        <f>IFERROR(VLOOKUP(A3665,'[2]Exportar Planilha'!$A:$I,8,FALSE),0)</f>
        <v>0</v>
      </c>
      <c r="M3665">
        <f>IFERROR(VLOOKUP(A3665,'[2]Exportar Planilha'!$A:$I,9,FALSE),0)</f>
        <v>0</v>
      </c>
      <c r="N3665">
        <f>IFERROR(VLOOKUP(A3665,[3]soaBnafar!$A:$G,2,FALSE),0)</f>
        <v>0</v>
      </c>
      <c r="O3665">
        <f>IFERROR(VLOOKUP(A3665,[3]soaBnafar!$A:$G,3,FALSE),0)</f>
        <v>0</v>
      </c>
      <c r="P3665">
        <f>IFERROR(VLOOKUP(A3665,[3]soaBnafar!$A:$G,4,FALSE),0)</f>
        <v>0</v>
      </c>
      <c r="Q3665">
        <f>IFERROR(VLOOKUP(A3665,[3]soaBnafar!$A:$G,5,FALSE),0)</f>
        <v>0</v>
      </c>
      <c r="R3665">
        <f>IFERROR(VLOOKUP(A3665,[3]soaBnafar!$A:$G,6,FALSE),0)</f>
        <v>0</v>
      </c>
      <c r="S3665">
        <f>IFERROR(VLOOKUP(A3665,[3]soaBnafar!$A:$G,7,FALSE),0)</f>
        <v>0</v>
      </c>
      <c r="T3665" t="str">
        <f t="shared" si="343"/>
        <v>Não</v>
      </c>
      <c r="U3665" t="str">
        <f t="shared" si="344"/>
        <v>Não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IFERROR(VLOOKUP(A3666,'[2]Exportar Planilha'!$A:$I,4,FALSE),0)</f>
        <v>0</v>
      </c>
      <c r="I3666">
        <f>IFERROR(VLOOKUP(A3666,'[2]Exportar Planilha'!$A:$I,5,FALSE),0)</f>
        <v>0</v>
      </c>
      <c r="J3666">
        <f>IFERROR(VLOOKUP(A3666,'[2]Exportar Planilha'!$A:$I,6,FALSE),0)</f>
        <v>0</v>
      </c>
      <c r="K3666">
        <f>IFERROR(VLOOKUP(A3666,'[2]Exportar Planilha'!$A:$I,7,FALSE),0)</f>
        <v>0</v>
      </c>
      <c r="L3666">
        <f>IFERROR(VLOOKUP(A3666,'[2]Exportar Planilha'!$A:$I,8,FALSE),0)</f>
        <v>0</v>
      </c>
      <c r="M3666">
        <f>IFERROR(VLOOKUP(A3666,'[2]Exportar Planilha'!$A:$I,9,FALSE),0)</f>
        <v>0</v>
      </c>
      <c r="N3666">
        <f>IFERROR(VLOOKUP(A3666,[3]soaBnafar!$A:$G,2,FALSE),0)</f>
        <v>0</v>
      </c>
      <c r="O3666">
        <f>IFERROR(VLOOKUP(A3666,[3]soaBnafar!$A:$G,3,FALSE),0)</f>
        <v>0</v>
      </c>
      <c r="P3666">
        <f>IFERROR(VLOOKUP(A3666,[3]soaBnafar!$A:$G,4,FALSE),0)</f>
        <v>0</v>
      </c>
      <c r="Q3666">
        <f>IFERROR(VLOOKUP(A3666,[3]soaBnafar!$A:$G,5,FALSE),0)</f>
        <v>0</v>
      </c>
      <c r="R3666">
        <f>IFERROR(VLOOKUP(A3666,[3]soaBnafar!$A:$G,6,FALSE),0)</f>
        <v>0</v>
      </c>
      <c r="S3666">
        <f>IFERROR(VLOOKUP(A3666,[3]soaBnafar!$A:$G,7,FALSE),0)</f>
        <v>0</v>
      </c>
      <c r="T3666" t="str">
        <f t="shared" si="343"/>
        <v>Não</v>
      </c>
      <c r="U3666" t="str">
        <f t="shared" si="344"/>
        <v>Não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IFERROR(VLOOKUP(A3667,'[2]Exportar Planilha'!$A:$I,4,FALSE),0)</f>
        <v>0</v>
      </c>
      <c r="I3667">
        <f>IFERROR(VLOOKUP(A3667,'[2]Exportar Planilha'!$A:$I,5,FALSE),0)</f>
        <v>0</v>
      </c>
      <c r="J3667">
        <f>IFERROR(VLOOKUP(A3667,'[2]Exportar Planilha'!$A:$I,6,FALSE),0)</f>
        <v>0</v>
      </c>
      <c r="K3667">
        <f>IFERROR(VLOOKUP(A3667,'[2]Exportar Planilha'!$A:$I,7,FALSE),0)</f>
        <v>0</v>
      </c>
      <c r="L3667">
        <f>IFERROR(VLOOKUP(A3667,'[2]Exportar Planilha'!$A:$I,8,FALSE),0)</f>
        <v>0</v>
      </c>
      <c r="M3667">
        <f>IFERROR(VLOOKUP(A3667,'[2]Exportar Planilha'!$A:$I,9,FALSE),0)</f>
        <v>0</v>
      </c>
      <c r="N3667">
        <f>IFERROR(VLOOKUP(A3667,[3]soaBnafar!$A:$G,2,FALSE),0)</f>
        <v>0</v>
      </c>
      <c r="O3667">
        <f>IFERROR(VLOOKUP(A3667,[3]soaBnafar!$A:$G,3,FALSE),0)</f>
        <v>0</v>
      </c>
      <c r="P3667">
        <f>IFERROR(VLOOKUP(A3667,[3]soaBnafar!$A:$G,4,FALSE),0)</f>
        <v>0</v>
      </c>
      <c r="Q3667">
        <f>IFERROR(VLOOKUP(A3667,[3]soaBnafar!$A:$G,5,FALSE),0)</f>
        <v>0</v>
      </c>
      <c r="R3667">
        <f>IFERROR(VLOOKUP(A3667,[3]soaBnafar!$A:$G,6,FALSE),0)</f>
        <v>0</v>
      </c>
      <c r="S3667">
        <f>IFERROR(VLOOKUP(A3667,[3]soaBnafar!$A:$G,7,FALSE),0)</f>
        <v>0</v>
      </c>
      <c r="T3667" t="str">
        <f t="shared" si="343"/>
        <v>Não</v>
      </c>
      <c r="U3667" t="str">
        <f t="shared" si="344"/>
        <v>Não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IFERROR(VLOOKUP(A3668,'[2]Exportar Planilha'!$A:$I,4,FALSE),0)</f>
        <v>0</v>
      </c>
      <c r="I3668">
        <f>IFERROR(VLOOKUP(A3668,'[2]Exportar Planilha'!$A:$I,5,FALSE),0)</f>
        <v>0</v>
      </c>
      <c r="J3668">
        <f>IFERROR(VLOOKUP(A3668,'[2]Exportar Planilha'!$A:$I,6,FALSE),0)</f>
        <v>0</v>
      </c>
      <c r="K3668">
        <f>IFERROR(VLOOKUP(A3668,'[2]Exportar Planilha'!$A:$I,7,FALSE),0)</f>
        <v>0</v>
      </c>
      <c r="L3668">
        <f>IFERROR(VLOOKUP(A3668,'[2]Exportar Planilha'!$A:$I,8,FALSE),0)</f>
        <v>0</v>
      </c>
      <c r="M3668">
        <f>IFERROR(VLOOKUP(A3668,'[2]Exportar Planilha'!$A:$I,9,FALSE),0)</f>
        <v>0</v>
      </c>
      <c r="N3668">
        <f>IFERROR(VLOOKUP(A3668,[3]soaBnafar!$A:$G,2,FALSE),0)</f>
        <v>0</v>
      </c>
      <c r="O3668">
        <f>IFERROR(VLOOKUP(A3668,[3]soaBnafar!$A:$G,3,FALSE),0)</f>
        <v>0</v>
      </c>
      <c r="P3668">
        <f>IFERROR(VLOOKUP(A3668,[3]soaBnafar!$A:$G,4,FALSE),0)</f>
        <v>0</v>
      </c>
      <c r="Q3668">
        <f>IFERROR(VLOOKUP(A3668,[3]soaBnafar!$A:$G,5,FALSE),0)</f>
        <v>0</v>
      </c>
      <c r="R3668">
        <f>IFERROR(VLOOKUP(A3668,[3]soaBnafar!$A:$G,6,FALSE),0)</f>
        <v>0</v>
      </c>
      <c r="S3668">
        <f>IFERROR(VLOOKUP(A3668,[3]soaBnafar!$A:$G,7,FALSE),0)</f>
        <v>0</v>
      </c>
      <c r="T3668" t="str">
        <f t="shared" si="343"/>
        <v>Não</v>
      </c>
      <c r="U3668" t="str">
        <f t="shared" si="344"/>
        <v>Não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IFERROR(VLOOKUP(A3669,'[2]Exportar Planilha'!$A:$I,4,FALSE),0)</f>
        <v>0</v>
      </c>
      <c r="I3669">
        <f>IFERROR(VLOOKUP(A3669,'[2]Exportar Planilha'!$A:$I,5,FALSE),0)</f>
        <v>0</v>
      </c>
      <c r="J3669">
        <f>IFERROR(VLOOKUP(A3669,'[2]Exportar Planilha'!$A:$I,6,FALSE),0)</f>
        <v>0</v>
      </c>
      <c r="K3669">
        <f>IFERROR(VLOOKUP(A3669,'[2]Exportar Planilha'!$A:$I,7,FALSE),0)</f>
        <v>0</v>
      </c>
      <c r="L3669">
        <f>IFERROR(VLOOKUP(A3669,'[2]Exportar Planilha'!$A:$I,8,FALSE),0)</f>
        <v>0</v>
      </c>
      <c r="M3669">
        <f>IFERROR(VLOOKUP(A3669,'[2]Exportar Planilha'!$A:$I,9,FALSE),0)</f>
        <v>0</v>
      </c>
      <c r="N3669">
        <f>IFERROR(VLOOKUP(A3669,[3]soaBnafar!$A:$G,2,FALSE),0)</f>
        <v>0</v>
      </c>
      <c r="O3669">
        <f>IFERROR(VLOOKUP(A3669,[3]soaBnafar!$A:$G,3,FALSE),0)</f>
        <v>0</v>
      </c>
      <c r="P3669">
        <f>IFERROR(VLOOKUP(A3669,[3]soaBnafar!$A:$G,4,FALSE),0)</f>
        <v>0</v>
      </c>
      <c r="Q3669">
        <f>IFERROR(VLOOKUP(A3669,[3]soaBnafar!$A:$G,5,FALSE),0)</f>
        <v>0</v>
      </c>
      <c r="R3669">
        <f>IFERROR(VLOOKUP(A3669,[3]soaBnafar!$A:$G,6,FALSE),0)</f>
        <v>0</v>
      </c>
      <c r="S3669">
        <f>IFERROR(VLOOKUP(A3669,[3]soaBnafar!$A:$G,7,FALSE),0)</f>
        <v>0</v>
      </c>
      <c r="T3669" t="str">
        <f t="shared" si="343"/>
        <v>Não</v>
      </c>
      <c r="U3669" t="str">
        <f t="shared" si="344"/>
        <v>Não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IFERROR(VLOOKUP(A3670,'[2]Exportar Planilha'!$A:$I,4,FALSE),0)</f>
        <v>0</v>
      </c>
      <c r="I3670">
        <f>IFERROR(VLOOKUP(A3670,'[2]Exportar Planilha'!$A:$I,5,FALSE),0)</f>
        <v>0</v>
      </c>
      <c r="J3670">
        <f>IFERROR(VLOOKUP(A3670,'[2]Exportar Planilha'!$A:$I,6,FALSE),0)</f>
        <v>0</v>
      </c>
      <c r="K3670">
        <f>IFERROR(VLOOKUP(A3670,'[2]Exportar Planilha'!$A:$I,7,FALSE),0)</f>
        <v>0</v>
      </c>
      <c r="L3670">
        <f>IFERROR(VLOOKUP(A3670,'[2]Exportar Planilha'!$A:$I,8,FALSE),0)</f>
        <v>0</v>
      </c>
      <c r="M3670">
        <f>IFERROR(VLOOKUP(A3670,'[2]Exportar Planilha'!$A:$I,9,FALSE),0)</f>
        <v>0</v>
      </c>
      <c r="N3670">
        <f>IFERROR(VLOOKUP(A3670,[3]soaBnafar!$A:$G,2,FALSE),0)</f>
        <v>0</v>
      </c>
      <c r="O3670">
        <f>IFERROR(VLOOKUP(A3670,[3]soaBnafar!$A:$G,3,FALSE),0)</f>
        <v>0</v>
      </c>
      <c r="P3670">
        <f>IFERROR(VLOOKUP(A3670,[3]soaBnafar!$A:$G,4,FALSE),0)</f>
        <v>0</v>
      </c>
      <c r="Q3670">
        <f>IFERROR(VLOOKUP(A3670,[3]soaBnafar!$A:$G,5,FALSE),0)</f>
        <v>0</v>
      </c>
      <c r="R3670">
        <f>IFERROR(VLOOKUP(A3670,[3]soaBnafar!$A:$G,6,FALSE),0)</f>
        <v>0</v>
      </c>
      <c r="S3670">
        <f>IFERROR(VLOOKUP(A3670,[3]soaBnafar!$A:$G,7,FALSE),0)</f>
        <v>0</v>
      </c>
      <c r="T3670" t="str">
        <f t="shared" si="343"/>
        <v>Não</v>
      </c>
      <c r="U3670" t="str">
        <f t="shared" si="344"/>
        <v>Não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IFERROR(VLOOKUP(A3671,'[2]Exportar Planilha'!$A:$I,4,FALSE),0)</f>
        <v>0</v>
      </c>
      <c r="I3671">
        <f>IFERROR(VLOOKUP(A3671,'[2]Exportar Planilha'!$A:$I,5,FALSE),0)</f>
        <v>0</v>
      </c>
      <c r="J3671">
        <f>IFERROR(VLOOKUP(A3671,'[2]Exportar Planilha'!$A:$I,6,FALSE),0)</f>
        <v>0</v>
      </c>
      <c r="K3671">
        <f>IFERROR(VLOOKUP(A3671,'[2]Exportar Planilha'!$A:$I,7,FALSE),0)</f>
        <v>0</v>
      </c>
      <c r="L3671">
        <f>IFERROR(VLOOKUP(A3671,'[2]Exportar Planilha'!$A:$I,8,FALSE),0)</f>
        <v>0</v>
      </c>
      <c r="M3671">
        <f>IFERROR(VLOOKUP(A3671,'[2]Exportar Planilha'!$A:$I,9,FALSE),0)</f>
        <v>0</v>
      </c>
      <c r="N3671">
        <f>IFERROR(VLOOKUP(A3671,[3]soaBnafar!$A:$G,2,FALSE),0)</f>
        <v>0</v>
      </c>
      <c r="O3671">
        <f>IFERROR(VLOOKUP(A3671,[3]soaBnafar!$A:$G,3,FALSE),0)</f>
        <v>0</v>
      </c>
      <c r="P3671">
        <f>IFERROR(VLOOKUP(A3671,[3]soaBnafar!$A:$G,4,FALSE),0)</f>
        <v>0</v>
      </c>
      <c r="Q3671">
        <f>IFERROR(VLOOKUP(A3671,[3]soaBnafar!$A:$G,5,FALSE),0)</f>
        <v>0</v>
      </c>
      <c r="R3671">
        <f>IFERROR(VLOOKUP(A3671,[3]soaBnafar!$A:$G,6,FALSE),0)</f>
        <v>0</v>
      </c>
      <c r="S3671">
        <f>IFERROR(VLOOKUP(A3671,[3]soaBnafar!$A:$G,7,FALSE),0)</f>
        <v>0</v>
      </c>
      <c r="T3671" t="str">
        <f t="shared" si="343"/>
        <v>Não</v>
      </c>
      <c r="U3671" t="str">
        <f t="shared" si="344"/>
        <v>Não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12152491</v>
      </c>
      <c r="H3672">
        <f>IFERROR(VLOOKUP(A3672,'[2]Exportar Planilha'!$A:$I,4,FALSE),0)</f>
        <v>0</v>
      </c>
      <c r="I3672">
        <f>IFERROR(VLOOKUP(A3672,'[2]Exportar Planilha'!$A:$I,5,FALSE),0)</f>
        <v>0</v>
      </c>
      <c r="J3672">
        <f>IFERROR(VLOOKUP(A3672,'[2]Exportar Planilha'!$A:$I,6,FALSE),0)</f>
        <v>0</v>
      </c>
      <c r="K3672">
        <f>IFERROR(VLOOKUP(A3672,'[2]Exportar Planilha'!$A:$I,7,FALSE),0)</f>
        <v>0</v>
      </c>
      <c r="L3672">
        <f>IFERROR(VLOOKUP(A3672,'[2]Exportar Planilha'!$A:$I,8,FALSE),0)</f>
        <v>0</v>
      </c>
      <c r="M3672">
        <f>IFERROR(VLOOKUP(A3672,'[2]Exportar Planilha'!$A:$I,9,FALSE),0)</f>
        <v>0</v>
      </c>
      <c r="N3672">
        <f>IFERROR(VLOOKUP(A3672,[3]soaBnafar!$A:$G,2,FALSE),0)</f>
        <v>0</v>
      </c>
      <c r="O3672">
        <f>IFERROR(VLOOKUP(A3672,[3]soaBnafar!$A:$G,3,FALSE),0)</f>
        <v>0</v>
      </c>
      <c r="P3672">
        <f>IFERROR(VLOOKUP(A3672,[3]soaBnafar!$A:$G,4,FALSE),0)</f>
        <v>0</v>
      </c>
      <c r="Q3672">
        <f>IFERROR(VLOOKUP(A3672,[3]soaBnafar!$A:$G,5,FALSE),0)</f>
        <v>0</v>
      </c>
      <c r="R3672">
        <f>IFERROR(VLOOKUP(A3672,[3]soaBnafar!$A:$G,6,FALSE),0)</f>
        <v>0</v>
      </c>
      <c r="S3672">
        <f>IFERROR(VLOOKUP(A3672,[3]soaBnafar!$A:$G,7,FALSE),0)</f>
        <v>0</v>
      </c>
      <c r="T3672" t="str">
        <f t="shared" si="343"/>
        <v>Não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IFERROR(VLOOKUP(A3673,'[2]Exportar Planilha'!$A:$I,4,FALSE),0)</f>
        <v>0</v>
      </c>
      <c r="I3673">
        <f>IFERROR(VLOOKUP(A3673,'[2]Exportar Planilha'!$A:$I,5,FALSE),0)</f>
        <v>0</v>
      </c>
      <c r="J3673">
        <f>IFERROR(VLOOKUP(A3673,'[2]Exportar Planilha'!$A:$I,6,FALSE),0)</f>
        <v>0</v>
      </c>
      <c r="K3673">
        <f>IFERROR(VLOOKUP(A3673,'[2]Exportar Planilha'!$A:$I,7,FALSE),0)</f>
        <v>0</v>
      </c>
      <c r="L3673">
        <f>IFERROR(VLOOKUP(A3673,'[2]Exportar Planilha'!$A:$I,8,FALSE),0)</f>
        <v>0</v>
      </c>
      <c r="M3673">
        <f>IFERROR(VLOOKUP(A3673,'[2]Exportar Planilha'!$A:$I,9,FALSE),0)</f>
        <v>0</v>
      </c>
      <c r="N3673">
        <f>IFERROR(VLOOKUP(A3673,[3]soaBnafar!$A:$G,2,FALSE),0)</f>
        <v>0</v>
      </c>
      <c r="O3673">
        <f>IFERROR(VLOOKUP(A3673,[3]soaBnafar!$A:$G,3,FALSE),0)</f>
        <v>0</v>
      </c>
      <c r="P3673">
        <f>IFERROR(VLOOKUP(A3673,[3]soaBnafar!$A:$G,4,FALSE),0)</f>
        <v>0</v>
      </c>
      <c r="Q3673">
        <f>IFERROR(VLOOKUP(A3673,[3]soaBnafar!$A:$G,5,FALSE),0)</f>
        <v>0</v>
      </c>
      <c r="R3673">
        <f>IFERROR(VLOOKUP(A3673,[3]soaBnafar!$A:$G,6,FALSE),0)</f>
        <v>0</v>
      </c>
      <c r="S3673">
        <f>IFERROR(VLOOKUP(A3673,[3]soaBnafar!$A:$G,7,FALSE),0)</f>
        <v>0</v>
      </c>
      <c r="T3673" t="str">
        <f t="shared" si="343"/>
        <v>Não</v>
      </c>
      <c r="U3673" t="str">
        <f t="shared" si="344"/>
        <v>Não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IFERROR(VLOOKUP(A3674,'[2]Exportar Planilha'!$A:$I,4,FALSE),0)</f>
        <v>0</v>
      </c>
      <c r="I3674">
        <f>IFERROR(VLOOKUP(A3674,'[2]Exportar Planilha'!$A:$I,5,FALSE),0)</f>
        <v>0</v>
      </c>
      <c r="J3674">
        <f>IFERROR(VLOOKUP(A3674,'[2]Exportar Planilha'!$A:$I,6,FALSE),0)</f>
        <v>0</v>
      </c>
      <c r="K3674">
        <f>IFERROR(VLOOKUP(A3674,'[2]Exportar Planilha'!$A:$I,7,FALSE),0)</f>
        <v>0</v>
      </c>
      <c r="L3674">
        <f>IFERROR(VLOOKUP(A3674,'[2]Exportar Planilha'!$A:$I,8,FALSE),0)</f>
        <v>0</v>
      </c>
      <c r="M3674">
        <f>IFERROR(VLOOKUP(A3674,'[2]Exportar Planilha'!$A:$I,9,FALSE),0)</f>
        <v>0</v>
      </c>
      <c r="N3674">
        <f>IFERROR(VLOOKUP(A3674,[3]soaBnafar!$A:$G,2,FALSE),0)</f>
        <v>0</v>
      </c>
      <c r="O3674">
        <f>IFERROR(VLOOKUP(A3674,[3]soaBnafar!$A:$G,3,FALSE),0)</f>
        <v>0</v>
      </c>
      <c r="P3674">
        <f>IFERROR(VLOOKUP(A3674,[3]soaBnafar!$A:$G,4,FALSE),0)</f>
        <v>0</v>
      </c>
      <c r="Q3674">
        <f>IFERROR(VLOOKUP(A3674,[3]soaBnafar!$A:$G,5,FALSE),0)</f>
        <v>0</v>
      </c>
      <c r="R3674">
        <f>IFERROR(VLOOKUP(A3674,[3]soaBnafar!$A:$G,6,FALSE),0)</f>
        <v>0</v>
      </c>
      <c r="S3674">
        <f>IFERROR(VLOOKUP(A3674,[3]soaBnafar!$A:$G,7,FALSE),0)</f>
        <v>0</v>
      </c>
      <c r="T3674" t="str">
        <f t="shared" si="343"/>
        <v>Não</v>
      </c>
      <c r="U3674" t="str">
        <f t="shared" si="344"/>
        <v>Não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IFERROR(VLOOKUP(A3675,'[2]Exportar Planilha'!$A:$I,4,FALSE),0)</f>
        <v>0</v>
      </c>
      <c r="I3675">
        <f>IFERROR(VLOOKUP(A3675,'[2]Exportar Planilha'!$A:$I,5,FALSE),0)</f>
        <v>0</v>
      </c>
      <c r="J3675">
        <f>IFERROR(VLOOKUP(A3675,'[2]Exportar Planilha'!$A:$I,6,FALSE),0)</f>
        <v>0</v>
      </c>
      <c r="K3675">
        <f>IFERROR(VLOOKUP(A3675,'[2]Exportar Planilha'!$A:$I,7,FALSE),0)</f>
        <v>0</v>
      </c>
      <c r="L3675">
        <f>IFERROR(VLOOKUP(A3675,'[2]Exportar Planilha'!$A:$I,8,FALSE),0)</f>
        <v>0</v>
      </c>
      <c r="M3675">
        <f>IFERROR(VLOOKUP(A3675,'[2]Exportar Planilha'!$A:$I,9,FALSE),0)</f>
        <v>0</v>
      </c>
      <c r="N3675">
        <f>IFERROR(VLOOKUP(A3675,[3]soaBnafar!$A:$G,2,FALSE),0)</f>
        <v>0</v>
      </c>
      <c r="O3675">
        <f>IFERROR(VLOOKUP(A3675,[3]soaBnafar!$A:$G,3,FALSE),0)</f>
        <v>0</v>
      </c>
      <c r="P3675">
        <f>IFERROR(VLOOKUP(A3675,[3]soaBnafar!$A:$G,4,FALSE),0)</f>
        <v>0</v>
      </c>
      <c r="Q3675">
        <f>IFERROR(VLOOKUP(A3675,[3]soaBnafar!$A:$G,5,FALSE),0)</f>
        <v>0</v>
      </c>
      <c r="R3675">
        <f>IFERROR(VLOOKUP(A3675,[3]soaBnafar!$A:$G,6,FALSE),0)</f>
        <v>0</v>
      </c>
      <c r="S3675">
        <f>IFERROR(VLOOKUP(A3675,[3]soaBnafar!$A:$G,7,FALSE),0)</f>
        <v>0</v>
      </c>
      <c r="T3675" t="str">
        <f t="shared" si="343"/>
        <v>Não</v>
      </c>
      <c r="U3675" t="str">
        <f t="shared" si="344"/>
        <v>Não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IFERROR(VLOOKUP(A3676,'[2]Exportar Planilha'!$A:$I,4,FALSE),0)</f>
        <v>0</v>
      </c>
      <c r="I3676">
        <f>IFERROR(VLOOKUP(A3676,'[2]Exportar Planilha'!$A:$I,5,FALSE),0)</f>
        <v>0</v>
      </c>
      <c r="J3676">
        <f>IFERROR(VLOOKUP(A3676,'[2]Exportar Planilha'!$A:$I,6,FALSE),0)</f>
        <v>0</v>
      </c>
      <c r="K3676">
        <f>IFERROR(VLOOKUP(A3676,'[2]Exportar Planilha'!$A:$I,7,FALSE),0)</f>
        <v>0</v>
      </c>
      <c r="L3676">
        <f>IFERROR(VLOOKUP(A3676,'[2]Exportar Planilha'!$A:$I,8,FALSE),0)</f>
        <v>0</v>
      </c>
      <c r="M3676">
        <f>IFERROR(VLOOKUP(A3676,'[2]Exportar Planilha'!$A:$I,9,FALSE),0)</f>
        <v>0</v>
      </c>
      <c r="N3676">
        <f>IFERROR(VLOOKUP(A3676,[3]soaBnafar!$A:$G,2,FALSE),0)</f>
        <v>0</v>
      </c>
      <c r="O3676">
        <f>IFERROR(VLOOKUP(A3676,[3]soaBnafar!$A:$G,3,FALSE),0)</f>
        <v>0</v>
      </c>
      <c r="P3676">
        <f>IFERROR(VLOOKUP(A3676,[3]soaBnafar!$A:$G,4,FALSE),0)</f>
        <v>0</v>
      </c>
      <c r="Q3676">
        <f>IFERROR(VLOOKUP(A3676,[3]soaBnafar!$A:$G,5,FALSE),0)</f>
        <v>0</v>
      </c>
      <c r="R3676">
        <f>IFERROR(VLOOKUP(A3676,[3]soaBnafar!$A:$G,6,FALSE),0)</f>
        <v>0</v>
      </c>
      <c r="S3676">
        <f>IFERROR(VLOOKUP(A3676,[3]soaBnafar!$A:$G,7,FALSE),0)</f>
        <v>0</v>
      </c>
      <c r="T3676" t="str">
        <f t="shared" si="343"/>
        <v>Não</v>
      </c>
      <c r="U3676" t="str">
        <f t="shared" si="344"/>
        <v>Não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IFERROR(VLOOKUP(A3677,'[2]Exportar Planilha'!$A:$I,4,FALSE),0)</f>
        <v>0</v>
      </c>
      <c r="I3677">
        <f>IFERROR(VLOOKUP(A3677,'[2]Exportar Planilha'!$A:$I,5,FALSE),0)</f>
        <v>0</v>
      </c>
      <c r="J3677">
        <f>IFERROR(VLOOKUP(A3677,'[2]Exportar Planilha'!$A:$I,6,FALSE),0)</f>
        <v>0</v>
      </c>
      <c r="K3677">
        <f>IFERROR(VLOOKUP(A3677,'[2]Exportar Planilha'!$A:$I,7,FALSE),0)</f>
        <v>0</v>
      </c>
      <c r="L3677">
        <f>IFERROR(VLOOKUP(A3677,'[2]Exportar Planilha'!$A:$I,8,FALSE),0)</f>
        <v>0</v>
      </c>
      <c r="M3677">
        <f>IFERROR(VLOOKUP(A3677,'[2]Exportar Planilha'!$A:$I,9,FALSE),0)</f>
        <v>0</v>
      </c>
      <c r="N3677">
        <f>IFERROR(VLOOKUP(A3677,[3]soaBnafar!$A:$G,2,FALSE),0)</f>
        <v>0</v>
      </c>
      <c r="O3677">
        <f>IFERROR(VLOOKUP(A3677,[3]soaBnafar!$A:$G,3,FALSE),0)</f>
        <v>0</v>
      </c>
      <c r="P3677">
        <f>IFERROR(VLOOKUP(A3677,[3]soaBnafar!$A:$G,4,FALSE),0)</f>
        <v>0</v>
      </c>
      <c r="Q3677">
        <f>IFERROR(VLOOKUP(A3677,[3]soaBnafar!$A:$G,5,FALSE),0)</f>
        <v>0</v>
      </c>
      <c r="R3677">
        <f>IFERROR(VLOOKUP(A3677,[3]soaBnafar!$A:$G,6,FALSE),0)</f>
        <v>0</v>
      </c>
      <c r="S3677">
        <f>IFERROR(VLOOKUP(A3677,[3]soaBnafar!$A:$G,7,FALSE),0)</f>
        <v>0</v>
      </c>
      <c r="T3677" t="str">
        <f t="shared" si="343"/>
        <v>Não</v>
      </c>
      <c r="U3677" t="str">
        <f t="shared" si="344"/>
        <v>Não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IFERROR(VLOOKUP(A3678,'[2]Exportar Planilha'!$A:$I,4,FALSE),0)</f>
        <v>0</v>
      </c>
      <c r="I3678">
        <f>IFERROR(VLOOKUP(A3678,'[2]Exportar Planilha'!$A:$I,5,FALSE),0)</f>
        <v>0</v>
      </c>
      <c r="J3678">
        <f>IFERROR(VLOOKUP(A3678,'[2]Exportar Planilha'!$A:$I,6,FALSE),0)</f>
        <v>0</v>
      </c>
      <c r="K3678">
        <f>IFERROR(VLOOKUP(A3678,'[2]Exportar Planilha'!$A:$I,7,FALSE),0)</f>
        <v>0</v>
      </c>
      <c r="L3678">
        <f>IFERROR(VLOOKUP(A3678,'[2]Exportar Planilha'!$A:$I,8,FALSE),0)</f>
        <v>0</v>
      </c>
      <c r="M3678">
        <f>IFERROR(VLOOKUP(A3678,'[2]Exportar Planilha'!$A:$I,9,FALSE),0)</f>
        <v>0</v>
      </c>
      <c r="N3678">
        <f>IFERROR(VLOOKUP(A3678,[3]soaBnafar!$A:$G,2,FALSE),0)</f>
        <v>0</v>
      </c>
      <c r="O3678">
        <f>IFERROR(VLOOKUP(A3678,[3]soaBnafar!$A:$G,3,FALSE),0)</f>
        <v>0</v>
      </c>
      <c r="P3678">
        <f>IFERROR(VLOOKUP(A3678,[3]soaBnafar!$A:$G,4,FALSE),0)</f>
        <v>0</v>
      </c>
      <c r="Q3678">
        <f>IFERROR(VLOOKUP(A3678,[3]soaBnafar!$A:$G,5,FALSE),0)</f>
        <v>0</v>
      </c>
      <c r="R3678">
        <f>IFERROR(VLOOKUP(A3678,[3]soaBnafar!$A:$G,6,FALSE),0)</f>
        <v>0</v>
      </c>
      <c r="S3678">
        <f>IFERROR(VLOOKUP(A3678,[3]soaBnafar!$A:$G,7,FALSE),0)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IFERROR(VLOOKUP(A3679,'[2]Exportar Planilha'!$A:$I,4,FALSE),0)</f>
        <v>0</v>
      </c>
      <c r="I3679">
        <f>IFERROR(VLOOKUP(A3679,'[2]Exportar Planilha'!$A:$I,5,FALSE),0)</f>
        <v>0</v>
      </c>
      <c r="J3679">
        <f>IFERROR(VLOOKUP(A3679,'[2]Exportar Planilha'!$A:$I,6,FALSE),0)</f>
        <v>0</v>
      </c>
      <c r="K3679">
        <f>IFERROR(VLOOKUP(A3679,'[2]Exportar Planilha'!$A:$I,7,FALSE),0)</f>
        <v>0</v>
      </c>
      <c r="L3679">
        <f>IFERROR(VLOOKUP(A3679,'[2]Exportar Planilha'!$A:$I,8,FALSE),0)</f>
        <v>0</v>
      </c>
      <c r="M3679">
        <f>IFERROR(VLOOKUP(A3679,'[2]Exportar Planilha'!$A:$I,9,FALSE),0)</f>
        <v>0</v>
      </c>
      <c r="N3679">
        <f>IFERROR(VLOOKUP(A3679,[3]soaBnafar!$A:$G,2,FALSE),0)</f>
        <v>0</v>
      </c>
      <c r="O3679">
        <f>IFERROR(VLOOKUP(A3679,[3]soaBnafar!$A:$G,3,FALSE),0)</f>
        <v>0</v>
      </c>
      <c r="P3679">
        <f>IFERROR(VLOOKUP(A3679,[3]soaBnafar!$A:$G,4,FALSE),0)</f>
        <v>0</v>
      </c>
      <c r="Q3679">
        <f>IFERROR(VLOOKUP(A3679,[3]soaBnafar!$A:$G,5,FALSE),0)</f>
        <v>0</v>
      </c>
      <c r="R3679">
        <f>IFERROR(VLOOKUP(A3679,[3]soaBnafar!$A:$G,6,FALSE),0)</f>
        <v>0</v>
      </c>
      <c r="S3679">
        <f>IFERROR(VLOOKUP(A3679,[3]soaBnafar!$A:$G,7,FALSE),0)</f>
        <v>0</v>
      </c>
      <c r="T3679" t="str">
        <f t="shared" si="343"/>
        <v>Não</v>
      </c>
      <c r="U3679" t="str">
        <f t="shared" si="344"/>
        <v>Não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IFERROR(VLOOKUP(A3680,'[2]Exportar Planilha'!$A:$I,4,FALSE),0)</f>
        <v>0</v>
      </c>
      <c r="I3680">
        <f>IFERROR(VLOOKUP(A3680,'[2]Exportar Planilha'!$A:$I,5,FALSE),0)</f>
        <v>0</v>
      </c>
      <c r="J3680">
        <f>IFERROR(VLOOKUP(A3680,'[2]Exportar Planilha'!$A:$I,6,FALSE),0)</f>
        <v>0</v>
      </c>
      <c r="K3680">
        <f>IFERROR(VLOOKUP(A3680,'[2]Exportar Planilha'!$A:$I,7,FALSE),0)</f>
        <v>0</v>
      </c>
      <c r="L3680">
        <f>IFERROR(VLOOKUP(A3680,'[2]Exportar Planilha'!$A:$I,8,FALSE),0)</f>
        <v>0</v>
      </c>
      <c r="M3680">
        <f>IFERROR(VLOOKUP(A3680,'[2]Exportar Planilha'!$A:$I,9,FALSE),0)</f>
        <v>0</v>
      </c>
      <c r="N3680">
        <f>IFERROR(VLOOKUP(A3680,[3]soaBnafar!$A:$G,2,FALSE),0)</f>
        <v>0</v>
      </c>
      <c r="O3680">
        <f>IFERROR(VLOOKUP(A3680,[3]soaBnafar!$A:$G,3,FALSE),0)</f>
        <v>0</v>
      </c>
      <c r="P3680">
        <f>IFERROR(VLOOKUP(A3680,[3]soaBnafar!$A:$G,4,FALSE),0)</f>
        <v>0</v>
      </c>
      <c r="Q3680">
        <f>IFERROR(VLOOKUP(A3680,[3]soaBnafar!$A:$G,5,FALSE),0)</f>
        <v>0</v>
      </c>
      <c r="R3680">
        <f>IFERROR(VLOOKUP(A3680,[3]soaBnafar!$A:$G,6,FALSE),0)</f>
        <v>0</v>
      </c>
      <c r="S3680">
        <f>IFERROR(VLOOKUP(A3680,[3]soaBnafar!$A:$G,7,FALSE),0)</f>
        <v>0</v>
      </c>
      <c r="T3680" t="str">
        <f t="shared" si="343"/>
        <v>Não</v>
      </c>
      <c r="U3680" t="str">
        <f t="shared" si="344"/>
        <v>Não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IFERROR(VLOOKUP(A3681,'[2]Exportar Planilha'!$A:$I,4,FALSE),0)</f>
        <v>0</v>
      </c>
      <c r="I3681">
        <f>IFERROR(VLOOKUP(A3681,'[2]Exportar Planilha'!$A:$I,5,FALSE),0)</f>
        <v>0</v>
      </c>
      <c r="J3681">
        <f>IFERROR(VLOOKUP(A3681,'[2]Exportar Planilha'!$A:$I,6,FALSE),0)</f>
        <v>0</v>
      </c>
      <c r="K3681">
        <f>IFERROR(VLOOKUP(A3681,'[2]Exportar Planilha'!$A:$I,7,FALSE),0)</f>
        <v>0</v>
      </c>
      <c r="L3681">
        <f>IFERROR(VLOOKUP(A3681,'[2]Exportar Planilha'!$A:$I,8,FALSE),0)</f>
        <v>0</v>
      </c>
      <c r="M3681">
        <f>IFERROR(VLOOKUP(A3681,'[2]Exportar Planilha'!$A:$I,9,FALSE),0)</f>
        <v>0</v>
      </c>
      <c r="N3681">
        <f>IFERROR(VLOOKUP(A3681,[3]soaBnafar!$A:$G,2,FALSE),0)</f>
        <v>0</v>
      </c>
      <c r="O3681">
        <f>IFERROR(VLOOKUP(A3681,[3]soaBnafar!$A:$G,3,FALSE),0)</f>
        <v>0</v>
      </c>
      <c r="P3681">
        <f>IFERROR(VLOOKUP(A3681,[3]soaBnafar!$A:$G,4,FALSE),0)</f>
        <v>0</v>
      </c>
      <c r="Q3681">
        <f>IFERROR(VLOOKUP(A3681,[3]soaBnafar!$A:$G,5,FALSE),0)</f>
        <v>0</v>
      </c>
      <c r="R3681">
        <f>IFERROR(VLOOKUP(A3681,[3]soaBnafar!$A:$G,6,FALSE),0)</f>
        <v>0</v>
      </c>
      <c r="S3681">
        <f>IFERROR(VLOOKUP(A3681,[3]soaBnafar!$A:$G,7,FALSE),0)</f>
        <v>0</v>
      </c>
      <c r="T3681" t="str">
        <f t="shared" si="343"/>
        <v>Não</v>
      </c>
      <c r="U3681" t="str">
        <f t="shared" si="344"/>
        <v>Não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IFERROR(VLOOKUP(A3682,'[2]Exportar Planilha'!$A:$I,4,FALSE),0)</f>
        <v>0</v>
      </c>
      <c r="I3682">
        <f>IFERROR(VLOOKUP(A3682,'[2]Exportar Planilha'!$A:$I,5,FALSE),0)</f>
        <v>0</v>
      </c>
      <c r="J3682">
        <f>IFERROR(VLOOKUP(A3682,'[2]Exportar Planilha'!$A:$I,6,FALSE),0)</f>
        <v>0</v>
      </c>
      <c r="K3682">
        <f>IFERROR(VLOOKUP(A3682,'[2]Exportar Planilha'!$A:$I,7,FALSE),0)</f>
        <v>0</v>
      </c>
      <c r="L3682">
        <f>IFERROR(VLOOKUP(A3682,'[2]Exportar Planilha'!$A:$I,8,FALSE),0)</f>
        <v>0</v>
      </c>
      <c r="M3682">
        <f>IFERROR(VLOOKUP(A3682,'[2]Exportar Planilha'!$A:$I,9,FALSE),0)</f>
        <v>0</v>
      </c>
      <c r="N3682">
        <f>IFERROR(VLOOKUP(A3682,[3]soaBnafar!$A:$G,2,FALSE),0)</f>
        <v>0</v>
      </c>
      <c r="O3682">
        <f>IFERROR(VLOOKUP(A3682,[3]soaBnafar!$A:$G,3,FALSE),0)</f>
        <v>0</v>
      </c>
      <c r="P3682">
        <f>IFERROR(VLOOKUP(A3682,[3]soaBnafar!$A:$G,4,FALSE),0)</f>
        <v>0</v>
      </c>
      <c r="Q3682">
        <f>IFERROR(VLOOKUP(A3682,[3]soaBnafar!$A:$G,5,FALSE),0)</f>
        <v>0</v>
      </c>
      <c r="R3682">
        <f>IFERROR(VLOOKUP(A3682,[3]soaBnafar!$A:$G,6,FALSE),0)</f>
        <v>0</v>
      </c>
      <c r="S3682">
        <f>IFERROR(VLOOKUP(A3682,[3]soaBnafar!$A:$G,7,FALSE),0)</f>
        <v>0</v>
      </c>
      <c r="T3682" t="str">
        <f t="shared" si="343"/>
        <v>Não</v>
      </c>
      <c r="U3682" t="str">
        <f t="shared" si="344"/>
        <v>Não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IFERROR(VLOOKUP(A3683,'[2]Exportar Planilha'!$A:$I,4,FALSE),0)</f>
        <v>0</v>
      </c>
      <c r="I3683">
        <f>IFERROR(VLOOKUP(A3683,'[2]Exportar Planilha'!$A:$I,5,FALSE),0)</f>
        <v>0</v>
      </c>
      <c r="J3683">
        <f>IFERROR(VLOOKUP(A3683,'[2]Exportar Planilha'!$A:$I,6,FALSE),0)</f>
        <v>0</v>
      </c>
      <c r="K3683">
        <f>IFERROR(VLOOKUP(A3683,'[2]Exportar Planilha'!$A:$I,7,FALSE),0)</f>
        <v>0</v>
      </c>
      <c r="L3683">
        <f>IFERROR(VLOOKUP(A3683,'[2]Exportar Planilha'!$A:$I,8,FALSE),0)</f>
        <v>0</v>
      </c>
      <c r="M3683">
        <f>IFERROR(VLOOKUP(A3683,'[2]Exportar Planilha'!$A:$I,9,FALSE),0)</f>
        <v>0</v>
      </c>
      <c r="N3683">
        <f>IFERROR(VLOOKUP(A3683,[3]soaBnafar!$A:$G,2,FALSE),0)</f>
        <v>0</v>
      </c>
      <c r="O3683">
        <f>IFERROR(VLOOKUP(A3683,[3]soaBnafar!$A:$G,3,FALSE),0)</f>
        <v>0</v>
      </c>
      <c r="P3683">
        <f>IFERROR(VLOOKUP(A3683,[3]soaBnafar!$A:$G,4,FALSE),0)</f>
        <v>0</v>
      </c>
      <c r="Q3683">
        <f>IFERROR(VLOOKUP(A3683,[3]soaBnafar!$A:$G,5,FALSE),0)</f>
        <v>0</v>
      </c>
      <c r="R3683">
        <f>IFERROR(VLOOKUP(A3683,[3]soaBnafar!$A:$G,6,FALSE),0)</f>
        <v>0</v>
      </c>
      <c r="S3683">
        <f>IFERROR(VLOOKUP(A3683,[3]soaBnafar!$A:$G,7,FALSE),0)</f>
        <v>0</v>
      </c>
      <c r="T3683" t="str">
        <f t="shared" si="343"/>
        <v>Não</v>
      </c>
      <c r="U3683" t="str">
        <f t="shared" si="344"/>
        <v>Não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IFERROR(VLOOKUP(A3684,'[2]Exportar Planilha'!$A:$I,4,FALSE),0)</f>
        <v>0</v>
      </c>
      <c r="I3684">
        <f>IFERROR(VLOOKUP(A3684,'[2]Exportar Planilha'!$A:$I,5,FALSE),0)</f>
        <v>0</v>
      </c>
      <c r="J3684">
        <f>IFERROR(VLOOKUP(A3684,'[2]Exportar Planilha'!$A:$I,6,FALSE),0)</f>
        <v>0</v>
      </c>
      <c r="K3684">
        <f>IFERROR(VLOOKUP(A3684,'[2]Exportar Planilha'!$A:$I,7,FALSE),0)</f>
        <v>0</v>
      </c>
      <c r="L3684">
        <f>IFERROR(VLOOKUP(A3684,'[2]Exportar Planilha'!$A:$I,8,FALSE),0)</f>
        <v>0</v>
      </c>
      <c r="M3684">
        <f>IFERROR(VLOOKUP(A3684,'[2]Exportar Planilha'!$A:$I,9,FALSE),0)</f>
        <v>0</v>
      </c>
      <c r="N3684">
        <f>IFERROR(VLOOKUP(A3684,[3]soaBnafar!$A:$G,2,FALSE),0)</f>
        <v>0</v>
      </c>
      <c r="O3684">
        <f>IFERROR(VLOOKUP(A3684,[3]soaBnafar!$A:$G,3,FALSE),0)</f>
        <v>0</v>
      </c>
      <c r="P3684">
        <f>IFERROR(VLOOKUP(A3684,[3]soaBnafar!$A:$G,4,FALSE),0)</f>
        <v>0</v>
      </c>
      <c r="Q3684">
        <f>IFERROR(VLOOKUP(A3684,[3]soaBnafar!$A:$G,5,FALSE),0)</f>
        <v>0</v>
      </c>
      <c r="R3684">
        <f>IFERROR(VLOOKUP(A3684,[3]soaBnafar!$A:$G,6,FALSE),0)</f>
        <v>0</v>
      </c>
      <c r="S3684">
        <f>IFERROR(VLOOKUP(A3684,[3]soaBnafar!$A:$G,7,FALSE),0)</f>
        <v>0</v>
      </c>
      <c r="T3684" t="str">
        <f t="shared" si="343"/>
        <v>Não</v>
      </c>
      <c r="U3684" t="str">
        <f t="shared" si="344"/>
        <v>Não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IFERROR(VLOOKUP(A3685,'[2]Exportar Planilha'!$A:$I,4,FALSE),0)</f>
        <v>0</v>
      </c>
      <c r="I3685">
        <f>IFERROR(VLOOKUP(A3685,'[2]Exportar Planilha'!$A:$I,5,FALSE),0)</f>
        <v>0</v>
      </c>
      <c r="J3685">
        <f>IFERROR(VLOOKUP(A3685,'[2]Exportar Planilha'!$A:$I,6,FALSE),0)</f>
        <v>0</v>
      </c>
      <c r="K3685">
        <f>IFERROR(VLOOKUP(A3685,'[2]Exportar Planilha'!$A:$I,7,FALSE),0)</f>
        <v>0</v>
      </c>
      <c r="L3685">
        <f>IFERROR(VLOOKUP(A3685,'[2]Exportar Planilha'!$A:$I,8,FALSE),0)</f>
        <v>0</v>
      </c>
      <c r="M3685">
        <f>IFERROR(VLOOKUP(A3685,'[2]Exportar Planilha'!$A:$I,9,FALSE),0)</f>
        <v>0</v>
      </c>
      <c r="N3685">
        <f>IFERROR(VLOOKUP(A3685,[3]soaBnafar!$A:$G,2,FALSE),0)</f>
        <v>0</v>
      </c>
      <c r="O3685">
        <f>IFERROR(VLOOKUP(A3685,[3]soaBnafar!$A:$G,3,FALSE),0)</f>
        <v>0</v>
      </c>
      <c r="P3685">
        <f>IFERROR(VLOOKUP(A3685,[3]soaBnafar!$A:$G,4,FALSE),0)</f>
        <v>0</v>
      </c>
      <c r="Q3685">
        <f>IFERROR(VLOOKUP(A3685,[3]soaBnafar!$A:$G,5,FALSE),0)</f>
        <v>0</v>
      </c>
      <c r="R3685">
        <f>IFERROR(VLOOKUP(A3685,[3]soaBnafar!$A:$G,6,FALSE),0)</f>
        <v>0</v>
      </c>
      <c r="S3685">
        <f>IFERROR(VLOOKUP(A3685,[3]soaBnafar!$A:$G,7,FALSE),0)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IFERROR(VLOOKUP(A3686,'[2]Exportar Planilha'!$A:$I,4,FALSE),0)</f>
        <v>0</v>
      </c>
      <c r="I3686">
        <f>IFERROR(VLOOKUP(A3686,'[2]Exportar Planilha'!$A:$I,5,FALSE),0)</f>
        <v>0</v>
      </c>
      <c r="J3686">
        <f>IFERROR(VLOOKUP(A3686,'[2]Exportar Planilha'!$A:$I,6,FALSE),0)</f>
        <v>0</v>
      </c>
      <c r="K3686">
        <f>IFERROR(VLOOKUP(A3686,'[2]Exportar Planilha'!$A:$I,7,FALSE),0)</f>
        <v>0</v>
      </c>
      <c r="L3686">
        <f>IFERROR(VLOOKUP(A3686,'[2]Exportar Planilha'!$A:$I,8,FALSE),0)</f>
        <v>0</v>
      </c>
      <c r="M3686">
        <f>IFERROR(VLOOKUP(A3686,'[2]Exportar Planilha'!$A:$I,9,FALSE),0)</f>
        <v>0</v>
      </c>
      <c r="N3686">
        <f>IFERROR(VLOOKUP(A3686,[3]soaBnafar!$A:$G,2,FALSE),0)</f>
        <v>0</v>
      </c>
      <c r="O3686">
        <f>IFERROR(VLOOKUP(A3686,[3]soaBnafar!$A:$G,3,FALSE),0)</f>
        <v>0</v>
      </c>
      <c r="P3686">
        <f>IFERROR(VLOOKUP(A3686,[3]soaBnafar!$A:$G,4,FALSE),0)</f>
        <v>0</v>
      </c>
      <c r="Q3686">
        <f>IFERROR(VLOOKUP(A3686,[3]soaBnafar!$A:$G,5,FALSE),0)</f>
        <v>0</v>
      </c>
      <c r="R3686">
        <f>IFERROR(VLOOKUP(A3686,[3]soaBnafar!$A:$G,6,FALSE),0)</f>
        <v>0</v>
      </c>
      <c r="S3686">
        <f>IFERROR(VLOOKUP(A3686,[3]soaBnafar!$A:$G,7,FALSE),0)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IFERROR(VLOOKUP(A3687,'[2]Exportar Planilha'!$A:$I,4,FALSE),0)</f>
        <v>0</v>
      </c>
      <c r="I3687">
        <f>IFERROR(VLOOKUP(A3687,'[2]Exportar Planilha'!$A:$I,5,FALSE),0)</f>
        <v>0</v>
      </c>
      <c r="J3687">
        <f>IFERROR(VLOOKUP(A3687,'[2]Exportar Planilha'!$A:$I,6,FALSE),0)</f>
        <v>0</v>
      </c>
      <c r="K3687">
        <f>IFERROR(VLOOKUP(A3687,'[2]Exportar Planilha'!$A:$I,7,FALSE),0)</f>
        <v>0</v>
      </c>
      <c r="L3687">
        <f>IFERROR(VLOOKUP(A3687,'[2]Exportar Planilha'!$A:$I,8,FALSE),0)</f>
        <v>0</v>
      </c>
      <c r="M3687">
        <f>IFERROR(VLOOKUP(A3687,'[2]Exportar Planilha'!$A:$I,9,FALSE),0)</f>
        <v>0</v>
      </c>
      <c r="N3687">
        <f>IFERROR(VLOOKUP(A3687,[3]soaBnafar!$A:$G,2,FALSE),0)</f>
        <v>0</v>
      </c>
      <c r="O3687">
        <f>IFERROR(VLOOKUP(A3687,[3]soaBnafar!$A:$G,3,FALSE),0)</f>
        <v>0</v>
      </c>
      <c r="P3687">
        <f>IFERROR(VLOOKUP(A3687,[3]soaBnafar!$A:$G,4,FALSE),0)</f>
        <v>0</v>
      </c>
      <c r="Q3687">
        <f>IFERROR(VLOOKUP(A3687,[3]soaBnafar!$A:$G,5,FALSE),0)</f>
        <v>0</v>
      </c>
      <c r="R3687">
        <f>IFERROR(VLOOKUP(A3687,[3]soaBnafar!$A:$G,6,FALSE),0)</f>
        <v>0</v>
      </c>
      <c r="S3687">
        <f>IFERROR(VLOOKUP(A3687,[3]soaBnafar!$A:$G,7,FALSE),0)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30137</v>
      </c>
      <c r="C3688">
        <f>IFERROR(VLOOKUP(A3688,[1]Monitoramento_Base_somente_disp!$A:$J,6,FALSE),0)</f>
        <v>5309910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2037568</v>
      </c>
      <c r="H3688">
        <f>IFERROR(VLOOKUP(A3688,'[2]Exportar Planilha'!$A:$I,4,FALSE),0)</f>
        <v>0</v>
      </c>
      <c r="I3688">
        <f>IFERROR(VLOOKUP(A3688,'[2]Exportar Planilha'!$A:$I,5,FALSE),0)</f>
        <v>0</v>
      </c>
      <c r="J3688">
        <f>IFERROR(VLOOKUP(A3688,'[2]Exportar Planilha'!$A:$I,6,FALSE),0)</f>
        <v>0</v>
      </c>
      <c r="K3688">
        <f>IFERROR(VLOOKUP(A3688,'[2]Exportar Planilha'!$A:$I,7,FALSE),0)</f>
        <v>0</v>
      </c>
      <c r="L3688">
        <f>IFERROR(VLOOKUP(A3688,'[2]Exportar Planilha'!$A:$I,8,FALSE),0)</f>
        <v>0</v>
      </c>
      <c r="M3688">
        <f>IFERROR(VLOOKUP(A3688,'[2]Exportar Planilha'!$A:$I,9,FALSE),0)</f>
        <v>0</v>
      </c>
      <c r="N3688">
        <f>IFERROR(VLOOKUP(A3688,[3]soaBnafar!$A:$G,2,FALSE),0)</f>
        <v>0</v>
      </c>
      <c r="O3688">
        <f>IFERROR(VLOOKUP(A3688,[3]soaBnafar!$A:$G,3,FALSE),0)</f>
        <v>0</v>
      </c>
      <c r="P3688">
        <f>IFERROR(VLOOKUP(A3688,[3]soaBnafar!$A:$G,4,FALSE),0)</f>
        <v>0</v>
      </c>
      <c r="Q3688">
        <f>IFERROR(VLOOKUP(A3688,[3]soaBnafar!$A:$G,5,FALSE),0)</f>
        <v>0</v>
      </c>
      <c r="R3688">
        <f>IFERROR(VLOOKUP(A3688,[3]soaBnafar!$A:$G,6,FALSE),0)</f>
        <v>0</v>
      </c>
      <c r="S3688">
        <f>IFERROR(VLOOKUP(A3688,[3]soaBnafar!$A:$G,7,FALSE),0)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660</v>
      </c>
      <c r="C3689">
        <f>IFERROR(VLOOKUP(A3689,[1]Monitoramento_Base_somente_disp!$A:$J,6,FALSE),0)</f>
        <v>10243335</v>
      </c>
      <c r="D3689">
        <f>IFERROR(VLOOKUP(A3689,[1]Monitoramento_Base_somente_disp!$A:$J,7,FALSE),0)</f>
        <v>120</v>
      </c>
      <c r="E3689">
        <f>IFERROR(VLOOKUP(A3689,[1]Monitoramento_Base_somente_disp!$A:$J,8,FALSE),0)</f>
        <v>10087530</v>
      </c>
      <c r="F3689">
        <f>IFERROR(VLOOKUP(A3689,[1]Monitoramento_Base_somente_disp!$A:$J,9,FALSE),0)</f>
        <v>390</v>
      </c>
      <c r="G3689">
        <f>IFERROR(VLOOKUP(A3689,[1]Monitoramento_Base_somente_disp!$A:$J,10,FALSE),0)</f>
        <v>4373453</v>
      </c>
      <c r="H3689">
        <f>IFERROR(VLOOKUP(A3689,'[2]Exportar Planilha'!$A:$I,4,FALSE),0)</f>
        <v>0</v>
      </c>
      <c r="I3689">
        <f>IFERROR(VLOOKUP(A3689,'[2]Exportar Planilha'!$A:$I,5,FALSE),0)</f>
        <v>0</v>
      </c>
      <c r="J3689">
        <f>IFERROR(VLOOKUP(A3689,'[2]Exportar Planilha'!$A:$I,6,FALSE),0)</f>
        <v>0</v>
      </c>
      <c r="K3689">
        <f>IFERROR(VLOOKUP(A3689,'[2]Exportar Planilha'!$A:$I,7,FALSE),0)</f>
        <v>0</v>
      </c>
      <c r="L3689">
        <f>IFERROR(VLOOKUP(A3689,'[2]Exportar Planilha'!$A:$I,8,FALSE),0)</f>
        <v>0</v>
      </c>
      <c r="M3689">
        <f>IFERROR(VLOOKUP(A3689,'[2]Exportar Planilha'!$A:$I,9,FALSE),0)</f>
        <v>0</v>
      </c>
      <c r="N3689">
        <f>IFERROR(VLOOKUP(A3689,[3]soaBnafar!$A:$G,2,FALSE),0)</f>
        <v>0</v>
      </c>
      <c r="O3689">
        <f>IFERROR(VLOOKUP(A3689,[3]soaBnafar!$A:$G,3,FALSE),0)</f>
        <v>0</v>
      </c>
      <c r="P3689">
        <f>IFERROR(VLOOKUP(A3689,[3]soaBnafar!$A:$G,4,FALSE),0)</f>
        <v>0</v>
      </c>
      <c r="Q3689">
        <f>IFERROR(VLOOKUP(A3689,[3]soaBnafar!$A:$G,5,FALSE),0)</f>
        <v>0</v>
      </c>
      <c r="R3689">
        <f>IFERROR(VLOOKUP(A3689,[3]soaBnafar!$A:$G,6,FALSE),0)</f>
        <v>0</v>
      </c>
      <c r="S3689">
        <f>IFERROR(VLOOKUP(A3689,[3]soaBnafar!$A:$G,7,FALSE),0)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1952</v>
      </c>
      <c r="C3690">
        <f>IFERROR(VLOOKUP(A3690,[1]Monitoramento_Base_somente_disp!$A:$J,6,FALSE),0)</f>
        <v>6974199</v>
      </c>
      <c r="D3690">
        <f>IFERROR(VLOOKUP(A3690,[1]Monitoramento_Base_somente_disp!$A:$J,7,FALSE),0)</f>
        <v>1714</v>
      </c>
      <c r="E3690">
        <f>IFERROR(VLOOKUP(A3690,[1]Monitoramento_Base_somente_disp!$A:$J,8,FALSE),0)</f>
        <v>6716453</v>
      </c>
      <c r="F3690">
        <f>IFERROR(VLOOKUP(A3690,[1]Monitoramento_Base_somente_disp!$A:$J,9,FALSE),0)</f>
        <v>647</v>
      </c>
      <c r="G3690">
        <f>IFERROR(VLOOKUP(A3690,[1]Monitoramento_Base_somente_disp!$A:$J,10,FALSE),0)</f>
        <v>2902815</v>
      </c>
      <c r="H3690">
        <f>IFERROR(VLOOKUP(A3690,'[2]Exportar Planilha'!$A:$I,4,FALSE),0)</f>
        <v>0</v>
      </c>
      <c r="I3690">
        <f>IFERROR(VLOOKUP(A3690,'[2]Exportar Planilha'!$A:$I,5,FALSE),0)</f>
        <v>0</v>
      </c>
      <c r="J3690">
        <f>IFERROR(VLOOKUP(A3690,'[2]Exportar Planilha'!$A:$I,6,FALSE),0)</f>
        <v>0</v>
      </c>
      <c r="K3690">
        <f>IFERROR(VLOOKUP(A3690,'[2]Exportar Planilha'!$A:$I,7,FALSE),0)</f>
        <v>0</v>
      </c>
      <c r="L3690">
        <f>IFERROR(VLOOKUP(A3690,'[2]Exportar Planilha'!$A:$I,8,FALSE),0)</f>
        <v>0</v>
      </c>
      <c r="M3690">
        <f>IFERROR(VLOOKUP(A3690,'[2]Exportar Planilha'!$A:$I,9,FALSE),0)</f>
        <v>0</v>
      </c>
      <c r="N3690">
        <f>IFERROR(VLOOKUP(A3690,[3]soaBnafar!$A:$G,2,FALSE),0)</f>
        <v>137666</v>
      </c>
      <c r="O3690">
        <f>IFERROR(VLOOKUP(A3690,[3]soaBnafar!$A:$G,3,FALSE),0)</f>
        <v>1784188</v>
      </c>
      <c r="P3690">
        <f>IFERROR(VLOOKUP(A3690,[3]soaBnafar!$A:$G,4,FALSE),0)</f>
        <v>178080</v>
      </c>
      <c r="Q3690">
        <f>IFERROR(VLOOKUP(A3690,[3]soaBnafar!$A:$G,5,FALSE),0)</f>
        <v>2244417</v>
      </c>
      <c r="R3690">
        <f>IFERROR(VLOOKUP(A3690,[3]soaBnafar!$A:$G,6,FALSE),0)</f>
        <v>68157</v>
      </c>
      <c r="S3690">
        <f>IFERROR(VLOOKUP(A3690,[3]soaBnafar!$A:$G,7,FALSE),0)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2252439</v>
      </c>
      <c r="D3691">
        <f>IFERROR(VLOOKUP(A3691,[1]Monitoramento_Base_somente_disp!$A:$J,7,FALSE),0)</f>
        <v>36</v>
      </c>
      <c r="E3691">
        <f>IFERROR(VLOOKUP(A3691,[1]Monitoramento_Base_somente_disp!$A:$J,8,FALSE),0)</f>
        <v>1248328</v>
      </c>
      <c r="F3691">
        <f>IFERROR(VLOOKUP(A3691,[1]Monitoramento_Base_somente_disp!$A:$J,9,FALSE),0)</f>
        <v>180</v>
      </c>
      <c r="G3691">
        <f>IFERROR(VLOOKUP(A3691,[1]Monitoramento_Base_somente_disp!$A:$J,10,FALSE),0)</f>
        <v>507571</v>
      </c>
      <c r="H3691">
        <f>IFERROR(VLOOKUP(A3691,'[2]Exportar Planilha'!$A:$I,4,FALSE),0)</f>
        <v>0</v>
      </c>
      <c r="I3691">
        <f>IFERROR(VLOOKUP(A3691,'[2]Exportar Planilha'!$A:$I,5,FALSE),0)</f>
        <v>0</v>
      </c>
      <c r="J3691">
        <f>IFERROR(VLOOKUP(A3691,'[2]Exportar Planilha'!$A:$I,6,FALSE),0)</f>
        <v>0</v>
      </c>
      <c r="K3691">
        <f>IFERROR(VLOOKUP(A3691,'[2]Exportar Planilha'!$A:$I,7,FALSE),0)</f>
        <v>0</v>
      </c>
      <c r="L3691">
        <f>IFERROR(VLOOKUP(A3691,'[2]Exportar Planilha'!$A:$I,8,FALSE),0)</f>
        <v>0</v>
      </c>
      <c r="M3691">
        <f>IFERROR(VLOOKUP(A3691,'[2]Exportar Planilha'!$A:$I,9,FALSE),0)</f>
        <v>0</v>
      </c>
      <c r="N3691">
        <f>IFERROR(VLOOKUP(A3691,[3]soaBnafar!$A:$G,2,FALSE),0)</f>
        <v>0</v>
      </c>
      <c r="O3691">
        <f>IFERROR(VLOOKUP(A3691,[3]soaBnafar!$A:$G,3,FALSE),0)</f>
        <v>0</v>
      </c>
      <c r="P3691">
        <f>IFERROR(VLOOKUP(A3691,[3]soaBnafar!$A:$G,4,FALSE),0)</f>
        <v>0</v>
      </c>
      <c r="Q3691">
        <f>IFERROR(VLOOKUP(A3691,[3]soaBnafar!$A:$G,5,FALSE),0)</f>
        <v>0</v>
      </c>
      <c r="R3691">
        <f>IFERROR(VLOOKUP(A3691,[3]soaBnafar!$A:$G,6,FALSE),0)</f>
        <v>0</v>
      </c>
      <c r="S3691">
        <f>IFERROR(VLOOKUP(A3691,[3]soaBnafar!$A:$G,7,FALSE),0)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Sim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49352</v>
      </c>
      <c r="D3692">
        <f>IFERROR(VLOOKUP(A3692,[1]Monitoramento_Base_somente_disp!$A:$J,7,FALSE),0)</f>
        <v>0</v>
      </c>
      <c r="E3692">
        <f>IFERROR(VLOOKUP(A3692,[1]Monitoramento_Base_somente_disp!$A:$J,8,FALSE),0)</f>
        <v>47802</v>
      </c>
      <c r="F3692">
        <f>IFERROR(VLOOKUP(A3692,[1]Monitoramento_Base_somente_disp!$A:$J,9,FALSE),0)</f>
        <v>0</v>
      </c>
      <c r="G3692">
        <f>IFERROR(VLOOKUP(A3692,[1]Monitoramento_Base_somente_disp!$A:$J,10,FALSE),0)</f>
        <v>20722</v>
      </c>
      <c r="H3692">
        <f>IFERROR(VLOOKUP(A3692,'[2]Exportar Planilha'!$A:$I,4,FALSE),0)</f>
        <v>0</v>
      </c>
      <c r="I3692">
        <f>IFERROR(VLOOKUP(A3692,'[2]Exportar Planilha'!$A:$I,5,FALSE),0)</f>
        <v>0</v>
      </c>
      <c r="J3692">
        <f>IFERROR(VLOOKUP(A3692,'[2]Exportar Planilha'!$A:$I,6,FALSE),0)</f>
        <v>0</v>
      </c>
      <c r="K3692">
        <f>IFERROR(VLOOKUP(A3692,'[2]Exportar Planilha'!$A:$I,7,FALSE),0)</f>
        <v>0</v>
      </c>
      <c r="L3692">
        <f>IFERROR(VLOOKUP(A3692,'[2]Exportar Planilha'!$A:$I,8,FALSE),0)</f>
        <v>0</v>
      </c>
      <c r="M3692">
        <f>IFERROR(VLOOKUP(A3692,'[2]Exportar Planilha'!$A:$I,9,FALSE),0)</f>
        <v>0</v>
      </c>
      <c r="N3692">
        <f>IFERROR(VLOOKUP(A3692,[3]soaBnafar!$A:$G,2,FALSE),0)</f>
        <v>0</v>
      </c>
      <c r="O3692">
        <f>IFERROR(VLOOKUP(A3692,[3]soaBnafar!$A:$G,3,FALSE),0)</f>
        <v>0</v>
      </c>
      <c r="P3692">
        <f>IFERROR(VLOOKUP(A3692,[3]soaBnafar!$A:$G,4,FALSE),0)</f>
        <v>0</v>
      </c>
      <c r="Q3692">
        <f>IFERROR(VLOOKUP(A3692,[3]soaBnafar!$A:$G,5,FALSE),0)</f>
        <v>0</v>
      </c>
      <c r="R3692">
        <f>IFERROR(VLOOKUP(A3692,[3]soaBnafar!$A:$G,6,FALSE),0)</f>
        <v>0</v>
      </c>
      <c r="S3692">
        <f>IFERROR(VLOOKUP(A3692,[3]soaBnafar!$A:$G,7,FALSE),0)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2467179</v>
      </c>
      <c r="H3693">
        <f>IFERROR(VLOOKUP(A3693,'[2]Exportar Planilha'!$A:$I,4,FALSE),0)</f>
        <v>0</v>
      </c>
      <c r="I3693">
        <f>IFERROR(VLOOKUP(A3693,'[2]Exportar Planilha'!$A:$I,5,FALSE),0)</f>
        <v>0</v>
      </c>
      <c r="J3693">
        <f>IFERROR(VLOOKUP(A3693,'[2]Exportar Planilha'!$A:$I,6,FALSE),0)</f>
        <v>0</v>
      </c>
      <c r="K3693">
        <f>IFERROR(VLOOKUP(A3693,'[2]Exportar Planilha'!$A:$I,7,FALSE),0)</f>
        <v>0</v>
      </c>
      <c r="L3693">
        <f>IFERROR(VLOOKUP(A3693,'[2]Exportar Planilha'!$A:$I,8,FALSE),0)</f>
        <v>0</v>
      </c>
      <c r="M3693">
        <f>IFERROR(VLOOKUP(A3693,'[2]Exportar Planilha'!$A:$I,9,FALSE),0)</f>
        <v>0</v>
      </c>
      <c r="N3693">
        <f>IFERROR(VLOOKUP(A3693,[3]soaBnafar!$A:$G,2,FALSE),0)</f>
        <v>0</v>
      </c>
      <c r="O3693">
        <f>IFERROR(VLOOKUP(A3693,[3]soaBnafar!$A:$G,3,FALSE),0)</f>
        <v>0</v>
      </c>
      <c r="P3693">
        <f>IFERROR(VLOOKUP(A3693,[3]soaBnafar!$A:$G,4,FALSE),0)</f>
        <v>0</v>
      </c>
      <c r="Q3693">
        <f>IFERROR(VLOOKUP(A3693,[3]soaBnafar!$A:$G,5,FALSE),0)</f>
        <v>0</v>
      </c>
      <c r="R3693">
        <f>IFERROR(VLOOKUP(A3693,[3]soaBnafar!$A:$G,6,FALSE),0)</f>
        <v>0</v>
      </c>
      <c r="S3693">
        <f>IFERROR(VLOOKUP(A3693,[3]soaBnafar!$A:$G,7,FALSE),0)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1073982</v>
      </c>
      <c r="H3694">
        <f>IFERROR(VLOOKUP(A3694,'[2]Exportar Planilha'!$A:$I,4,FALSE),0)</f>
        <v>0</v>
      </c>
      <c r="I3694">
        <f>IFERROR(VLOOKUP(A3694,'[2]Exportar Planilha'!$A:$I,5,FALSE),0)</f>
        <v>0</v>
      </c>
      <c r="J3694">
        <f>IFERROR(VLOOKUP(A3694,'[2]Exportar Planilha'!$A:$I,6,FALSE),0)</f>
        <v>0</v>
      </c>
      <c r="K3694">
        <f>IFERROR(VLOOKUP(A3694,'[2]Exportar Planilha'!$A:$I,7,FALSE),0)</f>
        <v>0</v>
      </c>
      <c r="L3694">
        <f>IFERROR(VLOOKUP(A3694,'[2]Exportar Planilha'!$A:$I,8,FALSE),0)</f>
        <v>0</v>
      </c>
      <c r="M3694">
        <f>IFERROR(VLOOKUP(A3694,'[2]Exportar Planilha'!$A:$I,9,FALSE),0)</f>
        <v>0</v>
      </c>
      <c r="N3694">
        <f>IFERROR(VLOOKUP(A3694,[3]soaBnafar!$A:$G,2,FALSE),0)</f>
        <v>0</v>
      </c>
      <c r="O3694">
        <f>IFERROR(VLOOKUP(A3694,[3]soaBnafar!$A:$G,3,FALSE),0)</f>
        <v>0</v>
      </c>
      <c r="P3694">
        <f>IFERROR(VLOOKUP(A3694,[3]soaBnafar!$A:$G,4,FALSE),0)</f>
        <v>0</v>
      </c>
      <c r="Q3694">
        <f>IFERROR(VLOOKUP(A3694,[3]soaBnafar!$A:$G,5,FALSE),0)</f>
        <v>0</v>
      </c>
      <c r="R3694">
        <f>IFERROR(VLOOKUP(A3694,[3]soaBnafar!$A:$G,6,FALSE),0)</f>
        <v>0</v>
      </c>
      <c r="S3694">
        <f>IFERROR(VLOOKUP(A3694,[3]soaBnafar!$A:$G,7,FALSE),0)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188453</v>
      </c>
      <c r="C3695">
        <f>IFERROR(VLOOKUP(A3695,[1]Monitoramento_Base_somente_disp!$A:$J,6,FALSE),0)</f>
        <v>57364989</v>
      </c>
      <c r="D3695">
        <f>IFERROR(VLOOKUP(A3695,[1]Monitoramento_Base_somente_disp!$A:$J,7,FALSE),0)</f>
        <v>165243</v>
      </c>
      <c r="E3695">
        <f>IFERROR(VLOOKUP(A3695,[1]Monitoramento_Base_somente_disp!$A:$J,8,FALSE),0)</f>
        <v>60967715</v>
      </c>
      <c r="F3695">
        <f>IFERROR(VLOOKUP(A3695,[1]Monitoramento_Base_somente_disp!$A:$J,9,FALSE),0)</f>
        <v>80663</v>
      </c>
      <c r="G3695">
        <f>IFERROR(VLOOKUP(A3695,[1]Monitoramento_Base_somente_disp!$A:$J,10,FALSE),0)</f>
        <v>26920809</v>
      </c>
      <c r="H3695">
        <f>IFERROR(VLOOKUP(A3695,'[2]Exportar Planilha'!$A:$I,4,FALSE),0)</f>
        <v>0</v>
      </c>
      <c r="I3695">
        <f>IFERROR(VLOOKUP(A3695,'[2]Exportar Planilha'!$A:$I,5,FALSE),0)</f>
        <v>0</v>
      </c>
      <c r="J3695">
        <f>IFERROR(VLOOKUP(A3695,'[2]Exportar Planilha'!$A:$I,6,FALSE),0)</f>
        <v>0</v>
      </c>
      <c r="K3695">
        <f>IFERROR(VLOOKUP(A3695,'[2]Exportar Planilha'!$A:$I,7,FALSE),0)</f>
        <v>0</v>
      </c>
      <c r="L3695">
        <f>IFERROR(VLOOKUP(A3695,'[2]Exportar Planilha'!$A:$I,8,FALSE),0)</f>
        <v>0</v>
      </c>
      <c r="M3695">
        <f>IFERROR(VLOOKUP(A3695,'[2]Exportar Planilha'!$A:$I,9,FALSE),0)</f>
        <v>0</v>
      </c>
      <c r="N3695">
        <f>IFERROR(VLOOKUP(A3695,[3]soaBnafar!$A:$G,2,FALSE),0)</f>
        <v>0</v>
      </c>
      <c r="O3695">
        <f>IFERROR(VLOOKUP(A3695,[3]soaBnafar!$A:$G,3,FALSE),0)</f>
        <v>0</v>
      </c>
      <c r="P3695">
        <f>IFERROR(VLOOKUP(A3695,[3]soaBnafar!$A:$G,4,FALSE),0)</f>
        <v>0</v>
      </c>
      <c r="Q3695">
        <f>IFERROR(VLOOKUP(A3695,[3]soaBnafar!$A:$G,5,FALSE),0)</f>
        <v>0</v>
      </c>
      <c r="R3695">
        <f>IFERROR(VLOOKUP(A3695,[3]soaBnafar!$A:$G,6,FALSE),0)</f>
        <v>0</v>
      </c>
      <c r="S3695">
        <f>IFERROR(VLOOKUP(A3695,[3]soaBnafar!$A:$G,7,FALSE),0)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1699</v>
      </c>
      <c r="C3696">
        <f>IFERROR(VLOOKUP(A3696,[1]Monitoramento_Base_somente_disp!$A:$J,6,FALSE),0)</f>
        <v>531926654</v>
      </c>
      <c r="D3696">
        <f>IFERROR(VLOOKUP(A3696,[1]Monitoramento_Base_somente_disp!$A:$J,7,FALSE),0)</f>
        <v>1245</v>
      </c>
      <c r="E3696">
        <f>IFERROR(VLOOKUP(A3696,[1]Monitoramento_Base_somente_disp!$A:$J,8,FALSE),0)</f>
        <v>515123741</v>
      </c>
      <c r="F3696">
        <f>IFERROR(VLOOKUP(A3696,[1]Monitoramento_Base_somente_disp!$A:$J,9,FALSE),0)</f>
        <v>793</v>
      </c>
      <c r="G3696">
        <f>IFERROR(VLOOKUP(A3696,[1]Monitoramento_Base_somente_disp!$A:$J,10,FALSE),0)</f>
        <v>223257542</v>
      </c>
      <c r="H3696">
        <f>IFERROR(VLOOKUP(A3696,'[2]Exportar Planilha'!$A:$I,4,FALSE),0)</f>
        <v>0</v>
      </c>
      <c r="I3696">
        <f>IFERROR(VLOOKUP(A3696,'[2]Exportar Planilha'!$A:$I,5,FALSE),0)</f>
        <v>0</v>
      </c>
      <c r="J3696">
        <f>IFERROR(VLOOKUP(A3696,'[2]Exportar Planilha'!$A:$I,6,FALSE),0)</f>
        <v>0</v>
      </c>
      <c r="K3696">
        <f>IFERROR(VLOOKUP(A3696,'[2]Exportar Planilha'!$A:$I,7,FALSE),0)</f>
        <v>0</v>
      </c>
      <c r="L3696">
        <f>IFERROR(VLOOKUP(A3696,'[2]Exportar Planilha'!$A:$I,8,FALSE),0)</f>
        <v>0</v>
      </c>
      <c r="M3696">
        <f>IFERROR(VLOOKUP(A3696,'[2]Exportar Planilha'!$A:$I,9,FALSE),0)</f>
        <v>0</v>
      </c>
      <c r="N3696">
        <f>IFERROR(VLOOKUP(A3696,[3]soaBnafar!$A:$G,2,FALSE),0)</f>
        <v>0</v>
      </c>
      <c r="O3696">
        <f>IFERROR(VLOOKUP(A3696,[3]soaBnafar!$A:$G,3,FALSE),0)</f>
        <v>0</v>
      </c>
      <c r="P3696">
        <f>IFERROR(VLOOKUP(A3696,[3]soaBnafar!$A:$G,4,FALSE),0)</f>
        <v>0</v>
      </c>
      <c r="Q3696">
        <f>IFERROR(VLOOKUP(A3696,[3]soaBnafar!$A:$G,5,FALSE),0)</f>
        <v>0</v>
      </c>
      <c r="R3696">
        <f>IFERROR(VLOOKUP(A3696,[3]soaBnafar!$A:$G,6,FALSE),0)</f>
        <v>0</v>
      </c>
      <c r="S3696">
        <f>IFERROR(VLOOKUP(A3696,[3]soaBnafar!$A:$G,7,FALSE),0)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13704730</v>
      </c>
      <c r="H3697">
        <f>IFERROR(VLOOKUP(A3697,'[2]Exportar Planilha'!$A:$I,4,FALSE),0)</f>
        <v>0</v>
      </c>
      <c r="I3697">
        <f>IFERROR(VLOOKUP(A3697,'[2]Exportar Planilha'!$A:$I,5,FALSE),0)</f>
        <v>0</v>
      </c>
      <c r="J3697">
        <f>IFERROR(VLOOKUP(A3697,'[2]Exportar Planilha'!$A:$I,6,FALSE),0)</f>
        <v>0</v>
      </c>
      <c r="K3697">
        <f>IFERROR(VLOOKUP(A3697,'[2]Exportar Planilha'!$A:$I,7,FALSE),0)</f>
        <v>0</v>
      </c>
      <c r="L3697">
        <f>IFERROR(VLOOKUP(A3697,'[2]Exportar Planilha'!$A:$I,8,FALSE),0)</f>
        <v>0</v>
      </c>
      <c r="M3697">
        <f>IFERROR(VLOOKUP(A3697,'[2]Exportar Planilha'!$A:$I,9,FALSE),0)</f>
        <v>0</v>
      </c>
      <c r="N3697">
        <f>IFERROR(VLOOKUP(A3697,[3]soaBnafar!$A:$G,2,FALSE),0)</f>
        <v>0</v>
      </c>
      <c r="O3697">
        <f>IFERROR(VLOOKUP(A3697,[3]soaBnafar!$A:$G,3,FALSE),0)</f>
        <v>0</v>
      </c>
      <c r="P3697">
        <f>IFERROR(VLOOKUP(A3697,[3]soaBnafar!$A:$G,4,FALSE),0)</f>
        <v>0</v>
      </c>
      <c r="Q3697">
        <f>IFERROR(VLOOKUP(A3697,[3]soaBnafar!$A:$G,5,FALSE),0)</f>
        <v>0</v>
      </c>
      <c r="R3697">
        <f>IFERROR(VLOOKUP(A3697,[3]soaBnafar!$A:$G,6,FALSE),0)</f>
        <v>0</v>
      </c>
      <c r="S3697">
        <f>IFERROR(VLOOKUP(A3697,[3]soaBnafar!$A:$G,7,FALSE),0)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52610</v>
      </c>
      <c r="C3698">
        <f>IFERROR(VLOOKUP(A3698,[1]Monitoramento_Base_somente_disp!$A:$J,6,FALSE),0)</f>
        <v>181557347</v>
      </c>
      <c r="D3698">
        <f>IFERROR(VLOOKUP(A3698,[1]Monitoramento_Base_somente_disp!$A:$J,7,FALSE),0)</f>
        <v>67244</v>
      </c>
      <c r="E3698">
        <f>IFERROR(VLOOKUP(A3698,[1]Monitoramento_Base_somente_disp!$A:$J,8,FALSE),0)</f>
        <v>179876600</v>
      </c>
      <c r="F3698">
        <f>IFERROR(VLOOKUP(A3698,[1]Monitoramento_Base_somente_disp!$A:$J,9,FALSE),0)</f>
        <v>29521</v>
      </c>
      <c r="G3698">
        <f>IFERROR(VLOOKUP(A3698,[1]Monitoramento_Base_somente_disp!$A:$J,10,FALSE),0)</f>
        <v>78742483</v>
      </c>
      <c r="H3698">
        <f>IFERROR(VLOOKUP(A3698,'[2]Exportar Planilha'!$A:$I,4,FALSE),0)</f>
        <v>0</v>
      </c>
      <c r="I3698">
        <f>IFERROR(VLOOKUP(A3698,'[2]Exportar Planilha'!$A:$I,5,FALSE),0)</f>
        <v>0</v>
      </c>
      <c r="J3698">
        <f>IFERROR(VLOOKUP(A3698,'[2]Exportar Planilha'!$A:$I,6,FALSE),0)</f>
        <v>0</v>
      </c>
      <c r="K3698">
        <f>IFERROR(VLOOKUP(A3698,'[2]Exportar Planilha'!$A:$I,7,FALSE),0)</f>
        <v>0</v>
      </c>
      <c r="L3698">
        <f>IFERROR(VLOOKUP(A3698,'[2]Exportar Planilha'!$A:$I,8,FALSE),0)</f>
        <v>0</v>
      </c>
      <c r="M3698">
        <f>IFERROR(VLOOKUP(A3698,'[2]Exportar Planilha'!$A:$I,9,FALSE),0)</f>
        <v>0</v>
      </c>
      <c r="N3698">
        <f>IFERROR(VLOOKUP(A3698,[3]soaBnafar!$A:$G,2,FALSE),0)</f>
        <v>0</v>
      </c>
      <c r="O3698">
        <f>IFERROR(VLOOKUP(A3698,[3]soaBnafar!$A:$G,3,FALSE),0)</f>
        <v>0</v>
      </c>
      <c r="P3698">
        <f>IFERROR(VLOOKUP(A3698,[3]soaBnafar!$A:$G,4,FALSE),0)</f>
        <v>0</v>
      </c>
      <c r="Q3698">
        <f>IFERROR(VLOOKUP(A3698,[3]soaBnafar!$A:$G,5,FALSE),0)</f>
        <v>0</v>
      </c>
      <c r="R3698">
        <f>IFERROR(VLOOKUP(A3698,[3]soaBnafar!$A:$G,6,FALSE),0)</f>
        <v>0</v>
      </c>
      <c r="S3698">
        <f>IFERROR(VLOOKUP(A3698,[3]soaBnafar!$A:$G,7,FALSE),0)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IFERROR(VLOOKUP(A3699,'[2]Exportar Planilha'!$A:$I,4,FALSE),0)</f>
        <v>0</v>
      </c>
      <c r="I3699">
        <f>IFERROR(VLOOKUP(A3699,'[2]Exportar Planilha'!$A:$I,5,FALSE),0)</f>
        <v>0</v>
      </c>
      <c r="J3699">
        <f>IFERROR(VLOOKUP(A3699,'[2]Exportar Planilha'!$A:$I,6,FALSE),0)</f>
        <v>0</v>
      </c>
      <c r="K3699">
        <f>IFERROR(VLOOKUP(A3699,'[2]Exportar Planilha'!$A:$I,7,FALSE),0)</f>
        <v>0</v>
      </c>
      <c r="L3699">
        <f>IFERROR(VLOOKUP(A3699,'[2]Exportar Planilha'!$A:$I,8,FALSE),0)</f>
        <v>0</v>
      </c>
      <c r="M3699">
        <f>IFERROR(VLOOKUP(A3699,'[2]Exportar Planilha'!$A:$I,9,FALSE),0)</f>
        <v>0</v>
      </c>
      <c r="N3699">
        <f>IFERROR(VLOOKUP(A3699,[3]soaBnafar!$A:$G,2,FALSE),0)</f>
        <v>0</v>
      </c>
      <c r="O3699">
        <f>IFERROR(VLOOKUP(A3699,[3]soaBnafar!$A:$G,3,FALSE),0)</f>
        <v>0</v>
      </c>
      <c r="P3699">
        <f>IFERROR(VLOOKUP(A3699,[3]soaBnafar!$A:$G,4,FALSE),0)</f>
        <v>0</v>
      </c>
      <c r="Q3699">
        <f>IFERROR(VLOOKUP(A3699,[3]soaBnafar!$A:$G,5,FALSE),0)</f>
        <v>0</v>
      </c>
      <c r="R3699">
        <f>IFERROR(VLOOKUP(A3699,[3]soaBnafar!$A:$G,6,FALSE),0)</f>
        <v>0</v>
      </c>
      <c r="S3699">
        <f>IFERROR(VLOOKUP(A3699,[3]soaBnafar!$A:$G,7,FALSE),0)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842153</v>
      </c>
      <c r="H3700">
        <f>IFERROR(VLOOKUP(A3700,'[2]Exportar Planilha'!$A:$I,4,FALSE),0)</f>
        <v>0</v>
      </c>
      <c r="I3700">
        <f>IFERROR(VLOOKUP(A3700,'[2]Exportar Planilha'!$A:$I,5,FALSE),0)</f>
        <v>0</v>
      </c>
      <c r="J3700">
        <f>IFERROR(VLOOKUP(A3700,'[2]Exportar Planilha'!$A:$I,6,FALSE),0)</f>
        <v>0</v>
      </c>
      <c r="K3700">
        <f>IFERROR(VLOOKUP(A3700,'[2]Exportar Planilha'!$A:$I,7,FALSE),0)</f>
        <v>0</v>
      </c>
      <c r="L3700">
        <f>IFERROR(VLOOKUP(A3700,'[2]Exportar Planilha'!$A:$I,8,FALSE),0)</f>
        <v>0</v>
      </c>
      <c r="M3700">
        <f>IFERROR(VLOOKUP(A3700,'[2]Exportar Planilha'!$A:$I,9,FALSE),0)</f>
        <v>0</v>
      </c>
      <c r="N3700">
        <f>IFERROR(VLOOKUP(A3700,[3]soaBnafar!$A:$G,2,FALSE),0)</f>
        <v>0</v>
      </c>
      <c r="O3700">
        <f>IFERROR(VLOOKUP(A3700,[3]soaBnafar!$A:$G,3,FALSE),0)</f>
        <v>0</v>
      </c>
      <c r="P3700">
        <f>IFERROR(VLOOKUP(A3700,[3]soaBnafar!$A:$G,4,FALSE),0)</f>
        <v>0</v>
      </c>
      <c r="Q3700">
        <f>IFERROR(VLOOKUP(A3700,[3]soaBnafar!$A:$G,5,FALSE),0)</f>
        <v>0</v>
      </c>
      <c r="R3700">
        <f>IFERROR(VLOOKUP(A3700,[3]soaBnafar!$A:$G,6,FALSE),0)</f>
        <v>0</v>
      </c>
      <c r="S3700">
        <f>IFERROR(VLOOKUP(A3700,[3]soaBnafar!$A:$G,7,FALSE),0)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9229</v>
      </c>
      <c r="C3701">
        <f>IFERROR(VLOOKUP(A3701,[1]Monitoramento_Base_somente_disp!$A:$J,6,FALSE),0)</f>
        <v>28823149</v>
      </c>
      <c r="D3701">
        <f>IFERROR(VLOOKUP(A3701,[1]Monitoramento_Base_somente_disp!$A:$J,7,FALSE),0)</f>
        <v>6518</v>
      </c>
      <c r="E3701">
        <f>IFERROR(VLOOKUP(A3701,[1]Monitoramento_Base_somente_disp!$A:$J,8,FALSE),0)</f>
        <v>28246195</v>
      </c>
      <c r="F3701">
        <f>IFERROR(VLOOKUP(A3701,[1]Monitoramento_Base_somente_disp!$A:$J,9,FALSE),0)</f>
        <v>3390</v>
      </c>
      <c r="G3701">
        <f>IFERROR(VLOOKUP(A3701,[1]Monitoramento_Base_somente_disp!$A:$J,10,FALSE),0)</f>
        <v>12975481</v>
      </c>
      <c r="H3701">
        <f>IFERROR(VLOOKUP(A3701,'[2]Exportar Planilha'!$A:$I,4,FALSE),0)</f>
        <v>0</v>
      </c>
      <c r="I3701">
        <f>IFERROR(VLOOKUP(A3701,'[2]Exportar Planilha'!$A:$I,5,FALSE),0)</f>
        <v>0</v>
      </c>
      <c r="J3701">
        <f>IFERROR(VLOOKUP(A3701,'[2]Exportar Planilha'!$A:$I,6,FALSE),0)</f>
        <v>0</v>
      </c>
      <c r="K3701">
        <f>IFERROR(VLOOKUP(A3701,'[2]Exportar Planilha'!$A:$I,7,FALSE),0)</f>
        <v>0</v>
      </c>
      <c r="L3701">
        <f>IFERROR(VLOOKUP(A3701,'[2]Exportar Planilha'!$A:$I,8,FALSE),0)</f>
        <v>0</v>
      </c>
      <c r="M3701">
        <f>IFERROR(VLOOKUP(A3701,'[2]Exportar Planilha'!$A:$I,9,FALSE),0)</f>
        <v>0</v>
      </c>
      <c r="N3701">
        <f>IFERROR(VLOOKUP(A3701,[3]soaBnafar!$A:$G,2,FALSE),0)</f>
        <v>0</v>
      </c>
      <c r="O3701">
        <f>IFERROR(VLOOKUP(A3701,[3]soaBnafar!$A:$G,3,FALSE),0)</f>
        <v>0</v>
      </c>
      <c r="P3701">
        <f>IFERROR(VLOOKUP(A3701,[3]soaBnafar!$A:$G,4,FALSE),0)</f>
        <v>0</v>
      </c>
      <c r="Q3701">
        <f>IFERROR(VLOOKUP(A3701,[3]soaBnafar!$A:$G,5,FALSE),0)</f>
        <v>0</v>
      </c>
      <c r="R3701">
        <f>IFERROR(VLOOKUP(A3701,[3]soaBnafar!$A:$G,6,FALSE),0)</f>
        <v>0</v>
      </c>
      <c r="S3701">
        <f>IFERROR(VLOOKUP(A3701,[3]soaBnafar!$A:$G,7,FALSE),0)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23959401</v>
      </c>
      <c r="D3702">
        <f>IFERROR(VLOOKUP(A3702,[1]Monitoramento_Base_somente_disp!$A:$J,7,FALSE),0)</f>
        <v>0</v>
      </c>
      <c r="E3702">
        <f>IFERROR(VLOOKUP(A3702,[1]Monitoramento_Base_somente_disp!$A:$J,8,FALSE),0)</f>
        <v>12531476</v>
      </c>
      <c r="F3702">
        <f>IFERROR(VLOOKUP(A3702,[1]Monitoramento_Base_somente_disp!$A:$J,9,FALSE),0)</f>
        <v>0</v>
      </c>
      <c r="G3702">
        <f>IFERROR(VLOOKUP(A3702,[1]Monitoramento_Base_somente_disp!$A:$J,10,FALSE),0)</f>
        <v>5387446</v>
      </c>
      <c r="H3702">
        <f>IFERROR(VLOOKUP(A3702,'[2]Exportar Planilha'!$A:$I,4,FALSE),0)</f>
        <v>0</v>
      </c>
      <c r="I3702">
        <f>IFERROR(VLOOKUP(A3702,'[2]Exportar Planilha'!$A:$I,5,FALSE),0)</f>
        <v>0</v>
      </c>
      <c r="J3702">
        <f>IFERROR(VLOOKUP(A3702,'[2]Exportar Planilha'!$A:$I,6,FALSE),0)</f>
        <v>0</v>
      </c>
      <c r="K3702">
        <f>IFERROR(VLOOKUP(A3702,'[2]Exportar Planilha'!$A:$I,7,FALSE),0)</f>
        <v>0</v>
      </c>
      <c r="L3702">
        <f>IFERROR(VLOOKUP(A3702,'[2]Exportar Planilha'!$A:$I,8,FALSE),0)</f>
        <v>0</v>
      </c>
      <c r="M3702">
        <f>IFERROR(VLOOKUP(A3702,'[2]Exportar Planilha'!$A:$I,9,FALSE),0)</f>
        <v>0</v>
      </c>
      <c r="N3702">
        <f>IFERROR(VLOOKUP(A3702,[3]soaBnafar!$A:$G,2,FALSE),0)</f>
        <v>0</v>
      </c>
      <c r="O3702">
        <f>IFERROR(VLOOKUP(A3702,[3]soaBnafar!$A:$G,3,FALSE),0)</f>
        <v>0</v>
      </c>
      <c r="P3702">
        <f>IFERROR(VLOOKUP(A3702,[3]soaBnafar!$A:$G,4,FALSE),0)</f>
        <v>0</v>
      </c>
      <c r="Q3702">
        <f>IFERROR(VLOOKUP(A3702,[3]soaBnafar!$A:$G,5,FALSE),0)</f>
        <v>0</v>
      </c>
      <c r="R3702">
        <f>IFERROR(VLOOKUP(A3702,[3]soaBnafar!$A:$G,6,FALSE),0)</f>
        <v>0</v>
      </c>
      <c r="S3702">
        <f>IFERROR(VLOOKUP(A3702,[3]soaBnafar!$A:$G,7,FALSE),0)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IFERROR(VLOOKUP(A3703,'[2]Exportar Planilha'!$A:$I,4,FALSE),0)</f>
        <v>0</v>
      </c>
      <c r="I3703">
        <f>IFERROR(VLOOKUP(A3703,'[2]Exportar Planilha'!$A:$I,5,FALSE),0)</f>
        <v>0</v>
      </c>
      <c r="J3703">
        <f>IFERROR(VLOOKUP(A3703,'[2]Exportar Planilha'!$A:$I,6,FALSE),0)</f>
        <v>0</v>
      </c>
      <c r="K3703">
        <f>IFERROR(VLOOKUP(A3703,'[2]Exportar Planilha'!$A:$I,7,FALSE),0)</f>
        <v>0</v>
      </c>
      <c r="L3703">
        <f>IFERROR(VLOOKUP(A3703,'[2]Exportar Planilha'!$A:$I,8,FALSE),0)</f>
        <v>0</v>
      </c>
      <c r="M3703">
        <f>IFERROR(VLOOKUP(A3703,'[2]Exportar Planilha'!$A:$I,9,FALSE),0)</f>
        <v>0</v>
      </c>
      <c r="N3703">
        <f>IFERROR(VLOOKUP(A3703,[3]soaBnafar!$A:$G,2,FALSE),0)</f>
        <v>0</v>
      </c>
      <c r="O3703">
        <f>IFERROR(VLOOKUP(A3703,[3]soaBnafar!$A:$G,3,FALSE),0)</f>
        <v>0</v>
      </c>
      <c r="P3703">
        <f>IFERROR(VLOOKUP(A3703,[3]soaBnafar!$A:$G,4,FALSE),0)</f>
        <v>0</v>
      </c>
      <c r="Q3703">
        <f>IFERROR(VLOOKUP(A3703,[3]soaBnafar!$A:$G,5,FALSE),0)</f>
        <v>0</v>
      </c>
      <c r="R3703">
        <f>IFERROR(VLOOKUP(A3703,[3]soaBnafar!$A:$G,6,FALSE),0)</f>
        <v>0</v>
      </c>
      <c r="S3703">
        <f>IFERROR(VLOOKUP(A3703,[3]soaBnafar!$A:$G,7,FALSE),0)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IFERROR(VLOOKUP(A3704,'[2]Exportar Planilha'!$A:$I,4,FALSE),0)</f>
        <v>0</v>
      </c>
      <c r="I3704">
        <f>IFERROR(VLOOKUP(A3704,'[2]Exportar Planilha'!$A:$I,5,FALSE),0)</f>
        <v>0</v>
      </c>
      <c r="J3704">
        <f>IFERROR(VLOOKUP(A3704,'[2]Exportar Planilha'!$A:$I,6,FALSE),0)</f>
        <v>0</v>
      </c>
      <c r="K3704">
        <f>IFERROR(VLOOKUP(A3704,'[2]Exportar Planilha'!$A:$I,7,FALSE),0)</f>
        <v>0</v>
      </c>
      <c r="L3704">
        <f>IFERROR(VLOOKUP(A3704,'[2]Exportar Planilha'!$A:$I,8,FALSE),0)</f>
        <v>0</v>
      </c>
      <c r="M3704">
        <f>IFERROR(VLOOKUP(A3704,'[2]Exportar Planilha'!$A:$I,9,FALSE),0)</f>
        <v>0</v>
      </c>
      <c r="N3704">
        <f>IFERROR(VLOOKUP(A3704,[3]soaBnafar!$A:$G,2,FALSE),0)</f>
        <v>0</v>
      </c>
      <c r="O3704">
        <f>IFERROR(VLOOKUP(A3704,[3]soaBnafar!$A:$G,3,FALSE),0)</f>
        <v>0</v>
      </c>
      <c r="P3704">
        <f>IFERROR(VLOOKUP(A3704,[3]soaBnafar!$A:$G,4,FALSE),0)</f>
        <v>0</v>
      </c>
      <c r="Q3704">
        <f>IFERROR(VLOOKUP(A3704,[3]soaBnafar!$A:$G,5,FALSE),0)</f>
        <v>0</v>
      </c>
      <c r="R3704">
        <f>IFERROR(VLOOKUP(A3704,[3]soaBnafar!$A:$G,6,FALSE),0)</f>
        <v>0</v>
      </c>
      <c r="S3704">
        <f>IFERROR(VLOOKUP(A3704,[3]soaBnafar!$A:$G,7,FALSE),0)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174144</v>
      </c>
      <c r="C3705">
        <f>IFERROR(VLOOKUP(A3705,[1]Monitoramento_Base_somente_disp!$A:$J,6,FALSE),0)</f>
        <v>39517808</v>
      </c>
      <c r="D3705">
        <f>IFERROR(VLOOKUP(A3705,[1]Monitoramento_Base_somente_disp!$A:$J,7,FALSE),0)</f>
        <v>155138</v>
      </c>
      <c r="E3705">
        <f>IFERROR(VLOOKUP(A3705,[1]Monitoramento_Base_somente_disp!$A:$J,8,FALSE),0)</f>
        <v>43566955</v>
      </c>
      <c r="F3705">
        <f>IFERROR(VLOOKUP(A3705,[1]Monitoramento_Base_somente_disp!$A:$J,9,FALSE),0)</f>
        <v>93183</v>
      </c>
      <c r="G3705">
        <f>IFERROR(VLOOKUP(A3705,[1]Monitoramento_Base_somente_disp!$A:$J,10,FALSE),0)</f>
        <v>11728735</v>
      </c>
      <c r="H3705">
        <f>IFERROR(VLOOKUP(A3705,'[2]Exportar Planilha'!$A:$I,4,FALSE),0)</f>
        <v>0</v>
      </c>
      <c r="I3705">
        <f>IFERROR(VLOOKUP(A3705,'[2]Exportar Planilha'!$A:$I,5,FALSE),0)</f>
        <v>0</v>
      </c>
      <c r="J3705">
        <f>IFERROR(VLOOKUP(A3705,'[2]Exportar Planilha'!$A:$I,6,FALSE),0)</f>
        <v>0</v>
      </c>
      <c r="K3705">
        <f>IFERROR(VLOOKUP(A3705,'[2]Exportar Planilha'!$A:$I,7,FALSE),0)</f>
        <v>0</v>
      </c>
      <c r="L3705">
        <f>IFERROR(VLOOKUP(A3705,'[2]Exportar Planilha'!$A:$I,8,FALSE),0)</f>
        <v>0</v>
      </c>
      <c r="M3705">
        <f>IFERROR(VLOOKUP(A3705,'[2]Exportar Planilha'!$A:$I,9,FALSE),0)</f>
        <v>0</v>
      </c>
      <c r="N3705">
        <f>IFERROR(VLOOKUP(A3705,[3]soaBnafar!$A:$G,2,FALSE),0)</f>
        <v>0</v>
      </c>
      <c r="O3705">
        <f>IFERROR(VLOOKUP(A3705,[3]soaBnafar!$A:$G,3,FALSE),0)</f>
        <v>0</v>
      </c>
      <c r="P3705">
        <f>IFERROR(VLOOKUP(A3705,[3]soaBnafar!$A:$G,4,FALSE),0)</f>
        <v>0</v>
      </c>
      <c r="Q3705">
        <f>IFERROR(VLOOKUP(A3705,[3]soaBnafar!$A:$G,5,FALSE),0)</f>
        <v>0</v>
      </c>
      <c r="R3705">
        <f>IFERROR(VLOOKUP(A3705,[3]soaBnafar!$A:$G,6,FALSE),0)</f>
        <v>0</v>
      </c>
      <c r="S3705">
        <f>IFERROR(VLOOKUP(A3705,[3]soaBnafar!$A:$G,7,FALSE),0)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IFERROR(VLOOKUP(A3706,'[2]Exportar Planilha'!$A:$I,4,FALSE),0)</f>
        <v>0</v>
      </c>
      <c r="I3706">
        <f>IFERROR(VLOOKUP(A3706,'[2]Exportar Planilha'!$A:$I,5,FALSE),0)</f>
        <v>0</v>
      </c>
      <c r="J3706">
        <f>IFERROR(VLOOKUP(A3706,'[2]Exportar Planilha'!$A:$I,6,FALSE),0)</f>
        <v>0</v>
      </c>
      <c r="K3706">
        <f>IFERROR(VLOOKUP(A3706,'[2]Exportar Planilha'!$A:$I,7,FALSE),0)</f>
        <v>0</v>
      </c>
      <c r="L3706">
        <f>IFERROR(VLOOKUP(A3706,'[2]Exportar Planilha'!$A:$I,8,FALSE),0)</f>
        <v>0</v>
      </c>
      <c r="M3706">
        <f>IFERROR(VLOOKUP(A3706,'[2]Exportar Planilha'!$A:$I,9,FALSE),0)</f>
        <v>0</v>
      </c>
      <c r="N3706">
        <f>IFERROR(VLOOKUP(A3706,[3]soaBnafar!$A:$G,2,FALSE),0)</f>
        <v>0</v>
      </c>
      <c r="O3706">
        <f>IFERROR(VLOOKUP(A3706,[3]soaBnafar!$A:$G,3,FALSE),0)</f>
        <v>0</v>
      </c>
      <c r="P3706">
        <f>IFERROR(VLOOKUP(A3706,[3]soaBnafar!$A:$G,4,FALSE),0)</f>
        <v>0</v>
      </c>
      <c r="Q3706">
        <f>IFERROR(VLOOKUP(A3706,[3]soaBnafar!$A:$G,5,FALSE),0)</f>
        <v>0</v>
      </c>
      <c r="R3706">
        <f>IFERROR(VLOOKUP(A3706,[3]soaBnafar!$A:$G,6,FALSE),0)</f>
        <v>0</v>
      </c>
      <c r="S3706">
        <f>IFERROR(VLOOKUP(A3706,[3]soaBnafar!$A:$G,7,FALSE),0)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IFERROR(VLOOKUP(A3707,'[2]Exportar Planilha'!$A:$I,4,FALSE),0)</f>
        <v>0</v>
      </c>
      <c r="I3707">
        <f>IFERROR(VLOOKUP(A3707,'[2]Exportar Planilha'!$A:$I,5,FALSE),0)</f>
        <v>0</v>
      </c>
      <c r="J3707">
        <f>IFERROR(VLOOKUP(A3707,'[2]Exportar Planilha'!$A:$I,6,FALSE),0)</f>
        <v>0</v>
      </c>
      <c r="K3707">
        <f>IFERROR(VLOOKUP(A3707,'[2]Exportar Planilha'!$A:$I,7,FALSE),0)</f>
        <v>0</v>
      </c>
      <c r="L3707">
        <f>IFERROR(VLOOKUP(A3707,'[2]Exportar Planilha'!$A:$I,8,FALSE),0)</f>
        <v>0</v>
      </c>
      <c r="M3707">
        <f>IFERROR(VLOOKUP(A3707,'[2]Exportar Planilha'!$A:$I,9,FALSE),0)</f>
        <v>0</v>
      </c>
      <c r="N3707">
        <f>IFERROR(VLOOKUP(A3707,[3]soaBnafar!$A:$G,2,FALSE),0)</f>
        <v>0</v>
      </c>
      <c r="O3707">
        <f>IFERROR(VLOOKUP(A3707,[3]soaBnafar!$A:$G,3,FALSE),0)</f>
        <v>0</v>
      </c>
      <c r="P3707">
        <f>IFERROR(VLOOKUP(A3707,[3]soaBnafar!$A:$G,4,FALSE),0)</f>
        <v>0</v>
      </c>
      <c r="Q3707">
        <f>IFERROR(VLOOKUP(A3707,[3]soaBnafar!$A:$G,5,FALSE),0)</f>
        <v>0</v>
      </c>
      <c r="R3707">
        <f>IFERROR(VLOOKUP(A3707,[3]soaBnafar!$A:$G,6,FALSE),0)</f>
        <v>0</v>
      </c>
      <c r="S3707">
        <f>IFERROR(VLOOKUP(A3707,[3]soaBnafar!$A:$G,7,FALSE),0)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IFERROR(VLOOKUP(A3708,'[2]Exportar Planilha'!$A:$I,4,FALSE),0)</f>
        <v>0</v>
      </c>
      <c r="I3708">
        <f>IFERROR(VLOOKUP(A3708,'[2]Exportar Planilha'!$A:$I,5,FALSE),0)</f>
        <v>0</v>
      </c>
      <c r="J3708">
        <f>IFERROR(VLOOKUP(A3708,'[2]Exportar Planilha'!$A:$I,6,FALSE),0)</f>
        <v>0</v>
      </c>
      <c r="K3708">
        <f>IFERROR(VLOOKUP(A3708,'[2]Exportar Planilha'!$A:$I,7,FALSE),0)</f>
        <v>0</v>
      </c>
      <c r="L3708">
        <f>IFERROR(VLOOKUP(A3708,'[2]Exportar Planilha'!$A:$I,8,FALSE),0)</f>
        <v>0</v>
      </c>
      <c r="M3708">
        <f>IFERROR(VLOOKUP(A3708,'[2]Exportar Planilha'!$A:$I,9,FALSE),0)</f>
        <v>0</v>
      </c>
      <c r="N3708">
        <f>IFERROR(VLOOKUP(A3708,[3]soaBnafar!$A:$G,2,FALSE),0)</f>
        <v>0</v>
      </c>
      <c r="O3708">
        <f>IFERROR(VLOOKUP(A3708,[3]soaBnafar!$A:$G,3,FALSE),0)</f>
        <v>0</v>
      </c>
      <c r="P3708">
        <f>IFERROR(VLOOKUP(A3708,[3]soaBnafar!$A:$G,4,FALSE),0)</f>
        <v>0</v>
      </c>
      <c r="Q3708">
        <f>IFERROR(VLOOKUP(A3708,[3]soaBnafar!$A:$G,5,FALSE),0)</f>
        <v>0</v>
      </c>
      <c r="R3708">
        <f>IFERROR(VLOOKUP(A3708,[3]soaBnafar!$A:$G,6,FALSE),0)</f>
        <v>0</v>
      </c>
      <c r="S3708">
        <f>IFERROR(VLOOKUP(A3708,[3]soaBnafar!$A:$G,7,FALSE),0)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404</v>
      </c>
      <c r="C3709">
        <f>IFERROR(VLOOKUP(A3709,[1]Monitoramento_Base_somente_disp!$A:$J,6,FALSE),0)</f>
        <v>143158</v>
      </c>
      <c r="D3709">
        <f>IFERROR(VLOOKUP(A3709,[1]Monitoramento_Base_somente_disp!$A:$J,7,FALSE),0)</f>
        <v>240</v>
      </c>
      <c r="E3709">
        <f>IFERROR(VLOOKUP(A3709,[1]Monitoramento_Base_somente_disp!$A:$J,8,FALSE),0)</f>
        <v>82452</v>
      </c>
      <c r="F3709">
        <f>IFERROR(VLOOKUP(A3709,[1]Monitoramento_Base_somente_disp!$A:$J,9,FALSE),0)</f>
        <v>0</v>
      </c>
      <c r="G3709">
        <f>IFERROR(VLOOKUP(A3709,[1]Monitoramento_Base_somente_disp!$A:$J,10,FALSE),0)</f>
        <v>14796</v>
      </c>
      <c r="H3709">
        <f>IFERROR(VLOOKUP(A3709,'[2]Exportar Planilha'!$A:$I,4,FALSE),0)</f>
        <v>0</v>
      </c>
      <c r="I3709">
        <f>IFERROR(VLOOKUP(A3709,'[2]Exportar Planilha'!$A:$I,5,FALSE),0)</f>
        <v>0</v>
      </c>
      <c r="J3709">
        <f>IFERROR(VLOOKUP(A3709,'[2]Exportar Planilha'!$A:$I,6,FALSE),0)</f>
        <v>0</v>
      </c>
      <c r="K3709">
        <f>IFERROR(VLOOKUP(A3709,'[2]Exportar Planilha'!$A:$I,7,FALSE),0)</f>
        <v>0</v>
      </c>
      <c r="L3709">
        <f>IFERROR(VLOOKUP(A3709,'[2]Exportar Planilha'!$A:$I,8,FALSE),0)</f>
        <v>0</v>
      </c>
      <c r="M3709">
        <f>IFERROR(VLOOKUP(A3709,'[2]Exportar Planilha'!$A:$I,9,FALSE),0)</f>
        <v>0</v>
      </c>
      <c r="N3709">
        <f>IFERROR(VLOOKUP(A3709,[3]soaBnafar!$A:$G,2,FALSE),0)</f>
        <v>0</v>
      </c>
      <c r="O3709">
        <f>IFERROR(VLOOKUP(A3709,[3]soaBnafar!$A:$G,3,FALSE),0)</f>
        <v>0</v>
      </c>
      <c r="P3709">
        <f>IFERROR(VLOOKUP(A3709,[3]soaBnafar!$A:$G,4,FALSE),0)</f>
        <v>0</v>
      </c>
      <c r="Q3709">
        <f>IFERROR(VLOOKUP(A3709,[3]soaBnafar!$A:$G,5,FALSE),0)</f>
        <v>0</v>
      </c>
      <c r="R3709">
        <f>IFERROR(VLOOKUP(A3709,[3]soaBnafar!$A:$G,6,FALSE),0)</f>
        <v>0</v>
      </c>
      <c r="S3709">
        <f>IFERROR(VLOOKUP(A3709,[3]soaBnafar!$A:$G,7,FALSE),0)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9248</v>
      </c>
      <c r="C3710">
        <f>IFERROR(VLOOKUP(A3710,[1]Monitoramento_Base_somente_disp!$A:$J,6,FALSE),0)</f>
        <v>2233589</v>
      </c>
      <c r="D3710">
        <f>IFERROR(VLOOKUP(A3710,[1]Monitoramento_Base_somente_disp!$A:$J,7,FALSE),0)</f>
        <v>11512</v>
      </c>
      <c r="E3710">
        <f>IFERROR(VLOOKUP(A3710,[1]Monitoramento_Base_somente_disp!$A:$J,8,FALSE),0)</f>
        <v>2832245</v>
      </c>
      <c r="F3710">
        <f>IFERROR(VLOOKUP(A3710,[1]Monitoramento_Base_somente_disp!$A:$J,9,FALSE),0)</f>
        <v>4308</v>
      </c>
      <c r="G3710">
        <f>IFERROR(VLOOKUP(A3710,[1]Monitoramento_Base_somente_disp!$A:$J,10,FALSE),0)</f>
        <v>1306021</v>
      </c>
      <c r="H3710">
        <f>IFERROR(VLOOKUP(A3710,'[2]Exportar Planilha'!$A:$I,4,FALSE),0)</f>
        <v>0</v>
      </c>
      <c r="I3710">
        <f>IFERROR(VLOOKUP(A3710,'[2]Exportar Planilha'!$A:$I,5,FALSE),0)</f>
        <v>0</v>
      </c>
      <c r="J3710">
        <f>IFERROR(VLOOKUP(A3710,'[2]Exportar Planilha'!$A:$I,6,FALSE),0)</f>
        <v>0</v>
      </c>
      <c r="K3710">
        <f>IFERROR(VLOOKUP(A3710,'[2]Exportar Planilha'!$A:$I,7,FALSE),0)</f>
        <v>0</v>
      </c>
      <c r="L3710">
        <f>IFERROR(VLOOKUP(A3710,'[2]Exportar Planilha'!$A:$I,8,FALSE),0)</f>
        <v>0</v>
      </c>
      <c r="M3710">
        <f>IFERROR(VLOOKUP(A3710,'[2]Exportar Planilha'!$A:$I,9,FALSE),0)</f>
        <v>0</v>
      </c>
      <c r="N3710">
        <f>IFERROR(VLOOKUP(A3710,[3]soaBnafar!$A:$G,2,FALSE),0)</f>
        <v>0</v>
      </c>
      <c r="O3710">
        <f>IFERROR(VLOOKUP(A3710,[3]soaBnafar!$A:$G,3,FALSE),0)</f>
        <v>0</v>
      </c>
      <c r="P3710">
        <f>IFERROR(VLOOKUP(A3710,[3]soaBnafar!$A:$G,4,FALSE),0)</f>
        <v>0</v>
      </c>
      <c r="Q3710">
        <f>IFERROR(VLOOKUP(A3710,[3]soaBnafar!$A:$G,5,FALSE),0)</f>
        <v>0</v>
      </c>
      <c r="R3710">
        <f>IFERROR(VLOOKUP(A3710,[3]soaBnafar!$A:$G,6,FALSE),0)</f>
        <v>0</v>
      </c>
      <c r="S3710">
        <f>IFERROR(VLOOKUP(A3710,[3]soaBnafar!$A:$G,7,FALSE),0)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734981</v>
      </c>
      <c r="H3711">
        <f>IFERROR(VLOOKUP(A3711,'[2]Exportar Planilha'!$A:$I,4,FALSE),0)</f>
        <v>0</v>
      </c>
      <c r="I3711">
        <f>IFERROR(VLOOKUP(A3711,'[2]Exportar Planilha'!$A:$I,5,FALSE),0)</f>
        <v>0</v>
      </c>
      <c r="J3711">
        <f>IFERROR(VLOOKUP(A3711,'[2]Exportar Planilha'!$A:$I,6,FALSE),0)</f>
        <v>0</v>
      </c>
      <c r="K3711">
        <f>IFERROR(VLOOKUP(A3711,'[2]Exportar Planilha'!$A:$I,7,FALSE),0)</f>
        <v>0</v>
      </c>
      <c r="L3711">
        <f>IFERROR(VLOOKUP(A3711,'[2]Exportar Planilha'!$A:$I,8,FALSE),0)</f>
        <v>0</v>
      </c>
      <c r="M3711">
        <f>IFERROR(VLOOKUP(A3711,'[2]Exportar Planilha'!$A:$I,9,FALSE),0)</f>
        <v>0</v>
      </c>
      <c r="N3711">
        <f>IFERROR(VLOOKUP(A3711,[3]soaBnafar!$A:$G,2,FALSE),0)</f>
        <v>0</v>
      </c>
      <c r="O3711">
        <f>IFERROR(VLOOKUP(A3711,[3]soaBnafar!$A:$G,3,FALSE),0)</f>
        <v>0</v>
      </c>
      <c r="P3711">
        <f>IFERROR(VLOOKUP(A3711,[3]soaBnafar!$A:$G,4,FALSE),0)</f>
        <v>0</v>
      </c>
      <c r="Q3711">
        <f>IFERROR(VLOOKUP(A3711,[3]soaBnafar!$A:$G,5,FALSE),0)</f>
        <v>0</v>
      </c>
      <c r="R3711">
        <f>IFERROR(VLOOKUP(A3711,[3]soaBnafar!$A:$G,6,FALSE),0)</f>
        <v>0</v>
      </c>
      <c r="S3711">
        <f>IFERROR(VLOOKUP(A3711,[3]soaBnafar!$A:$G,7,FALSE),0)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1130480</v>
      </c>
      <c r="H3712">
        <f>IFERROR(VLOOKUP(A3712,'[2]Exportar Planilha'!$A:$I,4,FALSE),0)</f>
        <v>0</v>
      </c>
      <c r="I3712">
        <f>IFERROR(VLOOKUP(A3712,'[2]Exportar Planilha'!$A:$I,5,FALSE),0)</f>
        <v>0</v>
      </c>
      <c r="J3712">
        <f>IFERROR(VLOOKUP(A3712,'[2]Exportar Planilha'!$A:$I,6,FALSE),0)</f>
        <v>0</v>
      </c>
      <c r="K3712">
        <f>IFERROR(VLOOKUP(A3712,'[2]Exportar Planilha'!$A:$I,7,FALSE),0)</f>
        <v>0</v>
      </c>
      <c r="L3712">
        <f>IFERROR(VLOOKUP(A3712,'[2]Exportar Planilha'!$A:$I,8,FALSE),0)</f>
        <v>0</v>
      </c>
      <c r="M3712">
        <f>IFERROR(VLOOKUP(A3712,'[2]Exportar Planilha'!$A:$I,9,FALSE),0)</f>
        <v>0</v>
      </c>
      <c r="N3712">
        <f>IFERROR(VLOOKUP(A3712,[3]soaBnafar!$A:$G,2,FALSE),0)</f>
        <v>0</v>
      </c>
      <c r="O3712">
        <f>IFERROR(VLOOKUP(A3712,[3]soaBnafar!$A:$G,3,FALSE),0)</f>
        <v>0</v>
      </c>
      <c r="P3712">
        <f>IFERROR(VLOOKUP(A3712,[3]soaBnafar!$A:$G,4,FALSE),0)</f>
        <v>0</v>
      </c>
      <c r="Q3712">
        <f>IFERROR(VLOOKUP(A3712,[3]soaBnafar!$A:$G,5,FALSE),0)</f>
        <v>0</v>
      </c>
      <c r="R3712">
        <f>IFERROR(VLOOKUP(A3712,[3]soaBnafar!$A:$G,6,FALSE),0)</f>
        <v>0</v>
      </c>
      <c r="S3712">
        <f>IFERROR(VLOOKUP(A3712,[3]soaBnafar!$A:$G,7,FALSE),0)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IFERROR(VLOOKUP(A3713,'[2]Exportar Planilha'!$A:$I,4,FALSE),0)</f>
        <v>0</v>
      </c>
      <c r="I3713">
        <f>IFERROR(VLOOKUP(A3713,'[2]Exportar Planilha'!$A:$I,5,FALSE),0)</f>
        <v>0</v>
      </c>
      <c r="J3713">
        <f>IFERROR(VLOOKUP(A3713,'[2]Exportar Planilha'!$A:$I,6,FALSE),0)</f>
        <v>0</v>
      </c>
      <c r="K3713">
        <f>IFERROR(VLOOKUP(A3713,'[2]Exportar Planilha'!$A:$I,7,FALSE),0)</f>
        <v>0</v>
      </c>
      <c r="L3713">
        <f>IFERROR(VLOOKUP(A3713,'[2]Exportar Planilha'!$A:$I,8,FALSE),0)</f>
        <v>0</v>
      </c>
      <c r="M3713">
        <f>IFERROR(VLOOKUP(A3713,'[2]Exportar Planilha'!$A:$I,9,FALSE),0)</f>
        <v>0</v>
      </c>
      <c r="N3713">
        <f>IFERROR(VLOOKUP(A3713,[3]soaBnafar!$A:$G,2,FALSE),0)</f>
        <v>0</v>
      </c>
      <c r="O3713">
        <f>IFERROR(VLOOKUP(A3713,[3]soaBnafar!$A:$G,3,FALSE),0)</f>
        <v>0</v>
      </c>
      <c r="P3713">
        <f>IFERROR(VLOOKUP(A3713,[3]soaBnafar!$A:$G,4,FALSE),0)</f>
        <v>0</v>
      </c>
      <c r="Q3713">
        <f>IFERROR(VLOOKUP(A3713,[3]soaBnafar!$A:$G,5,FALSE),0)</f>
        <v>0</v>
      </c>
      <c r="R3713">
        <f>IFERROR(VLOOKUP(A3713,[3]soaBnafar!$A:$G,6,FALSE),0)</f>
        <v>0</v>
      </c>
      <c r="S3713">
        <f>IFERROR(VLOOKUP(A3713,[3]soaBnafar!$A:$G,7,FALSE),0)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75032</v>
      </c>
      <c r="C3714">
        <f>IFERROR(VLOOKUP(A3714,[1]Monitoramento_Base_somente_disp!$A:$J,6,FALSE),0)</f>
        <v>5580707</v>
      </c>
      <c r="D3714">
        <f>IFERROR(VLOOKUP(A3714,[1]Monitoramento_Base_somente_disp!$A:$J,7,FALSE),0)</f>
        <v>44143</v>
      </c>
      <c r="E3714">
        <f>IFERROR(VLOOKUP(A3714,[1]Monitoramento_Base_somente_disp!$A:$J,8,FALSE),0)</f>
        <v>6494709</v>
      </c>
      <c r="F3714">
        <f>IFERROR(VLOOKUP(A3714,[1]Monitoramento_Base_somente_disp!$A:$J,9,FALSE),0)</f>
        <v>20668</v>
      </c>
      <c r="G3714">
        <f>IFERROR(VLOOKUP(A3714,[1]Monitoramento_Base_somente_disp!$A:$J,10,FALSE),0)</f>
        <v>7163501</v>
      </c>
      <c r="H3714">
        <f>IFERROR(VLOOKUP(A3714,'[2]Exportar Planilha'!$A:$I,4,FALSE),0)</f>
        <v>0</v>
      </c>
      <c r="I3714">
        <f>IFERROR(VLOOKUP(A3714,'[2]Exportar Planilha'!$A:$I,5,FALSE),0)</f>
        <v>0</v>
      </c>
      <c r="J3714">
        <f>IFERROR(VLOOKUP(A3714,'[2]Exportar Planilha'!$A:$I,6,FALSE),0)</f>
        <v>0</v>
      </c>
      <c r="K3714">
        <f>IFERROR(VLOOKUP(A3714,'[2]Exportar Planilha'!$A:$I,7,FALSE),0)</f>
        <v>0</v>
      </c>
      <c r="L3714">
        <f>IFERROR(VLOOKUP(A3714,'[2]Exportar Planilha'!$A:$I,8,FALSE),0)</f>
        <v>0</v>
      </c>
      <c r="M3714">
        <f>IFERROR(VLOOKUP(A3714,'[2]Exportar Planilha'!$A:$I,9,FALSE),0)</f>
        <v>0</v>
      </c>
      <c r="N3714">
        <f>IFERROR(VLOOKUP(A3714,[3]soaBnafar!$A:$G,2,FALSE),0)</f>
        <v>0</v>
      </c>
      <c r="O3714">
        <f>IFERROR(VLOOKUP(A3714,[3]soaBnafar!$A:$G,3,FALSE),0)</f>
        <v>0</v>
      </c>
      <c r="P3714">
        <f>IFERROR(VLOOKUP(A3714,[3]soaBnafar!$A:$G,4,FALSE),0)</f>
        <v>0</v>
      </c>
      <c r="Q3714">
        <f>IFERROR(VLOOKUP(A3714,[3]soaBnafar!$A:$G,5,FALSE),0)</f>
        <v>0</v>
      </c>
      <c r="R3714">
        <f>IFERROR(VLOOKUP(A3714,[3]soaBnafar!$A:$G,6,FALSE),0)</f>
        <v>0</v>
      </c>
      <c r="S3714">
        <f>IFERROR(VLOOKUP(A3714,[3]soaBnafar!$A:$G,7,FALSE),0)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16442</v>
      </c>
      <c r="C3715">
        <f>IFERROR(VLOOKUP(A3715,[1]Monitoramento_Base_somente_disp!$A:$J,6,FALSE),0)</f>
        <v>14374258</v>
      </c>
      <c r="D3715">
        <f>IFERROR(VLOOKUP(A3715,[1]Monitoramento_Base_somente_disp!$A:$J,7,FALSE),0)</f>
        <v>18440</v>
      </c>
      <c r="E3715">
        <f>IFERROR(VLOOKUP(A3715,[1]Monitoramento_Base_somente_disp!$A:$J,8,FALSE),0)</f>
        <v>14583983</v>
      </c>
      <c r="F3715">
        <f>IFERROR(VLOOKUP(A3715,[1]Monitoramento_Base_somente_disp!$A:$J,9,FALSE),0)</f>
        <v>33621</v>
      </c>
      <c r="G3715">
        <f>IFERROR(VLOOKUP(A3715,[1]Monitoramento_Base_somente_disp!$A:$J,10,FALSE),0)</f>
        <v>13442364</v>
      </c>
      <c r="H3715">
        <f>IFERROR(VLOOKUP(A3715,'[2]Exportar Planilha'!$A:$I,4,FALSE),0)</f>
        <v>0</v>
      </c>
      <c r="I3715">
        <f>IFERROR(VLOOKUP(A3715,'[2]Exportar Planilha'!$A:$I,5,FALSE),0)</f>
        <v>0</v>
      </c>
      <c r="J3715">
        <f>IFERROR(VLOOKUP(A3715,'[2]Exportar Planilha'!$A:$I,6,FALSE),0)</f>
        <v>0</v>
      </c>
      <c r="K3715">
        <f>IFERROR(VLOOKUP(A3715,'[2]Exportar Planilha'!$A:$I,7,FALSE),0)</f>
        <v>0</v>
      </c>
      <c r="L3715">
        <f>IFERROR(VLOOKUP(A3715,'[2]Exportar Planilha'!$A:$I,8,FALSE),0)</f>
        <v>0</v>
      </c>
      <c r="M3715">
        <f>IFERROR(VLOOKUP(A3715,'[2]Exportar Planilha'!$A:$I,9,FALSE),0)</f>
        <v>0</v>
      </c>
      <c r="N3715">
        <f>IFERROR(VLOOKUP(A3715,[3]soaBnafar!$A:$G,2,FALSE),0)</f>
        <v>0</v>
      </c>
      <c r="O3715">
        <f>IFERROR(VLOOKUP(A3715,[3]soaBnafar!$A:$G,3,FALSE),0)</f>
        <v>0</v>
      </c>
      <c r="P3715">
        <f>IFERROR(VLOOKUP(A3715,[3]soaBnafar!$A:$G,4,FALSE),0)</f>
        <v>0</v>
      </c>
      <c r="Q3715">
        <f>IFERROR(VLOOKUP(A3715,[3]soaBnafar!$A:$G,5,FALSE),0)</f>
        <v>0</v>
      </c>
      <c r="R3715">
        <f>IFERROR(VLOOKUP(A3715,[3]soaBnafar!$A:$G,6,FALSE),0)</f>
        <v>0</v>
      </c>
      <c r="S3715">
        <f>IFERROR(VLOOKUP(A3715,[3]soaBnafar!$A:$G,7,FALSE),0)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195366</v>
      </c>
      <c r="C3716">
        <f>IFERROR(VLOOKUP(A3716,[1]Monitoramento_Base_somente_disp!$A:$J,6,FALSE),0)</f>
        <v>63130554</v>
      </c>
      <c r="D3716">
        <f>IFERROR(VLOOKUP(A3716,[1]Monitoramento_Base_somente_disp!$A:$J,7,FALSE),0)</f>
        <v>150665</v>
      </c>
      <c r="E3716">
        <f>IFERROR(VLOOKUP(A3716,[1]Monitoramento_Base_somente_disp!$A:$J,8,FALSE),0)</f>
        <v>55241319</v>
      </c>
      <c r="F3716">
        <f>IFERROR(VLOOKUP(A3716,[1]Monitoramento_Base_somente_disp!$A:$J,9,FALSE),0)</f>
        <v>86231</v>
      </c>
      <c r="G3716">
        <f>IFERROR(VLOOKUP(A3716,[1]Monitoramento_Base_somente_disp!$A:$J,10,FALSE),0)</f>
        <v>22109880</v>
      </c>
      <c r="H3716">
        <f>IFERROR(VLOOKUP(A3716,'[2]Exportar Planilha'!$A:$I,4,FALSE),0)</f>
        <v>0</v>
      </c>
      <c r="I3716">
        <f>IFERROR(VLOOKUP(A3716,'[2]Exportar Planilha'!$A:$I,5,FALSE),0)</f>
        <v>0</v>
      </c>
      <c r="J3716">
        <f>IFERROR(VLOOKUP(A3716,'[2]Exportar Planilha'!$A:$I,6,FALSE),0)</f>
        <v>0</v>
      </c>
      <c r="K3716">
        <f>IFERROR(VLOOKUP(A3716,'[2]Exportar Planilha'!$A:$I,7,FALSE),0)</f>
        <v>0</v>
      </c>
      <c r="L3716">
        <f>IFERROR(VLOOKUP(A3716,'[2]Exportar Planilha'!$A:$I,8,FALSE),0)</f>
        <v>0</v>
      </c>
      <c r="M3716">
        <f>IFERROR(VLOOKUP(A3716,'[2]Exportar Planilha'!$A:$I,9,FALSE),0)</f>
        <v>0</v>
      </c>
      <c r="N3716">
        <f>IFERROR(VLOOKUP(A3716,[3]soaBnafar!$A:$G,2,FALSE),0)</f>
        <v>0</v>
      </c>
      <c r="O3716">
        <f>IFERROR(VLOOKUP(A3716,[3]soaBnafar!$A:$G,3,FALSE),0)</f>
        <v>0</v>
      </c>
      <c r="P3716">
        <f>IFERROR(VLOOKUP(A3716,[3]soaBnafar!$A:$G,4,FALSE),0)</f>
        <v>0</v>
      </c>
      <c r="Q3716">
        <f>IFERROR(VLOOKUP(A3716,[3]soaBnafar!$A:$G,5,FALSE),0)</f>
        <v>0</v>
      </c>
      <c r="R3716">
        <f>IFERROR(VLOOKUP(A3716,[3]soaBnafar!$A:$G,6,FALSE),0)</f>
        <v>0</v>
      </c>
      <c r="S3716">
        <f>IFERROR(VLOOKUP(A3716,[3]soaBnafar!$A:$G,7,FALSE),0)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36766</v>
      </c>
      <c r="C3717">
        <f>IFERROR(VLOOKUP(A3717,[1]Monitoramento_Base_somente_disp!$A:$J,6,FALSE),0)</f>
        <v>7560031</v>
      </c>
      <c r="D3717">
        <f>IFERROR(VLOOKUP(A3717,[1]Monitoramento_Base_somente_disp!$A:$J,7,FALSE),0)</f>
        <v>32405</v>
      </c>
      <c r="E3717">
        <f>IFERROR(VLOOKUP(A3717,[1]Monitoramento_Base_somente_disp!$A:$J,8,FALSE),0)</f>
        <v>6987491</v>
      </c>
      <c r="F3717">
        <f>IFERROR(VLOOKUP(A3717,[1]Monitoramento_Base_somente_disp!$A:$J,9,FALSE),0)</f>
        <v>14842</v>
      </c>
      <c r="G3717">
        <f>IFERROR(VLOOKUP(A3717,[1]Monitoramento_Base_somente_disp!$A:$J,10,FALSE),0)</f>
        <v>3036832</v>
      </c>
      <c r="H3717">
        <f>IFERROR(VLOOKUP(A3717,'[2]Exportar Planilha'!$A:$I,4,FALSE),0)</f>
        <v>0</v>
      </c>
      <c r="I3717">
        <f>IFERROR(VLOOKUP(A3717,'[2]Exportar Planilha'!$A:$I,5,FALSE),0)</f>
        <v>0</v>
      </c>
      <c r="J3717">
        <f>IFERROR(VLOOKUP(A3717,'[2]Exportar Planilha'!$A:$I,6,FALSE),0)</f>
        <v>0</v>
      </c>
      <c r="K3717">
        <f>IFERROR(VLOOKUP(A3717,'[2]Exportar Planilha'!$A:$I,7,FALSE),0)</f>
        <v>0</v>
      </c>
      <c r="L3717">
        <f>IFERROR(VLOOKUP(A3717,'[2]Exportar Planilha'!$A:$I,8,FALSE),0)</f>
        <v>0</v>
      </c>
      <c r="M3717">
        <f>IFERROR(VLOOKUP(A3717,'[2]Exportar Planilha'!$A:$I,9,FALSE),0)</f>
        <v>0</v>
      </c>
      <c r="N3717">
        <f>IFERROR(VLOOKUP(A3717,[3]soaBnafar!$A:$G,2,FALSE),0)</f>
        <v>0</v>
      </c>
      <c r="O3717">
        <f>IFERROR(VLOOKUP(A3717,[3]soaBnafar!$A:$G,3,FALSE),0)</f>
        <v>0</v>
      </c>
      <c r="P3717">
        <f>IFERROR(VLOOKUP(A3717,[3]soaBnafar!$A:$G,4,FALSE),0)</f>
        <v>0</v>
      </c>
      <c r="Q3717">
        <f>IFERROR(VLOOKUP(A3717,[3]soaBnafar!$A:$G,5,FALSE),0)</f>
        <v>0</v>
      </c>
      <c r="R3717">
        <f>IFERROR(VLOOKUP(A3717,[3]soaBnafar!$A:$G,6,FALSE),0)</f>
        <v>0</v>
      </c>
      <c r="S3717">
        <f>IFERROR(VLOOKUP(A3717,[3]soaBnafar!$A:$G,7,FALSE),0)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175773</v>
      </c>
      <c r="H3718">
        <f>IFERROR(VLOOKUP(A3718,'[2]Exportar Planilha'!$A:$I,4,FALSE),0)</f>
        <v>0</v>
      </c>
      <c r="I3718">
        <f>IFERROR(VLOOKUP(A3718,'[2]Exportar Planilha'!$A:$I,5,FALSE),0)</f>
        <v>0</v>
      </c>
      <c r="J3718">
        <f>IFERROR(VLOOKUP(A3718,'[2]Exportar Planilha'!$A:$I,6,FALSE),0)</f>
        <v>0</v>
      </c>
      <c r="K3718">
        <f>IFERROR(VLOOKUP(A3718,'[2]Exportar Planilha'!$A:$I,7,FALSE),0)</f>
        <v>0</v>
      </c>
      <c r="L3718">
        <f>IFERROR(VLOOKUP(A3718,'[2]Exportar Planilha'!$A:$I,8,FALSE),0)</f>
        <v>0</v>
      </c>
      <c r="M3718">
        <f>IFERROR(VLOOKUP(A3718,'[2]Exportar Planilha'!$A:$I,9,FALSE),0)</f>
        <v>0</v>
      </c>
      <c r="N3718">
        <f>IFERROR(VLOOKUP(A3718,[3]soaBnafar!$A:$G,2,FALSE),0)</f>
        <v>0</v>
      </c>
      <c r="O3718">
        <f>IFERROR(VLOOKUP(A3718,[3]soaBnafar!$A:$G,3,FALSE),0)</f>
        <v>0</v>
      </c>
      <c r="P3718">
        <f>IFERROR(VLOOKUP(A3718,[3]soaBnafar!$A:$G,4,FALSE),0)</f>
        <v>0</v>
      </c>
      <c r="Q3718">
        <f>IFERROR(VLOOKUP(A3718,[3]soaBnafar!$A:$G,5,FALSE),0)</f>
        <v>0</v>
      </c>
      <c r="R3718">
        <f>IFERROR(VLOOKUP(A3718,[3]soaBnafar!$A:$G,6,FALSE),0)</f>
        <v>0</v>
      </c>
      <c r="S3718">
        <f>IFERROR(VLOOKUP(A3718,[3]soaBnafar!$A:$G,7,FALSE),0)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188340</v>
      </c>
      <c r="C3719">
        <f>IFERROR(VLOOKUP(A3719,[1]Monitoramento_Base_somente_disp!$A:$J,6,FALSE),0)</f>
        <v>24623944</v>
      </c>
      <c r="D3719">
        <f>IFERROR(VLOOKUP(A3719,[1]Monitoramento_Base_somente_disp!$A:$J,7,FALSE),0)</f>
        <v>175045</v>
      </c>
      <c r="E3719">
        <f>IFERROR(VLOOKUP(A3719,[1]Monitoramento_Base_somente_disp!$A:$J,8,FALSE),0)</f>
        <v>32845763</v>
      </c>
      <c r="F3719">
        <f>IFERROR(VLOOKUP(A3719,[1]Monitoramento_Base_somente_disp!$A:$J,9,FALSE),0)</f>
        <v>84144</v>
      </c>
      <c r="G3719">
        <f>IFERROR(VLOOKUP(A3719,[1]Monitoramento_Base_somente_disp!$A:$J,10,FALSE),0)</f>
        <v>13141971</v>
      </c>
      <c r="H3719">
        <f>IFERROR(VLOOKUP(A3719,'[2]Exportar Planilha'!$A:$I,4,FALSE),0)</f>
        <v>0</v>
      </c>
      <c r="I3719">
        <f>IFERROR(VLOOKUP(A3719,'[2]Exportar Planilha'!$A:$I,5,FALSE),0)</f>
        <v>0</v>
      </c>
      <c r="J3719">
        <f>IFERROR(VLOOKUP(A3719,'[2]Exportar Planilha'!$A:$I,6,FALSE),0)</f>
        <v>0</v>
      </c>
      <c r="K3719">
        <f>IFERROR(VLOOKUP(A3719,'[2]Exportar Planilha'!$A:$I,7,FALSE),0)</f>
        <v>0</v>
      </c>
      <c r="L3719">
        <f>IFERROR(VLOOKUP(A3719,'[2]Exportar Planilha'!$A:$I,8,FALSE),0)</f>
        <v>0</v>
      </c>
      <c r="M3719">
        <f>IFERROR(VLOOKUP(A3719,'[2]Exportar Planilha'!$A:$I,9,FALSE),0)</f>
        <v>0</v>
      </c>
      <c r="N3719">
        <f>IFERROR(VLOOKUP(A3719,[3]soaBnafar!$A:$G,2,FALSE),0)</f>
        <v>0</v>
      </c>
      <c r="O3719">
        <f>IFERROR(VLOOKUP(A3719,[3]soaBnafar!$A:$G,3,FALSE),0)</f>
        <v>0</v>
      </c>
      <c r="P3719">
        <f>IFERROR(VLOOKUP(A3719,[3]soaBnafar!$A:$G,4,FALSE),0)</f>
        <v>0</v>
      </c>
      <c r="Q3719">
        <f>IFERROR(VLOOKUP(A3719,[3]soaBnafar!$A:$G,5,FALSE),0)</f>
        <v>0</v>
      </c>
      <c r="R3719">
        <f>IFERROR(VLOOKUP(A3719,[3]soaBnafar!$A:$G,6,FALSE),0)</f>
        <v>0</v>
      </c>
      <c r="S3719">
        <f>IFERROR(VLOOKUP(A3719,[3]soaBnafar!$A:$G,7,FALSE),0)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316</v>
      </c>
      <c r="C3720">
        <f>IFERROR(VLOOKUP(A3720,[1]Monitoramento_Base_somente_disp!$A:$J,6,FALSE),0)</f>
        <v>1055117</v>
      </c>
      <c r="D3720">
        <f>IFERROR(VLOOKUP(A3720,[1]Monitoramento_Base_somente_disp!$A:$J,7,FALSE),0)</f>
        <v>1154</v>
      </c>
      <c r="E3720">
        <f>IFERROR(VLOOKUP(A3720,[1]Monitoramento_Base_somente_disp!$A:$J,8,FALSE),0)</f>
        <v>996353</v>
      </c>
      <c r="F3720">
        <f>IFERROR(VLOOKUP(A3720,[1]Monitoramento_Base_somente_disp!$A:$J,9,FALSE),0)</f>
        <v>0</v>
      </c>
      <c r="G3720">
        <f>IFERROR(VLOOKUP(A3720,[1]Monitoramento_Base_somente_disp!$A:$J,10,FALSE),0)</f>
        <v>418093</v>
      </c>
      <c r="H3720">
        <f>IFERROR(VLOOKUP(A3720,'[2]Exportar Planilha'!$A:$I,4,FALSE),0)</f>
        <v>0</v>
      </c>
      <c r="I3720">
        <f>IFERROR(VLOOKUP(A3720,'[2]Exportar Planilha'!$A:$I,5,FALSE),0)</f>
        <v>0</v>
      </c>
      <c r="J3720">
        <f>IFERROR(VLOOKUP(A3720,'[2]Exportar Planilha'!$A:$I,6,FALSE),0)</f>
        <v>0</v>
      </c>
      <c r="K3720">
        <f>IFERROR(VLOOKUP(A3720,'[2]Exportar Planilha'!$A:$I,7,FALSE),0)</f>
        <v>0</v>
      </c>
      <c r="L3720">
        <f>IFERROR(VLOOKUP(A3720,'[2]Exportar Planilha'!$A:$I,8,FALSE),0)</f>
        <v>0</v>
      </c>
      <c r="M3720">
        <f>IFERROR(VLOOKUP(A3720,'[2]Exportar Planilha'!$A:$I,9,FALSE),0)</f>
        <v>0</v>
      </c>
      <c r="N3720">
        <f>IFERROR(VLOOKUP(A3720,[3]soaBnafar!$A:$G,2,FALSE),0)</f>
        <v>0</v>
      </c>
      <c r="O3720">
        <f>IFERROR(VLOOKUP(A3720,[3]soaBnafar!$A:$G,3,FALSE),0)</f>
        <v>0</v>
      </c>
      <c r="P3720">
        <f>IFERROR(VLOOKUP(A3720,[3]soaBnafar!$A:$G,4,FALSE),0)</f>
        <v>0</v>
      </c>
      <c r="Q3720">
        <f>IFERROR(VLOOKUP(A3720,[3]soaBnafar!$A:$G,5,FALSE),0)</f>
        <v>0</v>
      </c>
      <c r="R3720">
        <f>IFERROR(VLOOKUP(A3720,[3]soaBnafar!$A:$G,6,FALSE),0)</f>
        <v>0</v>
      </c>
      <c r="S3720">
        <f>IFERROR(VLOOKUP(A3720,[3]soaBnafar!$A:$G,7,FALSE),0)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75099</v>
      </c>
      <c r="C3721">
        <f>IFERROR(VLOOKUP(A3721,[1]Monitoramento_Base_somente_disp!$A:$J,6,FALSE),0)</f>
        <v>10975517</v>
      </c>
      <c r="D3721">
        <f>IFERROR(VLOOKUP(A3721,[1]Monitoramento_Base_somente_disp!$A:$J,7,FALSE),0)</f>
        <v>82654</v>
      </c>
      <c r="E3721">
        <f>IFERROR(VLOOKUP(A3721,[1]Monitoramento_Base_somente_disp!$A:$J,8,FALSE),0)</f>
        <v>8624007</v>
      </c>
      <c r="F3721">
        <f>IFERROR(VLOOKUP(A3721,[1]Monitoramento_Base_somente_disp!$A:$J,9,FALSE),0)</f>
        <v>30965</v>
      </c>
      <c r="G3721">
        <f>IFERROR(VLOOKUP(A3721,[1]Monitoramento_Base_somente_disp!$A:$J,10,FALSE),0)</f>
        <v>4312474</v>
      </c>
      <c r="H3721">
        <f>IFERROR(VLOOKUP(A3721,'[2]Exportar Planilha'!$A:$I,4,FALSE),0)</f>
        <v>0</v>
      </c>
      <c r="I3721">
        <f>IFERROR(VLOOKUP(A3721,'[2]Exportar Planilha'!$A:$I,5,FALSE),0)</f>
        <v>0</v>
      </c>
      <c r="J3721">
        <f>IFERROR(VLOOKUP(A3721,'[2]Exportar Planilha'!$A:$I,6,FALSE),0)</f>
        <v>0</v>
      </c>
      <c r="K3721">
        <f>IFERROR(VLOOKUP(A3721,'[2]Exportar Planilha'!$A:$I,7,FALSE),0)</f>
        <v>0</v>
      </c>
      <c r="L3721">
        <f>IFERROR(VLOOKUP(A3721,'[2]Exportar Planilha'!$A:$I,8,FALSE),0)</f>
        <v>0</v>
      </c>
      <c r="M3721">
        <f>IFERROR(VLOOKUP(A3721,'[2]Exportar Planilha'!$A:$I,9,FALSE),0)</f>
        <v>0</v>
      </c>
      <c r="N3721">
        <f>IFERROR(VLOOKUP(A3721,[3]soaBnafar!$A:$G,2,FALSE),0)</f>
        <v>0</v>
      </c>
      <c r="O3721">
        <f>IFERROR(VLOOKUP(A3721,[3]soaBnafar!$A:$G,3,FALSE),0)</f>
        <v>0</v>
      </c>
      <c r="P3721">
        <f>IFERROR(VLOOKUP(A3721,[3]soaBnafar!$A:$G,4,FALSE),0)</f>
        <v>0</v>
      </c>
      <c r="Q3721">
        <f>IFERROR(VLOOKUP(A3721,[3]soaBnafar!$A:$G,5,FALSE),0)</f>
        <v>0</v>
      </c>
      <c r="R3721">
        <f>IFERROR(VLOOKUP(A3721,[3]soaBnafar!$A:$G,6,FALSE),0)</f>
        <v>0</v>
      </c>
      <c r="S3721">
        <f>IFERROR(VLOOKUP(A3721,[3]soaBnafar!$A:$G,7,FALSE),0)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70142</v>
      </c>
      <c r="C3722">
        <f>IFERROR(VLOOKUP(A3722,[1]Monitoramento_Base_somente_disp!$A:$J,6,FALSE),0)</f>
        <v>6899131</v>
      </c>
      <c r="D3722">
        <f>IFERROR(VLOOKUP(A3722,[1]Monitoramento_Base_somente_disp!$A:$J,7,FALSE),0)</f>
        <v>71963</v>
      </c>
      <c r="E3722">
        <f>IFERROR(VLOOKUP(A3722,[1]Monitoramento_Base_somente_disp!$A:$J,8,FALSE),0)</f>
        <v>7433597</v>
      </c>
      <c r="F3722">
        <f>IFERROR(VLOOKUP(A3722,[1]Monitoramento_Base_somente_disp!$A:$J,9,FALSE),0)</f>
        <v>14498</v>
      </c>
      <c r="G3722">
        <f>IFERROR(VLOOKUP(A3722,[1]Monitoramento_Base_somente_disp!$A:$J,10,FALSE),0)</f>
        <v>3353805</v>
      </c>
      <c r="H3722">
        <f>IFERROR(VLOOKUP(A3722,'[2]Exportar Planilha'!$A:$I,4,FALSE),0)</f>
        <v>0</v>
      </c>
      <c r="I3722">
        <f>IFERROR(VLOOKUP(A3722,'[2]Exportar Planilha'!$A:$I,5,FALSE),0)</f>
        <v>0</v>
      </c>
      <c r="J3722">
        <f>IFERROR(VLOOKUP(A3722,'[2]Exportar Planilha'!$A:$I,6,FALSE),0)</f>
        <v>0</v>
      </c>
      <c r="K3722">
        <f>IFERROR(VLOOKUP(A3722,'[2]Exportar Planilha'!$A:$I,7,FALSE),0)</f>
        <v>0</v>
      </c>
      <c r="L3722">
        <f>IFERROR(VLOOKUP(A3722,'[2]Exportar Planilha'!$A:$I,8,FALSE),0)</f>
        <v>0</v>
      </c>
      <c r="M3722">
        <f>IFERROR(VLOOKUP(A3722,'[2]Exportar Planilha'!$A:$I,9,FALSE),0)</f>
        <v>0</v>
      </c>
      <c r="N3722">
        <f>IFERROR(VLOOKUP(A3722,[3]soaBnafar!$A:$G,2,FALSE),0)</f>
        <v>0</v>
      </c>
      <c r="O3722">
        <f>IFERROR(VLOOKUP(A3722,[3]soaBnafar!$A:$G,3,FALSE),0)</f>
        <v>0</v>
      </c>
      <c r="P3722">
        <f>IFERROR(VLOOKUP(A3722,[3]soaBnafar!$A:$G,4,FALSE),0)</f>
        <v>0</v>
      </c>
      <c r="Q3722">
        <f>IFERROR(VLOOKUP(A3722,[3]soaBnafar!$A:$G,5,FALSE),0)</f>
        <v>0</v>
      </c>
      <c r="R3722">
        <f>IFERROR(VLOOKUP(A3722,[3]soaBnafar!$A:$G,6,FALSE),0)</f>
        <v>0</v>
      </c>
      <c r="S3722">
        <f>IFERROR(VLOOKUP(A3722,[3]soaBnafar!$A:$G,7,FALSE),0)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700</v>
      </c>
      <c r="C3723">
        <f>IFERROR(VLOOKUP(A3723,[1]Monitoramento_Base_somente_disp!$A:$J,6,FALSE),0)</f>
        <v>193721</v>
      </c>
      <c r="D3723">
        <f>IFERROR(VLOOKUP(A3723,[1]Monitoramento_Base_somente_disp!$A:$J,7,FALSE),0)</f>
        <v>145</v>
      </c>
      <c r="E3723">
        <f>IFERROR(VLOOKUP(A3723,[1]Monitoramento_Base_somente_disp!$A:$J,8,FALSE),0)</f>
        <v>185274</v>
      </c>
      <c r="F3723">
        <f>IFERROR(VLOOKUP(A3723,[1]Monitoramento_Base_somente_disp!$A:$J,9,FALSE),0)</f>
        <v>1868</v>
      </c>
      <c r="G3723">
        <f>IFERROR(VLOOKUP(A3723,[1]Monitoramento_Base_somente_disp!$A:$J,10,FALSE),0)</f>
        <v>227179</v>
      </c>
      <c r="H3723">
        <f>IFERROR(VLOOKUP(A3723,'[2]Exportar Planilha'!$A:$I,4,FALSE),0)</f>
        <v>0</v>
      </c>
      <c r="I3723">
        <f>IFERROR(VLOOKUP(A3723,'[2]Exportar Planilha'!$A:$I,5,FALSE),0)</f>
        <v>0</v>
      </c>
      <c r="J3723">
        <f>IFERROR(VLOOKUP(A3723,'[2]Exportar Planilha'!$A:$I,6,FALSE),0)</f>
        <v>0</v>
      </c>
      <c r="K3723">
        <f>IFERROR(VLOOKUP(A3723,'[2]Exportar Planilha'!$A:$I,7,FALSE),0)</f>
        <v>0</v>
      </c>
      <c r="L3723">
        <f>IFERROR(VLOOKUP(A3723,'[2]Exportar Planilha'!$A:$I,8,FALSE),0)</f>
        <v>0</v>
      </c>
      <c r="M3723">
        <f>IFERROR(VLOOKUP(A3723,'[2]Exportar Planilha'!$A:$I,9,FALSE),0)</f>
        <v>0</v>
      </c>
      <c r="N3723">
        <f>IFERROR(VLOOKUP(A3723,[3]soaBnafar!$A:$G,2,FALSE),0)</f>
        <v>0</v>
      </c>
      <c r="O3723">
        <f>IFERROR(VLOOKUP(A3723,[3]soaBnafar!$A:$G,3,FALSE),0)</f>
        <v>0</v>
      </c>
      <c r="P3723">
        <f>IFERROR(VLOOKUP(A3723,[3]soaBnafar!$A:$G,4,FALSE),0)</f>
        <v>0</v>
      </c>
      <c r="Q3723">
        <f>IFERROR(VLOOKUP(A3723,[3]soaBnafar!$A:$G,5,FALSE),0)</f>
        <v>0</v>
      </c>
      <c r="R3723">
        <f>IFERROR(VLOOKUP(A3723,[3]soaBnafar!$A:$G,6,FALSE),0)</f>
        <v>0</v>
      </c>
      <c r="S3723">
        <f>IFERROR(VLOOKUP(A3723,[3]soaBnafar!$A:$G,7,FALSE),0)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178905</v>
      </c>
      <c r="C3724">
        <f>IFERROR(VLOOKUP(A3724,[1]Monitoramento_Base_somente_disp!$A:$J,6,FALSE),0)</f>
        <v>42225894</v>
      </c>
      <c r="D3724">
        <f>IFERROR(VLOOKUP(A3724,[1]Monitoramento_Base_somente_disp!$A:$J,7,FALSE),0)</f>
        <v>185391</v>
      </c>
      <c r="E3724">
        <f>IFERROR(VLOOKUP(A3724,[1]Monitoramento_Base_somente_disp!$A:$J,8,FALSE),0)</f>
        <v>39693737</v>
      </c>
      <c r="F3724">
        <f>IFERROR(VLOOKUP(A3724,[1]Monitoramento_Base_somente_disp!$A:$J,9,FALSE),0)</f>
        <v>88020</v>
      </c>
      <c r="G3724">
        <f>IFERROR(VLOOKUP(A3724,[1]Monitoramento_Base_somente_disp!$A:$J,10,FALSE),0)</f>
        <v>16198804</v>
      </c>
      <c r="H3724">
        <f>IFERROR(VLOOKUP(A3724,'[2]Exportar Planilha'!$A:$I,4,FALSE),0)</f>
        <v>0</v>
      </c>
      <c r="I3724">
        <f>IFERROR(VLOOKUP(A3724,'[2]Exportar Planilha'!$A:$I,5,FALSE),0)</f>
        <v>0</v>
      </c>
      <c r="J3724">
        <f>IFERROR(VLOOKUP(A3724,'[2]Exportar Planilha'!$A:$I,6,FALSE),0)</f>
        <v>0</v>
      </c>
      <c r="K3724">
        <f>IFERROR(VLOOKUP(A3724,'[2]Exportar Planilha'!$A:$I,7,FALSE),0)</f>
        <v>0</v>
      </c>
      <c r="L3724">
        <f>IFERROR(VLOOKUP(A3724,'[2]Exportar Planilha'!$A:$I,8,FALSE),0)</f>
        <v>0</v>
      </c>
      <c r="M3724">
        <f>IFERROR(VLOOKUP(A3724,'[2]Exportar Planilha'!$A:$I,9,FALSE),0)</f>
        <v>0</v>
      </c>
      <c r="N3724">
        <f>IFERROR(VLOOKUP(A3724,[3]soaBnafar!$A:$G,2,FALSE),0)</f>
        <v>0</v>
      </c>
      <c r="O3724">
        <f>IFERROR(VLOOKUP(A3724,[3]soaBnafar!$A:$G,3,FALSE),0)</f>
        <v>0</v>
      </c>
      <c r="P3724">
        <f>IFERROR(VLOOKUP(A3724,[3]soaBnafar!$A:$G,4,FALSE),0)</f>
        <v>0</v>
      </c>
      <c r="Q3724">
        <f>IFERROR(VLOOKUP(A3724,[3]soaBnafar!$A:$G,5,FALSE),0)</f>
        <v>0</v>
      </c>
      <c r="R3724">
        <f>IFERROR(VLOOKUP(A3724,[3]soaBnafar!$A:$G,6,FALSE),0)</f>
        <v>0</v>
      </c>
      <c r="S3724">
        <f>IFERROR(VLOOKUP(A3724,[3]soaBnafar!$A:$G,7,FALSE),0)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16439</v>
      </c>
      <c r="C3725">
        <f>IFERROR(VLOOKUP(A3725,[1]Monitoramento_Base_somente_disp!$A:$J,6,FALSE),0)</f>
        <v>1287198</v>
      </c>
      <c r="D3725">
        <f>IFERROR(VLOOKUP(A3725,[1]Monitoramento_Base_somente_disp!$A:$J,7,FALSE),0)</f>
        <v>18001</v>
      </c>
      <c r="E3725">
        <f>IFERROR(VLOOKUP(A3725,[1]Monitoramento_Base_somente_disp!$A:$J,8,FALSE),0)</f>
        <v>835004</v>
      </c>
      <c r="F3725">
        <f>IFERROR(VLOOKUP(A3725,[1]Monitoramento_Base_somente_disp!$A:$J,9,FALSE),0)</f>
        <v>14639</v>
      </c>
      <c r="G3725">
        <f>IFERROR(VLOOKUP(A3725,[1]Monitoramento_Base_somente_disp!$A:$J,10,FALSE),0)</f>
        <v>372130</v>
      </c>
      <c r="H3725">
        <f>IFERROR(VLOOKUP(A3725,'[2]Exportar Planilha'!$A:$I,4,FALSE),0)</f>
        <v>0</v>
      </c>
      <c r="I3725">
        <f>IFERROR(VLOOKUP(A3725,'[2]Exportar Planilha'!$A:$I,5,FALSE),0)</f>
        <v>0</v>
      </c>
      <c r="J3725">
        <f>IFERROR(VLOOKUP(A3725,'[2]Exportar Planilha'!$A:$I,6,FALSE),0)</f>
        <v>0</v>
      </c>
      <c r="K3725">
        <f>IFERROR(VLOOKUP(A3725,'[2]Exportar Planilha'!$A:$I,7,FALSE),0)</f>
        <v>0</v>
      </c>
      <c r="L3725">
        <f>IFERROR(VLOOKUP(A3725,'[2]Exportar Planilha'!$A:$I,8,FALSE),0)</f>
        <v>0</v>
      </c>
      <c r="M3725">
        <f>IFERROR(VLOOKUP(A3725,'[2]Exportar Planilha'!$A:$I,9,FALSE),0)</f>
        <v>0</v>
      </c>
      <c r="N3725">
        <f>IFERROR(VLOOKUP(A3725,[3]soaBnafar!$A:$G,2,FALSE),0)</f>
        <v>0</v>
      </c>
      <c r="O3725">
        <f>IFERROR(VLOOKUP(A3725,[3]soaBnafar!$A:$G,3,FALSE),0)</f>
        <v>0</v>
      </c>
      <c r="P3725">
        <f>IFERROR(VLOOKUP(A3725,[3]soaBnafar!$A:$G,4,FALSE),0)</f>
        <v>0</v>
      </c>
      <c r="Q3725">
        <f>IFERROR(VLOOKUP(A3725,[3]soaBnafar!$A:$G,5,FALSE),0)</f>
        <v>0</v>
      </c>
      <c r="R3725">
        <f>IFERROR(VLOOKUP(A3725,[3]soaBnafar!$A:$G,6,FALSE),0)</f>
        <v>0</v>
      </c>
      <c r="S3725">
        <f>IFERROR(VLOOKUP(A3725,[3]soaBnafar!$A:$G,7,FALSE),0)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15450</v>
      </c>
      <c r="C3726">
        <f>IFERROR(VLOOKUP(A3726,[1]Monitoramento_Base_somente_disp!$A:$J,6,FALSE),0)</f>
        <v>1291524</v>
      </c>
      <c r="D3726">
        <f>IFERROR(VLOOKUP(A3726,[1]Monitoramento_Base_somente_disp!$A:$J,7,FALSE),0)</f>
        <v>22663</v>
      </c>
      <c r="E3726">
        <f>IFERROR(VLOOKUP(A3726,[1]Monitoramento_Base_somente_disp!$A:$J,8,FALSE),0)</f>
        <v>1808106</v>
      </c>
      <c r="F3726">
        <f>IFERROR(VLOOKUP(A3726,[1]Monitoramento_Base_somente_disp!$A:$J,9,FALSE),0)</f>
        <v>13990</v>
      </c>
      <c r="G3726">
        <f>IFERROR(VLOOKUP(A3726,[1]Monitoramento_Base_somente_disp!$A:$J,10,FALSE),0)</f>
        <v>935907</v>
      </c>
      <c r="H3726">
        <f>IFERROR(VLOOKUP(A3726,'[2]Exportar Planilha'!$A:$I,4,FALSE),0)</f>
        <v>0</v>
      </c>
      <c r="I3726">
        <f>IFERROR(VLOOKUP(A3726,'[2]Exportar Planilha'!$A:$I,5,FALSE),0)</f>
        <v>0</v>
      </c>
      <c r="J3726">
        <f>IFERROR(VLOOKUP(A3726,'[2]Exportar Planilha'!$A:$I,6,FALSE),0)</f>
        <v>0</v>
      </c>
      <c r="K3726">
        <f>IFERROR(VLOOKUP(A3726,'[2]Exportar Planilha'!$A:$I,7,FALSE),0)</f>
        <v>0</v>
      </c>
      <c r="L3726">
        <f>IFERROR(VLOOKUP(A3726,'[2]Exportar Planilha'!$A:$I,8,FALSE),0)</f>
        <v>0</v>
      </c>
      <c r="M3726">
        <f>IFERROR(VLOOKUP(A3726,'[2]Exportar Planilha'!$A:$I,9,FALSE),0)</f>
        <v>0</v>
      </c>
      <c r="N3726">
        <f>IFERROR(VLOOKUP(A3726,[3]soaBnafar!$A:$G,2,FALSE),0)</f>
        <v>0</v>
      </c>
      <c r="O3726">
        <f>IFERROR(VLOOKUP(A3726,[3]soaBnafar!$A:$G,3,FALSE),0)</f>
        <v>0</v>
      </c>
      <c r="P3726">
        <f>IFERROR(VLOOKUP(A3726,[3]soaBnafar!$A:$G,4,FALSE),0)</f>
        <v>0</v>
      </c>
      <c r="Q3726">
        <f>IFERROR(VLOOKUP(A3726,[3]soaBnafar!$A:$G,5,FALSE),0)</f>
        <v>0</v>
      </c>
      <c r="R3726">
        <f>IFERROR(VLOOKUP(A3726,[3]soaBnafar!$A:$G,6,FALSE),0)</f>
        <v>0</v>
      </c>
      <c r="S3726">
        <f>IFERROR(VLOOKUP(A3726,[3]soaBnafar!$A:$G,7,FALSE),0)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207726</v>
      </c>
      <c r="C3727">
        <f>IFERROR(VLOOKUP(A3727,[1]Monitoramento_Base_somente_disp!$A:$J,6,FALSE),0)</f>
        <v>92320077</v>
      </c>
      <c r="D3727">
        <f>IFERROR(VLOOKUP(A3727,[1]Monitoramento_Base_somente_disp!$A:$J,7,FALSE),0)</f>
        <v>184775</v>
      </c>
      <c r="E3727">
        <f>IFERROR(VLOOKUP(A3727,[1]Monitoramento_Base_somente_disp!$A:$J,8,FALSE),0)</f>
        <v>96884337</v>
      </c>
      <c r="F3727">
        <f>IFERROR(VLOOKUP(A3727,[1]Monitoramento_Base_somente_disp!$A:$J,9,FALSE),0)</f>
        <v>136867</v>
      </c>
      <c r="G3727">
        <f>IFERROR(VLOOKUP(A3727,[1]Monitoramento_Base_somente_disp!$A:$J,10,FALSE),0)</f>
        <v>45138590</v>
      </c>
      <c r="H3727">
        <f>IFERROR(VLOOKUP(A3727,'[2]Exportar Planilha'!$A:$I,4,FALSE),0)</f>
        <v>0</v>
      </c>
      <c r="I3727">
        <f>IFERROR(VLOOKUP(A3727,'[2]Exportar Planilha'!$A:$I,5,FALSE),0)</f>
        <v>0</v>
      </c>
      <c r="J3727">
        <f>IFERROR(VLOOKUP(A3727,'[2]Exportar Planilha'!$A:$I,6,FALSE),0)</f>
        <v>0</v>
      </c>
      <c r="K3727">
        <f>IFERROR(VLOOKUP(A3727,'[2]Exportar Planilha'!$A:$I,7,FALSE),0)</f>
        <v>0</v>
      </c>
      <c r="L3727">
        <f>IFERROR(VLOOKUP(A3727,'[2]Exportar Planilha'!$A:$I,8,FALSE),0)</f>
        <v>0</v>
      </c>
      <c r="M3727">
        <f>IFERROR(VLOOKUP(A3727,'[2]Exportar Planilha'!$A:$I,9,FALSE),0)</f>
        <v>0</v>
      </c>
      <c r="N3727">
        <f>IFERROR(VLOOKUP(A3727,[3]soaBnafar!$A:$G,2,FALSE),0)</f>
        <v>0</v>
      </c>
      <c r="O3727">
        <f>IFERROR(VLOOKUP(A3727,[3]soaBnafar!$A:$G,3,FALSE),0)</f>
        <v>0</v>
      </c>
      <c r="P3727">
        <f>IFERROR(VLOOKUP(A3727,[3]soaBnafar!$A:$G,4,FALSE),0)</f>
        <v>0</v>
      </c>
      <c r="Q3727">
        <f>IFERROR(VLOOKUP(A3727,[3]soaBnafar!$A:$G,5,FALSE),0)</f>
        <v>0</v>
      </c>
      <c r="R3727">
        <f>IFERROR(VLOOKUP(A3727,[3]soaBnafar!$A:$G,6,FALSE),0)</f>
        <v>0</v>
      </c>
      <c r="S3727">
        <f>IFERROR(VLOOKUP(A3727,[3]soaBnafar!$A:$G,7,FALSE),0)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IFERROR(VLOOKUP(A3728,'[2]Exportar Planilha'!$A:$I,4,FALSE),0)</f>
        <v>0</v>
      </c>
      <c r="I3728">
        <f>IFERROR(VLOOKUP(A3728,'[2]Exportar Planilha'!$A:$I,5,FALSE),0)</f>
        <v>0</v>
      </c>
      <c r="J3728">
        <f>IFERROR(VLOOKUP(A3728,'[2]Exportar Planilha'!$A:$I,6,FALSE),0)</f>
        <v>0</v>
      </c>
      <c r="K3728">
        <f>IFERROR(VLOOKUP(A3728,'[2]Exportar Planilha'!$A:$I,7,FALSE),0)</f>
        <v>0</v>
      </c>
      <c r="L3728">
        <f>IFERROR(VLOOKUP(A3728,'[2]Exportar Planilha'!$A:$I,8,FALSE),0)</f>
        <v>0</v>
      </c>
      <c r="M3728">
        <f>IFERROR(VLOOKUP(A3728,'[2]Exportar Planilha'!$A:$I,9,FALSE),0)</f>
        <v>0</v>
      </c>
      <c r="N3728">
        <f>IFERROR(VLOOKUP(A3728,[3]soaBnafar!$A:$G,2,FALSE),0)</f>
        <v>0</v>
      </c>
      <c r="O3728">
        <f>IFERROR(VLOOKUP(A3728,[3]soaBnafar!$A:$G,3,FALSE),0)</f>
        <v>0</v>
      </c>
      <c r="P3728">
        <f>IFERROR(VLOOKUP(A3728,[3]soaBnafar!$A:$G,4,FALSE),0)</f>
        <v>0</v>
      </c>
      <c r="Q3728">
        <f>IFERROR(VLOOKUP(A3728,[3]soaBnafar!$A:$G,5,FALSE),0)</f>
        <v>0</v>
      </c>
      <c r="R3728">
        <f>IFERROR(VLOOKUP(A3728,[3]soaBnafar!$A:$G,6,FALSE),0)</f>
        <v>0</v>
      </c>
      <c r="S3728">
        <f>IFERROR(VLOOKUP(A3728,[3]soaBnafar!$A:$G,7,FALSE),0)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94614</v>
      </c>
      <c r="H3729">
        <f>IFERROR(VLOOKUP(A3729,'[2]Exportar Planilha'!$A:$I,4,FALSE),0)</f>
        <v>0</v>
      </c>
      <c r="I3729">
        <f>IFERROR(VLOOKUP(A3729,'[2]Exportar Planilha'!$A:$I,5,FALSE),0)</f>
        <v>0</v>
      </c>
      <c r="J3729">
        <f>IFERROR(VLOOKUP(A3729,'[2]Exportar Planilha'!$A:$I,6,FALSE),0)</f>
        <v>0</v>
      </c>
      <c r="K3729">
        <f>IFERROR(VLOOKUP(A3729,'[2]Exportar Planilha'!$A:$I,7,FALSE),0)</f>
        <v>0</v>
      </c>
      <c r="L3729">
        <f>IFERROR(VLOOKUP(A3729,'[2]Exportar Planilha'!$A:$I,8,FALSE),0)</f>
        <v>0</v>
      </c>
      <c r="M3729">
        <f>IFERROR(VLOOKUP(A3729,'[2]Exportar Planilha'!$A:$I,9,FALSE),0)</f>
        <v>0</v>
      </c>
      <c r="N3729">
        <f>IFERROR(VLOOKUP(A3729,[3]soaBnafar!$A:$G,2,FALSE),0)</f>
        <v>0</v>
      </c>
      <c r="O3729">
        <f>IFERROR(VLOOKUP(A3729,[3]soaBnafar!$A:$G,3,FALSE),0)</f>
        <v>0</v>
      </c>
      <c r="P3729">
        <f>IFERROR(VLOOKUP(A3729,[3]soaBnafar!$A:$G,4,FALSE),0)</f>
        <v>0</v>
      </c>
      <c r="Q3729">
        <f>IFERROR(VLOOKUP(A3729,[3]soaBnafar!$A:$G,5,FALSE),0)</f>
        <v>0</v>
      </c>
      <c r="R3729">
        <f>IFERROR(VLOOKUP(A3729,[3]soaBnafar!$A:$G,6,FALSE),0)</f>
        <v>0</v>
      </c>
      <c r="S3729">
        <f>IFERROR(VLOOKUP(A3729,[3]soaBnafar!$A:$G,7,FALSE),0)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IFERROR(VLOOKUP(A3730,'[2]Exportar Planilha'!$A:$I,4,FALSE),0)</f>
        <v>0</v>
      </c>
      <c r="I3730">
        <f>IFERROR(VLOOKUP(A3730,'[2]Exportar Planilha'!$A:$I,5,FALSE),0)</f>
        <v>0</v>
      </c>
      <c r="J3730">
        <f>IFERROR(VLOOKUP(A3730,'[2]Exportar Planilha'!$A:$I,6,FALSE),0)</f>
        <v>0</v>
      </c>
      <c r="K3730">
        <f>IFERROR(VLOOKUP(A3730,'[2]Exportar Planilha'!$A:$I,7,FALSE),0)</f>
        <v>0</v>
      </c>
      <c r="L3730">
        <f>IFERROR(VLOOKUP(A3730,'[2]Exportar Planilha'!$A:$I,8,FALSE),0)</f>
        <v>0</v>
      </c>
      <c r="M3730">
        <f>IFERROR(VLOOKUP(A3730,'[2]Exportar Planilha'!$A:$I,9,FALSE),0)</f>
        <v>0</v>
      </c>
      <c r="N3730">
        <f>IFERROR(VLOOKUP(A3730,[3]soaBnafar!$A:$G,2,FALSE),0)</f>
        <v>0</v>
      </c>
      <c r="O3730">
        <f>IFERROR(VLOOKUP(A3730,[3]soaBnafar!$A:$G,3,FALSE),0)</f>
        <v>0</v>
      </c>
      <c r="P3730">
        <f>IFERROR(VLOOKUP(A3730,[3]soaBnafar!$A:$G,4,FALSE),0)</f>
        <v>0</v>
      </c>
      <c r="Q3730">
        <f>IFERROR(VLOOKUP(A3730,[3]soaBnafar!$A:$G,5,FALSE),0)</f>
        <v>0</v>
      </c>
      <c r="R3730">
        <f>IFERROR(VLOOKUP(A3730,[3]soaBnafar!$A:$G,6,FALSE),0)</f>
        <v>0</v>
      </c>
      <c r="S3730">
        <f>IFERROR(VLOOKUP(A3730,[3]soaBnafar!$A:$G,7,FALSE),0)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37699</v>
      </c>
      <c r="C3731">
        <f>IFERROR(VLOOKUP(A3731,[1]Monitoramento_Base_somente_disp!$A:$J,6,FALSE),0)</f>
        <v>6941992</v>
      </c>
      <c r="D3731">
        <f>IFERROR(VLOOKUP(A3731,[1]Monitoramento_Base_somente_disp!$A:$J,7,FALSE),0)</f>
        <v>32211</v>
      </c>
      <c r="E3731">
        <f>IFERROR(VLOOKUP(A3731,[1]Monitoramento_Base_somente_disp!$A:$J,8,FALSE),0)</f>
        <v>6371803</v>
      </c>
      <c r="F3731">
        <f>IFERROR(VLOOKUP(A3731,[1]Monitoramento_Base_somente_disp!$A:$J,9,FALSE),0)</f>
        <v>16273</v>
      </c>
      <c r="G3731">
        <f>IFERROR(VLOOKUP(A3731,[1]Monitoramento_Base_somente_disp!$A:$J,10,FALSE),0)</f>
        <v>3247134</v>
      </c>
      <c r="H3731">
        <f>IFERROR(VLOOKUP(A3731,'[2]Exportar Planilha'!$A:$I,4,FALSE),0)</f>
        <v>0</v>
      </c>
      <c r="I3731">
        <f>IFERROR(VLOOKUP(A3731,'[2]Exportar Planilha'!$A:$I,5,FALSE),0)</f>
        <v>0</v>
      </c>
      <c r="J3731">
        <f>IFERROR(VLOOKUP(A3731,'[2]Exportar Planilha'!$A:$I,6,FALSE),0)</f>
        <v>0</v>
      </c>
      <c r="K3731">
        <f>IFERROR(VLOOKUP(A3731,'[2]Exportar Planilha'!$A:$I,7,FALSE),0)</f>
        <v>0</v>
      </c>
      <c r="L3731">
        <f>IFERROR(VLOOKUP(A3731,'[2]Exportar Planilha'!$A:$I,8,FALSE),0)</f>
        <v>0</v>
      </c>
      <c r="M3731">
        <f>IFERROR(VLOOKUP(A3731,'[2]Exportar Planilha'!$A:$I,9,FALSE),0)</f>
        <v>0</v>
      </c>
      <c r="N3731">
        <f>IFERROR(VLOOKUP(A3731,[3]soaBnafar!$A:$G,2,FALSE),0)</f>
        <v>0</v>
      </c>
      <c r="O3731">
        <f>IFERROR(VLOOKUP(A3731,[3]soaBnafar!$A:$G,3,FALSE),0)</f>
        <v>0</v>
      </c>
      <c r="P3731">
        <f>IFERROR(VLOOKUP(A3731,[3]soaBnafar!$A:$G,4,FALSE),0)</f>
        <v>0</v>
      </c>
      <c r="Q3731">
        <f>IFERROR(VLOOKUP(A3731,[3]soaBnafar!$A:$G,5,FALSE),0)</f>
        <v>0</v>
      </c>
      <c r="R3731">
        <f>IFERROR(VLOOKUP(A3731,[3]soaBnafar!$A:$G,6,FALSE),0)</f>
        <v>0</v>
      </c>
      <c r="S3731">
        <f>IFERROR(VLOOKUP(A3731,[3]soaBnafar!$A:$G,7,FALSE),0)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5007</v>
      </c>
      <c r="C3732">
        <f>IFERROR(VLOOKUP(A3732,[1]Monitoramento_Base_somente_disp!$A:$J,6,FALSE),0)</f>
        <v>728874</v>
      </c>
      <c r="D3732">
        <f>IFERROR(VLOOKUP(A3732,[1]Monitoramento_Base_somente_disp!$A:$J,7,FALSE),0)</f>
        <v>2888</v>
      </c>
      <c r="E3732">
        <f>IFERROR(VLOOKUP(A3732,[1]Monitoramento_Base_somente_disp!$A:$J,8,FALSE),0)</f>
        <v>596299</v>
      </c>
      <c r="F3732">
        <f>IFERROR(VLOOKUP(A3732,[1]Monitoramento_Base_somente_disp!$A:$J,9,FALSE),0)</f>
        <v>801</v>
      </c>
      <c r="G3732">
        <f>IFERROR(VLOOKUP(A3732,[1]Monitoramento_Base_somente_disp!$A:$J,10,FALSE),0)</f>
        <v>239135</v>
      </c>
      <c r="H3732">
        <f>IFERROR(VLOOKUP(A3732,'[2]Exportar Planilha'!$A:$I,4,FALSE),0)</f>
        <v>0</v>
      </c>
      <c r="I3732">
        <f>IFERROR(VLOOKUP(A3732,'[2]Exportar Planilha'!$A:$I,5,FALSE),0)</f>
        <v>0</v>
      </c>
      <c r="J3732">
        <f>IFERROR(VLOOKUP(A3732,'[2]Exportar Planilha'!$A:$I,6,FALSE),0)</f>
        <v>0</v>
      </c>
      <c r="K3732">
        <f>IFERROR(VLOOKUP(A3732,'[2]Exportar Planilha'!$A:$I,7,FALSE),0)</f>
        <v>0</v>
      </c>
      <c r="L3732">
        <f>IFERROR(VLOOKUP(A3732,'[2]Exportar Planilha'!$A:$I,8,FALSE),0)</f>
        <v>0</v>
      </c>
      <c r="M3732">
        <f>IFERROR(VLOOKUP(A3732,'[2]Exportar Planilha'!$A:$I,9,FALSE),0)</f>
        <v>0</v>
      </c>
      <c r="N3732">
        <f>IFERROR(VLOOKUP(A3732,[3]soaBnafar!$A:$G,2,FALSE),0)</f>
        <v>0</v>
      </c>
      <c r="O3732">
        <f>IFERROR(VLOOKUP(A3732,[3]soaBnafar!$A:$G,3,FALSE),0)</f>
        <v>0</v>
      </c>
      <c r="P3732">
        <f>IFERROR(VLOOKUP(A3732,[3]soaBnafar!$A:$G,4,FALSE),0)</f>
        <v>0</v>
      </c>
      <c r="Q3732">
        <f>IFERROR(VLOOKUP(A3732,[3]soaBnafar!$A:$G,5,FALSE),0)</f>
        <v>0</v>
      </c>
      <c r="R3732">
        <f>IFERROR(VLOOKUP(A3732,[3]soaBnafar!$A:$G,6,FALSE),0)</f>
        <v>0</v>
      </c>
      <c r="S3732">
        <f>IFERROR(VLOOKUP(A3732,[3]soaBnafar!$A:$G,7,FALSE),0)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33320</v>
      </c>
      <c r="C3733">
        <f>IFERROR(VLOOKUP(A3733,[1]Monitoramento_Base_somente_disp!$A:$J,6,FALSE),0)</f>
        <v>3172315</v>
      </c>
      <c r="D3733">
        <f>IFERROR(VLOOKUP(A3733,[1]Monitoramento_Base_somente_disp!$A:$J,7,FALSE),0)</f>
        <v>26615</v>
      </c>
      <c r="E3733">
        <f>IFERROR(VLOOKUP(A3733,[1]Monitoramento_Base_somente_disp!$A:$J,8,FALSE),0)</f>
        <v>9709153</v>
      </c>
      <c r="F3733">
        <f>IFERROR(VLOOKUP(A3733,[1]Monitoramento_Base_somente_disp!$A:$J,9,FALSE),0)</f>
        <v>13937</v>
      </c>
      <c r="G3733">
        <f>IFERROR(VLOOKUP(A3733,[1]Monitoramento_Base_somente_disp!$A:$J,10,FALSE),0)</f>
        <v>5538378</v>
      </c>
      <c r="H3733">
        <f>IFERROR(VLOOKUP(A3733,'[2]Exportar Planilha'!$A:$I,4,FALSE),0)</f>
        <v>0</v>
      </c>
      <c r="I3733">
        <f>IFERROR(VLOOKUP(A3733,'[2]Exportar Planilha'!$A:$I,5,FALSE),0)</f>
        <v>0</v>
      </c>
      <c r="J3733">
        <f>IFERROR(VLOOKUP(A3733,'[2]Exportar Planilha'!$A:$I,6,FALSE),0)</f>
        <v>0</v>
      </c>
      <c r="K3733">
        <f>IFERROR(VLOOKUP(A3733,'[2]Exportar Planilha'!$A:$I,7,FALSE),0)</f>
        <v>0</v>
      </c>
      <c r="L3733">
        <f>IFERROR(VLOOKUP(A3733,'[2]Exportar Planilha'!$A:$I,8,FALSE),0)</f>
        <v>0</v>
      </c>
      <c r="M3733">
        <f>IFERROR(VLOOKUP(A3733,'[2]Exportar Planilha'!$A:$I,9,FALSE),0)</f>
        <v>0</v>
      </c>
      <c r="N3733">
        <f>IFERROR(VLOOKUP(A3733,[3]soaBnafar!$A:$G,2,FALSE),0)</f>
        <v>0</v>
      </c>
      <c r="O3733">
        <f>IFERROR(VLOOKUP(A3733,[3]soaBnafar!$A:$G,3,FALSE),0)</f>
        <v>0</v>
      </c>
      <c r="P3733">
        <f>IFERROR(VLOOKUP(A3733,[3]soaBnafar!$A:$G,4,FALSE),0)</f>
        <v>0</v>
      </c>
      <c r="Q3733">
        <f>IFERROR(VLOOKUP(A3733,[3]soaBnafar!$A:$G,5,FALSE),0)</f>
        <v>0</v>
      </c>
      <c r="R3733">
        <f>IFERROR(VLOOKUP(A3733,[3]soaBnafar!$A:$G,6,FALSE),0)</f>
        <v>0</v>
      </c>
      <c r="S3733">
        <f>IFERROR(VLOOKUP(A3733,[3]soaBnafar!$A:$G,7,FALSE),0)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33161</v>
      </c>
      <c r="C3734">
        <f>IFERROR(VLOOKUP(A3734,[1]Monitoramento_Base_somente_disp!$A:$J,6,FALSE),0)</f>
        <v>2777895</v>
      </c>
      <c r="D3734">
        <f>IFERROR(VLOOKUP(A3734,[1]Monitoramento_Base_somente_disp!$A:$J,7,FALSE),0)</f>
        <v>10828</v>
      </c>
      <c r="E3734">
        <f>IFERROR(VLOOKUP(A3734,[1]Monitoramento_Base_somente_disp!$A:$J,8,FALSE),0)</f>
        <v>2184275</v>
      </c>
      <c r="F3734">
        <f>IFERROR(VLOOKUP(A3734,[1]Monitoramento_Base_somente_disp!$A:$J,9,FALSE),0)</f>
        <v>7964</v>
      </c>
      <c r="G3734">
        <f>IFERROR(VLOOKUP(A3734,[1]Monitoramento_Base_somente_disp!$A:$J,10,FALSE),0)</f>
        <v>858411</v>
      </c>
      <c r="H3734">
        <f>IFERROR(VLOOKUP(A3734,'[2]Exportar Planilha'!$A:$I,4,FALSE),0)</f>
        <v>0</v>
      </c>
      <c r="I3734">
        <f>IFERROR(VLOOKUP(A3734,'[2]Exportar Planilha'!$A:$I,5,FALSE),0)</f>
        <v>0</v>
      </c>
      <c r="J3734">
        <f>IFERROR(VLOOKUP(A3734,'[2]Exportar Planilha'!$A:$I,6,FALSE),0)</f>
        <v>0</v>
      </c>
      <c r="K3734">
        <f>IFERROR(VLOOKUP(A3734,'[2]Exportar Planilha'!$A:$I,7,FALSE),0)</f>
        <v>0</v>
      </c>
      <c r="L3734">
        <f>IFERROR(VLOOKUP(A3734,'[2]Exportar Planilha'!$A:$I,8,FALSE),0)</f>
        <v>0</v>
      </c>
      <c r="M3734">
        <f>IFERROR(VLOOKUP(A3734,'[2]Exportar Planilha'!$A:$I,9,FALSE),0)</f>
        <v>0</v>
      </c>
      <c r="N3734">
        <f>IFERROR(VLOOKUP(A3734,[3]soaBnafar!$A:$G,2,FALSE),0)</f>
        <v>0</v>
      </c>
      <c r="O3734">
        <f>IFERROR(VLOOKUP(A3734,[3]soaBnafar!$A:$G,3,FALSE),0)</f>
        <v>0</v>
      </c>
      <c r="P3734">
        <f>IFERROR(VLOOKUP(A3734,[3]soaBnafar!$A:$G,4,FALSE),0)</f>
        <v>0</v>
      </c>
      <c r="Q3734">
        <f>IFERROR(VLOOKUP(A3734,[3]soaBnafar!$A:$G,5,FALSE),0)</f>
        <v>0</v>
      </c>
      <c r="R3734">
        <f>IFERROR(VLOOKUP(A3734,[3]soaBnafar!$A:$G,6,FALSE),0)</f>
        <v>0</v>
      </c>
      <c r="S3734">
        <f>IFERROR(VLOOKUP(A3734,[3]soaBnafar!$A:$G,7,FALSE),0)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425019</v>
      </c>
      <c r="D3735">
        <f>IFERROR(VLOOKUP(A3735,[1]Monitoramento_Base_somente_disp!$A:$J,7,FALSE),0)</f>
        <v>0</v>
      </c>
      <c r="E3735">
        <f>IFERROR(VLOOKUP(A3735,[1]Monitoramento_Base_somente_disp!$A:$J,8,FALSE),0)</f>
        <v>1310430</v>
      </c>
      <c r="F3735">
        <f>IFERROR(VLOOKUP(A3735,[1]Monitoramento_Base_somente_disp!$A:$J,9,FALSE),0)</f>
        <v>0</v>
      </c>
      <c r="G3735">
        <f>IFERROR(VLOOKUP(A3735,[1]Monitoramento_Base_somente_disp!$A:$J,10,FALSE),0)</f>
        <v>590503</v>
      </c>
      <c r="H3735">
        <f>IFERROR(VLOOKUP(A3735,'[2]Exportar Planilha'!$A:$I,4,FALSE),0)</f>
        <v>0</v>
      </c>
      <c r="I3735">
        <f>IFERROR(VLOOKUP(A3735,'[2]Exportar Planilha'!$A:$I,5,FALSE),0)</f>
        <v>0</v>
      </c>
      <c r="J3735">
        <f>IFERROR(VLOOKUP(A3735,'[2]Exportar Planilha'!$A:$I,6,FALSE),0)</f>
        <v>0</v>
      </c>
      <c r="K3735">
        <f>IFERROR(VLOOKUP(A3735,'[2]Exportar Planilha'!$A:$I,7,FALSE),0)</f>
        <v>0</v>
      </c>
      <c r="L3735">
        <f>IFERROR(VLOOKUP(A3735,'[2]Exportar Planilha'!$A:$I,8,FALSE),0)</f>
        <v>0</v>
      </c>
      <c r="M3735">
        <f>IFERROR(VLOOKUP(A3735,'[2]Exportar Planilha'!$A:$I,9,FALSE),0)</f>
        <v>0</v>
      </c>
      <c r="N3735">
        <f>IFERROR(VLOOKUP(A3735,[3]soaBnafar!$A:$G,2,FALSE),0)</f>
        <v>0</v>
      </c>
      <c r="O3735">
        <f>IFERROR(VLOOKUP(A3735,[3]soaBnafar!$A:$G,3,FALSE),0)</f>
        <v>0</v>
      </c>
      <c r="P3735">
        <f>IFERROR(VLOOKUP(A3735,[3]soaBnafar!$A:$G,4,FALSE),0)</f>
        <v>0</v>
      </c>
      <c r="Q3735">
        <f>IFERROR(VLOOKUP(A3735,[3]soaBnafar!$A:$G,5,FALSE),0)</f>
        <v>0</v>
      </c>
      <c r="R3735">
        <f>IFERROR(VLOOKUP(A3735,[3]soaBnafar!$A:$G,6,FALSE),0)</f>
        <v>0</v>
      </c>
      <c r="S3735">
        <f>IFERROR(VLOOKUP(A3735,[3]soaBnafar!$A:$G,7,FALSE),0)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32091</v>
      </c>
      <c r="C3736">
        <f>IFERROR(VLOOKUP(A3736,[1]Monitoramento_Base_somente_disp!$A:$J,6,FALSE),0)</f>
        <v>2593360</v>
      </c>
      <c r="D3736">
        <f>IFERROR(VLOOKUP(A3736,[1]Monitoramento_Base_somente_disp!$A:$J,7,FALSE),0)</f>
        <v>31517</v>
      </c>
      <c r="E3736">
        <f>IFERROR(VLOOKUP(A3736,[1]Monitoramento_Base_somente_disp!$A:$J,8,FALSE),0)</f>
        <v>2630113</v>
      </c>
      <c r="F3736">
        <f>IFERROR(VLOOKUP(A3736,[1]Monitoramento_Base_somente_disp!$A:$J,9,FALSE),0)</f>
        <v>13455</v>
      </c>
      <c r="G3736">
        <f>IFERROR(VLOOKUP(A3736,[1]Monitoramento_Base_somente_disp!$A:$J,10,FALSE),0)</f>
        <v>925605</v>
      </c>
      <c r="H3736">
        <f>IFERROR(VLOOKUP(A3736,'[2]Exportar Planilha'!$A:$I,4,FALSE),0)</f>
        <v>0</v>
      </c>
      <c r="I3736">
        <f>IFERROR(VLOOKUP(A3736,'[2]Exportar Planilha'!$A:$I,5,FALSE),0)</f>
        <v>0</v>
      </c>
      <c r="J3736">
        <f>IFERROR(VLOOKUP(A3736,'[2]Exportar Planilha'!$A:$I,6,FALSE),0)</f>
        <v>0</v>
      </c>
      <c r="K3736">
        <f>IFERROR(VLOOKUP(A3736,'[2]Exportar Planilha'!$A:$I,7,FALSE),0)</f>
        <v>0</v>
      </c>
      <c r="L3736">
        <f>IFERROR(VLOOKUP(A3736,'[2]Exportar Planilha'!$A:$I,8,FALSE),0)</f>
        <v>0</v>
      </c>
      <c r="M3736">
        <f>IFERROR(VLOOKUP(A3736,'[2]Exportar Planilha'!$A:$I,9,FALSE),0)</f>
        <v>0</v>
      </c>
      <c r="N3736">
        <f>IFERROR(VLOOKUP(A3736,[3]soaBnafar!$A:$G,2,FALSE),0)</f>
        <v>0</v>
      </c>
      <c r="O3736">
        <f>IFERROR(VLOOKUP(A3736,[3]soaBnafar!$A:$G,3,FALSE),0)</f>
        <v>0</v>
      </c>
      <c r="P3736">
        <f>IFERROR(VLOOKUP(A3736,[3]soaBnafar!$A:$G,4,FALSE),0)</f>
        <v>0</v>
      </c>
      <c r="Q3736">
        <f>IFERROR(VLOOKUP(A3736,[3]soaBnafar!$A:$G,5,FALSE),0)</f>
        <v>0</v>
      </c>
      <c r="R3736">
        <f>IFERROR(VLOOKUP(A3736,[3]soaBnafar!$A:$G,6,FALSE),0)</f>
        <v>0</v>
      </c>
      <c r="S3736">
        <f>IFERROR(VLOOKUP(A3736,[3]soaBnafar!$A:$G,7,FALSE),0)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36925</v>
      </c>
      <c r="C3737">
        <f>IFERROR(VLOOKUP(A3737,[1]Monitoramento_Base_somente_disp!$A:$J,6,FALSE),0)</f>
        <v>1967996</v>
      </c>
      <c r="D3737">
        <f>IFERROR(VLOOKUP(A3737,[1]Monitoramento_Base_somente_disp!$A:$J,7,FALSE),0)</f>
        <v>33434</v>
      </c>
      <c r="E3737">
        <f>IFERROR(VLOOKUP(A3737,[1]Monitoramento_Base_somente_disp!$A:$J,8,FALSE),0)</f>
        <v>1806461</v>
      </c>
      <c r="F3737">
        <f>IFERROR(VLOOKUP(A3737,[1]Monitoramento_Base_somente_disp!$A:$J,9,FALSE),0)</f>
        <v>25737</v>
      </c>
      <c r="G3737">
        <f>IFERROR(VLOOKUP(A3737,[1]Monitoramento_Base_somente_disp!$A:$J,10,FALSE),0)</f>
        <v>1120222</v>
      </c>
      <c r="H3737">
        <f>IFERROR(VLOOKUP(A3737,'[2]Exportar Planilha'!$A:$I,4,FALSE),0)</f>
        <v>0</v>
      </c>
      <c r="I3737">
        <f>IFERROR(VLOOKUP(A3737,'[2]Exportar Planilha'!$A:$I,5,FALSE),0)</f>
        <v>0</v>
      </c>
      <c r="J3737">
        <f>IFERROR(VLOOKUP(A3737,'[2]Exportar Planilha'!$A:$I,6,FALSE),0)</f>
        <v>0</v>
      </c>
      <c r="K3737">
        <f>IFERROR(VLOOKUP(A3737,'[2]Exportar Planilha'!$A:$I,7,FALSE),0)</f>
        <v>0</v>
      </c>
      <c r="L3737">
        <f>IFERROR(VLOOKUP(A3737,'[2]Exportar Planilha'!$A:$I,8,FALSE),0)</f>
        <v>0</v>
      </c>
      <c r="M3737">
        <f>IFERROR(VLOOKUP(A3737,'[2]Exportar Planilha'!$A:$I,9,FALSE),0)</f>
        <v>0</v>
      </c>
      <c r="N3737">
        <f>IFERROR(VLOOKUP(A3737,[3]soaBnafar!$A:$G,2,FALSE),0)</f>
        <v>0</v>
      </c>
      <c r="O3737">
        <f>IFERROR(VLOOKUP(A3737,[3]soaBnafar!$A:$G,3,FALSE),0)</f>
        <v>0</v>
      </c>
      <c r="P3737">
        <f>IFERROR(VLOOKUP(A3737,[3]soaBnafar!$A:$G,4,FALSE),0)</f>
        <v>0</v>
      </c>
      <c r="Q3737">
        <f>IFERROR(VLOOKUP(A3737,[3]soaBnafar!$A:$G,5,FALSE),0)</f>
        <v>0</v>
      </c>
      <c r="R3737">
        <f>IFERROR(VLOOKUP(A3737,[3]soaBnafar!$A:$G,6,FALSE),0)</f>
        <v>0</v>
      </c>
      <c r="S3737">
        <f>IFERROR(VLOOKUP(A3737,[3]soaBnafar!$A:$G,7,FALSE),0)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13939</v>
      </c>
      <c r="C3738">
        <f>IFERROR(VLOOKUP(A3738,[1]Monitoramento_Base_somente_disp!$A:$J,6,FALSE),0)</f>
        <v>10584645</v>
      </c>
      <c r="D3738">
        <f>IFERROR(VLOOKUP(A3738,[1]Monitoramento_Base_somente_disp!$A:$J,7,FALSE),0)</f>
        <v>14763</v>
      </c>
      <c r="E3738">
        <f>IFERROR(VLOOKUP(A3738,[1]Monitoramento_Base_somente_disp!$A:$J,8,FALSE),0)</f>
        <v>18955825</v>
      </c>
      <c r="F3738">
        <f>IFERROR(VLOOKUP(A3738,[1]Monitoramento_Base_somente_disp!$A:$J,9,FALSE),0)</f>
        <v>7758</v>
      </c>
      <c r="G3738">
        <f>IFERROR(VLOOKUP(A3738,[1]Monitoramento_Base_somente_disp!$A:$J,10,FALSE),0)</f>
        <v>9079149</v>
      </c>
      <c r="H3738">
        <f>IFERROR(VLOOKUP(A3738,'[2]Exportar Planilha'!$A:$I,4,FALSE),0)</f>
        <v>0</v>
      </c>
      <c r="I3738">
        <f>IFERROR(VLOOKUP(A3738,'[2]Exportar Planilha'!$A:$I,5,FALSE),0)</f>
        <v>0</v>
      </c>
      <c r="J3738">
        <f>IFERROR(VLOOKUP(A3738,'[2]Exportar Planilha'!$A:$I,6,FALSE),0)</f>
        <v>0</v>
      </c>
      <c r="K3738">
        <f>IFERROR(VLOOKUP(A3738,'[2]Exportar Planilha'!$A:$I,7,FALSE),0)</f>
        <v>0</v>
      </c>
      <c r="L3738">
        <f>IFERROR(VLOOKUP(A3738,'[2]Exportar Planilha'!$A:$I,8,FALSE),0)</f>
        <v>0</v>
      </c>
      <c r="M3738">
        <f>IFERROR(VLOOKUP(A3738,'[2]Exportar Planilha'!$A:$I,9,FALSE),0)</f>
        <v>0</v>
      </c>
      <c r="N3738">
        <f>IFERROR(VLOOKUP(A3738,[3]soaBnafar!$A:$G,2,FALSE),0)</f>
        <v>0</v>
      </c>
      <c r="O3738">
        <f>IFERROR(VLOOKUP(A3738,[3]soaBnafar!$A:$G,3,FALSE),0)</f>
        <v>0</v>
      </c>
      <c r="P3738">
        <f>IFERROR(VLOOKUP(A3738,[3]soaBnafar!$A:$G,4,FALSE),0)</f>
        <v>0</v>
      </c>
      <c r="Q3738">
        <f>IFERROR(VLOOKUP(A3738,[3]soaBnafar!$A:$G,5,FALSE),0)</f>
        <v>0</v>
      </c>
      <c r="R3738">
        <f>IFERROR(VLOOKUP(A3738,[3]soaBnafar!$A:$G,6,FALSE),0)</f>
        <v>0</v>
      </c>
      <c r="S3738">
        <f>IFERROR(VLOOKUP(A3738,[3]soaBnafar!$A:$G,7,FALSE),0)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85735</v>
      </c>
      <c r="H3739">
        <f>IFERROR(VLOOKUP(A3739,'[2]Exportar Planilha'!$A:$I,4,FALSE),0)</f>
        <v>0</v>
      </c>
      <c r="I3739">
        <f>IFERROR(VLOOKUP(A3739,'[2]Exportar Planilha'!$A:$I,5,FALSE),0)</f>
        <v>0</v>
      </c>
      <c r="J3739">
        <f>IFERROR(VLOOKUP(A3739,'[2]Exportar Planilha'!$A:$I,6,FALSE),0)</f>
        <v>0</v>
      </c>
      <c r="K3739">
        <f>IFERROR(VLOOKUP(A3739,'[2]Exportar Planilha'!$A:$I,7,FALSE),0)</f>
        <v>0</v>
      </c>
      <c r="L3739">
        <f>IFERROR(VLOOKUP(A3739,'[2]Exportar Planilha'!$A:$I,8,FALSE),0)</f>
        <v>0</v>
      </c>
      <c r="M3739">
        <f>IFERROR(VLOOKUP(A3739,'[2]Exportar Planilha'!$A:$I,9,FALSE),0)</f>
        <v>0</v>
      </c>
      <c r="N3739">
        <f>IFERROR(VLOOKUP(A3739,[3]soaBnafar!$A:$G,2,FALSE),0)</f>
        <v>0</v>
      </c>
      <c r="O3739">
        <f>IFERROR(VLOOKUP(A3739,[3]soaBnafar!$A:$G,3,FALSE),0)</f>
        <v>0</v>
      </c>
      <c r="P3739">
        <f>IFERROR(VLOOKUP(A3739,[3]soaBnafar!$A:$G,4,FALSE),0)</f>
        <v>0</v>
      </c>
      <c r="Q3739">
        <f>IFERROR(VLOOKUP(A3739,[3]soaBnafar!$A:$G,5,FALSE),0)</f>
        <v>0</v>
      </c>
      <c r="R3739">
        <f>IFERROR(VLOOKUP(A3739,[3]soaBnafar!$A:$G,6,FALSE),0)</f>
        <v>0</v>
      </c>
      <c r="S3739">
        <f>IFERROR(VLOOKUP(A3739,[3]soaBnafar!$A:$G,7,FALSE),0)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9711</v>
      </c>
      <c r="C3740">
        <f>IFERROR(VLOOKUP(A3740,[1]Monitoramento_Base_somente_disp!$A:$J,6,FALSE),0)</f>
        <v>664163709</v>
      </c>
      <c r="D3740">
        <f>IFERROR(VLOOKUP(A3740,[1]Monitoramento_Base_somente_disp!$A:$J,7,FALSE),0)</f>
        <v>9131</v>
      </c>
      <c r="E3740">
        <f>IFERROR(VLOOKUP(A3740,[1]Monitoramento_Base_somente_disp!$A:$J,8,FALSE),0)</f>
        <v>641156418</v>
      </c>
      <c r="F3740">
        <f>IFERROR(VLOOKUP(A3740,[1]Monitoramento_Base_somente_disp!$A:$J,9,FALSE),0)</f>
        <v>4683</v>
      </c>
      <c r="G3740">
        <f>IFERROR(VLOOKUP(A3740,[1]Monitoramento_Base_somente_disp!$A:$J,10,FALSE),0)</f>
        <v>274867027</v>
      </c>
      <c r="H3740">
        <f>IFERROR(VLOOKUP(A3740,'[2]Exportar Planilha'!$A:$I,4,FALSE),0)</f>
        <v>0</v>
      </c>
      <c r="I3740">
        <f>IFERROR(VLOOKUP(A3740,'[2]Exportar Planilha'!$A:$I,5,FALSE),0)</f>
        <v>0</v>
      </c>
      <c r="J3740">
        <f>IFERROR(VLOOKUP(A3740,'[2]Exportar Planilha'!$A:$I,6,FALSE),0)</f>
        <v>0</v>
      </c>
      <c r="K3740">
        <f>IFERROR(VLOOKUP(A3740,'[2]Exportar Planilha'!$A:$I,7,FALSE),0)</f>
        <v>0</v>
      </c>
      <c r="L3740">
        <f>IFERROR(VLOOKUP(A3740,'[2]Exportar Planilha'!$A:$I,8,FALSE),0)</f>
        <v>0</v>
      </c>
      <c r="M3740">
        <f>IFERROR(VLOOKUP(A3740,'[2]Exportar Planilha'!$A:$I,9,FALSE),0)</f>
        <v>0</v>
      </c>
      <c r="N3740">
        <f>IFERROR(VLOOKUP(A3740,[3]soaBnafar!$A:$G,2,FALSE),0)</f>
        <v>0</v>
      </c>
      <c r="O3740">
        <f>IFERROR(VLOOKUP(A3740,[3]soaBnafar!$A:$G,3,FALSE),0)</f>
        <v>0</v>
      </c>
      <c r="P3740">
        <f>IFERROR(VLOOKUP(A3740,[3]soaBnafar!$A:$G,4,FALSE),0)</f>
        <v>0</v>
      </c>
      <c r="Q3740">
        <f>IFERROR(VLOOKUP(A3740,[3]soaBnafar!$A:$G,5,FALSE),0)</f>
        <v>0</v>
      </c>
      <c r="R3740">
        <f>IFERROR(VLOOKUP(A3740,[3]soaBnafar!$A:$G,6,FALSE),0)</f>
        <v>0</v>
      </c>
      <c r="S3740">
        <f>IFERROR(VLOOKUP(A3740,[3]soaBnafar!$A:$G,7,FALSE),0)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19036</v>
      </c>
      <c r="C3741">
        <f>IFERROR(VLOOKUP(A3741,[1]Monitoramento_Base_somente_disp!$A:$J,6,FALSE),0)</f>
        <v>5314385</v>
      </c>
      <c r="D3741">
        <f>IFERROR(VLOOKUP(A3741,[1]Monitoramento_Base_somente_disp!$A:$J,7,FALSE),0)</f>
        <v>9777</v>
      </c>
      <c r="E3741">
        <f>IFERROR(VLOOKUP(A3741,[1]Monitoramento_Base_somente_disp!$A:$J,8,FALSE),0)</f>
        <v>5039256</v>
      </c>
      <c r="F3741">
        <f>IFERROR(VLOOKUP(A3741,[1]Monitoramento_Base_somente_disp!$A:$J,9,FALSE),0)</f>
        <v>10282</v>
      </c>
      <c r="G3741">
        <f>IFERROR(VLOOKUP(A3741,[1]Monitoramento_Base_somente_disp!$A:$J,10,FALSE),0)</f>
        <v>2038079</v>
      </c>
      <c r="H3741">
        <f>IFERROR(VLOOKUP(A3741,'[2]Exportar Planilha'!$A:$I,4,FALSE),0)</f>
        <v>0</v>
      </c>
      <c r="I3741">
        <f>IFERROR(VLOOKUP(A3741,'[2]Exportar Planilha'!$A:$I,5,FALSE),0)</f>
        <v>0</v>
      </c>
      <c r="J3741">
        <f>IFERROR(VLOOKUP(A3741,'[2]Exportar Planilha'!$A:$I,6,FALSE),0)</f>
        <v>0</v>
      </c>
      <c r="K3741">
        <f>IFERROR(VLOOKUP(A3741,'[2]Exportar Planilha'!$A:$I,7,FALSE),0)</f>
        <v>0</v>
      </c>
      <c r="L3741">
        <f>IFERROR(VLOOKUP(A3741,'[2]Exportar Planilha'!$A:$I,8,FALSE),0)</f>
        <v>0</v>
      </c>
      <c r="M3741">
        <f>IFERROR(VLOOKUP(A3741,'[2]Exportar Planilha'!$A:$I,9,FALSE),0)</f>
        <v>0</v>
      </c>
      <c r="N3741">
        <f>IFERROR(VLOOKUP(A3741,[3]soaBnafar!$A:$G,2,FALSE),0)</f>
        <v>0</v>
      </c>
      <c r="O3741">
        <f>IFERROR(VLOOKUP(A3741,[3]soaBnafar!$A:$G,3,FALSE),0)</f>
        <v>0</v>
      </c>
      <c r="P3741">
        <f>IFERROR(VLOOKUP(A3741,[3]soaBnafar!$A:$G,4,FALSE),0)</f>
        <v>0</v>
      </c>
      <c r="Q3741">
        <f>IFERROR(VLOOKUP(A3741,[3]soaBnafar!$A:$G,5,FALSE),0)</f>
        <v>0</v>
      </c>
      <c r="R3741">
        <f>IFERROR(VLOOKUP(A3741,[3]soaBnafar!$A:$G,6,FALSE),0)</f>
        <v>0</v>
      </c>
      <c r="S3741">
        <f>IFERROR(VLOOKUP(A3741,[3]soaBnafar!$A:$G,7,FALSE),0)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3155</v>
      </c>
      <c r="C3742">
        <f>IFERROR(VLOOKUP(A3742,[1]Monitoramento_Base_somente_disp!$A:$J,6,FALSE),0)</f>
        <v>1899896</v>
      </c>
      <c r="D3742">
        <f>IFERROR(VLOOKUP(A3742,[1]Monitoramento_Base_somente_disp!$A:$J,7,FALSE),0)</f>
        <v>1015</v>
      </c>
      <c r="E3742">
        <f>IFERROR(VLOOKUP(A3742,[1]Monitoramento_Base_somente_disp!$A:$J,8,FALSE),0)</f>
        <v>1775375</v>
      </c>
      <c r="F3742">
        <f>IFERROR(VLOOKUP(A3742,[1]Monitoramento_Base_somente_disp!$A:$J,9,FALSE),0)</f>
        <v>0</v>
      </c>
      <c r="G3742">
        <f>IFERROR(VLOOKUP(A3742,[1]Monitoramento_Base_somente_disp!$A:$J,10,FALSE),0)</f>
        <v>766766</v>
      </c>
      <c r="H3742">
        <f>IFERROR(VLOOKUP(A3742,'[2]Exportar Planilha'!$A:$I,4,FALSE),0)</f>
        <v>0</v>
      </c>
      <c r="I3742">
        <f>IFERROR(VLOOKUP(A3742,'[2]Exportar Planilha'!$A:$I,5,FALSE),0)</f>
        <v>0</v>
      </c>
      <c r="J3742">
        <f>IFERROR(VLOOKUP(A3742,'[2]Exportar Planilha'!$A:$I,6,FALSE),0)</f>
        <v>0</v>
      </c>
      <c r="K3742">
        <f>IFERROR(VLOOKUP(A3742,'[2]Exportar Planilha'!$A:$I,7,FALSE),0)</f>
        <v>0</v>
      </c>
      <c r="L3742">
        <f>IFERROR(VLOOKUP(A3742,'[2]Exportar Planilha'!$A:$I,8,FALSE),0)</f>
        <v>0</v>
      </c>
      <c r="M3742">
        <f>IFERROR(VLOOKUP(A3742,'[2]Exportar Planilha'!$A:$I,9,FALSE),0)</f>
        <v>0</v>
      </c>
      <c r="N3742">
        <f>IFERROR(VLOOKUP(A3742,[3]soaBnafar!$A:$G,2,FALSE),0)</f>
        <v>0</v>
      </c>
      <c r="O3742">
        <f>IFERROR(VLOOKUP(A3742,[3]soaBnafar!$A:$G,3,FALSE),0)</f>
        <v>0</v>
      </c>
      <c r="P3742">
        <f>IFERROR(VLOOKUP(A3742,[3]soaBnafar!$A:$G,4,FALSE),0)</f>
        <v>0</v>
      </c>
      <c r="Q3742">
        <f>IFERROR(VLOOKUP(A3742,[3]soaBnafar!$A:$G,5,FALSE),0)</f>
        <v>0</v>
      </c>
      <c r="R3742">
        <f>IFERROR(VLOOKUP(A3742,[3]soaBnafar!$A:$G,6,FALSE),0)</f>
        <v>0</v>
      </c>
      <c r="S3742">
        <f>IFERROR(VLOOKUP(A3742,[3]soaBnafar!$A:$G,7,FALSE),0)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14523</v>
      </c>
      <c r="C3743">
        <f>IFERROR(VLOOKUP(A3743,[1]Monitoramento_Base_somente_disp!$A:$J,6,FALSE),0)</f>
        <v>37570270</v>
      </c>
      <c r="D3743">
        <f>IFERROR(VLOOKUP(A3743,[1]Monitoramento_Base_somente_disp!$A:$J,7,FALSE),0)</f>
        <v>13672</v>
      </c>
      <c r="E3743">
        <f>IFERROR(VLOOKUP(A3743,[1]Monitoramento_Base_somente_disp!$A:$J,8,FALSE),0)</f>
        <v>32724142</v>
      </c>
      <c r="F3743">
        <f>IFERROR(VLOOKUP(A3743,[1]Monitoramento_Base_somente_disp!$A:$J,9,FALSE),0)</f>
        <v>7029</v>
      </c>
      <c r="G3743">
        <f>IFERROR(VLOOKUP(A3743,[1]Monitoramento_Base_somente_disp!$A:$J,10,FALSE),0)</f>
        <v>12606811</v>
      </c>
      <c r="H3743">
        <f>IFERROR(VLOOKUP(A3743,'[2]Exportar Planilha'!$A:$I,4,FALSE),0)</f>
        <v>0</v>
      </c>
      <c r="I3743">
        <f>IFERROR(VLOOKUP(A3743,'[2]Exportar Planilha'!$A:$I,5,FALSE),0)</f>
        <v>0</v>
      </c>
      <c r="J3743">
        <f>IFERROR(VLOOKUP(A3743,'[2]Exportar Planilha'!$A:$I,6,FALSE),0)</f>
        <v>0</v>
      </c>
      <c r="K3743">
        <f>IFERROR(VLOOKUP(A3743,'[2]Exportar Planilha'!$A:$I,7,FALSE),0)</f>
        <v>0</v>
      </c>
      <c r="L3743">
        <f>IFERROR(VLOOKUP(A3743,'[2]Exportar Planilha'!$A:$I,8,FALSE),0)</f>
        <v>0</v>
      </c>
      <c r="M3743">
        <f>IFERROR(VLOOKUP(A3743,'[2]Exportar Planilha'!$A:$I,9,FALSE),0)</f>
        <v>0</v>
      </c>
      <c r="N3743">
        <f>IFERROR(VLOOKUP(A3743,[3]soaBnafar!$A:$G,2,FALSE),0)</f>
        <v>0</v>
      </c>
      <c r="O3743">
        <f>IFERROR(VLOOKUP(A3743,[3]soaBnafar!$A:$G,3,FALSE),0)</f>
        <v>0</v>
      </c>
      <c r="P3743">
        <f>IFERROR(VLOOKUP(A3743,[3]soaBnafar!$A:$G,4,FALSE),0)</f>
        <v>0</v>
      </c>
      <c r="Q3743">
        <f>IFERROR(VLOOKUP(A3743,[3]soaBnafar!$A:$G,5,FALSE),0)</f>
        <v>0</v>
      </c>
      <c r="R3743">
        <f>IFERROR(VLOOKUP(A3743,[3]soaBnafar!$A:$G,6,FALSE),0)</f>
        <v>0</v>
      </c>
      <c r="S3743">
        <f>IFERROR(VLOOKUP(A3743,[3]soaBnafar!$A:$G,7,FALSE),0)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IFERROR(VLOOKUP(A3744,'[2]Exportar Planilha'!$A:$I,4,FALSE),0)</f>
        <v>0</v>
      </c>
      <c r="I3744">
        <f>IFERROR(VLOOKUP(A3744,'[2]Exportar Planilha'!$A:$I,5,FALSE),0)</f>
        <v>0</v>
      </c>
      <c r="J3744">
        <f>IFERROR(VLOOKUP(A3744,'[2]Exportar Planilha'!$A:$I,6,FALSE),0)</f>
        <v>0</v>
      </c>
      <c r="K3744">
        <f>IFERROR(VLOOKUP(A3744,'[2]Exportar Planilha'!$A:$I,7,FALSE),0)</f>
        <v>0</v>
      </c>
      <c r="L3744">
        <f>IFERROR(VLOOKUP(A3744,'[2]Exportar Planilha'!$A:$I,8,FALSE),0)</f>
        <v>0</v>
      </c>
      <c r="M3744">
        <f>IFERROR(VLOOKUP(A3744,'[2]Exportar Planilha'!$A:$I,9,FALSE),0)</f>
        <v>0</v>
      </c>
      <c r="N3744">
        <f>IFERROR(VLOOKUP(A3744,[3]soaBnafar!$A:$G,2,FALSE),0)</f>
        <v>0</v>
      </c>
      <c r="O3744">
        <f>IFERROR(VLOOKUP(A3744,[3]soaBnafar!$A:$G,3,FALSE),0)</f>
        <v>0</v>
      </c>
      <c r="P3744">
        <f>IFERROR(VLOOKUP(A3744,[3]soaBnafar!$A:$G,4,FALSE),0)</f>
        <v>0</v>
      </c>
      <c r="Q3744">
        <f>IFERROR(VLOOKUP(A3744,[3]soaBnafar!$A:$G,5,FALSE),0)</f>
        <v>0</v>
      </c>
      <c r="R3744">
        <f>IFERROR(VLOOKUP(A3744,[3]soaBnafar!$A:$G,6,FALSE),0)</f>
        <v>0</v>
      </c>
      <c r="S3744">
        <f>IFERROR(VLOOKUP(A3744,[3]soaBnafar!$A:$G,7,FALSE),0)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45350</v>
      </c>
      <c r="C3745">
        <f>IFERROR(VLOOKUP(A3745,[1]Monitoramento_Base_somente_disp!$A:$J,6,FALSE),0)</f>
        <v>198187117</v>
      </c>
      <c r="D3745">
        <f>IFERROR(VLOOKUP(A3745,[1]Monitoramento_Base_somente_disp!$A:$J,7,FALSE),0)</f>
        <v>31225</v>
      </c>
      <c r="E3745">
        <f>IFERROR(VLOOKUP(A3745,[1]Monitoramento_Base_somente_disp!$A:$J,8,FALSE),0)</f>
        <v>193038796</v>
      </c>
      <c r="F3745">
        <f>IFERROR(VLOOKUP(A3745,[1]Monitoramento_Base_somente_disp!$A:$J,9,FALSE),0)</f>
        <v>22026</v>
      </c>
      <c r="G3745">
        <f>IFERROR(VLOOKUP(A3745,[1]Monitoramento_Base_somente_disp!$A:$J,10,FALSE),0)</f>
        <v>84523084</v>
      </c>
      <c r="H3745">
        <f>IFERROR(VLOOKUP(A3745,'[2]Exportar Planilha'!$A:$I,4,FALSE),0)</f>
        <v>0</v>
      </c>
      <c r="I3745">
        <f>IFERROR(VLOOKUP(A3745,'[2]Exportar Planilha'!$A:$I,5,FALSE),0)</f>
        <v>0</v>
      </c>
      <c r="J3745">
        <f>IFERROR(VLOOKUP(A3745,'[2]Exportar Planilha'!$A:$I,6,FALSE),0)</f>
        <v>0</v>
      </c>
      <c r="K3745">
        <f>IFERROR(VLOOKUP(A3745,'[2]Exportar Planilha'!$A:$I,7,FALSE),0)</f>
        <v>0</v>
      </c>
      <c r="L3745">
        <f>IFERROR(VLOOKUP(A3745,'[2]Exportar Planilha'!$A:$I,8,FALSE),0)</f>
        <v>0</v>
      </c>
      <c r="M3745">
        <f>IFERROR(VLOOKUP(A3745,'[2]Exportar Planilha'!$A:$I,9,FALSE),0)</f>
        <v>0</v>
      </c>
      <c r="N3745">
        <f>IFERROR(VLOOKUP(A3745,[3]soaBnafar!$A:$G,2,FALSE),0)</f>
        <v>0</v>
      </c>
      <c r="O3745">
        <f>IFERROR(VLOOKUP(A3745,[3]soaBnafar!$A:$G,3,FALSE),0)</f>
        <v>0</v>
      </c>
      <c r="P3745">
        <f>IFERROR(VLOOKUP(A3745,[3]soaBnafar!$A:$G,4,FALSE),0)</f>
        <v>0</v>
      </c>
      <c r="Q3745">
        <f>IFERROR(VLOOKUP(A3745,[3]soaBnafar!$A:$G,5,FALSE),0)</f>
        <v>0</v>
      </c>
      <c r="R3745">
        <f>IFERROR(VLOOKUP(A3745,[3]soaBnafar!$A:$G,6,FALSE),0)</f>
        <v>0</v>
      </c>
      <c r="S3745">
        <f>IFERROR(VLOOKUP(A3745,[3]soaBnafar!$A:$G,7,FALSE),0)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12843</v>
      </c>
      <c r="C3746">
        <f>IFERROR(VLOOKUP(A3746,[1]Monitoramento_Base_somente_disp!$A:$J,6,FALSE),0)</f>
        <v>2470255</v>
      </c>
      <c r="D3746">
        <f>IFERROR(VLOOKUP(A3746,[1]Monitoramento_Base_somente_disp!$A:$J,7,FALSE),0)</f>
        <v>11770</v>
      </c>
      <c r="E3746">
        <f>IFERROR(VLOOKUP(A3746,[1]Monitoramento_Base_somente_disp!$A:$J,8,FALSE),0)</f>
        <v>2311945</v>
      </c>
      <c r="F3746">
        <f>IFERROR(VLOOKUP(A3746,[1]Monitoramento_Base_somente_disp!$A:$J,9,FALSE),0)</f>
        <v>4793</v>
      </c>
      <c r="G3746">
        <f>IFERROR(VLOOKUP(A3746,[1]Monitoramento_Base_somente_disp!$A:$J,10,FALSE),0)</f>
        <v>837246</v>
      </c>
      <c r="H3746">
        <f>IFERROR(VLOOKUP(A3746,'[2]Exportar Planilha'!$A:$I,4,FALSE),0)</f>
        <v>0</v>
      </c>
      <c r="I3746">
        <f>IFERROR(VLOOKUP(A3746,'[2]Exportar Planilha'!$A:$I,5,FALSE),0)</f>
        <v>0</v>
      </c>
      <c r="J3746">
        <f>IFERROR(VLOOKUP(A3746,'[2]Exportar Planilha'!$A:$I,6,FALSE),0)</f>
        <v>0</v>
      </c>
      <c r="K3746">
        <f>IFERROR(VLOOKUP(A3746,'[2]Exportar Planilha'!$A:$I,7,FALSE),0)</f>
        <v>0</v>
      </c>
      <c r="L3746">
        <f>IFERROR(VLOOKUP(A3746,'[2]Exportar Planilha'!$A:$I,8,FALSE),0)</f>
        <v>0</v>
      </c>
      <c r="M3746">
        <f>IFERROR(VLOOKUP(A3746,'[2]Exportar Planilha'!$A:$I,9,FALSE),0)</f>
        <v>0</v>
      </c>
      <c r="N3746">
        <f>IFERROR(VLOOKUP(A3746,[3]soaBnafar!$A:$G,2,FALSE),0)</f>
        <v>0</v>
      </c>
      <c r="O3746">
        <f>IFERROR(VLOOKUP(A3746,[3]soaBnafar!$A:$G,3,FALSE),0)</f>
        <v>0</v>
      </c>
      <c r="P3746">
        <f>IFERROR(VLOOKUP(A3746,[3]soaBnafar!$A:$G,4,FALSE),0)</f>
        <v>0</v>
      </c>
      <c r="Q3746">
        <f>IFERROR(VLOOKUP(A3746,[3]soaBnafar!$A:$G,5,FALSE),0)</f>
        <v>0</v>
      </c>
      <c r="R3746">
        <f>IFERROR(VLOOKUP(A3746,[3]soaBnafar!$A:$G,6,FALSE),0)</f>
        <v>0</v>
      </c>
      <c r="S3746">
        <f>IFERROR(VLOOKUP(A3746,[3]soaBnafar!$A:$G,7,FALSE),0)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45765889</v>
      </c>
      <c r="D3747">
        <f>IFERROR(VLOOKUP(A3747,[1]Monitoramento_Base_somente_disp!$A:$J,7,FALSE),0)</f>
        <v>0</v>
      </c>
      <c r="E3747">
        <f>IFERROR(VLOOKUP(A3747,[1]Monitoramento_Base_somente_disp!$A:$J,8,FALSE),0)</f>
        <v>44289570</v>
      </c>
      <c r="F3747">
        <f>IFERROR(VLOOKUP(A3747,[1]Monitoramento_Base_somente_disp!$A:$J,9,FALSE),0)</f>
        <v>0</v>
      </c>
      <c r="G3747">
        <f>IFERROR(VLOOKUP(A3747,[1]Monitoramento_Base_somente_disp!$A:$J,10,FALSE),0)</f>
        <v>19192147</v>
      </c>
      <c r="H3747">
        <f>IFERROR(VLOOKUP(A3747,'[2]Exportar Planilha'!$A:$I,4,FALSE),0)</f>
        <v>0</v>
      </c>
      <c r="I3747">
        <f>IFERROR(VLOOKUP(A3747,'[2]Exportar Planilha'!$A:$I,5,FALSE),0)</f>
        <v>0</v>
      </c>
      <c r="J3747">
        <f>IFERROR(VLOOKUP(A3747,'[2]Exportar Planilha'!$A:$I,6,FALSE),0)</f>
        <v>0</v>
      </c>
      <c r="K3747">
        <f>IFERROR(VLOOKUP(A3747,'[2]Exportar Planilha'!$A:$I,7,FALSE),0)</f>
        <v>0</v>
      </c>
      <c r="L3747">
        <f>IFERROR(VLOOKUP(A3747,'[2]Exportar Planilha'!$A:$I,8,FALSE),0)</f>
        <v>0</v>
      </c>
      <c r="M3747">
        <f>IFERROR(VLOOKUP(A3747,'[2]Exportar Planilha'!$A:$I,9,FALSE),0)</f>
        <v>0</v>
      </c>
      <c r="N3747">
        <f>IFERROR(VLOOKUP(A3747,[3]soaBnafar!$A:$G,2,FALSE),0)</f>
        <v>0</v>
      </c>
      <c r="O3747">
        <f>IFERROR(VLOOKUP(A3747,[3]soaBnafar!$A:$G,3,FALSE),0)</f>
        <v>0</v>
      </c>
      <c r="P3747">
        <f>IFERROR(VLOOKUP(A3747,[3]soaBnafar!$A:$G,4,FALSE),0)</f>
        <v>0</v>
      </c>
      <c r="Q3747">
        <f>IFERROR(VLOOKUP(A3747,[3]soaBnafar!$A:$G,5,FALSE),0)</f>
        <v>0</v>
      </c>
      <c r="R3747">
        <f>IFERROR(VLOOKUP(A3747,[3]soaBnafar!$A:$G,6,FALSE),0)</f>
        <v>0</v>
      </c>
      <c r="S3747">
        <f>IFERROR(VLOOKUP(A3747,[3]soaBnafar!$A:$G,7,FALSE),0)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28398</v>
      </c>
      <c r="C3748">
        <f>IFERROR(VLOOKUP(A3748,[1]Monitoramento_Base_somente_disp!$A:$J,6,FALSE),0)</f>
        <v>5232586</v>
      </c>
      <c r="D3748">
        <f>IFERROR(VLOOKUP(A3748,[1]Monitoramento_Base_somente_disp!$A:$J,7,FALSE),0)</f>
        <v>36634</v>
      </c>
      <c r="E3748">
        <f>IFERROR(VLOOKUP(A3748,[1]Monitoramento_Base_somente_disp!$A:$J,8,FALSE),0)</f>
        <v>8114389</v>
      </c>
      <c r="F3748">
        <f>IFERROR(VLOOKUP(A3748,[1]Monitoramento_Base_somente_disp!$A:$J,9,FALSE),0)</f>
        <v>19934</v>
      </c>
      <c r="G3748">
        <f>IFERROR(VLOOKUP(A3748,[1]Monitoramento_Base_somente_disp!$A:$J,10,FALSE),0)</f>
        <v>3437275</v>
      </c>
      <c r="H3748">
        <f>IFERROR(VLOOKUP(A3748,'[2]Exportar Planilha'!$A:$I,4,FALSE),0)</f>
        <v>0</v>
      </c>
      <c r="I3748">
        <f>IFERROR(VLOOKUP(A3748,'[2]Exportar Planilha'!$A:$I,5,FALSE),0)</f>
        <v>0</v>
      </c>
      <c r="J3748">
        <f>IFERROR(VLOOKUP(A3748,'[2]Exportar Planilha'!$A:$I,6,FALSE),0)</f>
        <v>0</v>
      </c>
      <c r="K3748">
        <f>IFERROR(VLOOKUP(A3748,'[2]Exportar Planilha'!$A:$I,7,FALSE),0)</f>
        <v>0</v>
      </c>
      <c r="L3748">
        <f>IFERROR(VLOOKUP(A3748,'[2]Exportar Planilha'!$A:$I,8,FALSE),0)</f>
        <v>0</v>
      </c>
      <c r="M3748">
        <f>IFERROR(VLOOKUP(A3748,'[2]Exportar Planilha'!$A:$I,9,FALSE),0)</f>
        <v>0</v>
      </c>
      <c r="N3748">
        <f>IFERROR(VLOOKUP(A3748,[3]soaBnafar!$A:$G,2,FALSE),0)</f>
        <v>0</v>
      </c>
      <c r="O3748">
        <f>IFERROR(VLOOKUP(A3748,[3]soaBnafar!$A:$G,3,FALSE),0)</f>
        <v>0</v>
      </c>
      <c r="P3748">
        <f>IFERROR(VLOOKUP(A3748,[3]soaBnafar!$A:$G,4,FALSE),0)</f>
        <v>0</v>
      </c>
      <c r="Q3748">
        <f>IFERROR(VLOOKUP(A3748,[3]soaBnafar!$A:$G,5,FALSE),0)</f>
        <v>0</v>
      </c>
      <c r="R3748">
        <f>IFERROR(VLOOKUP(A3748,[3]soaBnafar!$A:$G,6,FALSE),0)</f>
        <v>0</v>
      </c>
      <c r="S3748">
        <f>IFERROR(VLOOKUP(A3748,[3]soaBnafar!$A:$G,7,FALSE),0)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291921</v>
      </c>
      <c r="C3749">
        <f>IFERROR(VLOOKUP(A3749,[1]Monitoramento_Base_somente_disp!$A:$J,6,FALSE),0)</f>
        <v>215418345</v>
      </c>
      <c r="D3749">
        <f>IFERROR(VLOOKUP(A3749,[1]Monitoramento_Base_somente_disp!$A:$J,7,FALSE),0)</f>
        <v>231315</v>
      </c>
      <c r="E3749">
        <f>IFERROR(VLOOKUP(A3749,[1]Monitoramento_Base_somente_disp!$A:$J,8,FALSE),0)</f>
        <v>219203706</v>
      </c>
      <c r="F3749">
        <f>IFERROR(VLOOKUP(A3749,[1]Monitoramento_Base_somente_disp!$A:$J,9,FALSE),0)</f>
        <v>207161</v>
      </c>
      <c r="G3749">
        <f>IFERROR(VLOOKUP(A3749,[1]Monitoramento_Base_somente_disp!$A:$J,10,FALSE),0)</f>
        <v>97210940</v>
      </c>
      <c r="H3749">
        <f>IFERROR(VLOOKUP(A3749,'[2]Exportar Planilha'!$A:$I,4,FALSE),0)</f>
        <v>0</v>
      </c>
      <c r="I3749">
        <f>IFERROR(VLOOKUP(A3749,'[2]Exportar Planilha'!$A:$I,5,FALSE),0)</f>
        <v>0</v>
      </c>
      <c r="J3749">
        <f>IFERROR(VLOOKUP(A3749,'[2]Exportar Planilha'!$A:$I,6,FALSE),0)</f>
        <v>0</v>
      </c>
      <c r="K3749">
        <f>IFERROR(VLOOKUP(A3749,'[2]Exportar Planilha'!$A:$I,7,FALSE),0)</f>
        <v>0</v>
      </c>
      <c r="L3749">
        <f>IFERROR(VLOOKUP(A3749,'[2]Exportar Planilha'!$A:$I,8,FALSE),0)</f>
        <v>0</v>
      </c>
      <c r="M3749">
        <f>IFERROR(VLOOKUP(A3749,'[2]Exportar Planilha'!$A:$I,9,FALSE),0)</f>
        <v>0</v>
      </c>
      <c r="N3749">
        <f>IFERROR(VLOOKUP(A3749,[3]soaBnafar!$A:$G,2,FALSE),0)</f>
        <v>0</v>
      </c>
      <c r="O3749">
        <f>IFERROR(VLOOKUP(A3749,[3]soaBnafar!$A:$G,3,FALSE),0)</f>
        <v>0</v>
      </c>
      <c r="P3749">
        <f>IFERROR(VLOOKUP(A3749,[3]soaBnafar!$A:$G,4,FALSE),0)</f>
        <v>0</v>
      </c>
      <c r="Q3749">
        <f>IFERROR(VLOOKUP(A3749,[3]soaBnafar!$A:$G,5,FALSE),0)</f>
        <v>0</v>
      </c>
      <c r="R3749">
        <f>IFERROR(VLOOKUP(A3749,[3]soaBnafar!$A:$G,6,FALSE),0)</f>
        <v>0</v>
      </c>
      <c r="S3749">
        <f>IFERROR(VLOOKUP(A3749,[3]soaBnafar!$A:$G,7,FALSE),0)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94559</v>
      </c>
      <c r="C3750">
        <f>IFERROR(VLOOKUP(A3750,[1]Monitoramento_Base_somente_disp!$A:$J,6,FALSE),0)</f>
        <v>157586390</v>
      </c>
      <c r="D3750">
        <f>IFERROR(VLOOKUP(A3750,[1]Monitoramento_Base_somente_disp!$A:$J,7,FALSE),0)</f>
        <v>83866</v>
      </c>
      <c r="E3750">
        <f>IFERROR(VLOOKUP(A3750,[1]Monitoramento_Base_somente_disp!$A:$J,8,FALSE),0)</f>
        <v>152524353</v>
      </c>
      <c r="F3750">
        <f>IFERROR(VLOOKUP(A3750,[1]Monitoramento_Base_somente_disp!$A:$J,9,FALSE),0)</f>
        <v>45999</v>
      </c>
      <c r="G3750">
        <f>IFERROR(VLOOKUP(A3750,[1]Monitoramento_Base_somente_disp!$A:$J,10,FALSE),0)</f>
        <v>65412187</v>
      </c>
      <c r="H3750">
        <f>IFERROR(VLOOKUP(A3750,'[2]Exportar Planilha'!$A:$I,4,FALSE),0)</f>
        <v>0</v>
      </c>
      <c r="I3750">
        <f>IFERROR(VLOOKUP(A3750,'[2]Exportar Planilha'!$A:$I,5,FALSE),0)</f>
        <v>0</v>
      </c>
      <c r="J3750">
        <f>IFERROR(VLOOKUP(A3750,'[2]Exportar Planilha'!$A:$I,6,FALSE),0)</f>
        <v>0</v>
      </c>
      <c r="K3750">
        <f>IFERROR(VLOOKUP(A3750,'[2]Exportar Planilha'!$A:$I,7,FALSE),0)</f>
        <v>0</v>
      </c>
      <c r="L3750">
        <f>IFERROR(VLOOKUP(A3750,'[2]Exportar Planilha'!$A:$I,8,FALSE),0)</f>
        <v>0</v>
      </c>
      <c r="M3750">
        <f>IFERROR(VLOOKUP(A3750,'[2]Exportar Planilha'!$A:$I,9,FALSE),0)</f>
        <v>0</v>
      </c>
      <c r="N3750">
        <f>IFERROR(VLOOKUP(A3750,[3]soaBnafar!$A:$G,2,FALSE),0)</f>
        <v>0</v>
      </c>
      <c r="O3750">
        <f>IFERROR(VLOOKUP(A3750,[3]soaBnafar!$A:$G,3,FALSE),0)</f>
        <v>0</v>
      </c>
      <c r="P3750">
        <f>IFERROR(VLOOKUP(A3750,[3]soaBnafar!$A:$G,4,FALSE),0)</f>
        <v>0</v>
      </c>
      <c r="Q3750">
        <f>IFERROR(VLOOKUP(A3750,[3]soaBnafar!$A:$G,5,FALSE),0)</f>
        <v>0</v>
      </c>
      <c r="R3750">
        <f>IFERROR(VLOOKUP(A3750,[3]soaBnafar!$A:$G,6,FALSE),0)</f>
        <v>0</v>
      </c>
      <c r="S3750">
        <f>IFERROR(VLOOKUP(A3750,[3]soaBnafar!$A:$G,7,FALSE),0)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IFERROR(VLOOKUP(A3751,'[2]Exportar Planilha'!$A:$I,4,FALSE),0)</f>
        <v>0</v>
      </c>
      <c r="I3751">
        <f>IFERROR(VLOOKUP(A3751,'[2]Exportar Planilha'!$A:$I,5,FALSE),0)</f>
        <v>0</v>
      </c>
      <c r="J3751">
        <f>IFERROR(VLOOKUP(A3751,'[2]Exportar Planilha'!$A:$I,6,FALSE),0)</f>
        <v>0</v>
      </c>
      <c r="K3751">
        <f>IFERROR(VLOOKUP(A3751,'[2]Exportar Planilha'!$A:$I,7,FALSE),0)</f>
        <v>0</v>
      </c>
      <c r="L3751">
        <f>IFERROR(VLOOKUP(A3751,'[2]Exportar Planilha'!$A:$I,8,FALSE),0)</f>
        <v>0</v>
      </c>
      <c r="M3751">
        <f>IFERROR(VLOOKUP(A3751,'[2]Exportar Planilha'!$A:$I,9,FALSE),0)</f>
        <v>0</v>
      </c>
      <c r="N3751">
        <f>IFERROR(VLOOKUP(A3751,[3]soaBnafar!$A:$G,2,FALSE),0)</f>
        <v>2512</v>
      </c>
      <c r="O3751">
        <f>IFERROR(VLOOKUP(A3751,[3]soaBnafar!$A:$G,3,FALSE),0)</f>
        <v>0</v>
      </c>
      <c r="P3751">
        <f>IFERROR(VLOOKUP(A3751,[3]soaBnafar!$A:$G,4,FALSE),0)</f>
        <v>2584</v>
      </c>
      <c r="Q3751">
        <f>IFERROR(VLOOKUP(A3751,[3]soaBnafar!$A:$G,5,FALSE),0)</f>
        <v>0</v>
      </c>
      <c r="R3751">
        <f>IFERROR(VLOOKUP(A3751,[3]soaBnafar!$A:$G,6,FALSE),0)</f>
        <v>0</v>
      </c>
      <c r="S3751">
        <f>IFERROR(VLOOKUP(A3751,[3]soaBnafar!$A:$G,7,FALSE),0)</f>
        <v>0</v>
      </c>
      <c r="T3751" t="str">
        <f t="shared" si="349"/>
        <v>Sim</v>
      </c>
      <c r="U3751" t="str">
        <f t="shared" si="350"/>
        <v>Não</v>
      </c>
      <c r="V3751" t="str">
        <f t="shared" si="351"/>
        <v>Sim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739072</v>
      </c>
      <c r="D3752">
        <f>IFERROR(VLOOKUP(A3752,[1]Monitoramento_Base_somente_disp!$A:$J,7,FALSE),0)</f>
        <v>4900</v>
      </c>
      <c r="E3752">
        <f>IFERROR(VLOOKUP(A3752,[1]Monitoramento_Base_somente_disp!$A:$J,8,FALSE),0)</f>
        <v>2901581</v>
      </c>
      <c r="F3752">
        <f>IFERROR(VLOOKUP(A3752,[1]Monitoramento_Base_somente_disp!$A:$J,9,FALSE),0)</f>
        <v>3570</v>
      </c>
      <c r="G3752">
        <f>IFERROR(VLOOKUP(A3752,[1]Monitoramento_Base_somente_disp!$A:$J,10,FALSE),0)</f>
        <v>416770</v>
      </c>
      <c r="H3752">
        <f>IFERROR(VLOOKUP(A3752,'[2]Exportar Planilha'!$A:$I,4,FALSE),0)</f>
        <v>0</v>
      </c>
      <c r="I3752">
        <f>IFERROR(VLOOKUP(A3752,'[2]Exportar Planilha'!$A:$I,5,FALSE),0)</f>
        <v>0</v>
      </c>
      <c r="J3752">
        <f>IFERROR(VLOOKUP(A3752,'[2]Exportar Planilha'!$A:$I,6,FALSE),0)</f>
        <v>0</v>
      </c>
      <c r="K3752">
        <f>IFERROR(VLOOKUP(A3752,'[2]Exportar Planilha'!$A:$I,7,FALSE),0)</f>
        <v>0</v>
      </c>
      <c r="L3752">
        <f>IFERROR(VLOOKUP(A3752,'[2]Exportar Planilha'!$A:$I,8,FALSE),0)</f>
        <v>0</v>
      </c>
      <c r="M3752">
        <f>IFERROR(VLOOKUP(A3752,'[2]Exportar Planilha'!$A:$I,9,FALSE),0)</f>
        <v>0</v>
      </c>
      <c r="N3752">
        <f>IFERROR(VLOOKUP(A3752,[3]soaBnafar!$A:$G,2,FALSE),0)</f>
        <v>0</v>
      </c>
      <c r="O3752">
        <f>IFERROR(VLOOKUP(A3752,[3]soaBnafar!$A:$G,3,FALSE),0)</f>
        <v>0</v>
      </c>
      <c r="P3752">
        <f>IFERROR(VLOOKUP(A3752,[3]soaBnafar!$A:$G,4,FALSE),0)</f>
        <v>0</v>
      </c>
      <c r="Q3752">
        <f>IFERROR(VLOOKUP(A3752,[3]soaBnafar!$A:$G,5,FALSE),0)</f>
        <v>0</v>
      </c>
      <c r="R3752">
        <f>IFERROR(VLOOKUP(A3752,[3]soaBnafar!$A:$G,6,FALSE),0)</f>
        <v>0</v>
      </c>
      <c r="S3752">
        <f>IFERROR(VLOOKUP(A3752,[3]soaBnafar!$A:$G,7,FALSE),0)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5967345</v>
      </c>
      <c r="D3753">
        <f>IFERROR(VLOOKUP(A3753,[1]Monitoramento_Base_somente_disp!$A:$J,7,FALSE),0)</f>
        <v>0</v>
      </c>
      <c r="E3753">
        <f>IFERROR(VLOOKUP(A3753,[1]Monitoramento_Base_somente_disp!$A:$J,8,FALSE),0)</f>
        <v>5774850</v>
      </c>
      <c r="F3753">
        <f>IFERROR(VLOOKUP(A3753,[1]Monitoramento_Base_somente_disp!$A:$J,9,FALSE),0)</f>
        <v>0</v>
      </c>
      <c r="G3753">
        <f>IFERROR(VLOOKUP(A3753,[1]Monitoramento_Base_somente_disp!$A:$J,10,FALSE),0)</f>
        <v>2502435</v>
      </c>
      <c r="H3753">
        <f>IFERROR(VLOOKUP(A3753,'[2]Exportar Planilha'!$A:$I,4,FALSE),0)</f>
        <v>0</v>
      </c>
      <c r="I3753">
        <f>IFERROR(VLOOKUP(A3753,'[2]Exportar Planilha'!$A:$I,5,FALSE),0)</f>
        <v>0</v>
      </c>
      <c r="J3753">
        <f>IFERROR(VLOOKUP(A3753,'[2]Exportar Planilha'!$A:$I,6,FALSE),0)</f>
        <v>0</v>
      </c>
      <c r="K3753">
        <f>IFERROR(VLOOKUP(A3753,'[2]Exportar Planilha'!$A:$I,7,FALSE),0)</f>
        <v>0</v>
      </c>
      <c r="L3753">
        <f>IFERROR(VLOOKUP(A3753,'[2]Exportar Planilha'!$A:$I,8,FALSE),0)</f>
        <v>0</v>
      </c>
      <c r="M3753">
        <f>IFERROR(VLOOKUP(A3753,'[2]Exportar Planilha'!$A:$I,9,FALSE),0)</f>
        <v>0</v>
      </c>
      <c r="N3753">
        <f>IFERROR(VLOOKUP(A3753,[3]soaBnafar!$A:$G,2,FALSE),0)</f>
        <v>0</v>
      </c>
      <c r="O3753">
        <f>IFERROR(VLOOKUP(A3753,[3]soaBnafar!$A:$G,3,FALSE),0)</f>
        <v>0</v>
      </c>
      <c r="P3753">
        <f>IFERROR(VLOOKUP(A3753,[3]soaBnafar!$A:$G,4,FALSE),0)</f>
        <v>0</v>
      </c>
      <c r="Q3753">
        <f>IFERROR(VLOOKUP(A3753,[3]soaBnafar!$A:$G,5,FALSE),0)</f>
        <v>0</v>
      </c>
      <c r="R3753">
        <f>IFERROR(VLOOKUP(A3753,[3]soaBnafar!$A:$G,6,FALSE),0)</f>
        <v>0</v>
      </c>
      <c r="S3753">
        <f>IFERROR(VLOOKUP(A3753,[3]soaBnafar!$A:$G,7,FALSE),0)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177518</v>
      </c>
      <c r="C3754">
        <f>IFERROR(VLOOKUP(A3754,[1]Monitoramento_Base_somente_disp!$A:$J,6,FALSE),0)</f>
        <v>31766505</v>
      </c>
      <c r="D3754">
        <f>IFERROR(VLOOKUP(A3754,[1]Monitoramento_Base_somente_disp!$A:$J,7,FALSE),0)</f>
        <v>143674</v>
      </c>
      <c r="E3754">
        <f>IFERROR(VLOOKUP(A3754,[1]Monitoramento_Base_somente_disp!$A:$J,8,FALSE),0)</f>
        <v>36917509</v>
      </c>
      <c r="F3754">
        <f>IFERROR(VLOOKUP(A3754,[1]Monitoramento_Base_somente_disp!$A:$J,9,FALSE),0)</f>
        <v>88683</v>
      </c>
      <c r="G3754">
        <f>IFERROR(VLOOKUP(A3754,[1]Monitoramento_Base_somente_disp!$A:$J,10,FALSE),0)</f>
        <v>18608931</v>
      </c>
      <c r="H3754">
        <f>IFERROR(VLOOKUP(A3754,'[2]Exportar Planilha'!$A:$I,4,FALSE),0)</f>
        <v>0</v>
      </c>
      <c r="I3754">
        <f>IFERROR(VLOOKUP(A3754,'[2]Exportar Planilha'!$A:$I,5,FALSE),0)</f>
        <v>0</v>
      </c>
      <c r="J3754">
        <f>IFERROR(VLOOKUP(A3754,'[2]Exportar Planilha'!$A:$I,6,FALSE),0)</f>
        <v>0</v>
      </c>
      <c r="K3754">
        <f>IFERROR(VLOOKUP(A3754,'[2]Exportar Planilha'!$A:$I,7,FALSE),0)</f>
        <v>0</v>
      </c>
      <c r="L3754">
        <f>IFERROR(VLOOKUP(A3754,'[2]Exportar Planilha'!$A:$I,8,FALSE),0)</f>
        <v>0</v>
      </c>
      <c r="M3754">
        <f>IFERROR(VLOOKUP(A3754,'[2]Exportar Planilha'!$A:$I,9,FALSE),0)</f>
        <v>0</v>
      </c>
      <c r="N3754">
        <f>IFERROR(VLOOKUP(A3754,[3]soaBnafar!$A:$G,2,FALSE),0)</f>
        <v>0</v>
      </c>
      <c r="O3754">
        <f>IFERROR(VLOOKUP(A3754,[3]soaBnafar!$A:$G,3,FALSE),0)</f>
        <v>0</v>
      </c>
      <c r="P3754">
        <f>IFERROR(VLOOKUP(A3754,[3]soaBnafar!$A:$G,4,FALSE),0)</f>
        <v>0</v>
      </c>
      <c r="Q3754">
        <f>IFERROR(VLOOKUP(A3754,[3]soaBnafar!$A:$G,5,FALSE),0)</f>
        <v>0</v>
      </c>
      <c r="R3754">
        <f>IFERROR(VLOOKUP(A3754,[3]soaBnafar!$A:$G,6,FALSE),0)</f>
        <v>0</v>
      </c>
      <c r="S3754">
        <f>IFERROR(VLOOKUP(A3754,[3]soaBnafar!$A:$G,7,FALSE),0)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12508</v>
      </c>
      <c r="C3755">
        <f>IFERROR(VLOOKUP(A3755,[1]Monitoramento_Base_somente_disp!$A:$J,6,FALSE),0)</f>
        <v>5466272</v>
      </c>
      <c r="D3755">
        <f>IFERROR(VLOOKUP(A3755,[1]Monitoramento_Base_somente_disp!$A:$J,7,FALSE),0)</f>
        <v>16862</v>
      </c>
      <c r="E3755">
        <f>IFERROR(VLOOKUP(A3755,[1]Monitoramento_Base_somente_disp!$A:$J,8,FALSE),0)</f>
        <v>3704954</v>
      </c>
      <c r="F3755">
        <f>IFERROR(VLOOKUP(A3755,[1]Monitoramento_Base_somente_disp!$A:$J,9,FALSE),0)</f>
        <v>8664</v>
      </c>
      <c r="G3755">
        <f>IFERROR(VLOOKUP(A3755,[1]Monitoramento_Base_somente_disp!$A:$J,10,FALSE),0)</f>
        <v>1605610</v>
      </c>
      <c r="H3755">
        <f>IFERROR(VLOOKUP(A3755,'[2]Exportar Planilha'!$A:$I,4,FALSE),0)</f>
        <v>0</v>
      </c>
      <c r="I3755">
        <f>IFERROR(VLOOKUP(A3755,'[2]Exportar Planilha'!$A:$I,5,FALSE),0)</f>
        <v>0</v>
      </c>
      <c r="J3755">
        <f>IFERROR(VLOOKUP(A3755,'[2]Exportar Planilha'!$A:$I,6,FALSE),0)</f>
        <v>0</v>
      </c>
      <c r="K3755">
        <f>IFERROR(VLOOKUP(A3755,'[2]Exportar Planilha'!$A:$I,7,FALSE),0)</f>
        <v>0</v>
      </c>
      <c r="L3755">
        <f>IFERROR(VLOOKUP(A3755,'[2]Exportar Planilha'!$A:$I,8,FALSE),0)</f>
        <v>0</v>
      </c>
      <c r="M3755">
        <f>IFERROR(VLOOKUP(A3755,'[2]Exportar Planilha'!$A:$I,9,FALSE),0)</f>
        <v>0</v>
      </c>
      <c r="N3755">
        <f>IFERROR(VLOOKUP(A3755,[3]soaBnafar!$A:$G,2,FALSE),0)</f>
        <v>0</v>
      </c>
      <c r="O3755">
        <f>IFERROR(VLOOKUP(A3755,[3]soaBnafar!$A:$G,3,FALSE),0)</f>
        <v>0</v>
      </c>
      <c r="P3755">
        <f>IFERROR(VLOOKUP(A3755,[3]soaBnafar!$A:$G,4,FALSE),0)</f>
        <v>0</v>
      </c>
      <c r="Q3755">
        <f>IFERROR(VLOOKUP(A3755,[3]soaBnafar!$A:$G,5,FALSE),0)</f>
        <v>0</v>
      </c>
      <c r="R3755">
        <f>IFERROR(VLOOKUP(A3755,[3]soaBnafar!$A:$G,6,FALSE),0)</f>
        <v>0</v>
      </c>
      <c r="S3755">
        <f>IFERROR(VLOOKUP(A3755,[3]soaBnafar!$A:$G,7,FALSE),0)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15600</v>
      </c>
      <c r="H3756">
        <f>IFERROR(VLOOKUP(A3756,'[2]Exportar Planilha'!$A:$I,4,FALSE),0)</f>
        <v>0</v>
      </c>
      <c r="I3756">
        <f>IFERROR(VLOOKUP(A3756,'[2]Exportar Planilha'!$A:$I,5,FALSE),0)</f>
        <v>0</v>
      </c>
      <c r="J3756">
        <f>IFERROR(VLOOKUP(A3756,'[2]Exportar Planilha'!$A:$I,6,FALSE),0)</f>
        <v>0</v>
      </c>
      <c r="K3756">
        <f>IFERROR(VLOOKUP(A3756,'[2]Exportar Planilha'!$A:$I,7,FALSE),0)</f>
        <v>0</v>
      </c>
      <c r="L3756">
        <f>IFERROR(VLOOKUP(A3756,'[2]Exportar Planilha'!$A:$I,8,FALSE),0)</f>
        <v>0</v>
      </c>
      <c r="M3756">
        <f>IFERROR(VLOOKUP(A3756,'[2]Exportar Planilha'!$A:$I,9,FALSE),0)</f>
        <v>0</v>
      </c>
      <c r="N3756">
        <f>IFERROR(VLOOKUP(A3756,[3]soaBnafar!$A:$G,2,FALSE),0)</f>
        <v>0</v>
      </c>
      <c r="O3756">
        <f>IFERROR(VLOOKUP(A3756,[3]soaBnafar!$A:$G,3,FALSE),0)</f>
        <v>0</v>
      </c>
      <c r="P3756">
        <f>IFERROR(VLOOKUP(A3756,[3]soaBnafar!$A:$G,4,FALSE),0)</f>
        <v>0</v>
      </c>
      <c r="Q3756">
        <f>IFERROR(VLOOKUP(A3756,[3]soaBnafar!$A:$G,5,FALSE),0)</f>
        <v>0</v>
      </c>
      <c r="R3756">
        <f>IFERROR(VLOOKUP(A3756,[3]soaBnafar!$A:$G,6,FALSE),0)</f>
        <v>0</v>
      </c>
      <c r="S3756">
        <f>IFERROR(VLOOKUP(A3756,[3]soaBnafar!$A:$G,7,FALSE),0)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1570429</v>
      </c>
      <c r="D3757">
        <f>IFERROR(VLOOKUP(A3757,[1]Monitoramento_Base_somente_disp!$A:$J,7,FALSE),0)</f>
        <v>0</v>
      </c>
      <c r="E3757">
        <f>IFERROR(VLOOKUP(A3757,[1]Monitoramento_Base_somente_disp!$A:$J,8,FALSE),0)</f>
        <v>1877610</v>
      </c>
      <c r="F3757">
        <f>IFERROR(VLOOKUP(A3757,[1]Monitoramento_Base_somente_disp!$A:$J,9,FALSE),0)</f>
        <v>0</v>
      </c>
      <c r="G3757">
        <f>IFERROR(VLOOKUP(A3757,[1]Monitoramento_Base_somente_disp!$A:$J,10,FALSE),0)</f>
        <v>2209207</v>
      </c>
      <c r="H3757">
        <f>IFERROR(VLOOKUP(A3757,'[2]Exportar Planilha'!$A:$I,4,FALSE),0)</f>
        <v>0</v>
      </c>
      <c r="I3757">
        <f>IFERROR(VLOOKUP(A3757,'[2]Exportar Planilha'!$A:$I,5,FALSE),0)</f>
        <v>0</v>
      </c>
      <c r="J3757">
        <f>IFERROR(VLOOKUP(A3757,'[2]Exportar Planilha'!$A:$I,6,FALSE),0)</f>
        <v>0</v>
      </c>
      <c r="K3757">
        <f>IFERROR(VLOOKUP(A3757,'[2]Exportar Planilha'!$A:$I,7,FALSE),0)</f>
        <v>0</v>
      </c>
      <c r="L3757">
        <f>IFERROR(VLOOKUP(A3757,'[2]Exportar Planilha'!$A:$I,8,FALSE),0)</f>
        <v>0</v>
      </c>
      <c r="M3757">
        <f>IFERROR(VLOOKUP(A3757,'[2]Exportar Planilha'!$A:$I,9,FALSE),0)</f>
        <v>0</v>
      </c>
      <c r="N3757">
        <f>IFERROR(VLOOKUP(A3757,[3]soaBnafar!$A:$G,2,FALSE),0)</f>
        <v>0</v>
      </c>
      <c r="O3757">
        <f>IFERROR(VLOOKUP(A3757,[3]soaBnafar!$A:$G,3,FALSE),0)</f>
        <v>0</v>
      </c>
      <c r="P3757">
        <f>IFERROR(VLOOKUP(A3757,[3]soaBnafar!$A:$G,4,FALSE),0)</f>
        <v>0</v>
      </c>
      <c r="Q3757">
        <f>IFERROR(VLOOKUP(A3757,[3]soaBnafar!$A:$G,5,FALSE),0)</f>
        <v>0</v>
      </c>
      <c r="R3757">
        <f>IFERROR(VLOOKUP(A3757,[3]soaBnafar!$A:$G,6,FALSE),0)</f>
        <v>0</v>
      </c>
      <c r="S3757">
        <f>IFERROR(VLOOKUP(A3757,[3]soaBnafar!$A:$G,7,FALSE),0)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IFERROR(VLOOKUP(A3758,'[2]Exportar Planilha'!$A:$I,4,FALSE),0)</f>
        <v>0</v>
      </c>
      <c r="I3758">
        <f>IFERROR(VLOOKUP(A3758,'[2]Exportar Planilha'!$A:$I,5,FALSE),0)</f>
        <v>0</v>
      </c>
      <c r="J3758">
        <f>IFERROR(VLOOKUP(A3758,'[2]Exportar Planilha'!$A:$I,6,FALSE),0)</f>
        <v>0</v>
      </c>
      <c r="K3758">
        <f>IFERROR(VLOOKUP(A3758,'[2]Exportar Planilha'!$A:$I,7,FALSE),0)</f>
        <v>0</v>
      </c>
      <c r="L3758">
        <f>IFERROR(VLOOKUP(A3758,'[2]Exportar Planilha'!$A:$I,8,FALSE),0)</f>
        <v>0</v>
      </c>
      <c r="M3758">
        <f>IFERROR(VLOOKUP(A3758,'[2]Exportar Planilha'!$A:$I,9,FALSE),0)</f>
        <v>0</v>
      </c>
      <c r="N3758">
        <f>IFERROR(VLOOKUP(A3758,[3]soaBnafar!$A:$G,2,FALSE),0)</f>
        <v>0</v>
      </c>
      <c r="O3758">
        <f>IFERROR(VLOOKUP(A3758,[3]soaBnafar!$A:$G,3,FALSE),0)</f>
        <v>0</v>
      </c>
      <c r="P3758">
        <f>IFERROR(VLOOKUP(A3758,[3]soaBnafar!$A:$G,4,FALSE),0)</f>
        <v>0</v>
      </c>
      <c r="Q3758">
        <f>IFERROR(VLOOKUP(A3758,[3]soaBnafar!$A:$G,5,FALSE),0)</f>
        <v>0</v>
      </c>
      <c r="R3758">
        <f>IFERROR(VLOOKUP(A3758,[3]soaBnafar!$A:$G,6,FALSE),0)</f>
        <v>0</v>
      </c>
      <c r="S3758">
        <f>IFERROR(VLOOKUP(A3758,[3]soaBnafar!$A:$G,7,FALSE),0)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IFERROR(VLOOKUP(A3759,'[2]Exportar Planilha'!$A:$I,4,FALSE),0)</f>
        <v>0</v>
      </c>
      <c r="I3759">
        <f>IFERROR(VLOOKUP(A3759,'[2]Exportar Planilha'!$A:$I,5,FALSE),0)</f>
        <v>0</v>
      </c>
      <c r="J3759">
        <f>IFERROR(VLOOKUP(A3759,'[2]Exportar Planilha'!$A:$I,6,FALSE),0)</f>
        <v>0</v>
      </c>
      <c r="K3759">
        <f>IFERROR(VLOOKUP(A3759,'[2]Exportar Planilha'!$A:$I,7,FALSE),0)</f>
        <v>0</v>
      </c>
      <c r="L3759">
        <f>IFERROR(VLOOKUP(A3759,'[2]Exportar Planilha'!$A:$I,8,FALSE),0)</f>
        <v>0</v>
      </c>
      <c r="M3759">
        <f>IFERROR(VLOOKUP(A3759,'[2]Exportar Planilha'!$A:$I,9,FALSE),0)</f>
        <v>0</v>
      </c>
      <c r="N3759">
        <f>IFERROR(VLOOKUP(A3759,[3]soaBnafar!$A:$G,2,FALSE),0)</f>
        <v>0</v>
      </c>
      <c r="O3759">
        <f>IFERROR(VLOOKUP(A3759,[3]soaBnafar!$A:$G,3,FALSE),0)</f>
        <v>0</v>
      </c>
      <c r="P3759">
        <f>IFERROR(VLOOKUP(A3759,[3]soaBnafar!$A:$G,4,FALSE),0)</f>
        <v>0</v>
      </c>
      <c r="Q3759">
        <f>IFERROR(VLOOKUP(A3759,[3]soaBnafar!$A:$G,5,FALSE),0)</f>
        <v>0</v>
      </c>
      <c r="R3759">
        <f>IFERROR(VLOOKUP(A3759,[3]soaBnafar!$A:$G,6,FALSE),0)</f>
        <v>0</v>
      </c>
      <c r="S3759">
        <f>IFERROR(VLOOKUP(A3759,[3]soaBnafar!$A:$G,7,FALSE),0)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19778</v>
      </c>
      <c r="C3760">
        <f>IFERROR(VLOOKUP(A3760,[1]Monitoramento_Base_somente_disp!$A:$J,6,FALSE),0)</f>
        <v>5908262</v>
      </c>
      <c r="D3760">
        <f>IFERROR(VLOOKUP(A3760,[1]Monitoramento_Base_somente_disp!$A:$J,7,FALSE),0)</f>
        <v>78</v>
      </c>
      <c r="E3760">
        <f>IFERROR(VLOOKUP(A3760,[1]Monitoramento_Base_somente_disp!$A:$J,8,FALSE),0)</f>
        <v>5134167</v>
      </c>
      <c r="F3760">
        <f>IFERROR(VLOOKUP(A3760,[1]Monitoramento_Base_somente_disp!$A:$J,9,FALSE),0)</f>
        <v>830</v>
      </c>
      <c r="G3760">
        <f>IFERROR(VLOOKUP(A3760,[1]Monitoramento_Base_somente_disp!$A:$J,10,FALSE),0)</f>
        <v>4799893</v>
      </c>
      <c r="H3760">
        <f>IFERROR(VLOOKUP(A3760,'[2]Exportar Planilha'!$A:$I,4,FALSE),0)</f>
        <v>0</v>
      </c>
      <c r="I3760">
        <f>IFERROR(VLOOKUP(A3760,'[2]Exportar Planilha'!$A:$I,5,FALSE),0)</f>
        <v>0</v>
      </c>
      <c r="J3760">
        <f>IFERROR(VLOOKUP(A3760,'[2]Exportar Planilha'!$A:$I,6,FALSE),0)</f>
        <v>0</v>
      </c>
      <c r="K3760">
        <f>IFERROR(VLOOKUP(A3760,'[2]Exportar Planilha'!$A:$I,7,FALSE),0)</f>
        <v>0</v>
      </c>
      <c r="L3760">
        <f>IFERROR(VLOOKUP(A3760,'[2]Exportar Planilha'!$A:$I,8,FALSE),0)</f>
        <v>0</v>
      </c>
      <c r="M3760">
        <f>IFERROR(VLOOKUP(A3760,'[2]Exportar Planilha'!$A:$I,9,FALSE),0)</f>
        <v>0</v>
      </c>
      <c r="N3760">
        <f>IFERROR(VLOOKUP(A3760,[3]soaBnafar!$A:$G,2,FALSE),0)</f>
        <v>0</v>
      </c>
      <c r="O3760">
        <f>IFERROR(VLOOKUP(A3760,[3]soaBnafar!$A:$G,3,FALSE),0)</f>
        <v>0</v>
      </c>
      <c r="P3760">
        <f>IFERROR(VLOOKUP(A3760,[3]soaBnafar!$A:$G,4,FALSE),0)</f>
        <v>0</v>
      </c>
      <c r="Q3760">
        <f>IFERROR(VLOOKUP(A3760,[3]soaBnafar!$A:$G,5,FALSE),0)</f>
        <v>0</v>
      </c>
      <c r="R3760">
        <f>IFERROR(VLOOKUP(A3760,[3]soaBnafar!$A:$G,6,FALSE),0)</f>
        <v>0</v>
      </c>
      <c r="S3760">
        <f>IFERROR(VLOOKUP(A3760,[3]soaBnafar!$A:$G,7,FALSE),0)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40803</v>
      </c>
      <c r="C3761">
        <f>IFERROR(VLOOKUP(A3761,[1]Monitoramento_Base_somente_disp!$A:$J,6,FALSE),0)</f>
        <v>8216291</v>
      </c>
      <c r="D3761">
        <f>IFERROR(VLOOKUP(A3761,[1]Monitoramento_Base_somente_disp!$A:$J,7,FALSE),0)</f>
        <v>9662</v>
      </c>
      <c r="E3761">
        <f>IFERROR(VLOOKUP(A3761,[1]Monitoramento_Base_somente_disp!$A:$J,8,FALSE),0)</f>
        <v>8102432</v>
      </c>
      <c r="F3761">
        <f>IFERROR(VLOOKUP(A3761,[1]Monitoramento_Base_somente_disp!$A:$J,9,FALSE),0)</f>
        <v>3206</v>
      </c>
      <c r="G3761">
        <f>IFERROR(VLOOKUP(A3761,[1]Monitoramento_Base_somente_disp!$A:$J,10,FALSE),0)</f>
        <v>4032854</v>
      </c>
      <c r="H3761">
        <f>IFERROR(VLOOKUP(A3761,'[2]Exportar Planilha'!$A:$I,4,FALSE),0)</f>
        <v>0</v>
      </c>
      <c r="I3761">
        <f>IFERROR(VLOOKUP(A3761,'[2]Exportar Planilha'!$A:$I,5,FALSE),0)</f>
        <v>0</v>
      </c>
      <c r="J3761">
        <f>IFERROR(VLOOKUP(A3761,'[2]Exportar Planilha'!$A:$I,6,FALSE),0)</f>
        <v>0</v>
      </c>
      <c r="K3761">
        <f>IFERROR(VLOOKUP(A3761,'[2]Exportar Planilha'!$A:$I,7,FALSE),0)</f>
        <v>0</v>
      </c>
      <c r="L3761">
        <f>IFERROR(VLOOKUP(A3761,'[2]Exportar Planilha'!$A:$I,8,FALSE),0)</f>
        <v>0</v>
      </c>
      <c r="M3761">
        <f>IFERROR(VLOOKUP(A3761,'[2]Exportar Planilha'!$A:$I,9,FALSE),0)</f>
        <v>0</v>
      </c>
      <c r="N3761">
        <f>IFERROR(VLOOKUP(A3761,[3]soaBnafar!$A:$G,2,FALSE),0)</f>
        <v>0</v>
      </c>
      <c r="O3761">
        <f>IFERROR(VLOOKUP(A3761,[3]soaBnafar!$A:$G,3,FALSE),0)</f>
        <v>0</v>
      </c>
      <c r="P3761">
        <f>IFERROR(VLOOKUP(A3761,[3]soaBnafar!$A:$G,4,FALSE),0)</f>
        <v>0</v>
      </c>
      <c r="Q3761">
        <f>IFERROR(VLOOKUP(A3761,[3]soaBnafar!$A:$G,5,FALSE),0)</f>
        <v>0</v>
      </c>
      <c r="R3761">
        <f>IFERROR(VLOOKUP(A3761,[3]soaBnafar!$A:$G,6,FALSE),0)</f>
        <v>0</v>
      </c>
      <c r="S3761">
        <f>IFERROR(VLOOKUP(A3761,[3]soaBnafar!$A:$G,7,FALSE),0)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7095</v>
      </c>
      <c r="C3762">
        <f>IFERROR(VLOOKUP(A3762,[1]Monitoramento_Base_somente_disp!$A:$J,6,FALSE),0)</f>
        <v>430155</v>
      </c>
      <c r="D3762">
        <f>IFERROR(VLOOKUP(A3762,[1]Monitoramento_Base_somente_disp!$A:$J,7,FALSE),0)</f>
        <v>9262</v>
      </c>
      <c r="E3762">
        <f>IFERROR(VLOOKUP(A3762,[1]Monitoramento_Base_somente_disp!$A:$J,8,FALSE),0)</f>
        <v>592734</v>
      </c>
      <c r="F3762">
        <f>IFERROR(VLOOKUP(A3762,[1]Monitoramento_Base_somente_disp!$A:$J,9,FALSE),0)</f>
        <v>2261</v>
      </c>
      <c r="G3762">
        <f>IFERROR(VLOOKUP(A3762,[1]Monitoramento_Base_somente_disp!$A:$J,10,FALSE),0)</f>
        <v>324164</v>
      </c>
      <c r="H3762">
        <f>IFERROR(VLOOKUP(A3762,'[2]Exportar Planilha'!$A:$I,4,FALSE),0)</f>
        <v>0</v>
      </c>
      <c r="I3762">
        <f>IFERROR(VLOOKUP(A3762,'[2]Exportar Planilha'!$A:$I,5,FALSE),0)</f>
        <v>0</v>
      </c>
      <c r="J3762">
        <f>IFERROR(VLOOKUP(A3762,'[2]Exportar Planilha'!$A:$I,6,FALSE),0)</f>
        <v>0</v>
      </c>
      <c r="K3762">
        <f>IFERROR(VLOOKUP(A3762,'[2]Exportar Planilha'!$A:$I,7,FALSE),0)</f>
        <v>0</v>
      </c>
      <c r="L3762">
        <f>IFERROR(VLOOKUP(A3762,'[2]Exportar Planilha'!$A:$I,8,FALSE),0)</f>
        <v>0</v>
      </c>
      <c r="M3762">
        <f>IFERROR(VLOOKUP(A3762,'[2]Exportar Planilha'!$A:$I,9,FALSE),0)</f>
        <v>0</v>
      </c>
      <c r="N3762">
        <f>IFERROR(VLOOKUP(A3762,[3]soaBnafar!$A:$G,2,FALSE),0)</f>
        <v>0</v>
      </c>
      <c r="O3762">
        <f>IFERROR(VLOOKUP(A3762,[3]soaBnafar!$A:$G,3,FALSE),0)</f>
        <v>0</v>
      </c>
      <c r="P3762">
        <f>IFERROR(VLOOKUP(A3762,[3]soaBnafar!$A:$G,4,FALSE),0)</f>
        <v>0</v>
      </c>
      <c r="Q3762">
        <f>IFERROR(VLOOKUP(A3762,[3]soaBnafar!$A:$G,5,FALSE),0)</f>
        <v>0</v>
      </c>
      <c r="R3762">
        <f>IFERROR(VLOOKUP(A3762,[3]soaBnafar!$A:$G,6,FALSE),0)</f>
        <v>0</v>
      </c>
      <c r="S3762">
        <f>IFERROR(VLOOKUP(A3762,[3]soaBnafar!$A:$G,7,FALSE),0)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440973</v>
      </c>
      <c r="H3763">
        <f>IFERROR(VLOOKUP(A3763,'[2]Exportar Planilha'!$A:$I,4,FALSE),0)</f>
        <v>0</v>
      </c>
      <c r="I3763">
        <f>IFERROR(VLOOKUP(A3763,'[2]Exportar Planilha'!$A:$I,5,FALSE),0)</f>
        <v>0</v>
      </c>
      <c r="J3763">
        <f>IFERROR(VLOOKUP(A3763,'[2]Exportar Planilha'!$A:$I,6,FALSE),0)</f>
        <v>0</v>
      </c>
      <c r="K3763">
        <f>IFERROR(VLOOKUP(A3763,'[2]Exportar Planilha'!$A:$I,7,FALSE),0)</f>
        <v>0</v>
      </c>
      <c r="L3763">
        <f>IFERROR(VLOOKUP(A3763,'[2]Exportar Planilha'!$A:$I,8,FALSE),0)</f>
        <v>0</v>
      </c>
      <c r="M3763">
        <f>IFERROR(VLOOKUP(A3763,'[2]Exportar Planilha'!$A:$I,9,FALSE),0)</f>
        <v>0</v>
      </c>
      <c r="N3763">
        <f>IFERROR(VLOOKUP(A3763,[3]soaBnafar!$A:$G,2,FALSE),0)</f>
        <v>0</v>
      </c>
      <c r="O3763">
        <f>IFERROR(VLOOKUP(A3763,[3]soaBnafar!$A:$G,3,FALSE),0)</f>
        <v>0</v>
      </c>
      <c r="P3763">
        <f>IFERROR(VLOOKUP(A3763,[3]soaBnafar!$A:$G,4,FALSE),0)</f>
        <v>0</v>
      </c>
      <c r="Q3763">
        <f>IFERROR(VLOOKUP(A3763,[3]soaBnafar!$A:$G,5,FALSE),0)</f>
        <v>0</v>
      </c>
      <c r="R3763">
        <f>IFERROR(VLOOKUP(A3763,[3]soaBnafar!$A:$G,6,FALSE),0)</f>
        <v>0</v>
      </c>
      <c r="S3763">
        <f>IFERROR(VLOOKUP(A3763,[3]soaBnafar!$A:$G,7,FALSE),0)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25903</v>
      </c>
      <c r="C3764">
        <f>IFERROR(VLOOKUP(A3764,[1]Monitoramento_Base_somente_disp!$A:$J,6,FALSE),0)</f>
        <v>26638927</v>
      </c>
      <c r="D3764">
        <f>IFERROR(VLOOKUP(A3764,[1]Monitoramento_Base_somente_disp!$A:$J,7,FALSE),0)</f>
        <v>31982</v>
      </c>
      <c r="E3764">
        <f>IFERROR(VLOOKUP(A3764,[1]Monitoramento_Base_somente_disp!$A:$J,8,FALSE),0)</f>
        <v>26750432</v>
      </c>
      <c r="F3764">
        <f>IFERROR(VLOOKUP(A3764,[1]Monitoramento_Base_somente_disp!$A:$J,9,FALSE),0)</f>
        <v>20303</v>
      </c>
      <c r="G3764">
        <f>IFERROR(VLOOKUP(A3764,[1]Monitoramento_Base_somente_disp!$A:$J,10,FALSE),0)</f>
        <v>12931719</v>
      </c>
      <c r="H3764">
        <f>IFERROR(VLOOKUP(A3764,'[2]Exportar Planilha'!$A:$I,4,FALSE),0)</f>
        <v>0</v>
      </c>
      <c r="I3764">
        <f>IFERROR(VLOOKUP(A3764,'[2]Exportar Planilha'!$A:$I,5,FALSE),0)</f>
        <v>0</v>
      </c>
      <c r="J3764">
        <f>IFERROR(VLOOKUP(A3764,'[2]Exportar Planilha'!$A:$I,6,FALSE),0)</f>
        <v>0</v>
      </c>
      <c r="K3764">
        <f>IFERROR(VLOOKUP(A3764,'[2]Exportar Planilha'!$A:$I,7,FALSE),0)</f>
        <v>0</v>
      </c>
      <c r="L3764">
        <f>IFERROR(VLOOKUP(A3764,'[2]Exportar Planilha'!$A:$I,8,FALSE),0)</f>
        <v>0</v>
      </c>
      <c r="M3764">
        <f>IFERROR(VLOOKUP(A3764,'[2]Exportar Planilha'!$A:$I,9,FALSE),0)</f>
        <v>0</v>
      </c>
      <c r="N3764">
        <f>IFERROR(VLOOKUP(A3764,[3]soaBnafar!$A:$G,2,FALSE),0)</f>
        <v>0</v>
      </c>
      <c r="O3764">
        <f>IFERROR(VLOOKUP(A3764,[3]soaBnafar!$A:$G,3,FALSE),0)</f>
        <v>0</v>
      </c>
      <c r="P3764">
        <f>IFERROR(VLOOKUP(A3764,[3]soaBnafar!$A:$G,4,FALSE),0)</f>
        <v>0</v>
      </c>
      <c r="Q3764">
        <f>IFERROR(VLOOKUP(A3764,[3]soaBnafar!$A:$G,5,FALSE),0)</f>
        <v>0</v>
      </c>
      <c r="R3764">
        <f>IFERROR(VLOOKUP(A3764,[3]soaBnafar!$A:$G,6,FALSE),0)</f>
        <v>0</v>
      </c>
      <c r="S3764">
        <f>IFERROR(VLOOKUP(A3764,[3]soaBnafar!$A:$G,7,FALSE),0)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IFERROR(VLOOKUP(A3765,'[2]Exportar Planilha'!$A:$I,4,FALSE),0)</f>
        <v>0</v>
      </c>
      <c r="I3765">
        <f>IFERROR(VLOOKUP(A3765,'[2]Exportar Planilha'!$A:$I,5,FALSE),0)</f>
        <v>0</v>
      </c>
      <c r="J3765">
        <f>IFERROR(VLOOKUP(A3765,'[2]Exportar Planilha'!$A:$I,6,FALSE),0)</f>
        <v>0</v>
      </c>
      <c r="K3765">
        <f>IFERROR(VLOOKUP(A3765,'[2]Exportar Planilha'!$A:$I,7,FALSE),0)</f>
        <v>0</v>
      </c>
      <c r="L3765">
        <f>IFERROR(VLOOKUP(A3765,'[2]Exportar Planilha'!$A:$I,8,FALSE),0)</f>
        <v>0</v>
      </c>
      <c r="M3765">
        <f>IFERROR(VLOOKUP(A3765,'[2]Exportar Planilha'!$A:$I,9,FALSE),0)</f>
        <v>0</v>
      </c>
      <c r="N3765">
        <f>IFERROR(VLOOKUP(A3765,[3]soaBnafar!$A:$G,2,FALSE),0)</f>
        <v>0</v>
      </c>
      <c r="O3765">
        <f>IFERROR(VLOOKUP(A3765,[3]soaBnafar!$A:$G,3,FALSE),0)</f>
        <v>0</v>
      </c>
      <c r="P3765">
        <f>IFERROR(VLOOKUP(A3765,[3]soaBnafar!$A:$G,4,FALSE),0)</f>
        <v>0</v>
      </c>
      <c r="Q3765">
        <f>IFERROR(VLOOKUP(A3765,[3]soaBnafar!$A:$G,5,FALSE),0)</f>
        <v>0</v>
      </c>
      <c r="R3765">
        <f>IFERROR(VLOOKUP(A3765,[3]soaBnafar!$A:$G,6,FALSE),0)</f>
        <v>0</v>
      </c>
      <c r="S3765">
        <f>IFERROR(VLOOKUP(A3765,[3]soaBnafar!$A:$G,7,FALSE),0)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21833</v>
      </c>
      <c r="C3766">
        <f>IFERROR(VLOOKUP(A3766,[1]Monitoramento_Base_somente_disp!$A:$J,6,FALSE),0)</f>
        <v>14574871</v>
      </c>
      <c r="D3766">
        <f>IFERROR(VLOOKUP(A3766,[1]Monitoramento_Base_somente_disp!$A:$J,7,FALSE),0)</f>
        <v>20728</v>
      </c>
      <c r="E3766">
        <f>IFERROR(VLOOKUP(A3766,[1]Monitoramento_Base_somente_disp!$A:$J,8,FALSE),0)</f>
        <v>13250874</v>
      </c>
      <c r="F3766">
        <f>IFERROR(VLOOKUP(A3766,[1]Monitoramento_Base_somente_disp!$A:$J,9,FALSE),0)</f>
        <v>10092</v>
      </c>
      <c r="G3766">
        <f>IFERROR(VLOOKUP(A3766,[1]Monitoramento_Base_somente_disp!$A:$J,10,FALSE),0)</f>
        <v>5458042</v>
      </c>
      <c r="H3766">
        <f>IFERROR(VLOOKUP(A3766,'[2]Exportar Planilha'!$A:$I,4,FALSE),0)</f>
        <v>0</v>
      </c>
      <c r="I3766">
        <f>IFERROR(VLOOKUP(A3766,'[2]Exportar Planilha'!$A:$I,5,FALSE),0)</f>
        <v>0</v>
      </c>
      <c r="J3766">
        <f>IFERROR(VLOOKUP(A3766,'[2]Exportar Planilha'!$A:$I,6,FALSE),0)</f>
        <v>0</v>
      </c>
      <c r="K3766">
        <f>IFERROR(VLOOKUP(A3766,'[2]Exportar Planilha'!$A:$I,7,FALSE),0)</f>
        <v>0</v>
      </c>
      <c r="L3766">
        <f>IFERROR(VLOOKUP(A3766,'[2]Exportar Planilha'!$A:$I,8,FALSE),0)</f>
        <v>0</v>
      </c>
      <c r="M3766">
        <f>IFERROR(VLOOKUP(A3766,'[2]Exportar Planilha'!$A:$I,9,FALSE),0)</f>
        <v>0</v>
      </c>
      <c r="N3766">
        <f>IFERROR(VLOOKUP(A3766,[3]soaBnafar!$A:$G,2,FALSE),0)</f>
        <v>0</v>
      </c>
      <c r="O3766">
        <f>IFERROR(VLOOKUP(A3766,[3]soaBnafar!$A:$G,3,FALSE),0)</f>
        <v>0</v>
      </c>
      <c r="P3766">
        <f>IFERROR(VLOOKUP(A3766,[3]soaBnafar!$A:$G,4,FALSE),0)</f>
        <v>0</v>
      </c>
      <c r="Q3766">
        <f>IFERROR(VLOOKUP(A3766,[3]soaBnafar!$A:$G,5,FALSE),0)</f>
        <v>0</v>
      </c>
      <c r="R3766">
        <f>IFERROR(VLOOKUP(A3766,[3]soaBnafar!$A:$G,6,FALSE),0)</f>
        <v>0</v>
      </c>
      <c r="S3766">
        <f>IFERROR(VLOOKUP(A3766,[3]soaBnafar!$A:$G,7,FALSE),0)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7852600</v>
      </c>
      <c r="D3767">
        <f>IFERROR(VLOOKUP(A3767,[1]Monitoramento_Base_somente_disp!$A:$J,7,FALSE),0)</f>
        <v>0</v>
      </c>
      <c r="E3767">
        <f>IFERROR(VLOOKUP(A3767,[1]Monitoramento_Base_somente_disp!$A:$J,8,FALSE),0)</f>
        <v>9330900</v>
      </c>
      <c r="F3767">
        <f>IFERROR(VLOOKUP(A3767,[1]Monitoramento_Base_somente_disp!$A:$J,9,FALSE),0)</f>
        <v>0</v>
      </c>
      <c r="G3767">
        <f>IFERROR(VLOOKUP(A3767,[1]Monitoramento_Base_somente_disp!$A:$J,10,FALSE),0)</f>
        <v>4326140</v>
      </c>
      <c r="H3767">
        <f>IFERROR(VLOOKUP(A3767,'[2]Exportar Planilha'!$A:$I,4,FALSE),0)</f>
        <v>0</v>
      </c>
      <c r="I3767">
        <f>IFERROR(VLOOKUP(A3767,'[2]Exportar Planilha'!$A:$I,5,FALSE),0)</f>
        <v>0</v>
      </c>
      <c r="J3767">
        <f>IFERROR(VLOOKUP(A3767,'[2]Exportar Planilha'!$A:$I,6,FALSE),0)</f>
        <v>0</v>
      </c>
      <c r="K3767">
        <f>IFERROR(VLOOKUP(A3767,'[2]Exportar Planilha'!$A:$I,7,FALSE),0)</f>
        <v>0</v>
      </c>
      <c r="L3767">
        <f>IFERROR(VLOOKUP(A3767,'[2]Exportar Planilha'!$A:$I,8,FALSE),0)</f>
        <v>0</v>
      </c>
      <c r="M3767">
        <f>IFERROR(VLOOKUP(A3767,'[2]Exportar Planilha'!$A:$I,9,FALSE),0)</f>
        <v>0</v>
      </c>
      <c r="N3767">
        <f>IFERROR(VLOOKUP(A3767,[3]soaBnafar!$A:$G,2,FALSE),0)</f>
        <v>0</v>
      </c>
      <c r="O3767">
        <f>IFERROR(VLOOKUP(A3767,[3]soaBnafar!$A:$G,3,FALSE),0)</f>
        <v>0</v>
      </c>
      <c r="P3767">
        <f>IFERROR(VLOOKUP(A3767,[3]soaBnafar!$A:$G,4,FALSE),0)</f>
        <v>0</v>
      </c>
      <c r="Q3767">
        <f>IFERROR(VLOOKUP(A3767,[3]soaBnafar!$A:$G,5,FALSE),0)</f>
        <v>0</v>
      </c>
      <c r="R3767">
        <f>IFERROR(VLOOKUP(A3767,[3]soaBnafar!$A:$G,6,FALSE),0)</f>
        <v>0</v>
      </c>
      <c r="S3767">
        <f>IFERROR(VLOOKUP(A3767,[3]soaBnafar!$A:$G,7,FALSE),0)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60310</v>
      </c>
      <c r="C3768">
        <f>IFERROR(VLOOKUP(A3768,[1]Monitoramento_Base_somente_disp!$A:$J,6,FALSE),0)</f>
        <v>5229924</v>
      </c>
      <c r="D3768">
        <f>IFERROR(VLOOKUP(A3768,[1]Monitoramento_Base_somente_disp!$A:$J,7,FALSE),0)</f>
        <v>53397</v>
      </c>
      <c r="E3768">
        <f>IFERROR(VLOOKUP(A3768,[1]Monitoramento_Base_somente_disp!$A:$J,8,FALSE),0)</f>
        <v>4261579</v>
      </c>
      <c r="F3768">
        <f>IFERROR(VLOOKUP(A3768,[1]Monitoramento_Base_somente_disp!$A:$J,9,FALSE),0)</f>
        <v>29536</v>
      </c>
      <c r="G3768">
        <f>IFERROR(VLOOKUP(A3768,[1]Monitoramento_Base_somente_disp!$A:$J,10,FALSE),0)</f>
        <v>2109238</v>
      </c>
      <c r="H3768">
        <f>IFERROR(VLOOKUP(A3768,'[2]Exportar Planilha'!$A:$I,4,FALSE),0)</f>
        <v>0</v>
      </c>
      <c r="I3768">
        <f>IFERROR(VLOOKUP(A3768,'[2]Exportar Planilha'!$A:$I,5,FALSE),0)</f>
        <v>0</v>
      </c>
      <c r="J3768">
        <f>IFERROR(VLOOKUP(A3768,'[2]Exportar Planilha'!$A:$I,6,FALSE),0)</f>
        <v>0</v>
      </c>
      <c r="K3768">
        <f>IFERROR(VLOOKUP(A3768,'[2]Exportar Planilha'!$A:$I,7,FALSE),0)</f>
        <v>0</v>
      </c>
      <c r="L3768">
        <f>IFERROR(VLOOKUP(A3768,'[2]Exportar Planilha'!$A:$I,8,FALSE),0)</f>
        <v>0</v>
      </c>
      <c r="M3768">
        <f>IFERROR(VLOOKUP(A3768,'[2]Exportar Planilha'!$A:$I,9,FALSE),0)</f>
        <v>0</v>
      </c>
      <c r="N3768">
        <f>IFERROR(VLOOKUP(A3768,[3]soaBnafar!$A:$G,2,FALSE),0)</f>
        <v>0</v>
      </c>
      <c r="O3768">
        <f>IFERROR(VLOOKUP(A3768,[3]soaBnafar!$A:$G,3,FALSE),0)</f>
        <v>0</v>
      </c>
      <c r="P3768">
        <f>IFERROR(VLOOKUP(A3768,[3]soaBnafar!$A:$G,4,FALSE),0)</f>
        <v>0</v>
      </c>
      <c r="Q3768">
        <f>IFERROR(VLOOKUP(A3768,[3]soaBnafar!$A:$G,5,FALSE),0)</f>
        <v>0</v>
      </c>
      <c r="R3768">
        <f>IFERROR(VLOOKUP(A3768,[3]soaBnafar!$A:$G,6,FALSE),0)</f>
        <v>0</v>
      </c>
      <c r="S3768">
        <f>IFERROR(VLOOKUP(A3768,[3]soaBnafar!$A:$G,7,FALSE),0)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IFERROR(VLOOKUP(A3769,'[2]Exportar Planilha'!$A:$I,4,FALSE),0)</f>
        <v>0</v>
      </c>
      <c r="I3769">
        <f>IFERROR(VLOOKUP(A3769,'[2]Exportar Planilha'!$A:$I,5,FALSE),0)</f>
        <v>0</v>
      </c>
      <c r="J3769">
        <f>IFERROR(VLOOKUP(A3769,'[2]Exportar Planilha'!$A:$I,6,FALSE),0)</f>
        <v>0</v>
      </c>
      <c r="K3769">
        <f>IFERROR(VLOOKUP(A3769,'[2]Exportar Planilha'!$A:$I,7,FALSE),0)</f>
        <v>0</v>
      </c>
      <c r="L3769">
        <f>IFERROR(VLOOKUP(A3769,'[2]Exportar Planilha'!$A:$I,8,FALSE),0)</f>
        <v>0</v>
      </c>
      <c r="M3769">
        <f>IFERROR(VLOOKUP(A3769,'[2]Exportar Planilha'!$A:$I,9,FALSE),0)</f>
        <v>0</v>
      </c>
      <c r="N3769">
        <f>IFERROR(VLOOKUP(A3769,[3]soaBnafar!$A:$G,2,FALSE),0)</f>
        <v>0</v>
      </c>
      <c r="O3769">
        <f>IFERROR(VLOOKUP(A3769,[3]soaBnafar!$A:$G,3,FALSE),0)</f>
        <v>0</v>
      </c>
      <c r="P3769">
        <f>IFERROR(VLOOKUP(A3769,[3]soaBnafar!$A:$G,4,FALSE),0)</f>
        <v>0</v>
      </c>
      <c r="Q3769">
        <f>IFERROR(VLOOKUP(A3769,[3]soaBnafar!$A:$G,5,FALSE),0)</f>
        <v>0</v>
      </c>
      <c r="R3769">
        <f>IFERROR(VLOOKUP(A3769,[3]soaBnafar!$A:$G,6,FALSE),0)</f>
        <v>0</v>
      </c>
      <c r="S3769">
        <f>IFERROR(VLOOKUP(A3769,[3]soaBnafar!$A:$G,7,FALSE),0)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IFERROR(VLOOKUP(A3770,'[2]Exportar Planilha'!$A:$I,4,FALSE),0)</f>
        <v>0</v>
      </c>
      <c r="I3770">
        <f>IFERROR(VLOOKUP(A3770,'[2]Exportar Planilha'!$A:$I,5,FALSE),0)</f>
        <v>0</v>
      </c>
      <c r="J3770">
        <f>IFERROR(VLOOKUP(A3770,'[2]Exportar Planilha'!$A:$I,6,FALSE),0)</f>
        <v>0</v>
      </c>
      <c r="K3770">
        <f>IFERROR(VLOOKUP(A3770,'[2]Exportar Planilha'!$A:$I,7,FALSE),0)</f>
        <v>0</v>
      </c>
      <c r="L3770">
        <f>IFERROR(VLOOKUP(A3770,'[2]Exportar Planilha'!$A:$I,8,FALSE),0)</f>
        <v>0</v>
      </c>
      <c r="M3770">
        <f>IFERROR(VLOOKUP(A3770,'[2]Exportar Planilha'!$A:$I,9,FALSE),0)</f>
        <v>0</v>
      </c>
      <c r="N3770">
        <f>IFERROR(VLOOKUP(A3770,[3]soaBnafar!$A:$G,2,FALSE),0)</f>
        <v>0</v>
      </c>
      <c r="O3770">
        <f>IFERROR(VLOOKUP(A3770,[3]soaBnafar!$A:$G,3,FALSE),0)</f>
        <v>0</v>
      </c>
      <c r="P3770">
        <f>IFERROR(VLOOKUP(A3770,[3]soaBnafar!$A:$G,4,FALSE),0)</f>
        <v>0</v>
      </c>
      <c r="Q3770">
        <f>IFERROR(VLOOKUP(A3770,[3]soaBnafar!$A:$G,5,FALSE),0)</f>
        <v>0</v>
      </c>
      <c r="R3770">
        <f>IFERROR(VLOOKUP(A3770,[3]soaBnafar!$A:$G,6,FALSE),0)</f>
        <v>0</v>
      </c>
      <c r="S3770">
        <f>IFERROR(VLOOKUP(A3770,[3]soaBnafar!$A:$G,7,FALSE),0)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3147</v>
      </c>
      <c r="C3771">
        <f>IFERROR(VLOOKUP(A3771,[1]Monitoramento_Base_somente_disp!$A:$J,6,FALSE),0)</f>
        <v>369768</v>
      </c>
      <c r="D3771">
        <f>IFERROR(VLOOKUP(A3771,[1]Monitoramento_Base_somente_disp!$A:$J,7,FALSE),0)</f>
        <v>6006</v>
      </c>
      <c r="E3771">
        <f>IFERROR(VLOOKUP(A3771,[1]Monitoramento_Base_somente_disp!$A:$J,8,FALSE),0)</f>
        <v>1114028</v>
      </c>
      <c r="F3771">
        <f>IFERROR(VLOOKUP(A3771,[1]Monitoramento_Base_somente_disp!$A:$J,9,FALSE),0)</f>
        <v>4844</v>
      </c>
      <c r="G3771">
        <f>IFERROR(VLOOKUP(A3771,[1]Monitoramento_Base_somente_disp!$A:$J,10,FALSE),0)</f>
        <v>454834</v>
      </c>
      <c r="H3771">
        <f>IFERROR(VLOOKUP(A3771,'[2]Exportar Planilha'!$A:$I,4,FALSE),0)</f>
        <v>0</v>
      </c>
      <c r="I3771">
        <f>IFERROR(VLOOKUP(A3771,'[2]Exportar Planilha'!$A:$I,5,FALSE),0)</f>
        <v>0</v>
      </c>
      <c r="J3771">
        <f>IFERROR(VLOOKUP(A3771,'[2]Exportar Planilha'!$A:$I,6,FALSE),0)</f>
        <v>0</v>
      </c>
      <c r="K3771">
        <f>IFERROR(VLOOKUP(A3771,'[2]Exportar Planilha'!$A:$I,7,FALSE),0)</f>
        <v>0</v>
      </c>
      <c r="L3771">
        <f>IFERROR(VLOOKUP(A3771,'[2]Exportar Planilha'!$A:$I,8,FALSE),0)</f>
        <v>0</v>
      </c>
      <c r="M3771">
        <f>IFERROR(VLOOKUP(A3771,'[2]Exportar Planilha'!$A:$I,9,FALSE),0)</f>
        <v>0</v>
      </c>
      <c r="N3771">
        <f>IFERROR(VLOOKUP(A3771,[3]soaBnafar!$A:$G,2,FALSE),0)</f>
        <v>0</v>
      </c>
      <c r="O3771">
        <f>IFERROR(VLOOKUP(A3771,[3]soaBnafar!$A:$G,3,FALSE),0)</f>
        <v>0</v>
      </c>
      <c r="P3771">
        <f>IFERROR(VLOOKUP(A3771,[3]soaBnafar!$A:$G,4,FALSE),0)</f>
        <v>0</v>
      </c>
      <c r="Q3771">
        <f>IFERROR(VLOOKUP(A3771,[3]soaBnafar!$A:$G,5,FALSE),0)</f>
        <v>0</v>
      </c>
      <c r="R3771">
        <f>IFERROR(VLOOKUP(A3771,[3]soaBnafar!$A:$G,6,FALSE),0)</f>
        <v>0</v>
      </c>
      <c r="S3771">
        <f>IFERROR(VLOOKUP(A3771,[3]soaBnafar!$A:$G,7,FALSE),0)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11174</v>
      </c>
      <c r="C3772">
        <f>IFERROR(VLOOKUP(A3772,[1]Monitoramento_Base_somente_disp!$A:$J,6,FALSE),0)</f>
        <v>1583390</v>
      </c>
      <c r="D3772">
        <f>IFERROR(VLOOKUP(A3772,[1]Monitoramento_Base_somente_disp!$A:$J,7,FALSE),0)</f>
        <v>15279</v>
      </c>
      <c r="E3772">
        <f>IFERROR(VLOOKUP(A3772,[1]Monitoramento_Base_somente_disp!$A:$J,8,FALSE),0)</f>
        <v>1531208</v>
      </c>
      <c r="F3772">
        <f>IFERROR(VLOOKUP(A3772,[1]Monitoramento_Base_somente_disp!$A:$J,9,FALSE),0)</f>
        <v>11407</v>
      </c>
      <c r="G3772">
        <f>IFERROR(VLOOKUP(A3772,[1]Monitoramento_Base_somente_disp!$A:$J,10,FALSE),0)</f>
        <v>786148</v>
      </c>
      <c r="H3772">
        <f>IFERROR(VLOOKUP(A3772,'[2]Exportar Planilha'!$A:$I,4,FALSE),0)</f>
        <v>0</v>
      </c>
      <c r="I3772">
        <f>IFERROR(VLOOKUP(A3772,'[2]Exportar Planilha'!$A:$I,5,FALSE),0)</f>
        <v>0</v>
      </c>
      <c r="J3772">
        <f>IFERROR(VLOOKUP(A3772,'[2]Exportar Planilha'!$A:$I,6,FALSE),0)</f>
        <v>0</v>
      </c>
      <c r="K3772">
        <f>IFERROR(VLOOKUP(A3772,'[2]Exportar Planilha'!$A:$I,7,FALSE),0)</f>
        <v>0</v>
      </c>
      <c r="L3772">
        <f>IFERROR(VLOOKUP(A3772,'[2]Exportar Planilha'!$A:$I,8,FALSE),0)</f>
        <v>0</v>
      </c>
      <c r="M3772">
        <f>IFERROR(VLOOKUP(A3772,'[2]Exportar Planilha'!$A:$I,9,FALSE),0)</f>
        <v>0</v>
      </c>
      <c r="N3772">
        <f>IFERROR(VLOOKUP(A3772,[3]soaBnafar!$A:$G,2,FALSE),0)</f>
        <v>0</v>
      </c>
      <c r="O3772">
        <f>IFERROR(VLOOKUP(A3772,[3]soaBnafar!$A:$G,3,FALSE),0)</f>
        <v>0</v>
      </c>
      <c r="P3772">
        <f>IFERROR(VLOOKUP(A3772,[3]soaBnafar!$A:$G,4,FALSE),0)</f>
        <v>0</v>
      </c>
      <c r="Q3772">
        <f>IFERROR(VLOOKUP(A3772,[3]soaBnafar!$A:$G,5,FALSE),0)</f>
        <v>0</v>
      </c>
      <c r="R3772">
        <f>IFERROR(VLOOKUP(A3772,[3]soaBnafar!$A:$G,6,FALSE),0)</f>
        <v>0</v>
      </c>
      <c r="S3772">
        <f>IFERROR(VLOOKUP(A3772,[3]soaBnafar!$A:$G,7,FALSE),0)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1063</v>
      </c>
      <c r="C3773">
        <f>IFERROR(VLOOKUP(A3773,[1]Monitoramento_Base_somente_disp!$A:$J,6,FALSE),0)</f>
        <v>610726</v>
      </c>
      <c r="D3773">
        <f>IFERROR(VLOOKUP(A3773,[1]Monitoramento_Base_somente_disp!$A:$J,7,FALSE),0)</f>
        <v>3893</v>
      </c>
      <c r="E3773">
        <f>IFERROR(VLOOKUP(A3773,[1]Monitoramento_Base_somente_disp!$A:$J,8,FALSE),0)</f>
        <v>511952</v>
      </c>
      <c r="F3773">
        <f>IFERROR(VLOOKUP(A3773,[1]Monitoramento_Base_somente_disp!$A:$J,9,FALSE),0)</f>
        <v>291</v>
      </c>
      <c r="G3773">
        <f>IFERROR(VLOOKUP(A3773,[1]Monitoramento_Base_somente_disp!$A:$J,10,FALSE),0)</f>
        <v>150966</v>
      </c>
      <c r="H3773">
        <f>IFERROR(VLOOKUP(A3773,'[2]Exportar Planilha'!$A:$I,4,FALSE),0)</f>
        <v>0</v>
      </c>
      <c r="I3773">
        <f>IFERROR(VLOOKUP(A3773,'[2]Exportar Planilha'!$A:$I,5,FALSE),0)</f>
        <v>0</v>
      </c>
      <c r="J3773">
        <f>IFERROR(VLOOKUP(A3773,'[2]Exportar Planilha'!$A:$I,6,FALSE),0)</f>
        <v>0</v>
      </c>
      <c r="K3773">
        <f>IFERROR(VLOOKUP(A3773,'[2]Exportar Planilha'!$A:$I,7,FALSE),0)</f>
        <v>0</v>
      </c>
      <c r="L3773">
        <f>IFERROR(VLOOKUP(A3773,'[2]Exportar Planilha'!$A:$I,8,FALSE),0)</f>
        <v>0</v>
      </c>
      <c r="M3773">
        <f>IFERROR(VLOOKUP(A3773,'[2]Exportar Planilha'!$A:$I,9,FALSE),0)</f>
        <v>0</v>
      </c>
      <c r="N3773">
        <f>IFERROR(VLOOKUP(A3773,[3]soaBnafar!$A:$G,2,FALSE),0)</f>
        <v>0</v>
      </c>
      <c r="O3773">
        <f>IFERROR(VLOOKUP(A3773,[3]soaBnafar!$A:$G,3,FALSE),0)</f>
        <v>0</v>
      </c>
      <c r="P3773">
        <f>IFERROR(VLOOKUP(A3773,[3]soaBnafar!$A:$G,4,FALSE),0)</f>
        <v>0</v>
      </c>
      <c r="Q3773">
        <f>IFERROR(VLOOKUP(A3773,[3]soaBnafar!$A:$G,5,FALSE),0)</f>
        <v>0</v>
      </c>
      <c r="R3773">
        <f>IFERROR(VLOOKUP(A3773,[3]soaBnafar!$A:$G,6,FALSE),0)</f>
        <v>0</v>
      </c>
      <c r="S3773">
        <f>IFERROR(VLOOKUP(A3773,[3]soaBnafar!$A:$G,7,FALSE),0)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34658</v>
      </c>
      <c r="C3774">
        <f>IFERROR(VLOOKUP(A3774,[1]Monitoramento_Base_somente_disp!$A:$J,6,FALSE),0)</f>
        <v>2806740</v>
      </c>
      <c r="D3774">
        <f>IFERROR(VLOOKUP(A3774,[1]Monitoramento_Base_somente_disp!$A:$J,7,FALSE),0)</f>
        <v>2646</v>
      </c>
      <c r="E3774">
        <f>IFERROR(VLOOKUP(A3774,[1]Monitoramento_Base_somente_disp!$A:$J,8,FALSE),0)</f>
        <v>2282077</v>
      </c>
      <c r="F3774">
        <f>IFERROR(VLOOKUP(A3774,[1]Monitoramento_Base_somente_disp!$A:$J,9,FALSE),0)</f>
        <v>0</v>
      </c>
      <c r="G3774">
        <f>IFERROR(VLOOKUP(A3774,[1]Monitoramento_Base_somente_disp!$A:$J,10,FALSE),0)</f>
        <v>984373</v>
      </c>
      <c r="H3774">
        <f>IFERROR(VLOOKUP(A3774,'[2]Exportar Planilha'!$A:$I,4,FALSE),0)</f>
        <v>0</v>
      </c>
      <c r="I3774">
        <f>IFERROR(VLOOKUP(A3774,'[2]Exportar Planilha'!$A:$I,5,FALSE),0)</f>
        <v>0</v>
      </c>
      <c r="J3774">
        <f>IFERROR(VLOOKUP(A3774,'[2]Exportar Planilha'!$A:$I,6,FALSE),0)</f>
        <v>0</v>
      </c>
      <c r="K3774">
        <f>IFERROR(VLOOKUP(A3774,'[2]Exportar Planilha'!$A:$I,7,FALSE),0)</f>
        <v>0</v>
      </c>
      <c r="L3774">
        <f>IFERROR(VLOOKUP(A3774,'[2]Exportar Planilha'!$A:$I,8,FALSE),0)</f>
        <v>0</v>
      </c>
      <c r="M3774">
        <f>IFERROR(VLOOKUP(A3774,'[2]Exportar Planilha'!$A:$I,9,FALSE),0)</f>
        <v>0</v>
      </c>
      <c r="N3774">
        <f>IFERROR(VLOOKUP(A3774,[3]soaBnafar!$A:$G,2,FALSE),0)</f>
        <v>0</v>
      </c>
      <c r="O3774">
        <f>IFERROR(VLOOKUP(A3774,[3]soaBnafar!$A:$G,3,FALSE),0)</f>
        <v>0</v>
      </c>
      <c r="P3774">
        <f>IFERROR(VLOOKUP(A3774,[3]soaBnafar!$A:$G,4,FALSE),0)</f>
        <v>0</v>
      </c>
      <c r="Q3774">
        <f>IFERROR(VLOOKUP(A3774,[3]soaBnafar!$A:$G,5,FALSE),0)</f>
        <v>0</v>
      </c>
      <c r="R3774">
        <f>IFERROR(VLOOKUP(A3774,[3]soaBnafar!$A:$G,6,FALSE),0)</f>
        <v>0</v>
      </c>
      <c r="S3774">
        <f>IFERROR(VLOOKUP(A3774,[3]soaBnafar!$A:$G,7,FALSE),0)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Sim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1007240</v>
      </c>
      <c r="H3775">
        <f>IFERROR(VLOOKUP(A3775,'[2]Exportar Planilha'!$A:$I,4,FALSE),0)</f>
        <v>0</v>
      </c>
      <c r="I3775">
        <f>IFERROR(VLOOKUP(A3775,'[2]Exportar Planilha'!$A:$I,5,FALSE),0)</f>
        <v>0</v>
      </c>
      <c r="J3775">
        <f>IFERROR(VLOOKUP(A3775,'[2]Exportar Planilha'!$A:$I,6,FALSE),0)</f>
        <v>0</v>
      </c>
      <c r="K3775">
        <f>IFERROR(VLOOKUP(A3775,'[2]Exportar Planilha'!$A:$I,7,FALSE),0)</f>
        <v>0</v>
      </c>
      <c r="L3775">
        <f>IFERROR(VLOOKUP(A3775,'[2]Exportar Planilha'!$A:$I,8,FALSE),0)</f>
        <v>0</v>
      </c>
      <c r="M3775">
        <f>IFERROR(VLOOKUP(A3775,'[2]Exportar Planilha'!$A:$I,9,FALSE),0)</f>
        <v>0</v>
      </c>
      <c r="N3775">
        <f>IFERROR(VLOOKUP(A3775,[3]soaBnafar!$A:$G,2,FALSE),0)</f>
        <v>0</v>
      </c>
      <c r="O3775">
        <f>IFERROR(VLOOKUP(A3775,[3]soaBnafar!$A:$G,3,FALSE),0)</f>
        <v>0</v>
      </c>
      <c r="P3775">
        <f>IFERROR(VLOOKUP(A3775,[3]soaBnafar!$A:$G,4,FALSE),0)</f>
        <v>0</v>
      </c>
      <c r="Q3775">
        <f>IFERROR(VLOOKUP(A3775,[3]soaBnafar!$A:$G,5,FALSE),0)</f>
        <v>0</v>
      </c>
      <c r="R3775">
        <f>IFERROR(VLOOKUP(A3775,[3]soaBnafar!$A:$G,6,FALSE),0)</f>
        <v>0</v>
      </c>
      <c r="S3775">
        <f>IFERROR(VLOOKUP(A3775,[3]soaBnafar!$A:$G,7,FALSE),0)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610328</v>
      </c>
      <c r="D3776">
        <f>IFERROR(VLOOKUP(A3776,[1]Monitoramento_Base_somente_disp!$A:$J,7,FALSE),0)</f>
        <v>0</v>
      </c>
      <c r="E3776">
        <f>IFERROR(VLOOKUP(A3776,[1]Monitoramento_Base_somente_disp!$A:$J,8,FALSE),0)</f>
        <v>590640</v>
      </c>
      <c r="F3776">
        <f>IFERROR(VLOOKUP(A3776,[1]Monitoramento_Base_somente_disp!$A:$J,9,FALSE),0)</f>
        <v>0</v>
      </c>
      <c r="G3776">
        <f>IFERROR(VLOOKUP(A3776,[1]Monitoramento_Base_somente_disp!$A:$J,10,FALSE),0)</f>
        <v>255944</v>
      </c>
      <c r="H3776">
        <f>IFERROR(VLOOKUP(A3776,'[2]Exportar Planilha'!$A:$I,4,FALSE),0)</f>
        <v>0</v>
      </c>
      <c r="I3776">
        <f>IFERROR(VLOOKUP(A3776,'[2]Exportar Planilha'!$A:$I,5,FALSE),0)</f>
        <v>0</v>
      </c>
      <c r="J3776">
        <f>IFERROR(VLOOKUP(A3776,'[2]Exportar Planilha'!$A:$I,6,FALSE),0)</f>
        <v>0</v>
      </c>
      <c r="K3776">
        <f>IFERROR(VLOOKUP(A3776,'[2]Exportar Planilha'!$A:$I,7,FALSE),0)</f>
        <v>0</v>
      </c>
      <c r="L3776">
        <f>IFERROR(VLOOKUP(A3776,'[2]Exportar Planilha'!$A:$I,8,FALSE),0)</f>
        <v>0</v>
      </c>
      <c r="M3776">
        <f>IFERROR(VLOOKUP(A3776,'[2]Exportar Planilha'!$A:$I,9,FALSE),0)</f>
        <v>0</v>
      </c>
      <c r="N3776">
        <f>IFERROR(VLOOKUP(A3776,[3]soaBnafar!$A:$G,2,FALSE),0)</f>
        <v>0</v>
      </c>
      <c r="O3776">
        <f>IFERROR(VLOOKUP(A3776,[3]soaBnafar!$A:$G,3,FALSE),0)</f>
        <v>0</v>
      </c>
      <c r="P3776">
        <f>IFERROR(VLOOKUP(A3776,[3]soaBnafar!$A:$G,4,FALSE),0)</f>
        <v>0</v>
      </c>
      <c r="Q3776">
        <f>IFERROR(VLOOKUP(A3776,[3]soaBnafar!$A:$G,5,FALSE),0)</f>
        <v>0</v>
      </c>
      <c r="R3776">
        <f>IFERROR(VLOOKUP(A3776,[3]soaBnafar!$A:$G,6,FALSE),0)</f>
        <v>0</v>
      </c>
      <c r="S3776">
        <f>IFERROR(VLOOKUP(A3776,[3]soaBnafar!$A:$G,7,FALSE),0)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2281879</v>
      </c>
      <c r="D3777">
        <f>IFERROR(VLOOKUP(A3777,[1]Monitoramento_Base_somente_disp!$A:$J,7,FALSE),0)</f>
        <v>0</v>
      </c>
      <c r="E3777">
        <f>IFERROR(VLOOKUP(A3777,[1]Monitoramento_Base_somente_disp!$A:$J,8,FALSE),0)</f>
        <v>2208270</v>
      </c>
      <c r="F3777">
        <f>IFERROR(VLOOKUP(A3777,[1]Monitoramento_Base_somente_disp!$A:$J,9,FALSE),0)</f>
        <v>0</v>
      </c>
      <c r="G3777">
        <f>IFERROR(VLOOKUP(A3777,[1]Monitoramento_Base_somente_disp!$A:$J,10,FALSE),0)</f>
        <v>956917</v>
      </c>
      <c r="H3777">
        <f>IFERROR(VLOOKUP(A3777,'[2]Exportar Planilha'!$A:$I,4,FALSE),0)</f>
        <v>0</v>
      </c>
      <c r="I3777">
        <f>IFERROR(VLOOKUP(A3777,'[2]Exportar Planilha'!$A:$I,5,FALSE),0)</f>
        <v>0</v>
      </c>
      <c r="J3777">
        <f>IFERROR(VLOOKUP(A3777,'[2]Exportar Planilha'!$A:$I,6,FALSE),0)</f>
        <v>0</v>
      </c>
      <c r="K3777">
        <f>IFERROR(VLOOKUP(A3777,'[2]Exportar Planilha'!$A:$I,7,FALSE),0)</f>
        <v>0</v>
      </c>
      <c r="L3777">
        <f>IFERROR(VLOOKUP(A3777,'[2]Exportar Planilha'!$A:$I,8,FALSE),0)</f>
        <v>0</v>
      </c>
      <c r="M3777">
        <f>IFERROR(VLOOKUP(A3777,'[2]Exportar Planilha'!$A:$I,9,FALSE),0)</f>
        <v>0</v>
      </c>
      <c r="N3777">
        <f>IFERROR(VLOOKUP(A3777,[3]soaBnafar!$A:$G,2,FALSE),0)</f>
        <v>0</v>
      </c>
      <c r="O3777">
        <f>IFERROR(VLOOKUP(A3777,[3]soaBnafar!$A:$G,3,FALSE),0)</f>
        <v>0</v>
      </c>
      <c r="P3777">
        <f>IFERROR(VLOOKUP(A3777,[3]soaBnafar!$A:$G,4,FALSE),0)</f>
        <v>0</v>
      </c>
      <c r="Q3777">
        <f>IFERROR(VLOOKUP(A3777,[3]soaBnafar!$A:$G,5,FALSE),0)</f>
        <v>0</v>
      </c>
      <c r="R3777">
        <f>IFERROR(VLOOKUP(A3777,[3]soaBnafar!$A:$G,6,FALSE),0)</f>
        <v>0</v>
      </c>
      <c r="S3777">
        <f>IFERROR(VLOOKUP(A3777,[3]soaBnafar!$A:$G,7,FALSE),0)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89807</v>
      </c>
      <c r="C3778">
        <f>IFERROR(VLOOKUP(A3778,[1]Monitoramento_Base_somente_disp!$A:$J,6,FALSE),0)</f>
        <v>5177248</v>
      </c>
      <c r="D3778">
        <f>IFERROR(VLOOKUP(A3778,[1]Monitoramento_Base_somente_disp!$A:$J,7,FALSE),0)</f>
        <v>63772</v>
      </c>
      <c r="E3778">
        <f>IFERROR(VLOOKUP(A3778,[1]Monitoramento_Base_somente_disp!$A:$J,8,FALSE),0)</f>
        <v>4545117</v>
      </c>
      <c r="F3778">
        <f>IFERROR(VLOOKUP(A3778,[1]Monitoramento_Base_somente_disp!$A:$J,9,FALSE),0)</f>
        <v>12744</v>
      </c>
      <c r="G3778">
        <f>IFERROR(VLOOKUP(A3778,[1]Monitoramento_Base_somente_disp!$A:$J,10,FALSE),0)</f>
        <v>2323202</v>
      </c>
      <c r="H3778">
        <f>IFERROR(VLOOKUP(A3778,'[2]Exportar Planilha'!$A:$I,4,FALSE),0)</f>
        <v>0</v>
      </c>
      <c r="I3778">
        <f>IFERROR(VLOOKUP(A3778,'[2]Exportar Planilha'!$A:$I,5,FALSE),0)</f>
        <v>0</v>
      </c>
      <c r="J3778">
        <f>IFERROR(VLOOKUP(A3778,'[2]Exportar Planilha'!$A:$I,6,FALSE),0)</f>
        <v>0</v>
      </c>
      <c r="K3778">
        <f>IFERROR(VLOOKUP(A3778,'[2]Exportar Planilha'!$A:$I,7,FALSE),0)</f>
        <v>0</v>
      </c>
      <c r="L3778">
        <f>IFERROR(VLOOKUP(A3778,'[2]Exportar Planilha'!$A:$I,8,FALSE),0)</f>
        <v>0</v>
      </c>
      <c r="M3778">
        <f>IFERROR(VLOOKUP(A3778,'[2]Exportar Planilha'!$A:$I,9,FALSE),0)</f>
        <v>0</v>
      </c>
      <c r="N3778">
        <f>IFERROR(VLOOKUP(A3778,[3]soaBnafar!$A:$G,2,FALSE),0)</f>
        <v>0</v>
      </c>
      <c r="O3778">
        <f>IFERROR(VLOOKUP(A3778,[3]soaBnafar!$A:$G,3,FALSE),0)</f>
        <v>0</v>
      </c>
      <c r="P3778">
        <f>IFERROR(VLOOKUP(A3778,[3]soaBnafar!$A:$G,4,FALSE),0)</f>
        <v>0</v>
      </c>
      <c r="Q3778">
        <f>IFERROR(VLOOKUP(A3778,[3]soaBnafar!$A:$G,5,FALSE),0)</f>
        <v>0</v>
      </c>
      <c r="R3778">
        <f>IFERROR(VLOOKUP(A3778,[3]soaBnafar!$A:$G,6,FALSE),0)</f>
        <v>0</v>
      </c>
      <c r="S3778">
        <f>IFERROR(VLOOKUP(A3778,[3]soaBnafar!$A:$G,7,FALSE),0)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646</v>
      </c>
      <c r="C3779">
        <f>IFERROR(VLOOKUP(A3779,[1]Monitoramento_Base_somente_disp!$A:$J,6,FALSE),0)</f>
        <v>845365</v>
      </c>
      <c r="D3779">
        <f>IFERROR(VLOOKUP(A3779,[1]Monitoramento_Base_somente_disp!$A:$J,7,FALSE),0)</f>
        <v>473</v>
      </c>
      <c r="E3779">
        <f>IFERROR(VLOOKUP(A3779,[1]Monitoramento_Base_somente_disp!$A:$J,8,FALSE),0)</f>
        <v>1051781</v>
      </c>
      <c r="F3779">
        <f>IFERROR(VLOOKUP(A3779,[1]Monitoramento_Base_somente_disp!$A:$J,9,FALSE),0)</f>
        <v>967</v>
      </c>
      <c r="G3779">
        <f>IFERROR(VLOOKUP(A3779,[1]Monitoramento_Base_somente_disp!$A:$J,10,FALSE),0)</f>
        <v>505810</v>
      </c>
      <c r="H3779">
        <f>IFERROR(VLOOKUP(A3779,'[2]Exportar Planilha'!$A:$I,4,FALSE),0)</f>
        <v>0</v>
      </c>
      <c r="I3779">
        <f>IFERROR(VLOOKUP(A3779,'[2]Exportar Planilha'!$A:$I,5,FALSE),0)</f>
        <v>0</v>
      </c>
      <c r="J3779">
        <f>IFERROR(VLOOKUP(A3779,'[2]Exportar Planilha'!$A:$I,6,FALSE),0)</f>
        <v>0</v>
      </c>
      <c r="K3779">
        <f>IFERROR(VLOOKUP(A3779,'[2]Exportar Planilha'!$A:$I,7,FALSE),0)</f>
        <v>0</v>
      </c>
      <c r="L3779">
        <f>IFERROR(VLOOKUP(A3779,'[2]Exportar Planilha'!$A:$I,8,FALSE),0)</f>
        <v>0</v>
      </c>
      <c r="M3779">
        <f>IFERROR(VLOOKUP(A3779,'[2]Exportar Planilha'!$A:$I,9,FALSE),0)</f>
        <v>0</v>
      </c>
      <c r="N3779">
        <f>IFERROR(VLOOKUP(A3779,[3]soaBnafar!$A:$G,2,FALSE),0)</f>
        <v>0</v>
      </c>
      <c r="O3779">
        <f>IFERROR(VLOOKUP(A3779,[3]soaBnafar!$A:$G,3,FALSE),0)</f>
        <v>0</v>
      </c>
      <c r="P3779">
        <f>IFERROR(VLOOKUP(A3779,[3]soaBnafar!$A:$G,4,FALSE),0)</f>
        <v>0</v>
      </c>
      <c r="Q3779">
        <f>IFERROR(VLOOKUP(A3779,[3]soaBnafar!$A:$G,5,FALSE),0)</f>
        <v>0</v>
      </c>
      <c r="R3779">
        <f>IFERROR(VLOOKUP(A3779,[3]soaBnafar!$A:$G,6,FALSE),0)</f>
        <v>0</v>
      </c>
      <c r="S3779">
        <f>IFERROR(VLOOKUP(A3779,[3]soaBnafar!$A:$G,7,FALSE),0)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14305</v>
      </c>
      <c r="C3780">
        <f>IFERROR(VLOOKUP(A3780,[1]Monitoramento_Base_somente_disp!$A:$J,6,FALSE),0)</f>
        <v>2057817</v>
      </c>
      <c r="D3780">
        <f>IFERROR(VLOOKUP(A3780,[1]Monitoramento_Base_somente_disp!$A:$J,7,FALSE),0)</f>
        <v>12079</v>
      </c>
      <c r="E3780">
        <f>IFERROR(VLOOKUP(A3780,[1]Monitoramento_Base_somente_disp!$A:$J,8,FALSE),0)</f>
        <v>2031382</v>
      </c>
      <c r="F3780">
        <f>IFERROR(VLOOKUP(A3780,[1]Monitoramento_Base_somente_disp!$A:$J,9,FALSE),0)</f>
        <v>8805</v>
      </c>
      <c r="G3780">
        <f>IFERROR(VLOOKUP(A3780,[1]Monitoramento_Base_somente_disp!$A:$J,10,FALSE),0)</f>
        <v>1442224</v>
      </c>
      <c r="H3780">
        <f>IFERROR(VLOOKUP(A3780,'[2]Exportar Planilha'!$A:$I,4,FALSE),0)</f>
        <v>0</v>
      </c>
      <c r="I3780">
        <f>IFERROR(VLOOKUP(A3780,'[2]Exportar Planilha'!$A:$I,5,FALSE),0)</f>
        <v>0</v>
      </c>
      <c r="J3780">
        <f>IFERROR(VLOOKUP(A3780,'[2]Exportar Planilha'!$A:$I,6,FALSE),0)</f>
        <v>0</v>
      </c>
      <c r="K3780">
        <f>IFERROR(VLOOKUP(A3780,'[2]Exportar Planilha'!$A:$I,7,FALSE),0)</f>
        <v>0</v>
      </c>
      <c r="L3780">
        <f>IFERROR(VLOOKUP(A3780,'[2]Exportar Planilha'!$A:$I,8,FALSE),0)</f>
        <v>0</v>
      </c>
      <c r="M3780">
        <f>IFERROR(VLOOKUP(A3780,'[2]Exportar Planilha'!$A:$I,9,FALSE),0)</f>
        <v>0</v>
      </c>
      <c r="N3780">
        <f>IFERROR(VLOOKUP(A3780,[3]soaBnafar!$A:$G,2,FALSE),0)</f>
        <v>0</v>
      </c>
      <c r="O3780">
        <f>IFERROR(VLOOKUP(A3780,[3]soaBnafar!$A:$G,3,FALSE),0)</f>
        <v>0</v>
      </c>
      <c r="P3780">
        <f>IFERROR(VLOOKUP(A3780,[3]soaBnafar!$A:$G,4,FALSE),0)</f>
        <v>0</v>
      </c>
      <c r="Q3780">
        <f>IFERROR(VLOOKUP(A3780,[3]soaBnafar!$A:$G,5,FALSE),0)</f>
        <v>0</v>
      </c>
      <c r="R3780">
        <f>IFERROR(VLOOKUP(A3780,[3]soaBnafar!$A:$G,6,FALSE),0)</f>
        <v>0</v>
      </c>
      <c r="S3780">
        <f>IFERROR(VLOOKUP(A3780,[3]soaBnafar!$A:$G,7,FALSE),0)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31252</v>
      </c>
      <c r="H3781">
        <f>IFERROR(VLOOKUP(A3781,'[2]Exportar Planilha'!$A:$I,4,FALSE),0)</f>
        <v>0</v>
      </c>
      <c r="I3781">
        <f>IFERROR(VLOOKUP(A3781,'[2]Exportar Planilha'!$A:$I,5,FALSE),0)</f>
        <v>0</v>
      </c>
      <c r="J3781">
        <f>IFERROR(VLOOKUP(A3781,'[2]Exportar Planilha'!$A:$I,6,FALSE),0)</f>
        <v>0</v>
      </c>
      <c r="K3781">
        <f>IFERROR(VLOOKUP(A3781,'[2]Exportar Planilha'!$A:$I,7,FALSE),0)</f>
        <v>0</v>
      </c>
      <c r="L3781">
        <f>IFERROR(VLOOKUP(A3781,'[2]Exportar Planilha'!$A:$I,8,FALSE),0)</f>
        <v>0</v>
      </c>
      <c r="M3781">
        <f>IFERROR(VLOOKUP(A3781,'[2]Exportar Planilha'!$A:$I,9,FALSE),0)</f>
        <v>0</v>
      </c>
      <c r="N3781">
        <f>IFERROR(VLOOKUP(A3781,[3]soaBnafar!$A:$G,2,FALSE),0)</f>
        <v>0</v>
      </c>
      <c r="O3781">
        <f>IFERROR(VLOOKUP(A3781,[3]soaBnafar!$A:$G,3,FALSE),0)</f>
        <v>0</v>
      </c>
      <c r="P3781">
        <f>IFERROR(VLOOKUP(A3781,[3]soaBnafar!$A:$G,4,FALSE),0)</f>
        <v>0</v>
      </c>
      <c r="Q3781">
        <f>IFERROR(VLOOKUP(A3781,[3]soaBnafar!$A:$G,5,FALSE),0)</f>
        <v>0</v>
      </c>
      <c r="R3781">
        <f>IFERROR(VLOOKUP(A3781,[3]soaBnafar!$A:$G,6,FALSE),0)</f>
        <v>0</v>
      </c>
      <c r="S3781">
        <f>IFERROR(VLOOKUP(A3781,[3]soaBnafar!$A:$G,7,FALSE),0)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23245</v>
      </c>
      <c r="C3782">
        <f>IFERROR(VLOOKUP(A3782,[1]Monitoramento_Base_somente_disp!$A:$J,6,FALSE),0)</f>
        <v>898810</v>
      </c>
      <c r="D3782">
        <f>IFERROR(VLOOKUP(A3782,[1]Monitoramento_Base_somente_disp!$A:$J,7,FALSE),0)</f>
        <v>21366</v>
      </c>
      <c r="E3782">
        <f>IFERROR(VLOOKUP(A3782,[1]Monitoramento_Base_somente_disp!$A:$J,8,FALSE),0)</f>
        <v>1257542</v>
      </c>
      <c r="F3782">
        <f>IFERROR(VLOOKUP(A3782,[1]Monitoramento_Base_somente_disp!$A:$J,9,FALSE),0)</f>
        <v>4590</v>
      </c>
      <c r="G3782">
        <f>IFERROR(VLOOKUP(A3782,[1]Monitoramento_Base_somente_disp!$A:$J,10,FALSE),0)</f>
        <v>217929</v>
      </c>
      <c r="H3782">
        <f>IFERROR(VLOOKUP(A3782,'[2]Exportar Planilha'!$A:$I,4,FALSE),0)</f>
        <v>0</v>
      </c>
      <c r="I3782">
        <f>IFERROR(VLOOKUP(A3782,'[2]Exportar Planilha'!$A:$I,5,FALSE),0)</f>
        <v>0</v>
      </c>
      <c r="J3782">
        <f>IFERROR(VLOOKUP(A3782,'[2]Exportar Planilha'!$A:$I,6,FALSE),0)</f>
        <v>0</v>
      </c>
      <c r="K3782">
        <f>IFERROR(VLOOKUP(A3782,'[2]Exportar Planilha'!$A:$I,7,FALSE),0)</f>
        <v>0</v>
      </c>
      <c r="L3782">
        <f>IFERROR(VLOOKUP(A3782,'[2]Exportar Planilha'!$A:$I,8,FALSE),0)</f>
        <v>0</v>
      </c>
      <c r="M3782">
        <f>IFERROR(VLOOKUP(A3782,'[2]Exportar Planilha'!$A:$I,9,FALSE),0)</f>
        <v>0</v>
      </c>
      <c r="N3782">
        <f>IFERROR(VLOOKUP(A3782,[3]soaBnafar!$A:$G,2,FALSE),0)</f>
        <v>0</v>
      </c>
      <c r="O3782">
        <f>IFERROR(VLOOKUP(A3782,[3]soaBnafar!$A:$G,3,FALSE),0)</f>
        <v>0</v>
      </c>
      <c r="P3782">
        <f>IFERROR(VLOOKUP(A3782,[3]soaBnafar!$A:$G,4,FALSE),0)</f>
        <v>0</v>
      </c>
      <c r="Q3782">
        <f>IFERROR(VLOOKUP(A3782,[3]soaBnafar!$A:$G,5,FALSE),0)</f>
        <v>0</v>
      </c>
      <c r="R3782">
        <f>IFERROR(VLOOKUP(A3782,[3]soaBnafar!$A:$G,6,FALSE),0)</f>
        <v>0</v>
      </c>
      <c r="S3782">
        <f>IFERROR(VLOOKUP(A3782,[3]soaBnafar!$A:$G,7,FALSE),0)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IFERROR(VLOOKUP(A3783,'[2]Exportar Planilha'!$A:$I,4,FALSE),0)</f>
        <v>0</v>
      </c>
      <c r="I3783">
        <f>IFERROR(VLOOKUP(A3783,'[2]Exportar Planilha'!$A:$I,5,FALSE),0)</f>
        <v>0</v>
      </c>
      <c r="J3783">
        <f>IFERROR(VLOOKUP(A3783,'[2]Exportar Planilha'!$A:$I,6,FALSE),0)</f>
        <v>0</v>
      </c>
      <c r="K3783">
        <f>IFERROR(VLOOKUP(A3783,'[2]Exportar Planilha'!$A:$I,7,FALSE),0)</f>
        <v>0</v>
      </c>
      <c r="L3783">
        <f>IFERROR(VLOOKUP(A3783,'[2]Exportar Planilha'!$A:$I,8,FALSE),0)</f>
        <v>0</v>
      </c>
      <c r="M3783">
        <f>IFERROR(VLOOKUP(A3783,'[2]Exportar Planilha'!$A:$I,9,FALSE),0)</f>
        <v>0</v>
      </c>
      <c r="N3783">
        <f>IFERROR(VLOOKUP(A3783,[3]soaBnafar!$A:$G,2,FALSE),0)</f>
        <v>0</v>
      </c>
      <c r="O3783">
        <f>IFERROR(VLOOKUP(A3783,[3]soaBnafar!$A:$G,3,FALSE),0)</f>
        <v>0</v>
      </c>
      <c r="P3783">
        <f>IFERROR(VLOOKUP(A3783,[3]soaBnafar!$A:$G,4,FALSE),0)</f>
        <v>0</v>
      </c>
      <c r="Q3783">
        <f>IFERROR(VLOOKUP(A3783,[3]soaBnafar!$A:$G,5,FALSE),0)</f>
        <v>0</v>
      </c>
      <c r="R3783">
        <f>IFERROR(VLOOKUP(A3783,[3]soaBnafar!$A:$G,6,FALSE),0)</f>
        <v>0</v>
      </c>
      <c r="S3783">
        <f>IFERROR(VLOOKUP(A3783,[3]soaBnafar!$A:$G,7,FALSE),0)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78415</v>
      </c>
      <c r="H3784">
        <f>IFERROR(VLOOKUP(A3784,'[2]Exportar Planilha'!$A:$I,4,FALSE),0)</f>
        <v>0</v>
      </c>
      <c r="I3784">
        <f>IFERROR(VLOOKUP(A3784,'[2]Exportar Planilha'!$A:$I,5,FALSE),0)</f>
        <v>0</v>
      </c>
      <c r="J3784">
        <f>IFERROR(VLOOKUP(A3784,'[2]Exportar Planilha'!$A:$I,6,FALSE),0)</f>
        <v>0</v>
      </c>
      <c r="K3784">
        <f>IFERROR(VLOOKUP(A3784,'[2]Exportar Planilha'!$A:$I,7,FALSE),0)</f>
        <v>0</v>
      </c>
      <c r="L3784">
        <f>IFERROR(VLOOKUP(A3784,'[2]Exportar Planilha'!$A:$I,8,FALSE),0)</f>
        <v>0</v>
      </c>
      <c r="M3784">
        <f>IFERROR(VLOOKUP(A3784,'[2]Exportar Planilha'!$A:$I,9,FALSE),0)</f>
        <v>0</v>
      </c>
      <c r="N3784">
        <f>IFERROR(VLOOKUP(A3784,[3]soaBnafar!$A:$G,2,FALSE),0)</f>
        <v>0</v>
      </c>
      <c r="O3784">
        <f>IFERROR(VLOOKUP(A3784,[3]soaBnafar!$A:$G,3,FALSE),0)</f>
        <v>0</v>
      </c>
      <c r="P3784">
        <f>IFERROR(VLOOKUP(A3784,[3]soaBnafar!$A:$G,4,FALSE),0)</f>
        <v>0</v>
      </c>
      <c r="Q3784">
        <f>IFERROR(VLOOKUP(A3784,[3]soaBnafar!$A:$G,5,FALSE),0)</f>
        <v>0</v>
      </c>
      <c r="R3784">
        <f>IFERROR(VLOOKUP(A3784,[3]soaBnafar!$A:$G,6,FALSE),0)</f>
        <v>0</v>
      </c>
      <c r="S3784">
        <f>IFERROR(VLOOKUP(A3784,[3]soaBnafar!$A:$G,7,FALSE),0)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134793</v>
      </c>
      <c r="C3785">
        <f>IFERROR(VLOOKUP(A3785,[1]Monitoramento_Base_somente_disp!$A:$J,6,FALSE),0)</f>
        <v>10777758</v>
      </c>
      <c r="D3785">
        <f>IFERROR(VLOOKUP(A3785,[1]Monitoramento_Base_somente_disp!$A:$J,7,FALSE),0)</f>
        <v>134186</v>
      </c>
      <c r="E3785">
        <f>IFERROR(VLOOKUP(A3785,[1]Monitoramento_Base_somente_disp!$A:$J,8,FALSE),0)</f>
        <v>9420117</v>
      </c>
      <c r="F3785">
        <f>IFERROR(VLOOKUP(A3785,[1]Monitoramento_Base_somente_disp!$A:$J,9,FALSE),0)</f>
        <v>59580</v>
      </c>
      <c r="G3785">
        <f>IFERROR(VLOOKUP(A3785,[1]Monitoramento_Base_somente_disp!$A:$J,10,FALSE),0)</f>
        <v>3936361</v>
      </c>
      <c r="H3785">
        <f>IFERROR(VLOOKUP(A3785,'[2]Exportar Planilha'!$A:$I,4,FALSE),0)</f>
        <v>0</v>
      </c>
      <c r="I3785">
        <f>IFERROR(VLOOKUP(A3785,'[2]Exportar Planilha'!$A:$I,5,FALSE),0)</f>
        <v>0</v>
      </c>
      <c r="J3785">
        <f>IFERROR(VLOOKUP(A3785,'[2]Exportar Planilha'!$A:$I,6,FALSE),0)</f>
        <v>0</v>
      </c>
      <c r="K3785">
        <f>IFERROR(VLOOKUP(A3785,'[2]Exportar Planilha'!$A:$I,7,FALSE),0)</f>
        <v>0</v>
      </c>
      <c r="L3785">
        <f>IFERROR(VLOOKUP(A3785,'[2]Exportar Planilha'!$A:$I,8,FALSE),0)</f>
        <v>0</v>
      </c>
      <c r="M3785">
        <f>IFERROR(VLOOKUP(A3785,'[2]Exportar Planilha'!$A:$I,9,FALSE),0)</f>
        <v>0</v>
      </c>
      <c r="N3785">
        <f>IFERROR(VLOOKUP(A3785,[3]soaBnafar!$A:$G,2,FALSE),0)</f>
        <v>0</v>
      </c>
      <c r="O3785">
        <f>IFERROR(VLOOKUP(A3785,[3]soaBnafar!$A:$G,3,FALSE),0)</f>
        <v>0</v>
      </c>
      <c r="P3785">
        <f>IFERROR(VLOOKUP(A3785,[3]soaBnafar!$A:$G,4,FALSE),0)</f>
        <v>0</v>
      </c>
      <c r="Q3785">
        <f>IFERROR(VLOOKUP(A3785,[3]soaBnafar!$A:$G,5,FALSE),0)</f>
        <v>0</v>
      </c>
      <c r="R3785">
        <f>IFERROR(VLOOKUP(A3785,[3]soaBnafar!$A:$G,6,FALSE),0)</f>
        <v>0</v>
      </c>
      <c r="S3785">
        <f>IFERROR(VLOOKUP(A3785,[3]soaBnafar!$A:$G,7,FALSE),0)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891111</v>
      </c>
      <c r="H3786">
        <f>IFERROR(VLOOKUP(A3786,'[2]Exportar Planilha'!$A:$I,4,FALSE),0)</f>
        <v>0</v>
      </c>
      <c r="I3786">
        <f>IFERROR(VLOOKUP(A3786,'[2]Exportar Planilha'!$A:$I,5,FALSE),0)</f>
        <v>0</v>
      </c>
      <c r="J3786">
        <f>IFERROR(VLOOKUP(A3786,'[2]Exportar Planilha'!$A:$I,6,FALSE),0)</f>
        <v>0</v>
      </c>
      <c r="K3786">
        <f>IFERROR(VLOOKUP(A3786,'[2]Exportar Planilha'!$A:$I,7,FALSE),0)</f>
        <v>0</v>
      </c>
      <c r="L3786">
        <f>IFERROR(VLOOKUP(A3786,'[2]Exportar Planilha'!$A:$I,8,FALSE),0)</f>
        <v>0</v>
      </c>
      <c r="M3786">
        <f>IFERROR(VLOOKUP(A3786,'[2]Exportar Planilha'!$A:$I,9,FALSE),0)</f>
        <v>0</v>
      </c>
      <c r="N3786">
        <f>IFERROR(VLOOKUP(A3786,[3]soaBnafar!$A:$G,2,FALSE),0)</f>
        <v>0</v>
      </c>
      <c r="O3786">
        <f>IFERROR(VLOOKUP(A3786,[3]soaBnafar!$A:$G,3,FALSE),0)</f>
        <v>0</v>
      </c>
      <c r="P3786">
        <f>IFERROR(VLOOKUP(A3786,[3]soaBnafar!$A:$G,4,FALSE),0)</f>
        <v>0</v>
      </c>
      <c r="Q3786">
        <f>IFERROR(VLOOKUP(A3786,[3]soaBnafar!$A:$G,5,FALSE),0)</f>
        <v>0</v>
      </c>
      <c r="R3786">
        <f>IFERROR(VLOOKUP(A3786,[3]soaBnafar!$A:$G,6,FALSE),0)</f>
        <v>0</v>
      </c>
      <c r="S3786">
        <f>IFERROR(VLOOKUP(A3786,[3]soaBnafar!$A:$G,7,FALSE),0)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17946</v>
      </c>
      <c r="C3787">
        <f>IFERROR(VLOOKUP(A3787,[1]Monitoramento_Base_somente_disp!$A:$J,6,FALSE),0)</f>
        <v>2279025</v>
      </c>
      <c r="D3787">
        <f>IFERROR(VLOOKUP(A3787,[1]Monitoramento_Base_somente_disp!$A:$J,7,FALSE),0)</f>
        <v>28765</v>
      </c>
      <c r="E3787">
        <f>IFERROR(VLOOKUP(A3787,[1]Monitoramento_Base_somente_disp!$A:$J,8,FALSE),0)</f>
        <v>2133924</v>
      </c>
      <c r="F3787">
        <f>IFERROR(VLOOKUP(A3787,[1]Monitoramento_Base_somente_disp!$A:$J,9,FALSE),0)</f>
        <v>3655</v>
      </c>
      <c r="G3787">
        <f>IFERROR(VLOOKUP(A3787,[1]Monitoramento_Base_somente_disp!$A:$J,10,FALSE),0)</f>
        <v>958477</v>
      </c>
      <c r="H3787">
        <f>IFERROR(VLOOKUP(A3787,'[2]Exportar Planilha'!$A:$I,4,FALSE),0)</f>
        <v>0</v>
      </c>
      <c r="I3787">
        <f>IFERROR(VLOOKUP(A3787,'[2]Exportar Planilha'!$A:$I,5,FALSE),0)</f>
        <v>0</v>
      </c>
      <c r="J3787">
        <f>IFERROR(VLOOKUP(A3787,'[2]Exportar Planilha'!$A:$I,6,FALSE),0)</f>
        <v>0</v>
      </c>
      <c r="K3787">
        <f>IFERROR(VLOOKUP(A3787,'[2]Exportar Planilha'!$A:$I,7,FALSE),0)</f>
        <v>0</v>
      </c>
      <c r="L3787">
        <f>IFERROR(VLOOKUP(A3787,'[2]Exportar Planilha'!$A:$I,8,FALSE),0)</f>
        <v>0</v>
      </c>
      <c r="M3787">
        <f>IFERROR(VLOOKUP(A3787,'[2]Exportar Planilha'!$A:$I,9,FALSE),0)</f>
        <v>0</v>
      </c>
      <c r="N3787">
        <f>IFERROR(VLOOKUP(A3787,[3]soaBnafar!$A:$G,2,FALSE),0)</f>
        <v>0</v>
      </c>
      <c r="O3787">
        <f>IFERROR(VLOOKUP(A3787,[3]soaBnafar!$A:$G,3,FALSE),0)</f>
        <v>0</v>
      </c>
      <c r="P3787">
        <f>IFERROR(VLOOKUP(A3787,[3]soaBnafar!$A:$G,4,FALSE),0)</f>
        <v>0</v>
      </c>
      <c r="Q3787">
        <f>IFERROR(VLOOKUP(A3787,[3]soaBnafar!$A:$G,5,FALSE),0)</f>
        <v>0</v>
      </c>
      <c r="R3787">
        <f>IFERROR(VLOOKUP(A3787,[3]soaBnafar!$A:$G,6,FALSE),0)</f>
        <v>0</v>
      </c>
      <c r="S3787">
        <f>IFERROR(VLOOKUP(A3787,[3]soaBnafar!$A:$G,7,FALSE),0)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5838</v>
      </c>
      <c r="C3788">
        <f>IFERROR(VLOOKUP(A3788,[1]Monitoramento_Base_somente_disp!$A:$J,6,FALSE),0)</f>
        <v>9866556</v>
      </c>
      <c r="D3788">
        <f>IFERROR(VLOOKUP(A3788,[1]Monitoramento_Base_somente_disp!$A:$J,7,FALSE),0)</f>
        <v>2430</v>
      </c>
      <c r="E3788">
        <f>IFERROR(VLOOKUP(A3788,[1]Monitoramento_Base_somente_disp!$A:$J,8,FALSE),0)</f>
        <v>9435752</v>
      </c>
      <c r="F3788">
        <f>IFERROR(VLOOKUP(A3788,[1]Monitoramento_Base_somente_disp!$A:$J,9,FALSE),0)</f>
        <v>4150</v>
      </c>
      <c r="G3788">
        <f>IFERROR(VLOOKUP(A3788,[1]Monitoramento_Base_somente_disp!$A:$J,10,FALSE),0)</f>
        <v>4056764</v>
      </c>
      <c r="H3788">
        <f>IFERROR(VLOOKUP(A3788,'[2]Exportar Planilha'!$A:$I,4,FALSE),0)</f>
        <v>0</v>
      </c>
      <c r="I3788">
        <f>IFERROR(VLOOKUP(A3788,'[2]Exportar Planilha'!$A:$I,5,FALSE),0)</f>
        <v>0</v>
      </c>
      <c r="J3788">
        <f>IFERROR(VLOOKUP(A3788,'[2]Exportar Planilha'!$A:$I,6,FALSE),0)</f>
        <v>0</v>
      </c>
      <c r="K3788">
        <f>IFERROR(VLOOKUP(A3788,'[2]Exportar Planilha'!$A:$I,7,FALSE),0)</f>
        <v>0</v>
      </c>
      <c r="L3788">
        <f>IFERROR(VLOOKUP(A3788,'[2]Exportar Planilha'!$A:$I,8,FALSE),0)</f>
        <v>0</v>
      </c>
      <c r="M3788">
        <f>IFERROR(VLOOKUP(A3788,'[2]Exportar Planilha'!$A:$I,9,FALSE),0)</f>
        <v>0</v>
      </c>
      <c r="N3788">
        <f>IFERROR(VLOOKUP(A3788,[3]soaBnafar!$A:$G,2,FALSE),0)</f>
        <v>0</v>
      </c>
      <c r="O3788">
        <f>IFERROR(VLOOKUP(A3788,[3]soaBnafar!$A:$G,3,FALSE),0)</f>
        <v>0</v>
      </c>
      <c r="P3788">
        <f>IFERROR(VLOOKUP(A3788,[3]soaBnafar!$A:$G,4,FALSE),0)</f>
        <v>0</v>
      </c>
      <c r="Q3788">
        <f>IFERROR(VLOOKUP(A3788,[3]soaBnafar!$A:$G,5,FALSE),0)</f>
        <v>0</v>
      </c>
      <c r="R3788">
        <f>IFERROR(VLOOKUP(A3788,[3]soaBnafar!$A:$G,6,FALSE),0)</f>
        <v>0</v>
      </c>
      <c r="S3788">
        <f>IFERROR(VLOOKUP(A3788,[3]soaBnafar!$A:$G,7,FALSE),0)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IFERROR(VLOOKUP(A3789,'[2]Exportar Planilha'!$A:$I,4,FALSE),0)</f>
        <v>0</v>
      </c>
      <c r="I3789">
        <f>IFERROR(VLOOKUP(A3789,'[2]Exportar Planilha'!$A:$I,5,FALSE),0)</f>
        <v>0</v>
      </c>
      <c r="J3789">
        <f>IFERROR(VLOOKUP(A3789,'[2]Exportar Planilha'!$A:$I,6,FALSE),0)</f>
        <v>0</v>
      </c>
      <c r="K3789">
        <f>IFERROR(VLOOKUP(A3789,'[2]Exportar Planilha'!$A:$I,7,FALSE),0)</f>
        <v>0</v>
      </c>
      <c r="L3789">
        <f>IFERROR(VLOOKUP(A3789,'[2]Exportar Planilha'!$A:$I,8,FALSE),0)</f>
        <v>0</v>
      </c>
      <c r="M3789">
        <f>IFERROR(VLOOKUP(A3789,'[2]Exportar Planilha'!$A:$I,9,FALSE),0)</f>
        <v>0</v>
      </c>
      <c r="N3789">
        <f>IFERROR(VLOOKUP(A3789,[3]soaBnafar!$A:$G,2,FALSE),0)</f>
        <v>0</v>
      </c>
      <c r="O3789">
        <f>IFERROR(VLOOKUP(A3789,[3]soaBnafar!$A:$G,3,FALSE),0)</f>
        <v>0</v>
      </c>
      <c r="P3789">
        <f>IFERROR(VLOOKUP(A3789,[3]soaBnafar!$A:$G,4,FALSE),0)</f>
        <v>0</v>
      </c>
      <c r="Q3789">
        <f>IFERROR(VLOOKUP(A3789,[3]soaBnafar!$A:$G,5,FALSE),0)</f>
        <v>0</v>
      </c>
      <c r="R3789">
        <f>IFERROR(VLOOKUP(A3789,[3]soaBnafar!$A:$G,6,FALSE),0)</f>
        <v>0</v>
      </c>
      <c r="S3789">
        <f>IFERROR(VLOOKUP(A3789,[3]soaBnafar!$A:$G,7,FALSE),0)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IFERROR(VLOOKUP(A3790,'[2]Exportar Planilha'!$A:$I,4,FALSE),0)</f>
        <v>0</v>
      </c>
      <c r="I3790">
        <f>IFERROR(VLOOKUP(A3790,'[2]Exportar Planilha'!$A:$I,5,FALSE),0)</f>
        <v>0</v>
      </c>
      <c r="J3790">
        <f>IFERROR(VLOOKUP(A3790,'[2]Exportar Planilha'!$A:$I,6,FALSE),0)</f>
        <v>0</v>
      </c>
      <c r="K3790">
        <f>IFERROR(VLOOKUP(A3790,'[2]Exportar Planilha'!$A:$I,7,FALSE),0)</f>
        <v>0</v>
      </c>
      <c r="L3790">
        <f>IFERROR(VLOOKUP(A3790,'[2]Exportar Planilha'!$A:$I,8,FALSE),0)</f>
        <v>0</v>
      </c>
      <c r="M3790">
        <f>IFERROR(VLOOKUP(A3790,'[2]Exportar Planilha'!$A:$I,9,FALSE),0)</f>
        <v>0</v>
      </c>
      <c r="N3790">
        <f>IFERROR(VLOOKUP(A3790,[3]soaBnafar!$A:$G,2,FALSE),0)</f>
        <v>0</v>
      </c>
      <c r="O3790">
        <f>IFERROR(VLOOKUP(A3790,[3]soaBnafar!$A:$G,3,FALSE),0)</f>
        <v>0</v>
      </c>
      <c r="P3790">
        <f>IFERROR(VLOOKUP(A3790,[3]soaBnafar!$A:$G,4,FALSE),0)</f>
        <v>0</v>
      </c>
      <c r="Q3790">
        <f>IFERROR(VLOOKUP(A3790,[3]soaBnafar!$A:$G,5,FALSE),0)</f>
        <v>0</v>
      </c>
      <c r="R3790">
        <f>IFERROR(VLOOKUP(A3790,[3]soaBnafar!$A:$G,6,FALSE),0)</f>
        <v>0</v>
      </c>
      <c r="S3790">
        <f>IFERROR(VLOOKUP(A3790,[3]soaBnafar!$A:$G,7,FALSE),0)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IFERROR(VLOOKUP(A3791,'[2]Exportar Planilha'!$A:$I,4,FALSE),0)</f>
        <v>0</v>
      </c>
      <c r="I3791">
        <f>IFERROR(VLOOKUP(A3791,'[2]Exportar Planilha'!$A:$I,5,FALSE),0)</f>
        <v>0</v>
      </c>
      <c r="J3791">
        <f>IFERROR(VLOOKUP(A3791,'[2]Exportar Planilha'!$A:$I,6,FALSE),0)</f>
        <v>0</v>
      </c>
      <c r="K3791">
        <f>IFERROR(VLOOKUP(A3791,'[2]Exportar Planilha'!$A:$I,7,FALSE),0)</f>
        <v>0</v>
      </c>
      <c r="L3791">
        <f>IFERROR(VLOOKUP(A3791,'[2]Exportar Planilha'!$A:$I,8,FALSE),0)</f>
        <v>0</v>
      </c>
      <c r="M3791">
        <f>IFERROR(VLOOKUP(A3791,'[2]Exportar Planilha'!$A:$I,9,FALSE),0)</f>
        <v>0</v>
      </c>
      <c r="N3791">
        <f>IFERROR(VLOOKUP(A3791,[3]soaBnafar!$A:$G,2,FALSE),0)</f>
        <v>0</v>
      </c>
      <c r="O3791">
        <f>IFERROR(VLOOKUP(A3791,[3]soaBnafar!$A:$G,3,FALSE),0)</f>
        <v>0</v>
      </c>
      <c r="P3791">
        <f>IFERROR(VLOOKUP(A3791,[3]soaBnafar!$A:$G,4,FALSE),0)</f>
        <v>0</v>
      </c>
      <c r="Q3791">
        <f>IFERROR(VLOOKUP(A3791,[3]soaBnafar!$A:$G,5,FALSE),0)</f>
        <v>0</v>
      </c>
      <c r="R3791">
        <f>IFERROR(VLOOKUP(A3791,[3]soaBnafar!$A:$G,6,FALSE),0)</f>
        <v>0</v>
      </c>
      <c r="S3791">
        <f>IFERROR(VLOOKUP(A3791,[3]soaBnafar!$A:$G,7,FALSE),0)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IFERROR(VLOOKUP(A3792,'[2]Exportar Planilha'!$A:$I,4,FALSE),0)</f>
        <v>0</v>
      </c>
      <c r="I3792">
        <f>IFERROR(VLOOKUP(A3792,'[2]Exportar Planilha'!$A:$I,5,FALSE),0)</f>
        <v>0</v>
      </c>
      <c r="J3792">
        <f>IFERROR(VLOOKUP(A3792,'[2]Exportar Planilha'!$A:$I,6,FALSE),0)</f>
        <v>0</v>
      </c>
      <c r="K3792">
        <f>IFERROR(VLOOKUP(A3792,'[2]Exportar Planilha'!$A:$I,7,FALSE),0)</f>
        <v>0</v>
      </c>
      <c r="L3792">
        <f>IFERROR(VLOOKUP(A3792,'[2]Exportar Planilha'!$A:$I,8,FALSE),0)</f>
        <v>0</v>
      </c>
      <c r="M3792">
        <f>IFERROR(VLOOKUP(A3792,'[2]Exportar Planilha'!$A:$I,9,FALSE),0)</f>
        <v>0</v>
      </c>
      <c r="N3792">
        <f>IFERROR(VLOOKUP(A3792,[3]soaBnafar!$A:$G,2,FALSE),0)</f>
        <v>0</v>
      </c>
      <c r="O3792">
        <f>IFERROR(VLOOKUP(A3792,[3]soaBnafar!$A:$G,3,FALSE),0)</f>
        <v>0</v>
      </c>
      <c r="P3792">
        <f>IFERROR(VLOOKUP(A3792,[3]soaBnafar!$A:$G,4,FALSE),0)</f>
        <v>0</v>
      </c>
      <c r="Q3792">
        <f>IFERROR(VLOOKUP(A3792,[3]soaBnafar!$A:$G,5,FALSE),0)</f>
        <v>0</v>
      </c>
      <c r="R3792">
        <f>IFERROR(VLOOKUP(A3792,[3]soaBnafar!$A:$G,6,FALSE),0)</f>
        <v>0</v>
      </c>
      <c r="S3792">
        <f>IFERROR(VLOOKUP(A3792,[3]soaBnafar!$A:$G,7,FALSE),0)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254</v>
      </c>
      <c r="C3793">
        <f>IFERROR(VLOOKUP(A3793,[1]Monitoramento_Base_somente_disp!$A:$J,6,FALSE),0)</f>
        <v>276869</v>
      </c>
      <c r="D3793">
        <f>IFERROR(VLOOKUP(A3793,[1]Monitoramento_Base_somente_disp!$A:$J,7,FALSE),0)</f>
        <v>1196</v>
      </c>
      <c r="E3793">
        <f>IFERROR(VLOOKUP(A3793,[1]Monitoramento_Base_somente_disp!$A:$J,8,FALSE),0)</f>
        <v>1028394</v>
      </c>
      <c r="F3793">
        <f>IFERROR(VLOOKUP(A3793,[1]Monitoramento_Base_somente_disp!$A:$J,9,FALSE),0)</f>
        <v>53</v>
      </c>
      <c r="G3793">
        <f>IFERROR(VLOOKUP(A3793,[1]Monitoramento_Base_somente_disp!$A:$J,10,FALSE),0)</f>
        <v>1814566</v>
      </c>
      <c r="H3793">
        <f>IFERROR(VLOOKUP(A3793,'[2]Exportar Planilha'!$A:$I,4,FALSE),0)</f>
        <v>0</v>
      </c>
      <c r="I3793">
        <f>IFERROR(VLOOKUP(A3793,'[2]Exportar Planilha'!$A:$I,5,FALSE),0)</f>
        <v>0</v>
      </c>
      <c r="J3793">
        <f>IFERROR(VLOOKUP(A3793,'[2]Exportar Planilha'!$A:$I,6,FALSE),0)</f>
        <v>0</v>
      </c>
      <c r="K3793">
        <f>IFERROR(VLOOKUP(A3793,'[2]Exportar Planilha'!$A:$I,7,FALSE),0)</f>
        <v>0</v>
      </c>
      <c r="L3793">
        <f>IFERROR(VLOOKUP(A3793,'[2]Exportar Planilha'!$A:$I,8,FALSE),0)</f>
        <v>0</v>
      </c>
      <c r="M3793">
        <f>IFERROR(VLOOKUP(A3793,'[2]Exportar Planilha'!$A:$I,9,FALSE),0)</f>
        <v>0</v>
      </c>
      <c r="N3793">
        <f>IFERROR(VLOOKUP(A3793,[3]soaBnafar!$A:$G,2,FALSE),0)</f>
        <v>0</v>
      </c>
      <c r="O3793">
        <f>IFERROR(VLOOKUP(A3793,[3]soaBnafar!$A:$G,3,FALSE),0)</f>
        <v>0</v>
      </c>
      <c r="P3793">
        <f>IFERROR(VLOOKUP(A3793,[3]soaBnafar!$A:$G,4,FALSE),0)</f>
        <v>0</v>
      </c>
      <c r="Q3793">
        <f>IFERROR(VLOOKUP(A3793,[3]soaBnafar!$A:$G,5,FALSE),0)</f>
        <v>0</v>
      </c>
      <c r="R3793">
        <f>IFERROR(VLOOKUP(A3793,[3]soaBnafar!$A:$G,6,FALSE),0)</f>
        <v>0</v>
      </c>
      <c r="S3793">
        <f>IFERROR(VLOOKUP(A3793,[3]soaBnafar!$A:$G,7,FALSE),0)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6500</v>
      </c>
      <c r="H3794">
        <f>IFERROR(VLOOKUP(A3794,'[2]Exportar Planilha'!$A:$I,4,FALSE),0)</f>
        <v>0</v>
      </c>
      <c r="I3794">
        <f>IFERROR(VLOOKUP(A3794,'[2]Exportar Planilha'!$A:$I,5,FALSE),0)</f>
        <v>0</v>
      </c>
      <c r="J3794">
        <f>IFERROR(VLOOKUP(A3794,'[2]Exportar Planilha'!$A:$I,6,FALSE),0)</f>
        <v>0</v>
      </c>
      <c r="K3794">
        <f>IFERROR(VLOOKUP(A3794,'[2]Exportar Planilha'!$A:$I,7,FALSE),0)</f>
        <v>0</v>
      </c>
      <c r="L3794">
        <f>IFERROR(VLOOKUP(A3794,'[2]Exportar Planilha'!$A:$I,8,FALSE),0)</f>
        <v>0</v>
      </c>
      <c r="M3794">
        <f>IFERROR(VLOOKUP(A3794,'[2]Exportar Planilha'!$A:$I,9,FALSE),0)</f>
        <v>0</v>
      </c>
      <c r="N3794">
        <f>IFERROR(VLOOKUP(A3794,[3]soaBnafar!$A:$G,2,FALSE),0)</f>
        <v>0</v>
      </c>
      <c r="O3794">
        <f>IFERROR(VLOOKUP(A3794,[3]soaBnafar!$A:$G,3,FALSE),0)</f>
        <v>0</v>
      </c>
      <c r="P3794">
        <f>IFERROR(VLOOKUP(A3794,[3]soaBnafar!$A:$G,4,FALSE),0)</f>
        <v>0</v>
      </c>
      <c r="Q3794">
        <f>IFERROR(VLOOKUP(A3794,[3]soaBnafar!$A:$G,5,FALSE),0)</f>
        <v>0</v>
      </c>
      <c r="R3794">
        <f>IFERROR(VLOOKUP(A3794,[3]soaBnafar!$A:$G,6,FALSE),0)</f>
        <v>0</v>
      </c>
      <c r="S3794">
        <f>IFERROR(VLOOKUP(A3794,[3]soaBnafar!$A:$G,7,FALSE),0)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IFERROR(VLOOKUP(A3795,'[2]Exportar Planilha'!$A:$I,4,FALSE),0)</f>
        <v>0</v>
      </c>
      <c r="I3795">
        <f>IFERROR(VLOOKUP(A3795,'[2]Exportar Planilha'!$A:$I,5,FALSE),0)</f>
        <v>0</v>
      </c>
      <c r="J3795">
        <f>IFERROR(VLOOKUP(A3795,'[2]Exportar Planilha'!$A:$I,6,FALSE),0)</f>
        <v>0</v>
      </c>
      <c r="K3795">
        <f>IFERROR(VLOOKUP(A3795,'[2]Exportar Planilha'!$A:$I,7,FALSE),0)</f>
        <v>0</v>
      </c>
      <c r="L3795">
        <f>IFERROR(VLOOKUP(A3795,'[2]Exportar Planilha'!$A:$I,8,FALSE),0)</f>
        <v>0</v>
      </c>
      <c r="M3795">
        <f>IFERROR(VLOOKUP(A3795,'[2]Exportar Planilha'!$A:$I,9,FALSE),0)</f>
        <v>0</v>
      </c>
      <c r="N3795">
        <f>IFERROR(VLOOKUP(A3795,[3]soaBnafar!$A:$G,2,FALSE),0)</f>
        <v>0</v>
      </c>
      <c r="O3795">
        <f>IFERROR(VLOOKUP(A3795,[3]soaBnafar!$A:$G,3,FALSE),0)</f>
        <v>0</v>
      </c>
      <c r="P3795">
        <f>IFERROR(VLOOKUP(A3795,[3]soaBnafar!$A:$G,4,FALSE),0)</f>
        <v>0</v>
      </c>
      <c r="Q3795">
        <f>IFERROR(VLOOKUP(A3795,[3]soaBnafar!$A:$G,5,FALSE),0)</f>
        <v>0</v>
      </c>
      <c r="R3795">
        <f>IFERROR(VLOOKUP(A3795,[3]soaBnafar!$A:$G,6,FALSE),0)</f>
        <v>0</v>
      </c>
      <c r="S3795">
        <f>IFERROR(VLOOKUP(A3795,[3]soaBnafar!$A:$G,7,FALSE),0)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2454</v>
      </c>
      <c r="C3796">
        <f>IFERROR(VLOOKUP(A3796,[1]Monitoramento_Base_somente_disp!$A:$J,6,FALSE),0)</f>
        <v>1833088</v>
      </c>
      <c r="D3796">
        <f>IFERROR(VLOOKUP(A3796,[1]Monitoramento_Base_somente_disp!$A:$J,7,FALSE),0)</f>
        <v>1501</v>
      </c>
      <c r="E3796">
        <f>IFERROR(VLOOKUP(A3796,[1]Monitoramento_Base_somente_disp!$A:$J,8,FALSE),0)</f>
        <v>1001006</v>
      </c>
      <c r="F3796">
        <f>IFERROR(VLOOKUP(A3796,[1]Monitoramento_Base_somente_disp!$A:$J,9,FALSE),0)</f>
        <v>0</v>
      </c>
      <c r="G3796">
        <f>IFERROR(VLOOKUP(A3796,[1]Monitoramento_Base_somente_disp!$A:$J,10,FALSE),0)</f>
        <v>549692</v>
      </c>
      <c r="H3796">
        <f>IFERROR(VLOOKUP(A3796,'[2]Exportar Planilha'!$A:$I,4,FALSE),0)</f>
        <v>0</v>
      </c>
      <c r="I3796">
        <f>IFERROR(VLOOKUP(A3796,'[2]Exportar Planilha'!$A:$I,5,FALSE),0)</f>
        <v>0</v>
      </c>
      <c r="J3796">
        <f>IFERROR(VLOOKUP(A3796,'[2]Exportar Planilha'!$A:$I,6,FALSE),0)</f>
        <v>0</v>
      </c>
      <c r="K3796">
        <f>IFERROR(VLOOKUP(A3796,'[2]Exportar Planilha'!$A:$I,7,FALSE),0)</f>
        <v>0</v>
      </c>
      <c r="L3796">
        <f>IFERROR(VLOOKUP(A3796,'[2]Exportar Planilha'!$A:$I,8,FALSE),0)</f>
        <v>0</v>
      </c>
      <c r="M3796">
        <f>IFERROR(VLOOKUP(A3796,'[2]Exportar Planilha'!$A:$I,9,FALSE),0)</f>
        <v>0</v>
      </c>
      <c r="N3796">
        <f>IFERROR(VLOOKUP(A3796,[3]soaBnafar!$A:$G,2,FALSE),0)</f>
        <v>0</v>
      </c>
      <c r="O3796">
        <f>IFERROR(VLOOKUP(A3796,[3]soaBnafar!$A:$G,3,FALSE),0)</f>
        <v>0</v>
      </c>
      <c r="P3796">
        <f>IFERROR(VLOOKUP(A3796,[3]soaBnafar!$A:$G,4,FALSE),0)</f>
        <v>0</v>
      </c>
      <c r="Q3796">
        <f>IFERROR(VLOOKUP(A3796,[3]soaBnafar!$A:$G,5,FALSE),0)</f>
        <v>0</v>
      </c>
      <c r="R3796">
        <f>IFERROR(VLOOKUP(A3796,[3]soaBnafar!$A:$G,6,FALSE),0)</f>
        <v>0</v>
      </c>
      <c r="S3796">
        <f>IFERROR(VLOOKUP(A3796,[3]soaBnafar!$A:$G,7,FALSE),0)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1084257</v>
      </c>
      <c r="D3797">
        <f>IFERROR(VLOOKUP(A3797,[1]Monitoramento_Base_somente_disp!$A:$J,7,FALSE),0)</f>
        <v>0</v>
      </c>
      <c r="E3797">
        <f>IFERROR(VLOOKUP(A3797,[1]Monitoramento_Base_somente_disp!$A:$J,8,FALSE),0)</f>
        <v>1147410</v>
      </c>
      <c r="F3797">
        <f>IFERROR(VLOOKUP(A3797,[1]Monitoramento_Base_somente_disp!$A:$J,9,FALSE),0)</f>
        <v>0</v>
      </c>
      <c r="G3797">
        <f>IFERROR(VLOOKUP(A3797,[1]Monitoramento_Base_somente_disp!$A:$J,10,FALSE),0)</f>
        <v>497211</v>
      </c>
      <c r="H3797">
        <f>IFERROR(VLOOKUP(A3797,'[2]Exportar Planilha'!$A:$I,4,FALSE),0)</f>
        <v>0</v>
      </c>
      <c r="I3797">
        <f>IFERROR(VLOOKUP(A3797,'[2]Exportar Planilha'!$A:$I,5,FALSE),0)</f>
        <v>0</v>
      </c>
      <c r="J3797">
        <f>IFERROR(VLOOKUP(A3797,'[2]Exportar Planilha'!$A:$I,6,FALSE),0)</f>
        <v>0</v>
      </c>
      <c r="K3797">
        <f>IFERROR(VLOOKUP(A3797,'[2]Exportar Planilha'!$A:$I,7,FALSE),0)</f>
        <v>0</v>
      </c>
      <c r="L3797">
        <f>IFERROR(VLOOKUP(A3797,'[2]Exportar Planilha'!$A:$I,8,FALSE),0)</f>
        <v>0</v>
      </c>
      <c r="M3797">
        <f>IFERROR(VLOOKUP(A3797,'[2]Exportar Planilha'!$A:$I,9,FALSE),0)</f>
        <v>0</v>
      </c>
      <c r="N3797">
        <f>IFERROR(VLOOKUP(A3797,[3]soaBnafar!$A:$G,2,FALSE),0)</f>
        <v>0</v>
      </c>
      <c r="O3797">
        <f>IFERROR(VLOOKUP(A3797,[3]soaBnafar!$A:$G,3,FALSE),0)</f>
        <v>0</v>
      </c>
      <c r="P3797">
        <f>IFERROR(VLOOKUP(A3797,[3]soaBnafar!$A:$G,4,FALSE),0)</f>
        <v>0</v>
      </c>
      <c r="Q3797">
        <f>IFERROR(VLOOKUP(A3797,[3]soaBnafar!$A:$G,5,FALSE),0)</f>
        <v>0</v>
      </c>
      <c r="R3797">
        <f>IFERROR(VLOOKUP(A3797,[3]soaBnafar!$A:$G,6,FALSE),0)</f>
        <v>0</v>
      </c>
      <c r="S3797">
        <f>IFERROR(VLOOKUP(A3797,[3]soaBnafar!$A:$G,7,FALSE),0)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IFERROR(VLOOKUP(A3798,'[2]Exportar Planilha'!$A:$I,4,FALSE),0)</f>
        <v>0</v>
      </c>
      <c r="I3798">
        <f>IFERROR(VLOOKUP(A3798,'[2]Exportar Planilha'!$A:$I,5,FALSE),0)</f>
        <v>0</v>
      </c>
      <c r="J3798">
        <f>IFERROR(VLOOKUP(A3798,'[2]Exportar Planilha'!$A:$I,6,FALSE),0)</f>
        <v>0</v>
      </c>
      <c r="K3798">
        <f>IFERROR(VLOOKUP(A3798,'[2]Exportar Planilha'!$A:$I,7,FALSE),0)</f>
        <v>0</v>
      </c>
      <c r="L3798">
        <f>IFERROR(VLOOKUP(A3798,'[2]Exportar Planilha'!$A:$I,8,FALSE),0)</f>
        <v>0</v>
      </c>
      <c r="M3798">
        <f>IFERROR(VLOOKUP(A3798,'[2]Exportar Planilha'!$A:$I,9,FALSE),0)</f>
        <v>0</v>
      </c>
      <c r="N3798">
        <f>IFERROR(VLOOKUP(A3798,[3]soaBnafar!$A:$G,2,FALSE),0)</f>
        <v>0</v>
      </c>
      <c r="O3798">
        <f>IFERROR(VLOOKUP(A3798,[3]soaBnafar!$A:$G,3,FALSE),0)</f>
        <v>0</v>
      </c>
      <c r="P3798">
        <f>IFERROR(VLOOKUP(A3798,[3]soaBnafar!$A:$G,4,FALSE),0)</f>
        <v>0</v>
      </c>
      <c r="Q3798">
        <f>IFERROR(VLOOKUP(A3798,[3]soaBnafar!$A:$G,5,FALSE),0)</f>
        <v>0</v>
      </c>
      <c r="R3798">
        <f>IFERROR(VLOOKUP(A3798,[3]soaBnafar!$A:$G,6,FALSE),0)</f>
        <v>0</v>
      </c>
      <c r="S3798">
        <f>IFERROR(VLOOKUP(A3798,[3]soaBnafar!$A:$G,7,FALSE),0)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36311</v>
      </c>
      <c r="C3799">
        <f>IFERROR(VLOOKUP(A3799,[1]Monitoramento_Base_somente_disp!$A:$J,6,FALSE),0)</f>
        <v>2243312</v>
      </c>
      <c r="D3799">
        <f>IFERROR(VLOOKUP(A3799,[1]Monitoramento_Base_somente_disp!$A:$J,7,FALSE),0)</f>
        <v>44961</v>
      </c>
      <c r="E3799">
        <f>IFERROR(VLOOKUP(A3799,[1]Monitoramento_Base_somente_disp!$A:$J,8,FALSE),0)</f>
        <v>1548496</v>
      </c>
      <c r="F3799">
        <f>IFERROR(VLOOKUP(A3799,[1]Monitoramento_Base_somente_disp!$A:$J,9,FALSE),0)</f>
        <v>32295</v>
      </c>
      <c r="G3799">
        <f>IFERROR(VLOOKUP(A3799,[1]Monitoramento_Base_somente_disp!$A:$J,10,FALSE),0)</f>
        <v>1232428</v>
      </c>
      <c r="H3799">
        <f>IFERROR(VLOOKUP(A3799,'[2]Exportar Planilha'!$A:$I,4,FALSE),0)</f>
        <v>0</v>
      </c>
      <c r="I3799">
        <f>IFERROR(VLOOKUP(A3799,'[2]Exportar Planilha'!$A:$I,5,FALSE),0)</f>
        <v>0</v>
      </c>
      <c r="J3799">
        <f>IFERROR(VLOOKUP(A3799,'[2]Exportar Planilha'!$A:$I,6,FALSE),0)</f>
        <v>0</v>
      </c>
      <c r="K3799">
        <f>IFERROR(VLOOKUP(A3799,'[2]Exportar Planilha'!$A:$I,7,FALSE),0)</f>
        <v>0</v>
      </c>
      <c r="L3799">
        <f>IFERROR(VLOOKUP(A3799,'[2]Exportar Planilha'!$A:$I,8,FALSE),0)</f>
        <v>0</v>
      </c>
      <c r="M3799">
        <f>IFERROR(VLOOKUP(A3799,'[2]Exportar Planilha'!$A:$I,9,FALSE),0)</f>
        <v>0</v>
      </c>
      <c r="N3799">
        <f>IFERROR(VLOOKUP(A3799,[3]soaBnafar!$A:$G,2,FALSE),0)</f>
        <v>0</v>
      </c>
      <c r="O3799">
        <f>IFERROR(VLOOKUP(A3799,[3]soaBnafar!$A:$G,3,FALSE),0)</f>
        <v>0</v>
      </c>
      <c r="P3799">
        <f>IFERROR(VLOOKUP(A3799,[3]soaBnafar!$A:$G,4,FALSE),0)</f>
        <v>0</v>
      </c>
      <c r="Q3799">
        <f>IFERROR(VLOOKUP(A3799,[3]soaBnafar!$A:$G,5,FALSE),0)</f>
        <v>0</v>
      </c>
      <c r="R3799">
        <f>IFERROR(VLOOKUP(A3799,[3]soaBnafar!$A:$G,6,FALSE),0)</f>
        <v>0</v>
      </c>
      <c r="S3799">
        <f>IFERROR(VLOOKUP(A3799,[3]soaBnafar!$A:$G,7,FALSE),0)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IFERROR(VLOOKUP(A3800,'[2]Exportar Planilha'!$A:$I,4,FALSE),0)</f>
        <v>0</v>
      </c>
      <c r="I3800">
        <f>IFERROR(VLOOKUP(A3800,'[2]Exportar Planilha'!$A:$I,5,FALSE),0)</f>
        <v>0</v>
      </c>
      <c r="J3800">
        <f>IFERROR(VLOOKUP(A3800,'[2]Exportar Planilha'!$A:$I,6,FALSE),0)</f>
        <v>0</v>
      </c>
      <c r="K3800">
        <f>IFERROR(VLOOKUP(A3800,'[2]Exportar Planilha'!$A:$I,7,FALSE),0)</f>
        <v>0</v>
      </c>
      <c r="L3800">
        <f>IFERROR(VLOOKUP(A3800,'[2]Exportar Planilha'!$A:$I,8,FALSE),0)</f>
        <v>0</v>
      </c>
      <c r="M3800">
        <f>IFERROR(VLOOKUP(A3800,'[2]Exportar Planilha'!$A:$I,9,FALSE),0)</f>
        <v>0</v>
      </c>
      <c r="N3800">
        <f>IFERROR(VLOOKUP(A3800,[3]soaBnafar!$A:$G,2,FALSE),0)</f>
        <v>0</v>
      </c>
      <c r="O3800">
        <f>IFERROR(VLOOKUP(A3800,[3]soaBnafar!$A:$G,3,FALSE),0)</f>
        <v>0</v>
      </c>
      <c r="P3800">
        <f>IFERROR(VLOOKUP(A3800,[3]soaBnafar!$A:$G,4,FALSE),0)</f>
        <v>0</v>
      </c>
      <c r="Q3800">
        <f>IFERROR(VLOOKUP(A3800,[3]soaBnafar!$A:$G,5,FALSE),0)</f>
        <v>0</v>
      </c>
      <c r="R3800">
        <f>IFERROR(VLOOKUP(A3800,[3]soaBnafar!$A:$G,6,FALSE),0)</f>
        <v>0</v>
      </c>
      <c r="S3800">
        <f>IFERROR(VLOOKUP(A3800,[3]soaBnafar!$A:$G,7,FALSE),0)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6686</v>
      </c>
      <c r="C3801">
        <f>IFERROR(VLOOKUP(A3801,[1]Monitoramento_Base_somente_disp!$A:$J,6,FALSE),0)</f>
        <v>927982</v>
      </c>
      <c r="D3801">
        <f>IFERROR(VLOOKUP(A3801,[1]Monitoramento_Base_somente_disp!$A:$J,7,FALSE),0)</f>
        <v>4864</v>
      </c>
      <c r="E3801">
        <f>IFERROR(VLOOKUP(A3801,[1]Monitoramento_Base_somente_disp!$A:$J,8,FALSE),0)</f>
        <v>1103781</v>
      </c>
      <c r="F3801">
        <f>IFERROR(VLOOKUP(A3801,[1]Monitoramento_Base_somente_disp!$A:$J,9,FALSE),0)</f>
        <v>1370</v>
      </c>
      <c r="G3801">
        <f>IFERROR(VLOOKUP(A3801,[1]Monitoramento_Base_somente_disp!$A:$J,10,FALSE),0)</f>
        <v>516056</v>
      </c>
      <c r="H3801">
        <f>IFERROR(VLOOKUP(A3801,'[2]Exportar Planilha'!$A:$I,4,FALSE),0)</f>
        <v>0</v>
      </c>
      <c r="I3801">
        <f>IFERROR(VLOOKUP(A3801,'[2]Exportar Planilha'!$A:$I,5,FALSE),0)</f>
        <v>0</v>
      </c>
      <c r="J3801">
        <f>IFERROR(VLOOKUP(A3801,'[2]Exportar Planilha'!$A:$I,6,FALSE),0)</f>
        <v>0</v>
      </c>
      <c r="K3801">
        <f>IFERROR(VLOOKUP(A3801,'[2]Exportar Planilha'!$A:$I,7,FALSE),0)</f>
        <v>0</v>
      </c>
      <c r="L3801">
        <f>IFERROR(VLOOKUP(A3801,'[2]Exportar Planilha'!$A:$I,8,FALSE),0)</f>
        <v>0</v>
      </c>
      <c r="M3801">
        <f>IFERROR(VLOOKUP(A3801,'[2]Exportar Planilha'!$A:$I,9,FALSE),0)</f>
        <v>0</v>
      </c>
      <c r="N3801">
        <f>IFERROR(VLOOKUP(A3801,[3]soaBnafar!$A:$G,2,FALSE),0)</f>
        <v>0</v>
      </c>
      <c r="O3801">
        <f>IFERROR(VLOOKUP(A3801,[3]soaBnafar!$A:$G,3,FALSE),0)</f>
        <v>0</v>
      </c>
      <c r="P3801">
        <f>IFERROR(VLOOKUP(A3801,[3]soaBnafar!$A:$G,4,FALSE),0)</f>
        <v>0</v>
      </c>
      <c r="Q3801">
        <f>IFERROR(VLOOKUP(A3801,[3]soaBnafar!$A:$G,5,FALSE),0)</f>
        <v>0</v>
      </c>
      <c r="R3801">
        <f>IFERROR(VLOOKUP(A3801,[3]soaBnafar!$A:$G,6,FALSE),0)</f>
        <v>0</v>
      </c>
      <c r="S3801">
        <f>IFERROR(VLOOKUP(A3801,[3]soaBnafar!$A:$G,7,FALSE),0)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32086</v>
      </c>
      <c r="C3802">
        <f>IFERROR(VLOOKUP(A3802,[1]Monitoramento_Base_somente_disp!$A:$J,6,FALSE),0)</f>
        <v>5945304</v>
      </c>
      <c r="D3802">
        <f>IFERROR(VLOOKUP(A3802,[1]Monitoramento_Base_somente_disp!$A:$J,7,FALSE),0)</f>
        <v>37987</v>
      </c>
      <c r="E3802">
        <f>IFERROR(VLOOKUP(A3802,[1]Monitoramento_Base_somente_disp!$A:$J,8,FALSE),0)</f>
        <v>5591817</v>
      </c>
      <c r="F3802">
        <f>IFERROR(VLOOKUP(A3802,[1]Monitoramento_Base_somente_disp!$A:$J,9,FALSE),0)</f>
        <v>1021</v>
      </c>
      <c r="G3802">
        <f>IFERROR(VLOOKUP(A3802,[1]Monitoramento_Base_somente_disp!$A:$J,10,FALSE),0)</f>
        <v>2897675</v>
      </c>
      <c r="H3802">
        <f>IFERROR(VLOOKUP(A3802,'[2]Exportar Planilha'!$A:$I,4,FALSE),0)</f>
        <v>0</v>
      </c>
      <c r="I3802">
        <f>IFERROR(VLOOKUP(A3802,'[2]Exportar Planilha'!$A:$I,5,FALSE),0)</f>
        <v>0</v>
      </c>
      <c r="J3802">
        <f>IFERROR(VLOOKUP(A3802,'[2]Exportar Planilha'!$A:$I,6,FALSE),0)</f>
        <v>0</v>
      </c>
      <c r="K3802">
        <f>IFERROR(VLOOKUP(A3802,'[2]Exportar Planilha'!$A:$I,7,FALSE),0)</f>
        <v>0</v>
      </c>
      <c r="L3802">
        <f>IFERROR(VLOOKUP(A3802,'[2]Exportar Planilha'!$A:$I,8,FALSE),0)</f>
        <v>0</v>
      </c>
      <c r="M3802">
        <f>IFERROR(VLOOKUP(A3802,'[2]Exportar Planilha'!$A:$I,9,FALSE),0)</f>
        <v>0</v>
      </c>
      <c r="N3802">
        <f>IFERROR(VLOOKUP(A3802,[3]soaBnafar!$A:$G,2,FALSE),0)</f>
        <v>0</v>
      </c>
      <c r="O3802">
        <f>IFERROR(VLOOKUP(A3802,[3]soaBnafar!$A:$G,3,FALSE),0)</f>
        <v>0</v>
      </c>
      <c r="P3802">
        <f>IFERROR(VLOOKUP(A3802,[3]soaBnafar!$A:$G,4,FALSE),0)</f>
        <v>0</v>
      </c>
      <c r="Q3802">
        <f>IFERROR(VLOOKUP(A3802,[3]soaBnafar!$A:$G,5,FALSE),0)</f>
        <v>0</v>
      </c>
      <c r="R3802">
        <f>IFERROR(VLOOKUP(A3802,[3]soaBnafar!$A:$G,6,FALSE),0)</f>
        <v>0</v>
      </c>
      <c r="S3802">
        <f>IFERROR(VLOOKUP(A3802,[3]soaBnafar!$A:$G,7,FALSE),0)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14493</v>
      </c>
      <c r="E3803">
        <f>IFERROR(VLOOKUP(A3803,[1]Monitoramento_Base_somente_disp!$A:$J,8,FALSE),0)</f>
        <v>537837</v>
      </c>
      <c r="F3803">
        <f>IFERROR(VLOOKUP(A3803,[1]Monitoramento_Base_somente_disp!$A:$J,9,FALSE),0)</f>
        <v>6895</v>
      </c>
      <c r="G3803">
        <f>IFERROR(VLOOKUP(A3803,[1]Monitoramento_Base_somente_disp!$A:$J,10,FALSE),0)</f>
        <v>601116</v>
      </c>
      <c r="H3803">
        <f>IFERROR(VLOOKUP(A3803,'[2]Exportar Planilha'!$A:$I,4,FALSE),0)</f>
        <v>0</v>
      </c>
      <c r="I3803">
        <f>IFERROR(VLOOKUP(A3803,'[2]Exportar Planilha'!$A:$I,5,FALSE),0)</f>
        <v>0</v>
      </c>
      <c r="J3803">
        <f>IFERROR(VLOOKUP(A3803,'[2]Exportar Planilha'!$A:$I,6,FALSE),0)</f>
        <v>0</v>
      </c>
      <c r="K3803">
        <f>IFERROR(VLOOKUP(A3803,'[2]Exportar Planilha'!$A:$I,7,FALSE),0)</f>
        <v>0</v>
      </c>
      <c r="L3803">
        <f>IFERROR(VLOOKUP(A3803,'[2]Exportar Planilha'!$A:$I,8,FALSE),0)</f>
        <v>0</v>
      </c>
      <c r="M3803">
        <f>IFERROR(VLOOKUP(A3803,'[2]Exportar Planilha'!$A:$I,9,FALSE),0)</f>
        <v>0</v>
      </c>
      <c r="N3803">
        <f>IFERROR(VLOOKUP(A3803,[3]soaBnafar!$A:$G,2,FALSE),0)</f>
        <v>0</v>
      </c>
      <c r="O3803">
        <f>IFERROR(VLOOKUP(A3803,[3]soaBnafar!$A:$G,3,FALSE),0)</f>
        <v>0</v>
      </c>
      <c r="P3803">
        <f>IFERROR(VLOOKUP(A3803,[3]soaBnafar!$A:$G,4,FALSE),0)</f>
        <v>0</v>
      </c>
      <c r="Q3803">
        <f>IFERROR(VLOOKUP(A3803,[3]soaBnafar!$A:$G,5,FALSE),0)</f>
        <v>0</v>
      </c>
      <c r="R3803">
        <f>IFERROR(VLOOKUP(A3803,[3]soaBnafar!$A:$G,6,FALSE),0)</f>
        <v>0</v>
      </c>
      <c r="S3803">
        <f>IFERROR(VLOOKUP(A3803,[3]soaBnafar!$A:$G,7,FALSE),0)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24623</v>
      </c>
      <c r="C3804">
        <f>IFERROR(VLOOKUP(A3804,[1]Monitoramento_Base_somente_disp!$A:$J,6,FALSE),0)</f>
        <v>2881962</v>
      </c>
      <c r="D3804">
        <f>IFERROR(VLOOKUP(A3804,[1]Monitoramento_Base_somente_disp!$A:$J,7,FALSE),0)</f>
        <v>11286</v>
      </c>
      <c r="E3804">
        <f>IFERROR(VLOOKUP(A3804,[1]Monitoramento_Base_somente_disp!$A:$J,8,FALSE),0)</f>
        <v>2281477</v>
      </c>
      <c r="F3804">
        <f>IFERROR(VLOOKUP(A3804,[1]Monitoramento_Base_somente_disp!$A:$J,9,FALSE),0)</f>
        <v>5752</v>
      </c>
      <c r="G3804">
        <f>IFERROR(VLOOKUP(A3804,[1]Monitoramento_Base_somente_disp!$A:$J,10,FALSE),0)</f>
        <v>889832</v>
      </c>
      <c r="H3804">
        <f>IFERROR(VLOOKUP(A3804,'[2]Exportar Planilha'!$A:$I,4,FALSE),0)</f>
        <v>0</v>
      </c>
      <c r="I3804">
        <f>IFERROR(VLOOKUP(A3804,'[2]Exportar Planilha'!$A:$I,5,FALSE),0)</f>
        <v>0</v>
      </c>
      <c r="J3804">
        <f>IFERROR(VLOOKUP(A3804,'[2]Exportar Planilha'!$A:$I,6,FALSE),0)</f>
        <v>0</v>
      </c>
      <c r="K3804">
        <f>IFERROR(VLOOKUP(A3804,'[2]Exportar Planilha'!$A:$I,7,FALSE),0)</f>
        <v>0</v>
      </c>
      <c r="L3804">
        <f>IFERROR(VLOOKUP(A3804,'[2]Exportar Planilha'!$A:$I,8,FALSE),0)</f>
        <v>0</v>
      </c>
      <c r="M3804">
        <f>IFERROR(VLOOKUP(A3804,'[2]Exportar Planilha'!$A:$I,9,FALSE),0)</f>
        <v>0</v>
      </c>
      <c r="N3804">
        <f>IFERROR(VLOOKUP(A3804,[3]soaBnafar!$A:$G,2,FALSE),0)</f>
        <v>0</v>
      </c>
      <c r="O3804">
        <f>IFERROR(VLOOKUP(A3804,[3]soaBnafar!$A:$G,3,FALSE),0)</f>
        <v>0</v>
      </c>
      <c r="P3804">
        <f>IFERROR(VLOOKUP(A3804,[3]soaBnafar!$A:$G,4,FALSE),0)</f>
        <v>0</v>
      </c>
      <c r="Q3804">
        <f>IFERROR(VLOOKUP(A3804,[3]soaBnafar!$A:$G,5,FALSE),0)</f>
        <v>0</v>
      </c>
      <c r="R3804">
        <f>IFERROR(VLOOKUP(A3804,[3]soaBnafar!$A:$G,6,FALSE),0)</f>
        <v>0</v>
      </c>
      <c r="S3804">
        <f>IFERROR(VLOOKUP(A3804,[3]soaBnafar!$A:$G,7,FALSE),0)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156</v>
      </c>
      <c r="C3805">
        <f>IFERROR(VLOOKUP(A3805,[1]Monitoramento_Base_somente_disp!$A:$J,6,FALSE),0)</f>
        <v>1565648</v>
      </c>
      <c r="D3805">
        <f>IFERROR(VLOOKUP(A3805,[1]Monitoramento_Base_somente_disp!$A:$J,7,FALSE),0)</f>
        <v>96</v>
      </c>
      <c r="E3805">
        <f>IFERROR(VLOOKUP(A3805,[1]Monitoramento_Base_somente_disp!$A:$J,8,FALSE),0)</f>
        <v>1512162</v>
      </c>
      <c r="F3805">
        <f>IFERROR(VLOOKUP(A3805,[1]Monitoramento_Base_somente_disp!$A:$J,9,FALSE),0)</f>
        <v>0</v>
      </c>
      <c r="G3805">
        <f>IFERROR(VLOOKUP(A3805,[1]Monitoramento_Base_somente_disp!$A:$J,10,FALSE),0)</f>
        <v>654680</v>
      </c>
      <c r="H3805">
        <f>IFERROR(VLOOKUP(A3805,'[2]Exportar Planilha'!$A:$I,4,FALSE),0)</f>
        <v>0</v>
      </c>
      <c r="I3805">
        <f>IFERROR(VLOOKUP(A3805,'[2]Exportar Planilha'!$A:$I,5,FALSE),0)</f>
        <v>0</v>
      </c>
      <c r="J3805">
        <f>IFERROR(VLOOKUP(A3805,'[2]Exportar Planilha'!$A:$I,6,FALSE),0)</f>
        <v>0</v>
      </c>
      <c r="K3805">
        <f>IFERROR(VLOOKUP(A3805,'[2]Exportar Planilha'!$A:$I,7,FALSE),0)</f>
        <v>0</v>
      </c>
      <c r="L3805">
        <f>IFERROR(VLOOKUP(A3805,'[2]Exportar Planilha'!$A:$I,8,FALSE),0)</f>
        <v>0</v>
      </c>
      <c r="M3805">
        <f>IFERROR(VLOOKUP(A3805,'[2]Exportar Planilha'!$A:$I,9,FALSE),0)</f>
        <v>0</v>
      </c>
      <c r="N3805">
        <f>IFERROR(VLOOKUP(A3805,[3]soaBnafar!$A:$G,2,FALSE),0)</f>
        <v>0</v>
      </c>
      <c r="O3805">
        <f>IFERROR(VLOOKUP(A3805,[3]soaBnafar!$A:$G,3,FALSE),0)</f>
        <v>0</v>
      </c>
      <c r="P3805">
        <f>IFERROR(VLOOKUP(A3805,[3]soaBnafar!$A:$G,4,FALSE),0)</f>
        <v>0</v>
      </c>
      <c r="Q3805">
        <f>IFERROR(VLOOKUP(A3805,[3]soaBnafar!$A:$G,5,FALSE),0)</f>
        <v>0</v>
      </c>
      <c r="R3805">
        <f>IFERROR(VLOOKUP(A3805,[3]soaBnafar!$A:$G,6,FALSE),0)</f>
        <v>0</v>
      </c>
      <c r="S3805">
        <f>IFERROR(VLOOKUP(A3805,[3]soaBnafar!$A:$G,7,FALSE),0)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Não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3330</v>
      </c>
      <c r="C3806">
        <f>IFERROR(VLOOKUP(A3806,[1]Monitoramento_Base_somente_disp!$A:$J,6,FALSE),0)</f>
        <v>1989131</v>
      </c>
      <c r="D3806">
        <f>IFERROR(VLOOKUP(A3806,[1]Monitoramento_Base_somente_disp!$A:$J,7,FALSE),0)</f>
        <v>4795</v>
      </c>
      <c r="E3806">
        <f>IFERROR(VLOOKUP(A3806,[1]Monitoramento_Base_somente_disp!$A:$J,8,FALSE),0)</f>
        <v>1964080</v>
      </c>
      <c r="F3806">
        <f>IFERROR(VLOOKUP(A3806,[1]Monitoramento_Base_somente_disp!$A:$J,9,FALSE),0)</f>
        <v>325</v>
      </c>
      <c r="G3806">
        <f>IFERROR(VLOOKUP(A3806,[1]Monitoramento_Base_somente_disp!$A:$J,10,FALSE),0)</f>
        <v>1325506</v>
      </c>
      <c r="H3806">
        <f>IFERROR(VLOOKUP(A3806,'[2]Exportar Planilha'!$A:$I,4,FALSE),0)</f>
        <v>0</v>
      </c>
      <c r="I3806">
        <f>IFERROR(VLOOKUP(A3806,'[2]Exportar Planilha'!$A:$I,5,FALSE),0)</f>
        <v>0</v>
      </c>
      <c r="J3806">
        <f>IFERROR(VLOOKUP(A3806,'[2]Exportar Planilha'!$A:$I,6,FALSE),0)</f>
        <v>0</v>
      </c>
      <c r="K3806">
        <f>IFERROR(VLOOKUP(A3806,'[2]Exportar Planilha'!$A:$I,7,FALSE),0)</f>
        <v>0</v>
      </c>
      <c r="L3806">
        <f>IFERROR(VLOOKUP(A3806,'[2]Exportar Planilha'!$A:$I,8,FALSE),0)</f>
        <v>0</v>
      </c>
      <c r="M3806">
        <f>IFERROR(VLOOKUP(A3806,'[2]Exportar Planilha'!$A:$I,9,FALSE),0)</f>
        <v>0</v>
      </c>
      <c r="N3806">
        <f>IFERROR(VLOOKUP(A3806,[3]soaBnafar!$A:$G,2,FALSE),0)</f>
        <v>0</v>
      </c>
      <c r="O3806">
        <f>IFERROR(VLOOKUP(A3806,[3]soaBnafar!$A:$G,3,FALSE),0)</f>
        <v>0</v>
      </c>
      <c r="P3806">
        <f>IFERROR(VLOOKUP(A3806,[3]soaBnafar!$A:$G,4,FALSE),0)</f>
        <v>0</v>
      </c>
      <c r="Q3806">
        <f>IFERROR(VLOOKUP(A3806,[3]soaBnafar!$A:$G,5,FALSE),0)</f>
        <v>0</v>
      </c>
      <c r="R3806">
        <f>IFERROR(VLOOKUP(A3806,[3]soaBnafar!$A:$G,6,FALSE),0)</f>
        <v>0</v>
      </c>
      <c r="S3806">
        <f>IFERROR(VLOOKUP(A3806,[3]soaBnafar!$A:$G,7,FALSE),0)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IFERROR(VLOOKUP(A3807,'[2]Exportar Planilha'!$A:$I,4,FALSE),0)</f>
        <v>0</v>
      </c>
      <c r="I3807">
        <f>IFERROR(VLOOKUP(A3807,'[2]Exportar Planilha'!$A:$I,5,FALSE),0)</f>
        <v>0</v>
      </c>
      <c r="J3807">
        <f>IFERROR(VLOOKUP(A3807,'[2]Exportar Planilha'!$A:$I,6,FALSE),0)</f>
        <v>0</v>
      </c>
      <c r="K3807">
        <f>IFERROR(VLOOKUP(A3807,'[2]Exportar Planilha'!$A:$I,7,FALSE),0)</f>
        <v>0</v>
      </c>
      <c r="L3807">
        <f>IFERROR(VLOOKUP(A3807,'[2]Exportar Planilha'!$A:$I,8,FALSE),0)</f>
        <v>0</v>
      </c>
      <c r="M3807">
        <f>IFERROR(VLOOKUP(A3807,'[2]Exportar Planilha'!$A:$I,9,FALSE),0)</f>
        <v>0</v>
      </c>
      <c r="N3807">
        <f>IFERROR(VLOOKUP(A3807,[3]soaBnafar!$A:$G,2,FALSE),0)</f>
        <v>0</v>
      </c>
      <c r="O3807">
        <f>IFERROR(VLOOKUP(A3807,[3]soaBnafar!$A:$G,3,FALSE),0)</f>
        <v>0</v>
      </c>
      <c r="P3807">
        <f>IFERROR(VLOOKUP(A3807,[3]soaBnafar!$A:$G,4,FALSE),0)</f>
        <v>0</v>
      </c>
      <c r="Q3807">
        <f>IFERROR(VLOOKUP(A3807,[3]soaBnafar!$A:$G,5,FALSE),0)</f>
        <v>0</v>
      </c>
      <c r="R3807">
        <f>IFERROR(VLOOKUP(A3807,[3]soaBnafar!$A:$G,6,FALSE),0)</f>
        <v>0</v>
      </c>
      <c r="S3807">
        <f>IFERROR(VLOOKUP(A3807,[3]soaBnafar!$A:$G,7,FALSE),0)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210</v>
      </c>
      <c r="C3808">
        <f>IFERROR(VLOOKUP(A3808,[1]Monitoramento_Base_somente_disp!$A:$J,6,FALSE),0)</f>
        <v>2068058</v>
      </c>
      <c r="D3808">
        <f>IFERROR(VLOOKUP(A3808,[1]Monitoramento_Base_somente_disp!$A:$J,7,FALSE),0)</f>
        <v>5807</v>
      </c>
      <c r="E3808">
        <f>IFERROR(VLOOKUP(A3808,[1]Monitoramento_Base_somente_disp!$A:$J,8,FALSE),0)</f>
        <v>1845677</v>
      </c>
      <c r="F3808">
        <f>IFERROR(VLOOKUP(A3808,[1]Monitoramento_Base_somente_disp!$A:$J,9,FALSE),0)</f>
        <v>1487</v>
      </c>
      <c r="G3808">
        <f>IFERROR(VLOOKUP(A3808,[1]Monitoramento_Base_somente_disp!$A:$J,10,FALSE),0)</f>
        <v>937478</v>
      </c>
      <c r="H3808">
        <f>IFERROR(VLOOKUP(A3808,'[2]Exportar Planilha'!$A:$I,4,FALSE),0)</f>
        <v>0</v>
      </c>
      <c r="I3808">
        <f>IFERROR(VLOOKUP(A3808,'[2]Exportar Planilha'!$A:$I,5,FALSE),0)</f>
        <v>0</v>
      </c>
      <c r="J3808">
        <f>IFERROR(VLOOKUP(A3808,'[2]Exportar Planilha'!$A:$I,6,FALSE),0)</f>
        <v>0</v>
      </c>
      <c r="K3808">
        <f>IFERROR(VLOOKUP(A3808,'[2]Exportar Planilha'!$A:$I,7,FALSE),0)</f>
        <v>0</v>
      </c>
      <c r="L3808">
        <f>IFERROR(VLOOKUP(A3808,'[2]Exportar Planilha'!$A:$I,8,FALSE),0)</f>
        <v>0</v>
      </c>
      <c r="M3808">
        <f>IFERROR(VLOOKUP(A3808,'[2]Exportar Planilha'!$A:$I,9,FALSE),0)</f>
        <v>0</v>
      </c>
      <c r="N3808">
        <f>IFERROR(VLOOKUP(A3808,[3]soaBnafar!$A:$G,2,FALSE),0)</f>
        <v>0</v>
      </c>
      <c r="O3808">
        <f>IFERROR(VLOOKUP(A3808,[3]soaBnafar!$A:$G,3,FALSE),0)</f>
        <v>0</v>
      </c>
      <c r="P3808">
        <f>IFERROR(VLOOKUP(A3808,[3]soaBnafar!$A:$G,4,FALSE),0)</f>
        <v>0</v>
      </c>
      <c r="Q3808">
        <f>IFERROR(VLOOKUP(A3808,[3]soaBnafar!$A:$G,5,FALSE),0)</f>
        <v>0</v>
      </c>
      <c r="R3808">
        <f>IFERROR(VLOOKUP(A3808,[3]soaBnafar!$A:$G,6,FALSE),0)</f>
        <v>0</v>
      </c>
      <c r="S3808">
        <f>IFERROR(VLOOKUP(A3808,[3]soaBnafar!$A:$G,7,FALSE),0)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23547</v>
      </c>
      <c r="C3809">
        <f>IFERROR(VLOOKUP(A3809,[1]Monitoramento_Base_somente_disp!$A:$J,6,FALSE),0)</f>
        <v>4677815</v>
      </c>
      <c r="D3809">
        <f>IFERROR(VLOOKUP(A3809,[1]Monitoramento_Base_somente_disp!$A:$J,7,FALSE),0)</f>
        <v>9706</v>
      </c>
      <c r="E3809">
        <f>IFERROR(VLOOKUP(A3809,[1]Monitoramento_Base_somente_disp!$A:$J,8,FALSE),0)</f>
        <v>5246715</v>
      </c>
      <c r="F3809">
        <f>IFERROR(VLOOKUP(A3809,[1]Monitoramento_Base_somente_disp!$A:$J,9,FALSE),0)</f>
        <v>25989</v>
      </c>
      <c r="G3809">
        <f>IFERROR(VLOOKUP(A3809,[1]Monitoramento_Base_somente_disp!$A:$J,10,FALSE),0)</f>
        <v>2151694</v>
      </c>
      <c r="H3809">
        <f>IFERROR(VLOOKUP(A3809,'[2]Exportar Planilha'!$A:$I,4,FALSE),0)</f>
        <v>0</v>
      </c>
      <c r="I3809">
        <f>IFERROR(VLOOKUP(A3809,'[2]Exportar Planilha'!$A:$I,5,FALSE),0)</f>
        <v>0</v>
      </c>
      <c r="J3809">
        <f>IFERROR(VLOOKUP(A3809,'[2]Exportar Planilha'!$A:$I,6,FALSE),0)</f>
        <v>0</v>
      </c>
      <c r="K3809">
        <f>IFERROR(VLOOKUP(A3809,'[2]Exportar Planilha'!$A:$I,7,FALSE),0)</f>
        <v>0</v>
      </c>
      <c r="L3809">
        <f>IFERROR(VLOOKUP(A3809,'[2]Exportar Planilha'!$A:$I,8,FALSE),0)</f>
        <v>0</v>
      </c>
      <c r="M3809">
        <f>IFERROR(VLOOKUP(A3809,'[2]Exportar Planilha'!$A:$I,9,FALSE),0)</f>
        <v>0</v>
      </c>
      <c r="N3809">
        <f>IFERROR(VLOOKUP(A3809,[3]soaBnafar!$A:$G,2,FALSE),0)</f>
        <v>0</v>
      </c>
      <c r="O3809">
        <f>IFERROR(VLOOKUP(A3809,[3]soaBnafar!$A:$G,3,FALSE),0)</f>
        <v>0</v>
      </c>
      <c r="P3809">
        <f>IFERROR(VLOOKUP(A3809,[3]soaBnafar!$A:$G,4,FALSE),0)</f>
        <v>0</v>
      </c>
      <c r="Q3809">
        <f>IFERROR(VLOOKUP(A3809,[3]soaBnafar!$A:$G,5,FALSE),0)</f>
        <v>0</v>
      </c>
      <c r="R3809">
        <f>IFERROR(VLOOKUP(A3809,[3]soaBnafar!$A:$G,6,FALSE),0)</f>
        <v>0</v>
      </c>
      <c r="S3809">
        <f>IFERROR(VLOOKUP(A3809,[3]soaBnafar!$A:$G,7,FALSE),0)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3060</v>
      </c>
      <c r="C3810">
        <f>IFERROR(VLOOKUP(A3810,[1]Monitoramento_Base_somente_disp!$A:$J,6,FALSE),0)</f>
        <v>3243840</v>
      </c>
      <c r="D3810">
        <f>IFERROR(VLOOKUP(A3810,[1]Monitoramento_Base_somente_disp!$A:$J,7,FALSE),0)</f>
        <v>2190</v>
      </c>
      <c r="E3810">
        <f>IFERROR(VLOOKUP(A3810,[1]Monitoramento_Base_somente_disp!$A:$J,8,FALSE),0)</f>
        <v>5881977</v>
      </c>
      <c r="F3810">
        <f>IFERROR(VLOOKUP(A3810,[1]Monitoramento_Base_somente_disp!$A:$J,9,FALSE),0)</f>
        <v>720</v>
      </c>
      <c r="G3810">
        <f>IFERROR(VLOOKUP(A3810,[1]Monitoramento_Base_somente_disp!$A:$J,10,FALSE),0)</f>
        <v>3573805</v>
      </c>
      <c r="H3810">
        <f>IFERROR(VLOOKUP(A3810,'[2]Exportar Planilha'!$A:$I,4,FALSE),0)</f>
        <v>0</v>
      </c>
      <c r="I3810">
        <f>IFERROR(VLOOKUP(A3810,'[2]Exportar Planilha'!$A:$I,5,FALSE),0)</f>
        <v>0</v>
      </c>
      <c r="J3810">
        <f>IFERROR(VLOOKUP(A3810,'[2]Exportar Planilha'!$A:$I,6,FALSE),0)</f>
        <v>0</v>
      </c>
      <c r="K3810">
        <f>IFERROR(VLOOKUP(A3810,'[2]Exportar Planilha'!$A:$I,7,FALSE),0)</f>
        <v>0</v>
      </c>
      <c r="L3810">
        <f>IFERROR(VLOOKUP(A3810,'[2]Exportar Planilha'!$A:$I,8,FALSE),0)</f>
        <v>0</v>
      </c>
      <c r="M3810">
        <f>IFERROR(VLOOKUP(A3810,'[2]Exportar Planilha'!$A:$I,9,FALSE),0)</f>
        <v>0</v>
      </c>
      <c r="N3810">
        <f>IFERROR(VLOOKUP(A3810,[3]soaBnafar!$A:$G,2,FALSE),0)</f>
        <v>0</v>
      </c>
      <c r="O3810">
        <f>IFERROR(VLOOKUP(A3810,[3]soaBnafar!$A:$G,3,FALSE),0)</f>
        <v>0</v>
      </c>
      <c r="P3810">
        <f>IFERROR(VLOOKUP(A3810,[3]soaBnafar!$A:$G,4,FALSE),0)</f>
        <v>0</v>
      </c>
      <c r="Q3810">
        <f>IFERROR(VLOOKUP(A3810,[3]soaBnafar!$A:$G,5,FALSE),0)</f>
        <v>0</v>
      </c>
      <c r="R3810">
        <f>IFERROR(VLOOKUP(A3810,[3]soaBnafar!$A:$G,6,FALSE),0)</f>
        <v>0</v>
      </c>
      <c r="S3810">
        <f>IFERROR(VLOOKUP(A3810,[3]soaBnafar!$A:$G,7,FALSE),0)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IFERROR(VLOOKUP(A3811,'[2]Exportar Planilha'!$A:$I,4,FALSE),0)</f>
        <v>0</v>
      </c>
      <c r="I3811">
        <f>IFERROR(VLOOKUP(A3811,'[2]Exportar Planilha'!$A:$I,5,FALSE),0)</f>
        <v>0</v>
      </c>
      <c r="J3811">
        <f>IFERROR(VLOOKUP(A3811,'[2]Exportar Planilha'!$A:$I,6,FALSE),0)</f>
        <v>0</v>
      </c>
      <c r="K3811">
        <f>IFERROR(VLOOKUP(A3811,'[2]Exportar Planilha'!$A:$I,7,FALSE),0)</f>
        <v>0</v>
      </c>
      <c r="L3811">
        <f>IFERROR(VLOOKUP(A3811,'[2]Exportar Planilha'!$A:$I,8,FALSE),0)</f>
        <v>0</v>
      </c>
      <c r="M3811">
        <f>IFERROR(VLOOKUP(A3811,'[2]Exportar Planilha'!$A:$I,9,FALSE),0)</f>
        <v>0</v>
      </c>
      <c r="N3811">
        <f>IFERROR(VLOOKUP(A3811,[3]soaBnafar!$A:$G,2,FALSE),0)</f>
        <v>0</v>
      </c>
      <c r="O3811">
        <f>IFERROR(VLOOKUP(A3811,[3]soaBnafar!$A:$G,3,FALSE),0)</f>
        <v>0</v>
      </c>
      <c r="P3811">
        <f>IFERROR(VLOOKUP(A3811,[3]soaBnafar!$A:$G,4,FALSE),0)</f>
        <v>0</v>
      </c>
      <c r="Q3811">
        <f>IFERROR(VLOOKUP(A3811,[3]soaBnafar!$A:$G,5,FALSE),0)</f>
        <v>0</v>
      </c>
      <c r="R3811">
        <f>IFERROR(VLOOKUP(A3811,[3]soaBnafar!$A:$G,6,FALSE),0)</f>
        <v>0</v>
      </c>
      <c r="S3811">
        <f>IFERROR(VLOOKUP(A3811,[3]soaBnafar!$A:$G,7,FALSE),0)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702</v>
      </c>
      <c r="C3812">
        <f>IFERROR(VLOOKUP(A3812,[1]Monitoramento_Base_somente_disp!$A:$J,6,FALSE),0)</f>
        <v>576416</v>
      </c>
      <c r="D3812">
        <f>IFERROR(VLOOKUP(A3812,[1]Monitoramento_Base_somente_disp!$A:$J,7,FALSE),0)</f>
        <v>181</v>
      </c>
      <c r="E3812">
        <f>IFERROR(VLOOKUP(A3812,[1]Monitoramento_Base_somente_disp!$A:$J,8,FALSE),0)</f>
        <v>653054</v>
      </c>
      <c r="F3812">
        <f>IFERROR(VLOOKUP(A3812,[1]Monitoramento_Base_somente_disp!$A:$J,9,FALSE),0)</f>
        <v>1137</v>
      </c>
      <c r="G3812">
        <f>IFERROR(VLOOKUP(A3812,[1]Monitoramento_Base_somente_disp!$A:$J,10,FALSE),0)</f>
        <v>594014</v>
      </c>
      <c r="H3812">
        <f>IFERROR(VLOOKUP(A3812,'[2]Exportar Planilha'!$A:$I,4,FALSE),0)</f>
        <v>0</v>
      </c>
      <c r="I3812">
        <f>IFERROR(VLOOKUP(A3812,'[2]Exportar Planilha'!$A:$I,5,FALSE),0)</f>
        <v>0</v>
      </c>
      <c r="J3812">
        <f>IFERROR(VLOOKUP(A3812,'[2]Exportar Planilha'!$A:$I,6,FALSE),0)</f>
        <v>0</v>
      </c>
      <c r="K3812">
        <f>IFERROR(VLOOKUP(A3812,'[2]Exportar Planilha'!$A:$I,7,FALSE),0)</f>
        <v>0</v>
      </c>
      <c r="L3812">
        <f>IFERROR(VLOOKUP(A3812,'[2]Exportar Planilha'!$A:$I,8,FALSE),0)</f>
        <v>0</v>
      </c>
      <c r="M3812">
        <f>IFERROR(VLOOKUP(A3812,'[2]Exportar Planilha'!$A:$I,9,FALSE),0)</f>
        <v>0</v>
      </c>
      <c r="N3812">
        <f>IFERROR(VLOOKUP(A3812,[3]soaBnafar!$A:$G,2,FALSE),0)</f>
        <v>0</v>
      </c>
      <c r="O3812">
        <f>IFERROR(VLOOKUP(A3812,[3]soaBnafar!$A:$G,3,FALSE),0)</f>
        <v>0</v>
      </c>
      <c r="P3812">
        <f>IFERROR(VLOOKUP(A3812,[3]soaBnafar!$A:$G,4,FALSE),0)</f>
        <v>0</v>
      </c>
      <c r="Q3812">
        <f>IFERROR(VLOOKUP(A3812,[3]soaBnafar!$A:$G,5,FALSE),0)</f>
        <v>0</v>
      </c>
      <c r="R3812">
        <f>IFERROR(VLOOKUP(A3812,[3]soaBnafar!$A:$G,6,FALSE),0)</f>
        <v>0</v>
      </c>
      <c r="S3812">
        <f>IFERROR(VLOOKUP(A3812,[3]soaBnafar!$A:$G,7,FALSE),0)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28000</v>
      </c>
      <c r="D3813">
        <f>IFERROR(VLOOKUP(A3813,[1]Monitoramento_Base_somente_disp!$A:$J,7,FALSE),0)</f>
        <v>9677</v>
      </c>
      <c r="E3813">
        <f>IFERROR(VLOOKUP(A3813,[1]Monitoramento_Base_somente_disp!$A:$J,8,FALSE),0)</f>
        <v>2401931</v>
      </c>
      <c r="F3813">
        <f>IFERROR(VLOOKUP(A3813,[1]Monitoramento_Base_somente_disp!$A:$J,9,FALSE),0)</f>
        <v>21</v>
      </c>
      <c r="G3813">
        <f>IFERROR(VLOOKUP(A3813,[1]Monitoramento_Base_somente_disp!$A:$J,10,FALSE),0)</f>
        <v>734663</v>
      </c>
      <c r="H3813">
        <f>IFERROR(VLOOKUP(A3813,'[2]Exportar Planilha'!$A:$I,4,FALSE),0)</f>
        <v>0</v>
      </c>
      <c r="I3813">
        <f>IFERROR(VLOOKUP(A3813,'[2]Exportar Planilha'!$A:$I,5,FALSE),0)</f>
        <v>0</v>
      </c>
      <c r="J3813">
        <f>IFERROR(VLOOKUP(A3813,'[2]Exportar Planilha'!$A:$I,6,FALSE),0)</f>
        <v>0</v>
      </c>
      <c r="K3813">
        <f>IFERROR(VLOOKUP(A3813,'[2]Exportar Planilha'!$A:$I,7,FALSE),0)</f>
        <v>0</v>
      </c>
      <c r="L3813">
        <f>IFERROR(VLOOKUP(A3813,'[2]Exportar Planilha'!$A:$I,8,FALSE),0)</f>
        <v>0</v>
      </c>
      <c r="M3813">
        <f>IFERROR(VLOOKUP(A3813,'[2]Exportar Planilha'!$A:$I,9,FALSE),0)</f>
        <v>0</v>
      </c>
      <c r="N3813">
        <f>IFERROR(VLOOKUP(A3813,[3]soaBnafar!$A:$G,2,FALSE),0)</f>
        <v>0</v>
      </c>
      <c r="O3813">
        <f>IFERROR(VLOOKUP(A3813,[3]soaBnafar!$A:$G,3,FALSE),0)</f>
        <v>0</v>
      </c>
      <c r="P3813">
        <f>IFERROR(VLOOKUP(A3813,[3]soaBnafar!$A:$G,4,FALSE),0)</f>
        <v>0</v>
      </c>
      <c r="Q3813">
        <f>IFERROR(VLOOKUP(A3813,[3]soaBnafar!$A:$G,5,FALSE),0)</f>
        <v>0</v>
      </c>
      <c r="R3813">
        <f>IFERROR(VLOOKUP(A3813,[3]soaBnafar!$A:$G,6,FALSE),0)</f>
        <v>0</v>
      </c>
      <c r="S3813">
        <f>IFERROR(VLOOKUP(A3813,[3]soaBnafar!$A:$G,7,FALSE),0)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IFERROR(VLOOKUP(A3814,'[2]Exportar Planilha'!$A:$I,4,FALSE),0)</f>
        <v>0</v>
      </c>
      <c r="I3814">
        <f>IFERROR(VLOOKUP(A3814,'[2]Exportar Planilha'!$A:$I,5,FALSE),0)</f>
        <v>0</v>
      </c>
      <c r="J3814">
        <f>IFERROR(VLOOKUP(A3814,'[2]Exportar Planilha'!$A:$I,6,FALSE),0)</f>
        <v>0</v>
      </c>
      <c r="K3814">
        <f>IFERROR(VLOOKUP(A3814,'[2]Exportar Planilha'!$A:$I,7,FALSE),0)</f>
        <v>0</v>
      </c>
      <c r="L3814">
        <f>IFERROR(VLOOKUP(A3814,'[2]Exportar Planilha'!$A:$I,8,FALSE),0)</f>
        <v>0</v>
      </c>
      <c r="M3814">
        <f>IFERROR(VLOOKUP(A3814,'[2]Exportar Planilha'!$A:$I,9,FALSE),0)</f>
        <v>0</v>
      </c>
      <c r="N3814">
        <f>IFERROR(VLOOKUP(A3814,[3]soaBnafar!$A:$G,2,FALSE),0)</f>
        <v>0</v>
      </c>
      <c r="O3814">
        <f>IFERROR(VLOOKUP(A3814,[3]soaBnafar!$A:$G,3,FALSE),0)</f>
        <v>0</v>
      </c>
      <c r="P3814">
        <f>IFERROR(VLOOKUP(A3814,[3]soaBnafar!$A:$G,4,FALSE),0)</f>
        <v>0</v>
      </c>
      <c r="Q3814">
        <f>IFERROR(VLOOKUP(A3814,[3]soaBnafar!$A:$G,5,FALSE),0)</f>
        <v>0</v>
      </c>
      <c r="R3814">
        <f>IFERROR(VLOOKUP(A3814,[3]soaBnafar!$A:$G,6,FALSE),0)</f>
        <v>0</v>
      </c>
      <c r="S3814">
        <f>IFERROR(VLOOKUP(A3814,[3]soaBnafar!$A:$G,7,FALSE),0)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45827</v>
      </c>
      <c r="C3815">
        <f>IFERROR(VLOOKUP(A3815,[1]Monitoramento_Base_somente_disp!$A:$J,6,FALSE),0)</f>
        <v>2995763</v>
      </c>
      <c r="D3815">
        <f>IFERROR(VLOOKUP(A3815,[1]Monitoramento_Base_somente_disp!$A:$J,7,FALSE),0)</f>
        <v>48064</v>
      </c>
      <c r="E3815">
        <f>IFERROR(VLOOKUP(A3815,[1]Monitoramento_Base_somente_disp!$A:$J,8,FALSE),0)</f>
        <v>4052067</v>
      </c>
      <c r="F3815">
        <f>IFERROR(VLOOKUP(A3815,[1]Monitoramento_Base_somente_disp!$A:$J,9,FALSE),0)</f>
        <v>24530</v>
      </c>
      <c r="G3815">
        <f>IFERROR(VLOOKUP(A3815,[1]Monitoramento_Base_somente_disp!$A:$J,10,FALSE),0)</f>
        <v>1741967</v>
      </c>
      <c r="H3815">
        <f>IFERROR(VLOOKUP(A3815,'[2]Exportar Planilha'!$A:$I,4,FALSE),0)</f>
        <v>0</v>
      </c>
      <c r="I3815">
        <f>IFERROR(VLOOKUP(A3815,'[2]Exportar Planilha'!$A:$I,5,FALSE),0)</f>
        <v>0</v>
      </c>
      <c r="J3815">
        <f>IFERROR(VLOOKUP(A3815,'[2]Exportar Planilha'!$A:$I,6,FALSE),0)</f>
        <v>0</v>
      </c>
      <c r="K3815">
        <f>IFERROR(VLOOKUP(A3815,'[2]Exportar Planilha'!$A:$I,7,FALSE),0)</f>
        <v>0</v>
      </c>
      <c r="L3815">
        <f>IFERROR(VLOOKUP(A3815,'[2]Exportar Planilha'!$A:$I,8,FALSE),0)</f>
        <v>0</v>
      </c>
      <c r="M3815">
        <f>IFERROR(VLOOKUP(A3815,'[2]Exportar Planilha'!$A:$I,9,FALSE),0)</f>
        <v>0</v>
      </c>
      <c r="N3815">
        <f>IFERROR(VLOOKUP(A3815,[3]soaBnafar!$A:$G,2,FALSE),0)</f>
        <v>0</v>
      </c>
      <c r="O3815">
        <f>IFERROR(VLOOKUP(A3815,[3]soaBnafar!$A:$G,3,FALSE),0)</f>
        <v>0</v>
      </c>
      <c r="P3815">
        <f>IFERROR(VLOOKUP(A3815,[3]soaBnafar!$A:$G,4,FALSE),0)</f>
        <v>0</v>
      </c>
      <c r="Q3815">
        <f>IFERROR(VLOOKUP(A3815,[3]soaBnafar!$A:$G,5,FALSE),0)</f>
        <v>0</v>
      </c>
      <c r="R3815">
        <f>IFERROR(VLOOKUP(A3815,[3]soaBnafar!$A:$G,6,FALSE),0)</f>
        <v>0</v>
      </c>
      <c r="S3815">
        <f>IFERROR(VLOOKUP(A3815,[3]soaBnafar!$A:$G,7,FALSE),0)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37369</v>
      </c>
      <c r="D3816">
        <f>IFERROR(VLOOKUP(A3816,[1]Monitoramento_Base_somente_disp!$A:$J,7,FALSE),0)</f>
        <v>0</v>
      </c>
      <c r="E3816">
        <f>IFERROR(VLOOKUP(A3816,[1]Monitoramento_Base_somente_disp!$A:$J,8,FALSE),0)</f>
        <v>43140</v>
      </c>
      <c r="F3816">
        <f>IFERROR(VLOOKUP(A3816,[1]Monitoramento_Base_somente_disp!$A:$J,9,FALSE),0)</f>
        <v>680</v>
      </c>
      <c r="G3816">
        <f>IFERROR(VLOOKUP(A3816,[1]Monitoramento_Base_somente_disp!$A:$J,10,FALSE),0)</f>
        <v>24703</v>
      </c>
      <c r="H3816">
        <f>IFERROR(VLOOKUP(A3816,'[2]Exportar Planilha'!$A:$I,4,FALSE),0)</f>
        <v>0</v>
      </c>
      <c r="I3816">
        <f>IFERROR(VLOOKUP(A3816,'[2]Exportar Planilha'!$A:$I,5,FALSE),0)</f>
        <v>0</v>
      </c>
      <c r="J3816">
        <f>IFERROR(VLOOKUP(A3816,'[2]Exportar Planilha'!$A:$I,6,FALSE),0)</f>
        <v>0</v>
      </c>
      <c r="K3816">
        <f>IFERROR(VLOOKUP(A3816,'[2]Exportar Planilha'!$A:$I,7,FALSE),0)</f>
        <v>0</v>
      </c>
      <c r="L3816">
        <f>IFERROR(VLOOKUP(A3816,'[2]Exportar Planilha'!$A:$I,8,FALSE),0)</f>
        <v>0</v>
      </c>
      <c r="M3816">
        <f>IFERROR(VLOOKUP(A3816,'[2]Exportar Planilha'!$A:$I,9,FALSE),0)</f>
        <v>0</v>
      </c>
      <c r="N3816">
        <f>IFERROR(VLOOKUP(A3816,[3]soaBnafar!$A:$G,2,FALSE),0)</f>
        <v>0</v>
      </c>
      <c r="O3816">
        <f>IFERROR(VLOOKUP(A3816,[3]soaBnafar!$A:$G,3,FALSE),0)</f>
        <v>0</v>
      </c>
      <c r="P3816">
        <f>IFERROR(VLOOKUP(A3816,[3]soaBnafar!$A:$G,4,FALSE),0)</f>
        <v>0</v>
      </c>
      <c r="Q3816">
        <f>IFERROR(VLOOKUP(A3816,[3]soaBnafar!$A:$G,5,FALSE),0)</f>
        <v>0</v>
      </c>
      <c r="R3816">
        <f>IFERROR(VLOOKUP(A3816,[3]soaBnafar!$A:$G,6,FALSE),0)</f>
        <v>0</v>
      </c>
      <c r="S3816">
        <f>IFERROR(VLOOKUP(A3816,[3]soaBnafar!$A:$G,7,FALSE),0)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Sim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IFERROR(VLOOKUP(A3817,'[2]Exportar Planilha'!$A:$I,4,FALSE),0)</f>
        <v>0</v>
      </c>
      <c r="I3817">
        <f>IFERROR(VLOOKUP(A3817,'[2]Exportar Planilha'!$A:$I,5,FALSE),0)</f>
        <v>0</v>
      </c>
      <c r="J3817">
        <f>IFERROR(VLOOKUP(A3817,'[2]Exportar Planilha'!$A:$I,6,FALSE),0)</f>
        <v>0</v>
      </c>
      <c r="K3817">
        <f>IFERROR(VLOOKUP(A3817,'[2]Exportar Planilha'!$A:$I,7,FALSE),0)</f>
        <v>0</v>
      </c>
      <c r="L3817">
        <f>IFERROR(VLOOKUP(A3817,'[2]Exportar Planilha'!$A:$I,8,FALSE),0)</f>
        <v>0</v>
      </c>
      <c r="M3817">
        <f>IFERROR(VLOOKUP(A3817,'[2]Exportar Planilha'!$A:$I,9,FALSE),0)</f>
        <v>0</v>
      </c>
      <c r="N3817">
        <f>IFERROR(VLOOKUP(A3817,[3]soaBnafar!$A:$G,2,FALSE),0)</f>
        <v>0</v>
      </c>
      <c r="O3817">
        <f>IFERROR(VLOOKUP(A3817,[3]soaBnafar!$A:$G,3,FALSE),0)</f>
        <v>0</v>
      </c>
      <c r="P3817">
        <f>IFERROR(VLOOKUP(A3817,[3]soaBnafar!$A:$G,4,FALSE),0)</f>
        <v>0</v>
      </c>
      <c r="Q3817">
        <f>IFERROR(VLOOKUP(A3817,[3]soaBnafar!$A:$G,5,FALSE),0)</f>
        <v>0</v>
      </c>
      <c r="R3817">
        <f>IFERROR(VLOOKUP(A3817,[3]soaBnafar!$A:$G,6,FALSE),0)</f>
        <v>0</v>
      </c>
      <c r="S3817">
        <f>IFERROR(VLOOKUP(A3817,[3]soaBnafar!$A:$G,7,FALSE),0)</f>
        <v>0</v>
      </c>
      <c r="T3817" t="str">
        <f t="shared" si="355"/>
        <v>Não</v>
      </c>
      <c r="U3817" t="str">
        <f t="shared" si="356"/>
        <v>Não</v>
      </c>
      <c r="V3817" t="str">
        <f t="shared" si="357"/>
        <v>Não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193131</v>
      </c>
      <c r="D3818">
        <f>IFERROR(VLOOKUP(A3818,[1]Monitoramento_Base_somente_disp!$A:$J,7,FALSE),0)</f>
        <v>12510</v>
      </c>
      <c r="E3818">
        <f>IFERROR(VLOOKUP(A3818,[1]Monitoramento_Base_somente_disp!$A:$J,8,FALSE),0)</f>
        <v>621376</v>
      </c>
      <c r="F3818">
        <f>IFERROR(VLOOKUP(A3818,[1]Monitoramento_Base_somente_disp!$A:$J,9,FALSE),0)</f>
        <v>20629</v>
      </c>
      <c r="G3818">
        <f>IFERROR(VLOOKUP(A3818,[1]Monitoramento_Base_somente_disp!$A:$J,10,FALSE),0)</f>
        <v>594164</v>
      </c>
      <c r="H3818">
        <f>IFERROR(VLOOKUP(A3818,'[2]Exportar Planilha'!$A:$I,4,FALSE),0)</f>
        <v>0</v>
      </c>
      <c r="I3818">
        <f>IFERROR(VLOOKUP(A3818,'[2]Exportar Planilha'!$A:$I,5,FALSE),0)</f>
        <v>0</v>
      </c>
      <c r="J3818">
        <f>IFERROR(VLOOKUP(A3818,'[2]Exportar Planilha'!$A:$I,6,FALSE),0)</f>
        <v>0</v>
      </c>
      <c r="K3818">
        <f>IFERROR(VLOOKUP(A3818,'[2]Exportar Planilha'!$A:$I,7,FALSE),0)</f>
        <v>0</v>
      </c>
      <c r="L3818">
        <f>IFERROR(VLOOKUP(A3818,'[2]Exportar Planilha'!$A:$I,8,FALSE),0)</f>
        <v>0</v>
      </c>
      <c r="M3818">
        <f>IFERROR(VLOOKUP(A3818,'[2]Exportar Planilha'!$A:$I,9,FALSE),0)</f>
        <v>0</v>
      </c>
      <c r="N3818">
        <f>IFERROR(VLOOKUP(A3818,[3]soaBnafar!$A:$G,2,FALSE),0)</f>
        <v>0</v>
      </c>
      <c r="O3818">
        <f>IFERROR(VLOOKUP(A3818,[3]soaBnafar!$A:$G,3,FALSE),0)</f>
        <v>0</v>
      </c>
      <c r="P3818">
        <f>IFERROR(VLOOKUP(A3818,[3]soaBnafar!$A:$G,4,FALSE),0)</f>
        <v>0</v>
      </c>
      <c r="Q3818">
        <f>IFERROR(VLOOKUP(A3818,[3]soaBnafar!$A:$G,5,FALSE),0)</f>
        <v>0</v>
      </c>
      <c r="R3818">
        <f>IFERROR(VLOOKUP(A3818,[3]soaBnafar!$A:$G,6,FALSE),0)</f>
        <v>0</v>
      </c>
      <c r="S3818">
        <f>IFERROR(VLOOKUP(A3818,[3]soaBnafar!$A:$G,7,FALSE),0)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2850</v>
      </c>
      <c r="C3819">
        <f>IFERROR(VLOOKUP(A3819,[1]Monitoramento_Base_somente_disp!$A:$J,6,FALSE),0)</f>
        <v>1633128</v>
      </c>
      <c r="D3819">
        <f>IFERROR(VLOOKUP(A3819,[1]Monitoramento_Base_somente_disp!$A:$J,7,FALSE),0)</f>
        <v>2640</v>
      </c>
      <c r="E3819">
        <f>IFERROR(VLOOKUP(A3819,[1]Monitoramento_Base_somente_disp!$A:$J,8,FALSE),0)</f>
        <v>2038798</v>
      </c>
      <c r="F3819">
        <f>IFERROR(VLOOKUP(A3819,[1]Monitoramento_Base_somente_disp!$A:$J,9,FALSE),0)</f>
        <v>240</v>
      </c>
      <c r="G3819">
        <f>IFERROR(VLOOKUP(A3819,[1]Monitoramento_Base_somente_disp!$A:$J,10,FALSE),0)</f>
        <v>628730</v>
      </c>
      <c r="H3819">
        <f>IFERROR(VLOOKUP(A3819,'[2]Exportar Planilha'!$A:$I,4,FALSE),0)</f>
        <v>0</v>
      </c>
      <c r="I3819">
        <f>IFERROR(VLOOKUP(A3819,'[2]Exportar Planilha'!$A:$I,5,FALSE),0)</f>
        <v>0</v>
      </c>
      <c r="J3819">
        <f>IFERROR(VLOOKUP(A3819,'[2]Exportar Planilha'!$A:$I,6,FALSE),0)</f>
        <v>0</v>
      </c>
      <c r="K3819">
        <f>IFERROR(VLOOKUP(A3819,'[2]Exportar Planilha'!$A:$I,7,FALSE),0)</f>
        <v>0</v>
      </c>
      <c r="L3819">
        <f>IFERROR(VLOOKUP(A3819,'[2]Exportar Planilha'!$A:$I,8,FALSE),0)</f>
        <v>0</v>
      </c>
      <c r="M3819">
        <f>IFERROR(VLOOKUP(A3819,'[2]Exportar Planilha'!$A:$I,9,FALSE),0)</f>
        <v>0</v>
      </c>
      <c r="N3819">
        <f>IFERROR(VLOOKUP(A3819,[3]soaBnafar!$A:$G,2,FALSE),0)</f>
        <v>0</v>
      </c>
      <c r="O3819">
        <f>IFERROR(VLOOKUP(A3819,[3]soaBnafar!$A:$G,3,FALSE),0)</f>
        <v>0</v>
      </c>
      <c r="P3819">
        <f>IFERROR(VLOOKUP(A3819,[3]soaBnafar!$A:$G,4,FALSE),0)</f>
        <v>0</v>
      </c>
      <c r="Q3819">
        <f>IFERROR(VLOOKUP(A3819,[3]soaBnafar!$A:$G,5,FALSE),0)</f>
        <v>0</v>
      </c>
      <c r="R3819">
        <f>IFERROR(VLOOKUP(A3819,[3]soaBnafar!$A:$G,6,FALSE),0)</f>
        <v>0</v>
      </c>
      <c r="S3819">
        <f>IFERROR(VLOOKUP(A3819,[3]soaBnafar!$A:$G,7,FALSE),0)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IFERROR(VLOOKUP(A3820,'[2]Exportar Planilha'!$A:$I,4,FALSE),0)</f>
        <v>0</v>
      </c>
      <c r="I3820">
        <f>IFERROR(VLOOKUP(A3820,'[2]Exportar Planilha'!$A:$I,5,FALSE),0)</f>
        <v>0</v>
      </c>
      <c r="J3820">
        <f>IFERROR(VLOOKUP(A3820,'[2]Exportar Planilha'!$A:$I,6,FALSE),0)</f>
        <v>0</v>
      </c>
      <c r="K3820">
        <f>IFERROR(VLOOKUP(A3820,'[2]Exportar Planilha'!$A:$I,7,FALSE),0)</f>
        <v>0</v>
      </c>
      <c r="L3820">
        <f>IFERROR(VLOOKUP(A3820,'[2]Exportar Planilha'!$A:$I,8,FALSE),0)</f>
        <v>0</v>
      </c>
      <c r="M3820">
        <f>IFERROR(VLOOKUP(A3820,'[2]Exportar Planilha'!$A:$I,9,FALSE),0)</f>
        <v>0</v>
      </c>
      <c r="N3820">
        <f>IFERROR(VLOOKUP(A3820,[3]soaBnafar!$A:$G,2,FALSE),0)</f>
        <v>0</v>
      </c>
      <c r="O3820">
        <f>IFERROR(VLOOKUP(A3820,[3]soaBnafar!$A:$G,3,FALSE),0)</f>
        <v>0</v>
      </c>
      <c r="P3820">
        <f>IFERROR(VLOOKUP(A3820,[3]soaBnafar!$A:$G,4,FALSE),0)</f>
        <v>0</v>
      </c>
      <c r="Q3820">
        <f>IFERROR(VLOOKUP(A3820,[3]soaBnafar!$A:$G,5,FALSE),0)</f>
        <v>0</v>
      </c>
      <c r="R3820">
        <f>IFERROR(VLOOKUP(A3820,[3]soaBnafar!$A:$G,6,FALSE),0)</f>
        <v>0</v>
      </c>
      <c r="S3820">
        <f>IFERROR(VLOOKUP(A3820,[3]soaBnafar!$A:$G,7,FALSE),0)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5992</v>
      </c>
      <c r="C3821">
        <f>IFERROR(VLOOKUP(A3821,[1]Monitoramento_Base_somente_disp!$A:$J,6,FALSE),0)</f>
        <v>5622803</v>
      </c>
      <c r="D3821">
        <f>IFERROR(VLOOKUP(A3821,[1]Monitoramento_Base_somente_disp!$A:$J,7,FALSE),0)</f>
        <v>3679</v>
      </c>
      <c r="E3821">
        <f>IFERROR(VLOOKUP(A3821,[1]Monitoramento_Base_somente_disp!$A:$J,8,FALSE),0)</f>
        <v>5368252</v>
      </c>
      <c r="F3821">
        <f>IFERROR(VLOOKUP(A3821,[1]Monitoramento_Base_somente_disp!$A:$J,9,FALSE),0)</f>
        <v>3944</v>
      </c>
      <c r="G3821">
        <f>IFERROR(VLOOKUP(A3821,[1]Monitoramento_Base_somente_disp!$A:$J,10,FALSE),0)</f>
        <v>2261723</v>
      </c>
      <c r="H3821">
        <f>IFERROR(VLOOKUP(A3821,'[2]Exportar Planilha'!$A:$I,4,FALSE),0)</f>
        <v>0</v>
      </c>
      <c r="I3821">
        <f>IFERROR(VLOOKUP(A3821,'[2]Exportar Planilha'!$A:$I,5,FALSE),0)</f>
        <v>0</v>
      </c>
      <c r="J3821">
        <f>IFERROR(VLOOKUP(A3821,'[2]Exportar Planilha'!$A:$I,6,FALSE),0)</f>
        <v>0</v>
      </c>
      <c r="K3821">
        <f>IFERROR(VLOOKUP(A3821,'[2]Exportar Planilha'!$A:$I,7,FALSE),0)</f>
        <v>0</v>
      </c>
      <c r="L3821">
        <f>IFERROR(VLOOKUP(A3821,'[2]Exportar Planilha'!$A:$I,8,FALSE),0)</f>
        <v>0</v>
      </c>
      <c r="M3821">
        <f>IFERROR(VLOOKUP(A3821,'[2]Exportar Planilha'!$A:$I,9,FALSE),0)</f>
        <v>0</v>
      </c>
      <c r="N3821">
        <f>IFERROR(VLOOKUP(A3821,[3]soaBnafar!$A:$G,2,FALSE),0)</f>
        <v>0</v>
      </c>
      <c r="O3821">
        <f>IFERROR(VLOOKUP(A3821,[3]soaBnafar!$A:$G,3,FALSE),0)</f>
        <v>0</v>
      </c>
      <c r="P3821">
        <f>IFERROR(VLOOKUP(A3821,[3]soaBnafar!$A:$G,4,FALSE),0)</f>
        <v>0</v>
      </c>
      <c r="Q3821">
        <f>IFERROR(VLOOKUP(A3821,[3]soaBnafar!$A:$G,5,FALSE),0)</f>
        <v>0</v>
      </c>
      <c r="R3821">
        <f>IFERROR(VLOOKUP(A3821,[3]soaBnafar!$A:$G,6,FALSE),0)</f>
        <v>0</v>
      </c>
      <c r="S3821">
        <f>IFERROR(VLOOKUP(A3821,[3]soaBnafar!$A:$G,7,FALSE),0)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IFERROR(VLOOKUP(A3822,'[2]Exportar Planilha'!$A:$I,4,FALSE),0)</f>
        <v>0</v>
      </c>
      <c r="I3822">
        <f>IFERROR(VLOOKUP(A3822,'[2]Exportar Planilha'!$A:$I,5,FALSE),0)</f>
        <v>0</v>
      </c>
      <c r="J3822">
        <f>IFERROR(VLOOKUP(A3822,'[2]Exportar Planilha'!$A:$I,6,FALSE),0)</f>
        <v>0</v>
      </c>
      <c r="K3822">
        <f>IFERROR(VLOOKUP(A3822,'[2]Exportar Planilha'!$A:$I,7,FALSE),0)</f>
        <v>0</v>
      </c>
      <c r="L3822">
        <f>IFERROR(VLOOKUP(A3822,'[2]Exportar Planilha'!$A:$I,8,FALSE),0)</f>
        <v>0</v>
      </c>
      <c r="M3822">
        <f>IFERROR(VLOOKUP(A3822,'[2]Exportar Planilha'!$A:$I,9,FALSE),0)</f>
        <v>0</v>
      </c>
      <c r="N3822">
        <f>IFERROR(VLOOKUP(A3822,[3]soaBnafar!$A:$G,2,FALSE),0)</f>
        <v>0</v>
      </c>
      <c r="O3822">
        <f>IFERROR(VLOOKUP(A3822,[3]soaBnafar!$A:$G,3,FALSE),0)</f>
        <v>0</v>
      </c>
      <c r="P3822">
        <f>IFERROR(VLOOKUP(A3822,[3]soaBnafar!$A:$G,4,FALSE),0)</f>
        <v>0</v>
      </c>
      <c r="Q3822">
        <f>IFERROR(VLOOKUP(A3822,[3]soaBnafar!$A:$G,5,FALSE),0)</f>
        <v>0</v>
      </c>
      <c r="R3822">
        <f>IFERROR(VLOOKUP(A3822,[3]soaBnafar!$A:$G,6,FALSE),0)</f>
        <v>0</v>
      </c>
      <c r="S3822">
        <f>IFERROR(VLOOKUP(A3822,[3]soaBnafar!$A:$G,7,FALSE),0)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IFERROR(VLOOKUP(A3823,'[2]Exportar Planilha'!$A:$I,4,FALSE),0)</f>
        <v>0</v>
      </c>
      <c r="I3823">
        <f>IFERROR(VLOOKUP(A3823,'[2]Exportar Planilha'!$A:$I,5,FALSE),0)</f>
        <v>0</v>
      </c>
      <c r="J3823">
        <f>IFERROR(VLOOKUP(A3823,'[2]Exportar Planilha'!$A:$I,6,FALSE),0)</f>
        <v>0</v>
      </c>
      <c r="K3823">
        <f>IFERROR(VLOOKUP(A3823,'[2]Exportar Planilha'!$A:$I,7,FALSE),0)</f>
        <v>0</v>
      </c>
      <c r="L3823">
        <f>IFERROR(VLOOKUP(A3823,'[2]Exportar Planilha'!$A:$I,8,FALSE),0)</f>
        <v>0</v>
      </c>
      <c r="M3823">
        <f>IFERROR(VLOOKUP(A3823,'[2]Exportar Planilha'!$A:$I,9,FALSE),0)</f>
        <v>0</v>
      </c>
      <c r="N3823">
        <f>IFERROR(VLOOKUP(A3823,[3]soaBnafar!$A:$G,2,FALSE),0)</f>
        <v>0</v>
      </c>
      <c r="O3823">
        <f>IFERROR(VLOOKUP(A3823,[3]soaBnafar!$A:$G,3,FALSE),0)</f>
        <v>0</v>
      </c>
      <c r="P3823">
        <f>IFERROR(VLOOKUP(A3823,[3]soaBnafar!$A:$G,4,FALSE),0)</f>
        <v>0</v>
      </c>
      <c r="Q3823">
        <f>IFERROR(VLOOKUP(A3823,[3]soaBnafar!$A:$G,5,FALSE),0)</f>
        <v>0</v>
      </c>
      <c r="R3823">
        <f>IFERROR(VLOOKUP(A3823,[3]soaBnafar!$A:$G,6,FALSE),0)</f>
        <v>0</v>
      </c>
      <c r="S3823">
        <f>IFERROR(VLOOKUP(A3823,[3]soaBnafar!$A:$G,7,FALSE),0)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1362166</v>
      </c>
      <c r="H3824">
        <f>IFERROR(VLOOKUP(A3824,'[2]Exportar Planilha'!$A:$I,4,FALSE),0)</f>
        <v>0</v>
      </c>
      <c r="I3824">
        <f>IFERROR(VLOOKUP(A3824,'[2]Exportar Planilha'!$A:$I,5,FALSE),0)</f>
        <v>0</v>
      </c>
      <c r="J3824">
        <f>IFERROR(VLOOKUP(A3824,'[2]Exportar Planilha'!$A:$I,6,FALSE),0)</f>
        <v>0</v>
      </c>
      <c r="K3824">
        <f>IFERROR(VLOOKUP(A3824,'[2]Exportar Planilha'!$A:$I,7,FALSE),0)</f>
        <v>0</v>
      </c>
      <c r="L3824">
        <f>IFERROR(VLOOKUP(A3824,'[2]Exportar Planilha'!$A:$I,8,FALSE),0)</f>
        <v>0</v>
      </c>
      <c r="M3824">
        <f>IFERROR(VLOOKUP(A3824,'[2]Exportar Planilha'!$A:$I,9,FALSE),0)</f>
        <v>0</v>
      </c>
      <c r="N3824">
        <f>IFERROR(VLOOKUP(A3824,[3]soaBnafar!$A:$G,2,FALSE),0)</f>
        <v>0</v>
      </c>
      <c r="O3824">
        <f>IFERROR(VLOOKUP(A3824,[3]soaBnafar!$A:$G,3,FALSE),0)</f>
        <v>0</v>
      </c>
      <c r="P3824">
        <f>IFERROR(VLOOKUP(A3824,[3]soaBnafar!$A:$G,4,FALSE),0)</f>
        <v>0</v>
      </c>
      <c r="Q3824">
        <f>IFERROR(VLOOKUP(A3824,[3]soaBnafar!$A:$G,5,FALSE),0)</f>
        <v>0</v>
      </c>
      <c r="R3824">
        <f>IFERROR(VLOOKUP(A3824,[3]soaBnafar!$A:$G,6,FALSE),0)</f>
        <v>0</v>
      </c>
      <c r="S3824">
        <f>IFERROR(VLOOKUP(A3824,[3]soaBnafar!$A:$G,7,FALSE),0)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3263</v>
      </c>
      <c r="H3825">
        <f>IFERROR(VLOOKUP(A3825,'[2]Exportar Planilha'!$A:$I,4,FALSE),0)</f>
        <v>0</v>
      </c>
      <c r="I3825">
        <f>IFERROR(VLOOKUP(A3825,'[2]Exportar Planilha'!$A:$I,5,FALSE),0)</f>
        <v>0</v>
      </c>
      <c r="J3825">
        <f>IFERROR(VLOOKUP(A3825,'[2]Exportar Planilha'!$A:$I,6,FALSE),0)</f>
        <v>0</v>
      </c>
      <c r="K3825">
        <f>IFERROR(VLOOKUP(A3825,'[2]Exportar Planilha'!$A:$I,7,FALSE),0)</f>
        <v>0</v>
      </c>
      <c r="L3825">
        <f>IFERROR(VLOOKUP(A3825,'[2]Exportar Planilha'!$A:$I,8,FALSE),0)</f>
        <v>0</v>
      </c>
      <c r="M3825">
        <f>IFERROR(VLOOKUP(A3825,'[2]Exportar Planilha'!$A:$I,9,FALSE),0)</f>
        <v>0</v>
      </c>
      <c r="N3825">
        <f>IFERROR(VLOOKUP(A3825,[3]soaBnafar!$A:$G,2,FALSE),0)</f>
        <v>0</v>
      </c>
      <c r="O3825">
        <f>IFERROR(VLOOKUP(A3825,[3]soaBnafar!$A:$G,3,FALSE),0)</f>
        <v>0</v>
      </c>
      <c r="P3825">
        <f>IFERROR(VLOOKUP(A3825,[3]soaBnafar!$A:$G,4,FALSE),0)</f>
        <v>0</v>
      </c>
      <c r="Q3825">
        <f>IFERROR(VLOOKUP(A3825,[3]soaBnafar!$A:$G,5,FALSE),0)</f>
        <v>0</v>
      </c>
      <c r="R3825">
        <f>IFERROR(VLOOKUP(A3825,[3]soaBnafar!$A:$G,6,FALSE),0)</f>
        <v>0</v>
      </c>
      <c r="S3825">
        <f>IFERROR(VLOOKUP(A3825,[3]soaBnafar!$A:$G,7,FALSE),0)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52579</v>
      </c>
      <c r="C3826">
        <f>IFERROR(VLOOKUP(A3826,[1]Monitoramento_Base_somente_disp!$A:$J,6,FALSE),0)</f>
        <v>35400006</v>
      </c>
      <c r="D3826">
        <f>IFERROR(VLOOKUP(A3826,[1]Monitoramento_Base_somente_disp!$A:$J,7,FALSE),0)</f>
        <v>63981</v>
      </c>
      <c r="E3826">
        <f>IFERROR(VLOOKUP(A3826,[1]Monitoramento_Base_somente_disp!$A:$J,8,FALSE),0)</f>
        <v>50401465</v>
      </c>
      <c r="F3826">
        <f>IFERROR(VLOOKUP(A3826,[1]Monitoramento_Base_somente_disp!$A:$J,9,FALSE),0)</f>
        <v>30396</v>
      </c>
      <c r="G3826">
        <f>IFERROR(VLOOKUP(A3826,[1]Monitoramento_Base_somente_disp!$A:$J,10,FALSE),0)</f>
        <v>23984555</v>
      </c>
      <c r="H3826">
        <f>IFERROR(VLOOKUP(A3826,'[2]Exportar Planilha'!$A:$I,4,FALSE),0)</f>
        <v>0</v>
      </c>
      <c r="I3826">
        <f>IFERROR(VLOOKUP(A3826,'[2]Exportar Planilha'!$A:$I,5,FALSE),0)</f>
        <v>0</v>
      </c>
      <c r="J3826">
        <f>IFERROR(VLOOKUP(A3826,'[2]Exportar Planilha'!$A:$I,6,FALSE),0)</f>
        <v>0</v>
      </c>
      <c r="K3826">
        <f>IFERROR(VLOOKUP(A3826,'[2]Exportar Planilha'!$A:$I,7,FALSE),0)</f>
        <v>0</v>
      </c>
      <c r="L3826">
        <f>IFERROR(VLOOKUP(A3826,'[2]Exportar Planilha'!$A:$I,8,FALSE),0)</f>
        <v>0</v>
      </c>
      <c r="M3826">
        <f>IFERROR(VLOOKUP(A3826,'[2]Exportar Planilha'!$A:$I,9,FALSE),0)</f>
        <v>0</v>
      </c>
      <c r="N3826">
        <f>IFERROR(VLOOKUP(A3826,[3]soaBnafar!$A:$G,2,FALSE),0)</f>
        <v>0</v>
      </c>
      <c r="O3826">
        <f>IFERROR(VLOOKUP(A3826,[3]soaBnafar!$A:$G,3,FALSE),0)</f>
        <v>0</v>
      </c>
      <c r="P3826">
        <f>IFERROR(VLOOKUP(A3826,[3]soaBnafar!$A:$G,4,FALSE),0)</f>
        <v>0</v>
      </c>
      <c r="Q3826">
        <f>IFERROR(VLOOKUP(A3826,[3]soaBnafar!$A:$G,5,FALSE),0)</f>
        <v>0</v>
      </c>
      <c r="R3826">
        <f>IFERROR(VLOOKUP(A3826,[3]soaBnafar!$A:$G,6,FALSE),0)</f>
        <v>0</v>
      </c>
      <c r="S3826">
        <f>IFERROR(VLOOKUP(A3826,[3]soaBnafar!$A:$G,7,FALSE),0)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25187</v>
      </c>
      <c r="C3827">
        <f>IFERROR(VLOOKUP(A3827,[1]Monitoramento_Base_somente_disp!$A:$J,6,FALSE),0)</f>
        <v>3980357</v>
      </c>
      <c r="D3827">
        <f>IFERROR(VLOOKUP(A3827,[1]Monitoramento_Base_somente_disp!$A:$J,7,FALSE),0)</f>
        <v>21223</v>
      </c>
      <c r="E3827">
        <f>IFERROR(VLOOKUP(A3827,[1]Monitoramento_Base_somente_disp!$A:$J,8,FALSE),0)</f>
        <v>3605994</v>
      </c>
      <c r="F3827">
        <f>IFERROR(VLOOKUP(A3827,[1]Monitoramento_Base_somente_disp!$A:$J,9,FALSE),0)</f>
        <v>11397</v>
      </c>
      <c r="G3827">
        <f>IFERROR(VLOOKUP(A3827,[1]Monitoramento_Base_somente_disp!$A:$J,10,FALSE),0)</f>
        <v>1832857</v>
      </c>
      <c r="H3827">
        <f>IFERROR(VLOOKUP(A3827,'[2]Exportar Planilha'!$A:$I,4,FALSE),0)</f>
        <v>0</v>
      </c>
      <c r="I3827">
        <f>IFERROR(VLOOKUP(A3827,'[2]Exportar Planilha'!$A:$I,5,FALSE),0)</f>
        <v>0</v>
      </c>
      <c r="J3827">
        <f>IFERROR(VLOOKUP(A3827,'[2]Exportar Planilha'!$A:$I,6,FALSE),0)</f>
        <v>0</v>
      </c>
      <c r="K3827">
        <f>IFERROR(VLOOKUP(A3827,'[2]Exportar Planilha'!$A:$I,7,FALSE),0)</f>
        <v>0</v>
      </c>
      <c r="L3827">
        <f>IFERROR(VLOOKUP(A3827,'[2]Exportar Planilha'!$A:$I,8,FALSE),0)</f>
        <v>0</v>
      </c>
      <c r="M3827">
        <f>IFERROR(VLOOKUP(A3827,'[2]Exportar Planilha'!$A:$I,9,FALSE),0)</f>
        <v>0</v>
      </c>
      <c r="N3827">
        <f>IFERROR(VLOOKUP(A3827,[3]soaBnafar!$A:$G,2,FALSE),0)</f>
        <v>0</v>
      </c>
      <c r="O3827">
        <f>IFERROR(VLOOKUP(A3827,[3]soaBnafar!$A:$G,3,FALSE),0)</f>
        <v>0</v>
      </c>
      <c r="P3827">
        <f>IFERROR(VLOOKUP(A3827,[3]soaBnafar!$A:$G,4,FALSE),0)</f>
        <v>0</v>
      </c>
      <c r="Q3827">
        <f>IFERROR(VLOOKUP(A3827,[3]soaBnafar!$A:$G,5,FALSE),0)</f>
        <v>0</v>
      </c>
      <c r="R3827">
        <f>IFERROR(VLOOKUP(A3827,[3]soaBnafar!$A:$G,6,FALSE),0)</f>
        <v>0</v>
      </c>
      <c r="S3827">
        <f>IFERROR(VLOOKUP(A3827,[3]soaBnafar!$A:$G,7,FALSE),0)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80550</v>
      </c>
      <c r="C3828">
        <f>IFERROR(VLOOKUP(A3828,[1]Monitoramento_Base_somente_disp!$A:$J,6,FALSE),0)</f>
        <v>19729233</v>
      </c>
      <c r="D3828">
        <f>IFERROR(VLOOKUP(A3828,[1]Monitoramento_Base_somente_disp!$A:$J,7,FALSE),0)</f>
        <v>16908</v>
      </c>
      <c r="E3828">
        <f>IFERROR(VLOOKUP(A3828,[1]Monitoramento_Base_somente_disp!$A:$J,8,FALSE),0)</f>
        <v>17934716</v>
      </c>
      <c r="F3828">
        <f>IFERROR(VLOOKUP(A3828,[1]Monitoramento_Base_somente_disp!$A:$J,9,FALSE),0)</f>
        <v>5612</v>
      </c>
      <c r="G3828">
        <f>IFERROR(VLOOKUP(A3828,[1]Monitoramento_Base_somente_disp!$A:$J,10,FALSE),0)</f>
        <v>7483138</v>
      </c>
      <c r="H3828">
        <f>IFERROR(VLOOKUP(A3828,'[2]Exportar Planilha'!$A:$I,4,FALSE),0)</f>
        <v>0</v>
      </c>
      <c r="I3828">
        <f>IFERROR(VLOOKUP(A3828,'[2]Exportar Planilha'!$A:$I,5,FALSE),0)</f>
        <v>0</v>
      </c>
      <c r="J3828">
        <f>IFERROR(VLOOKUP(A3828,'[2]Exportar Planilha'!$A:$I,6,FALSE),0)</f>
        <v>0</v>
      </c>
      <c r="K3828">
        <f>IFERROR(VLOOKUP(A3828,'[2]Exportar Planilha'!$A:$I,7,FALSE),0)</f>
        <v>0</v>
      </c>
      <c r="L3828">
        <f>IFERROR(VLOOKUP(A3828,'[2]Exportar Planilha'!$A:$I,8,FALSE),0)</f>
        <v>0</v>
      </c>
      <c r="M3828">
        <f>IFERROR(VLOOKUP(A3828,'[2]Exportar Planilha'!$A:$I,9,FALSE),0)</f>
        <v>0</v>
      </c>
      <c r="N3828">
        <f>IFERROR(VLOOKUP(A3828,[3]soaBnafar!$A:$G,2,FALSE),0)</f>
        <v>0</v>
      </c>
      <c r="O3828">
        <f>IFERROR(VLOOKUP(A3828,[3]soaBnafar!$A:$G,3,FALSE),0)</f>
        <v>0</v>
      </c>
      <c r="P3828">
        <f>IFERROR(VLOOKUP(A3828,[3]soaBnafar!$A:$G,4,FALSE),0)</f>
        <v>0</v>
      </c>
      <c r="Q3828">
        <f>IFERROR(VLOOKUP(A3828,[3]soaBnafar!$A:$G,5,FALSE),0)</f>
        <v>0</v>
      </c>
      <c r="R3828">
        <f>IFERROR(VLOOKUP(A3828,[3]soaBnafar!$A:$G,6,FALSE),0)</f>
        <v>0</v>
      </c>
      <c r="S3828">
        <f>IFERROR(VLOOKUP(A3828,[3]soaBnafar!$A:$G,7,FALSE),0)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377</v>
      </c>
      <c r="C3829">
        <f>IFERROR(VLOOKUP(A3829,[1]Monitoramento_Base_somente_disp!$A:$J,6,FALSE),0)</f>
        <v>1378739</v>
      </c>
      <c r="D3829">
        <f>IFERROR(VLOOKUP(A3829,[1]Monitoramento_Base_somente_disp!$A:$J,7,FALSE),0)</f>
        <v>1092</v>
      </c>
      <c r="E3829">
        <f>IFERROR(VLOOKUP(A3829,[1]Monitoramento_Base_somente_disp!$A:$J,8,FALSE),0)</f>
        <v>1314401</v>
      </c>
      <c r="F3829">
        <f>IFERROR(VLOOKUP(A3829,[1]Monitoramento_Base_somente_disp!$A:$J,9,FALSE),0)</f>
        <v>269</v>
      </c>
      <c r="G3829">
        <f>IFERROR(VLOOKUP(A3829,[1]Monitoramento_Base_somente_disp!$A:$J,10,FALSE),0)</f>
        <v>559418</v>
      </c>
      <c r="H3829">
        <f>IFERROR(VLOOKUP(A3829,'[2]Exportar Planilha'!$A:$I,4,FALSE),0)</f>
        <v>0</v>
      </c>
      <c r="I3829">
        <f>IFERROR(VLOOKUP(A3829,'[2]Exportar Planilha'!$A:$I,5,FALSE),0)</f>
        <v>0</v>
      </c>
      <c r="J3829">
        <f>IFERROR(VLOOKUP(A3829,'[2]Exportar Planilha'!$A:$I,6,FALSE),0)</f>
        <v>0</v>
      </c>
      <c r="K3829">
        <f>IFERROR(VLOOKUP(A3829,'[2]Exportar Planilha'!$A:$I,7,FALSE),0)</f>
        <v>0</v>
      </c>
      <c r="L3829">
        <f>IFERROR(VLOOKUP(A3829,'[2]Exportar Planilha'!$A:$I,8,FALSE),0)</f>
        <v>0</v>
      </c>
      <c r="M3829">
        <f>IFERROR(VLOOKUP(A3829,'[2]Exportar Planilha'!$A:$I,9,FALSE),0)</f>
        <v>0</v>
      </c>
      <c r="N3829">
        <f>IFERROR(VLOOKUP(A3829,[3]soaBnafar!$A:$G,2,FALSE),0)</f>
        <v>0</v>
      </c>
      <c r="O3829">
        <f>IFERROR(VLOOKUP(A3829,[3]soaBnafar!$A:$G,3,FALSE),0)</f>
        <v>0</v>
      </c>
      <c r="P3829">
        <f>IFERROR(VLOOKUP(A3829,[3]soaBnafar!$A:$G,4,FALSE),0)</f>
        <v>0</v>
      </c>
      <c r="Q3829">
        <f>IFERROR(VLOOKUP(A3829,[3]soaBnafar!$A:$G,5,FALSE),0)</f>
        <v>0</v>
      </c>
      <c r="R3829">
        <f>IFERROR(VLOOKUP(A3829,[3]soaBnafar!$A:$G,6,FALSE),0)</f>
        <v>0</v>
      </c>
      <c r="S3829">
        <f>IFERROR(VLOOKUP(A3829,[3]soaBnafar!$A:$G,7,FALSE),0)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0</v>
      </c>
      <c r="G3830">
        <f>IFERROR(VLOOKUP(A3830,[1]Monitoramento_Base_somente_disp!$A:$J,10,FALSE),0)</f>
        <v>391235</v>
      </c>
      <c r="H3830">
        <f>IFERROR(VLOOKUP(A3830,'[2]Exportar Planilha'!$A:$I,4,FALSE),0)</f>
        <v>0</v>
      </c>
      <c r="I3830">
        <f>IFERROR(VLOOKUP(A3830,'[2]Exportar Planilha'!$A:$I,5,FALSE),0)</f>
        <v>0</v>
      </c>
      <c r="J3830">
        <f>IFERROR(VLOOKUP(A3830,'[2]Exportar Planilha'!$A:$I,6,FALSE),0)</f>
        <v>0</v>
      </c>
      <c r="K3830">
        <f>IFERROR(VLOOKUP(A3830,'[2]Exportar Planilha'!$A:$I,7,FALSE),0)</f>
        <v>0</v>
      </c>
      <c r="L3830">
        <f>IFERROR(VLOOKUP(A3830,'[2]Exportar Planilha'!$A:$I,8,FALSE),0)</f>
        <v>0</v>
      </c>
      <c r="M3830">
        <f>IFERROR(VLOOKUP(A3830,'[2]Exportar Planilha'!$A:$I,9,FALSE),0)</f>
        <v>0</v>
      </c>
      <c r="N3830">
        <f>IFERROR(VLOOKUP(A3830,[3]soaBnafar!$A:$G,2,FALSE),0)</f>
        <v>0</v>
      </c>
      <c r="O3830">
        <f>IFERROR(VLOOKUP(A3830,[3]soaBnafar!$A:$G,3,FALSE),0)</f>
        <v>0</v>
      </c>
      <c r="P3830">
        <f>IFERROR(VLOOKUP(A3830,[3]soaBnafar!$A:$G,4,FALSE),0)</f>
        <v>0</v>
      </c>
      <c r="Q3830">
        <f>IFERROR(VLOOKUP(A3830,[3]soaBnafar!$A:$G,5,FALSE),0)</f>
        <v>0</v>
      </c>
      <c r="R3830">
        <f>IFERROR(VLOOKUP(A3830,[3]soaBnafar!$A:$G,6,FALSE),0)</f>
        <v>0</v>
      </c>
      <c r="S3830">
        <f>IFERROR(VLOOKUP(A3830,[3]soaBnafar!$A:$G,7,FALSE),0)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11147</v>
      </c>
      <c r="C3831">
        <f>IFERROR(VLOOKUP(A3831,[1]Monitoramento_Base_somente_disp!$A:$J,6,FALSE),0)</f>
        <v>6351659</v>
      </c>
      <c r="D3831">
        <f>IFERROR(VLOOKUP(A3831,[1]Monitoramento_Base_somente_disp!$A:$J,7,FALSE),0)</f>
        <v>16120</v>
      </c>
      <c r="E3831">
        <f>IFERROR(VLOOKUP(A3831,[1]Monitoramento_Base_somente_disp!$A:$J,8,FALSE),0)</f>
        <v>8448704</v>
      </c>
      <c r="F3831">
        <f>IFERROR(VLOOKUP(A3831,[1]Monitoramento_Base_somente_disp!$A:$J,9,FALSE),0)</f>
        <v>2202</v>
      </c>
      <c r="G3831">
        <f>IFERROR(VLOOKUP(A3831,[1]Monitoramento_Base_somente_disp!$A:$J,10,FALSE),0)</f>
        <v>3796679</v>
      </c>
      <c r="H3831">
        <f>IFERROR(VLOOKUP(A3831,'[2]Exportar Planilha'!$A:$I,4,FALSE),0)</f>
        <v>0</v>
      </c>
      <c r="I3831">
        <f>IFERROR(VLOOKUP(A3831,'[2]Exportar Planilha'!$A:$I,5,FALSE),0)</f>
        <v>0</v>
      </c>
      <c r="J3831">
        <f>IFERROR(VLOOKUP(A3831,'[2]Exportar Planilha'!$A:$I,6,FALSE),0)</f>
        <v>0</v>
      </c>
      <c r="K3831">
        <f>IFERROR(VLOOKUP(A3831,'[2]Exportar Planilha'!$A:$I,7,FALSE),0)</f>
        <v>0</v>
      </c>
      <c r="L3831">
        <f>IFERROR(VLOOKUP(A3831,'[2]Exportar Planilha'!$A:$I,8,FALSE),0)</f>
        <v>0</v>
      </c>
      <c r="M3831">
        <f>IFERROR(VLOOKUP(A3831,'[2]Exportar Planilha'!$A:$I,9,FALSE),0)</f>
        <v>0</v>
      </c>
      <c r="N3831">
        <f>IFERROR(VLOOKUP(A3831,[3]soaBnafar!$A:$G,2,FALSE),0)</f>
        <v>0</v>
      </c>
      <c r="O3831">
        <f>IFERROR(VLOOKUP(A3831,[3]soaBnafar!$A:$G,3,FALSE),0)</f>
        <v>0</v>
      </c>
      <c r="P3831">
        <f>IFERROR(VLOOKUP(A3831,[3]soaBnafar!$A:$G,4,FALSE),0)</f>
        <v>0</v>
      </c>
      <c r="Q3831">
        <f>IFERROR(VLOOKUP(A3831,[3]soaBnafar!$A:$G,5,FALSE),0)</f>
        <v>0</v>
      </c>
      <c r="R3831">
        <f>IFERROR(VLOOKUP(A3831,[3]soaBnafar!$A:$G,6,FALSE),0)</f>
        <v>0</v>
      </c>
      <c r="S3831">
        <f>IFERROR(VLOOKUP(A3831,[3]soaBnafar!$A:$G,7,FALSE),0)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IFERROR(VLOOKUP(A3832,'[2]Exportar Planilha'!$A:$I,4,FALSE),0)</f>
        <v>0</v>
      </c>
      <c r="I3832">
        <f>IFERROR(VLOOKUP(A3832,'[2]Exportar Planilha'!$A:$I,5,FALSE),0)</f>
        <v>0</v>
      </c>
      <c r="J3832">
        <f>IFERROR(VLOOKUP(A3832,'[2]Exportar Planilha'!$A:$I,6,FALSE),0)</f>
        <v>0</v>
      </c>
      <c r="K3832">
        <f>IFERROR(VLOOKUP(A3832,'[2]Exportar Planilha'!$A:$I,7,FALSE),0)</f>
        <v>0</v>
      </c>
      <c r="L3832">
        <f>IFERROR(VLOOKUP(A3832,'[2]Exportar Planilha'!$A:$I,8,FALSE),0)</f>
        <v>0</v>
      </c>
      <c r="M3832">
        <f>IFERROR(VLOOKUP(A3832,'[2]Exportar Planilha'!$A:$I,9,FALSE),0)</f>
        <v>0</v>
      </c>
      <c r="N3832">
        <f>IFERROR(VLOOKUP(A3832,[3]soaBnafar!$A:$G,2,FALSE),0)</f>
        <v>0</v>
      </c>
      <c r="O3832">
        <f>IFERROR(VLOOKUP(A3832,[3]soaBnafar!$A:$G,3,FALSE),0)</f>
        <v>0</v>
      </c>
      <c r="P3832">
        <f>IFERROR(VLOOKUP(A3832,[3]soaBnafar!$A:$G,4,FALSE),0)</f>
        <v>0</v>
      </c>
      <c r="Q3832">
        <f>IFERROR(VLOOKUP(A3832,[3]soaBnafar!$A:$G,5,FALSE),0)</f>
        <v>0</v>
      </c>
      <c r="R3832">
        <f>IFERROR(VLOOKUP(A3832,[3]soaBnafar!$A:$G,6,FALSE),0)</f>
        <v>0</v>
      </c>
      <c r="S3832">
        <f>IFERROR(VLOOKUP(A3832,[3]soaBnafar!$A:$G,7,FALSE),0)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751</v>
      </c>
      <c r="C3833">
        <f>IFERROR(VLOOKUP(A3833,[1]Monitoramento_Base_somente_disp!$A:$J,6,FALSE),0)</f>
        <v>4071923</v>
      </c>
      <c r="D3833">
        <f>IFERROR(VLOOKUP(A3833,[1]Monitoramento_Base_somente_disp!$A:$J,7,FALSE),0)</f>
        <v>1149</v>
      </c>
      <c r="E3833">
        <f>IFERROR(VLOOKUP(A3833,[1]Monitoramento_Base_somente_disp!$A:$J,8,FALSE),0)</f>
        <v>3942364</v>
      </c>
      <c r="F3833">
        <f>IFERROR(VLOOKUP(A3833,[1]Monitoramento_Base_somente_disp!$A:$J,9,FALSE),0)</f>
        <v>271</v>
      </c>
      <c r="G3833">
        <f>IFERROR(VLOOKUP(A3833,[1]Monitoramento_Base_somente_disp!$A:$J,10,FALSE),0)</f>
        <v>1727482</v>
      </c>
      <c r="H3833">
        <f>IFERROR(VLOOKUP(A3833,'[2]Exportar Planilha'!$A:$I,4,FALSE),0)</f>
        <v>0</v>
      </c>
      <c r="I3833">
        <f>IFERROR(VLOOKUP(A3833,'[2]Exportar Planilha'!$A:$I,5,FALSE),0)</f>
        <v>0</v>
      </c>
      <c r="J3833">
        <f>IFERROR(VLOOKUP(A3833,'[2]Exportar Planilha'!$A:$I,6,FALSE),0)</f>
        <v>0</v>
      </c>
      <c r="K3833">
        <f>IFERROR(VLOOKUP(A3833,'[2]Exportar Planilha'!$A:$I,7,FALSE),0)</f>
        <v>0</v>
      </c>
      <c r="L3833">
        <f>IFERROR(VLOOKUP(A3833,'[2]Exportar Planilha'!$A:$I,8,FALSE),0)</f>
        <v>0</v>
      </c>
      <c r="M3833">
        <f>IFERROR(VLOOKUP(A3833,'[2]Exportar Planilha'!$A:$I,9,FALSE),0)</f>
        <v>0</v>
      </c>
      <c r="N3833">
        <f>IFERROR(VLOOKUP(A3833,[3]soaBnafar!$A:$G,2,FALSE),0)</f>
        <v>0</v>
      </c>
      <c r="O3833">
        <f>IFERROR(VLOOKUP(A3833,[3]soaBnafar!$A:$G,3,FALSE),0)</f>
        <v>0</v>
      </c>
      <c r="P3833">
        <f>IFERROR(VLOOKUP(A3833,[3]soaBnafar!$A:$G,4,FALSE),0)</f>
        <v>0</v>
      </c>
      <c r="Q3833">
        <f>IFERROR(VLOOKUP(A3833,[3]soaBnafar!$A:$G,5,FALSE),0)</f>
        <v>0</v>
      </c>
      <c r="R3833">
        <f>IFERROR(VLOOKUP(A3833,[3]soaBnafar!$A:$G,6,FALSE),0)</f>
        <v>0</v>
      </c>
      <c r="S3833">
        <f>IFERROR(VLOOKUP(A3833,[3]soaBnafar!$A:$G,7,FALSE),0)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98411</v>
      </c>
      <c r="C3834">
        <f>IFERROR(VLOOKUP(A3834,[1]Monitoramento_Base_somente_disp!$A:$J,6,FALSE),0)</f>
        <v>40502817</v>
      </c>
      <c r="D3834">
        <f>IFERROR(VLOOKUP(A3834,[1]Monitoramento_Base_somente_disp!$A:$J,7,FALSE),0)</f>
        <v>85699</v>
      </c>
      <c r="E3834">
        <f>IFERROR(VLOOKUP(A3834,[1]Monitoramento_Base_somente_disp!$A:$J,8,FALSE),0)</f>
        <v>37050316</v>
      </c>
      <c r="F3834">
        <f>IFERROR(VLOOKUP(A3834,[1]Monitoramento_Base_somente_disp!$A:$J,9,FALSE),0)</f>
        <v>63025</v>
      </c>
      <c r="G3834">
        <f>IFERROR(VLOOKUP(A3834,[1]Monitoramento_Base_somente_disp!$A:$J,10,FALSE),0)</f>
        <v>15014224</v>
      </c>
      <c r="H3834">
        <f>IFERROR(VLOOKUP(A3834,'[2]Exportar Planilha'!$A:$I,4,FALSE),0)</f>
        <v>0</v>
      </c>
      <c r="I3834">
        <f>IFERROR(VLOOKUP(A3834,'[2]Exportar Planilha'!$A:$I,5,FALSE),0)</f>
        <v>0</v>
      </c>
      <c r="J3834">
        <f>IFERROR(VLOOKUP(A3834,'[2]Exportar Planilha'!$A:$I,6,FALSE),0)</f>
        <v>0</v>
      </c>
      <c r="K3834">
        <f>IFERROR(VLOOKUP(A3834,'[2]Exportar Planilha'!$A:$I,7,FALSE),0)</f>
        <v>0</v>
      </c>
      <c r="L3834">
        <f>IFERROR(VLOOKUP(A3834,'[2]Exportar Planilha'!$A:$I,8,FALSE),0)</f>
        <v>0</v>
      </c>
      <c r="M3834">
        <f>IFERROR(VLOOKUP(A3834,'[2]Exportar Planilha'!$A:$I,9,FALSE),0)</f>
        <v>0</v>
      </c>
      <c r="N3834">
        <f>IFERROR(VLOOKUP(A3834,[3]soaBnafar!$A:$G,2,FALSE),0)</f>
        <v>0</v>
      </c>
      <c r="O3834">
        <f>IFERROR(VLOOKUP(A3834,[3]soaBnafar!$A:$G,3,FALSE),0)</f>
        <v>0</v>
      </c>
      <c r="P3834">
        <f>IFERROR(VLOOKUP(A3834,[3]soaBnafar!$A:$G,4,FALSE),0)</f>
        <v>0</v>
      </c>
      <c r="Q3834">
        <f>IFERROR(VLOOKUP(A3834,[3]soaBnafar!$A:$G,5,FALSE),0)</f>
        <v>0</v>
      </c>
      <c r="R3834">
        <f>IFERROR(VLOOKUP(A3834,[3]soaBnafar!$A:$G,6,FALSE),0)</f>
        <v>0</v>
      </c>
      <c r="S3834">
        <f>IFERROR(VLOOKUP(A3834,[3]soaBnafar!$A:$G,7,FALSE),0)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30811</v>
      </c>
      <c r="C3835">
        <f>IFERROR(VLOOKUP(A3835,[1]Monitoramento_Base_somente_disp!$A:$J,6,FALSE),0)</f>
        <v>6641377</v>
      </c>
      <c r="D3835">
        <f>IFERROR(VLOOKUP(A3835,[1]Monitoramento_Base_somente_disp!$A:$J,7,FALSE),0)</f>
        <v>25691</v>
      </c>
      <c r="E3835">
        <f>IFERROR(VLOOKUP(A3835,[1]Monitoramento_Base_somente_disp!$A:$J,8,FALSE),0)</f>
        <v>4971276</v>
      </c>
      <c r="F3835">
        <f>IFERROR(VLOOKUP(A3835,[1]Monitoramento_Base_somente_disp!$A:$J,9,FALSE),0)</f>
        <v>3447</v>
      </c>
      <c r="G3835">
        <f>IFERROR(VLOOKUP(A3835,[1]Monitoramento_Base_somente_disp!$A:$J,10,FALSE),0)</f>
        <v>1962567</v>
      </c>
      <c r="H3835">
        <f>IFERROR(VLOOKUP(A3835,'[2]Exportar Planilha'!$A:$I,4,FALSE),0)</f>
        <v>0</v>
      </c>
      <c r="I3835">
        <f>IFERROR(VLOOKUP(A3835,'[2]Exportar Planilha'!$A:$I,5,FALSE),0)</f>
        <v>0</v>
      </c>
      <c r="J3835">
        <f>IFERROR(VLOOKUP(A3835,'[2]Exportar Planilha'!$A:$I,6,FALSE),0)</f>
        <v>0</v>
      </c>
      <c r="K3835">
        <f>IFERROR(VLOOKUP(A3835,'[2]Exportar Planilha'!$A:$I,7,FALSE),0)</f>
        <v>0</v>
      </c>
      <c r="L3835">
        <f>IFERROR(VLOOKUP(A3835,'[2]Exportar Planilha'!$A:$I,8,FALSE),0)</f>
        <v>0</v>
      </c>
      <c r="M3835">
        <f>IFERROR(VLOOKUP(A3835,'[2]Exportar Planilha'!$A:$I,9,FALSE),0)</f>
        <v>0</v>
      </c>
      <c r="N3835">
        <f>IFERROR(VLOOKUP(A3835,[3]soaBnafar!$A:$G,2,FALSE),0)</f>
        <v>0</v>
      </c>
      <c r="O3835">
        <f>IFERROR(VLOOKUP(A3835,[3]soaBnafar!$A:$G,3,FALSE),0)</f>
        <v>0</v>
      </c>
      <c r="P3835">
        <f>IFERROR(VLOOKUP(A3835,[3]soaBnafar!$A:$G,4,FALSE),0)</f>
        <v>0</v>
      </c>
      <c r="Q3835">
        <f>IFERROR(VLOOKUP(A3835,[3]soaBnafar!$A:$G,5,FALSE),0)</f>
        <v>0</v>
      </c>
      <c r="R3835">
        <f>IFERROR(VLOOKUP(A3835,[3]soaBnafar!$A:$G,6,FALSE),0)</f>
        <v>0</v>
      </c>
      <c r="S3835">
        <f>IFERROR(VLOOKUP(A3835,[3]soaBnafar!$A:$G,7,FALSE),0)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1603862</v>
      </c>
      <c r="H3836">
        <f>IFERROR(VLOOKUP(A3836,'[2]Exportar Planilha'!$A:$I,4,FALSE),0)</f>
        <v>0</v>
      </c>
      <c r="I3836">
        <f>IFERROR(VLOOKUP(A3836,'[2]Exportar Planilha'!$A:$I,5,FALSE),0)</f>
        <v>0</v>
      </c>
      <c r="J3836">
        <f>IFERROR(VLOOKUP(A3836,'[2]Exportar Planilha'!$A:$I,6,FALSE),0)</f>
        <v>0</v>
      </c>
      <c r="K3836">
        <f>IFERROR(VLOOKUP(A3836,'[2]Exportar Planilha'!$A:$I,7,FALSE),0)</f>
        <v>0</v>
      </c>
      <c r="L3836">
        <f>IFERROR(VLOOKUP(A3836,'[2]Exportar Planilha'!$A:$I,8,FALSE),0)</f>
        <v>0</v>
      </c>
      <c r="M3836">
        <f>IFERROR(VLOOKUP(A3836,'[2]Exportar Planilha'!$A:$I,9,FALSE),0)</f>
        <v>0</v>
      </c>
      <c r="N3836">
        <f>IFERROR(VLOOKUP(A3836,[3]soaBnafar!$A:$G,2,FALSE),0)</f>
        <v>0</v>
      </c>
      <c r="O3836">
        <f>IFERROR(VLOOKUP(A3836,[3]soaBnafar!$A:$G,3,FALSE),0)</f>
        <v>0</v>
      </c>
      <c r="P3836">
        <f>IFERROR(VLOOKUP(A3836,[3]soaBnafar!$A:$G,4,FALSE),0)</f>
        <v>0</v>
      </c>
      <c r="Q3836">
        <f>IFERROR(VLOOKUP(A3836,[3]soaBnafar!$A:$G,5,FALSE),0)</f>
        <v>0</v>
      </c>
      <c r="R3836">
        <f>IFERROR(VLOOKUP(A3836,[3]soaBnafar!$A:$G,6,FALSE),0)</f>
        <v>0</v>
      </c>
      <c r="S3836">
        <f>IFERROR(VLOOKUP(A3836,[3]soaBnafar!$A:$G,7,FALSE),0)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IFERROR(VLOOKUP(A3837,'[2]Exportar Planilha'!$A:$I,4,FALSE),0)</f>
        <v>0</v>
      </c>
      <c r="I3837">
        <f>IFERROR(VLOOKUP(A3837,'[2]Exportar Planilha'!$A:$I,5,FALSE),0)</f>
        <v>0</v>
      </c>
      <c r="J3837">
        <f>IFERROR(VLOOKUP(A3837,'[2]Exportar Planilha'!$A:$I,6,FALSE),0)</f>
        <v>0</v>
      </c>
      <c r="K3837">
        <f>IFERROR(VLOOKUP(A3837,'[2]Exportar Planilha'!$A:$I,7,FALSE),0)</f>
        <v>0</v>
      </c>
      <c r="L3837">
        <f>IFERROR(VLOOKUP(A3837,'[2]Exportar Planilha'!$A:$I,8,FALSE),0)</f>
        <v>0</v>
      </c>
      <c r="M3837">
        <f>IFERROR(VLOOKUP(A3837,'[2]Exportar Planilha'!$A:$I,9,FALSE),0)</f>
        <v>0</v>
      </c>
      <c r="N3837">
        <f>IFERROR(VLOOKUP(A3837,[3]soaBnafar!$A:$G,2,FALSE),0)</f>
        <v>0</v>
      </c>
      <c r="O3837">
        <f>IFERROR(VLOOKUP(A3837,[3]soaBnafar!$A:$G,3,FALSE),0)</f>
        <v>0</v>
      </c>
      <c r="P3837">
        <f>IFERROR(VLOOKUP(A3837,[3]soaBnafar!$A:$G,4,FALSE),0)</f>
        <v>0</v>
      </c>
      <c r="Q3837">
        <f>IFERROR(VLOOKUP(A3837,[3]soaBnafar!$A:$G,5,FALSE),0)</f>
        <v>0</v>
      </c>
      <c r="R3837">
        <f>IFERROR(VLOOKUP(A3837,[3]soaBnafar!$A:$G,6,FALSE),0)</f>
        <v>0</v>
      </c>
      <c r="S3837">
        <f>IFERROR(VLOOKUP(A3837,[3]soaBnafar!$A:$G,7,FALSE),0)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IFERROR(VLOOKUP(A3838,'[2]Exportar Planilha'!$A:$I,4,FALSE),0)</f>
        <v>0</v>
      </c>
      <c r="I3838">
        <f>IFERROR(VLOOKUP(A3838,'[2]Exportar Planilha'!$A:$I,5,FALSE),0)</f>
        <v>0</v>
      </c>
      <c r="J3838">
        <f>IFERROR(VLOOKUP(A3838,'[2]Exportar Planilha'!$A:$I,6,FALSE),0)</f>
        <v>0</v>
      </c>
      <c r="K3838">
        <f>IFERROR(VLOOKUP(A3838,'[2]Exportar Planilha'!$A:$I,7,FALSE),0)</f>
        <v>0</v>
      </c>
      <c r="L3838">
        <f>IFERROR(VLOOKUP(A3838,'[2]Exportar Planilha'!$A:$I,8,FALSE),0)</f>
        <v>0</v>
      </c>
      <c r="M3838">
        <f>IFERROR(VLOOKUP(A3838,'[2]Exportar Planilha'!$A:$I,9,FALSE),0)</f>
        <v>0</v>
      </c>
      <c r="N3838">
        <f>IFERROR(VLOOKUP(A3838,[3]soaBnafar!$A:$G,2,FALSE),0)</f>
        <v>0</v>
      </c>
      <c r="O3838">
        <f>IFERROR(VLOOKUP(A3838,[3]soaBnafar!$A:$G,3,FALSE),0)</f>
        <v>0</v>
      </c>
      <c r="P3838">
        <f>IFERROR(VLOOKUP(A3838,[3]soaBnafar!$A:$G,4,FALSE),0)</f>
        <v>0</v>
      </c>
      <c r="Q3838">
        <f>IFERROR(VLOOKUP(A3838,[3]soaBnafar!$A:$G,5,FALSE),0)</f>
        <v>0</v>
      </c>
      <c r="R3838">
        <f>IFERROR(VLOOKUP(A3838,[3]soaBnafar!$A:$G,6,FALSE),0)</f>
        <v>0</v>
      </c>
      <c r="S3838">
        <f>IFERROR(VLOOKUP(A3838,[3]soaBnafar!$A:$G,7,FALSE),0)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IFERROR(VLOOKUP(A3839,'[2]Exportar Planilha'!$A:$I,4,FALSE),0)</f>
        <v>0</v>
      </c>
      <c r="I3839">
        <f>IFERROR(VLOOKUP(A3839,'[2]Exportar Planilha'!$A:$I,5,FALSE),0)</f>
        <v>0</v>
      </c>
      <c r="J3839">
        <f>IFERROR(VLOOKUP(A3839,'[2]Exportar Planilha'!$A:$I,6,FALSE),0)</f>
        <v>0</v>
      </c>
      <c r="K3839">
        <f>IFERROR(VLOOKUP(A3839,'[2]Exportar Planilha'!$A:$I,7,FALSE),0)</f>
        <v>0</v>
      </c>
      <c r="L3839">
        <f>IFERROR(VLOOKUP(A3839,'[2]Exportar Planilha'!$A:$I,8,FALSE),0)</f>
        <v>0</v>
      </c>
      <c r="M3839">
        <f>IFERROR(VLOOKUP(A3839,'[2]Exportar Planilha'!$A:$I,9,FALSE),0)</f>
        <v>0</v>
      </c>
      <c r="N3839">
        <f>IFERROR(VLOOKUP(A3839,[3]soaBnafar!$A:$G,2,FALSE),0)</f>
        <v>0</v>
      </c>
      <c r="O3839">
        <f>IFERROR(VLOOKUP(A3839,[3]soaBnafar!$A:$G,3,FALSE),0)</f>
        <v>0</v>
      </c>
      <c r="P3839">
        <f>IFERROR(VLOOKUP(A3839,[3]soaBnafar!$A:$G,4,FALSE),0)</f>
        <v>0</v>
      </c>
      <c r="Q3839">
        <f>IFERROR(VLOOKUP(A3839,[3]soaBnafar!$A:$G,5,FALSE),0)</f>
        <v>0</v>
      </c>
      <c r="R3839">
        <f>IFERROR(VLOOKUP(A3839,[3]soaBnafar!$A:$G,6,FALSE),0)</f>
        <v>0</v>
      </c>
      <c r="S3839">
        <f>IFERROR(VLOOKUP(A3839,[3]soaBnafar!$A:$G,7,FALSE),0)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IFERROR(VLOOKUP(A3840,'[2]Exportar Planilha'!$A:$I,4,FALSE),0)</f>
        <v>0</v>
      </c>
      <c r="I3840">
        <f>IFERROR(VLOOKUP(A3840,'[2]Exportar Planilha'!$A:$I,5,FALSE),0)</f>
        <v>0</v>
      </c>
      <c r="J3840">
        <f>IFERROR(VLOOKUP(A3840,'[2]Exportar Planilha'!$A:$I,6,FALSE),0)</f>
        <v>0</v>
      </c>
      <c r="K3840">
        <f>IFERROR(VLOOKUP(A3840,'[2]Exportar Planilha'!$A:$I,7,FALSE),0)</f>
        <v>0</v>
      </c>
      <c r="L3840">
        <f>IFERROR(VLOOKUP(A3840,'[2]Exportar Planilha'!$A:$I,8,FALSE),0)</f>
        <v>0</v>
      </c>
      <c r="M3840">
        <f>IFERROR(VLOOKUP(A3840,'[2]Exportar Planilha'!$A:$I,9,FALSE),0)</f>
        <v>0</v>
      </c>
      <c r="N3840">
        <f>IFERROR(VLOOKUP(A3840,[3]soaBnafar!$A:$G,2,FALSE),0)</f>
        <v>0</v>
      </c>
      <c r="O3840">
        <f>IFERROR(VLOOKUP(A3840,[3]soaBnafar!$A:$G,3,FALSE),0)</f>
        <v>0</v>
      </c>
      <c r="P3840">
        <f>IFERROR(VLOOKUP(A3840,[3]soaBnafar!$A:$G,4,FALSE),0)</f>
        <v>0</v>
      </c>
      <c r="Q3840">
        <f>IFERROR(VLOOKUP(A3840,[3]soaBnafar!$A:$G,5,FALSE),0)</f>
        <v>0</v>
      </c>
      <c r="R3840">
        <f>IFERROR(VLOOKUP(A3840,[3]soaBnafar!$A:$G,6,FALSE),0)</f>
        <v>0</v>
      </c>
      <c r="S3840">
        <f>IFERROR(VLOOKUP(A3840,[3]soaBnafar!$A:$G,7,FALSE),0)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IFERROR(VLOOKUP(A3841,'[2]Exportar Planilha'!$A:$I,4,FALSE),0)</f>
        <v>0</v>
      </c>
      <c r="I3841">
        <f>IFERROR(VLOOKUP(A3841,'[2]Exportar Planilha'!$A:$I,5,FALSE),0)</f>
        <v>0</v>
      </c>
      <c r="J3841">
        <f>IFERROR(VLOOKUP(A3841,'[2]Exportar Planilha'!$A:$I,6,FALSE),0)</f>
        <v>0</v>
      </c>
      <c r="K3841">
        <f>IFERROR(VLOOKUP(A3841,'[2]Exportar Planilha'!$A:$I,7,FALSE),0)</f>
        <v>0</v>
      </c>
      <c r="L3841">
        <f>IFERROR(VLOOKUP(A3841,'[2]Exportar Planilha'!$A:$I,8,FALSE),0)</f>
        <v>0</v>
      </c>
      <c r="M3841">
        <f>IFERROR(VLOOKUP(A3841,'[2]Exportar Planilha'!$A:$I,9,FALSE),0)</f>
        <v>0</v>
      </c>
      <c r="N3841">
        <f>IFERROR(VLOOKUP(A3841,[3]soaBnafar!$A:$G,2,FALSE),0)</f>
        <v>55963</v>
      </c>
      <c r="O3841">
        <f>IFERROR(VLOOKUP(A3841,[3]soaBnafar!$A:$G,3,FALSE),0)</f>
        <v>426267</v>
      </c>
      <c r="P3841">
        <f>IFERROR(VLOOKUP(A3841,[3]soaBnafar!$A:$G,4,FALSE),0)</f>
        <v>72294</v>
      </c>
      <c r="Q3841">
        <f>IFERROR(VLOOKUP(A3841,[3]soaBnafar!$A:$G,5,FALSE),0)</f>
        <v>515509</v>
      </c>
      <c r="R3841">
        <f>IFERROR(VLOOKUP(A3841,[3]soaBnafar!$A:$G,6,FALSE),0)</f>
        <v>0</v>
      </c>
      <c r="S3841">
        <f>IFERROR(VLOOKUP(A3841,[3]soaBnafar!$A:$G,7,FALSE),0)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IFERROR(VLOOKUP(A3842,'[2]Exportar Planilha'!$A:$I,4,FALSE),0)</f>
        <v>0</v>
      </c>
      <c r="I3842">
        <f>IFERROR(VLOOKUP(A3842,'[2]Exportar Planilha'!$A:$I,5,FALSE),0)</f>
        <v>0</v>
      </c>
      <c r="J3842">
        <f>IFERROR(VLOOKUP(A3842,'[2]Exportar Planilha'!$A:$I,6,FALSE),0)</f>
        <v>0</v>
      </c>
      <c r="K3842">
        <f>IFERROR(VLOOKUP(A3842,'[2]Exportar Planilha'!$A:$I,7,FALSE),0)</f>
        <v>0</v>
      </c>
      <c r="L3842">
        <f>IFERROR(VLOOKUP(A3842,'[2]Exportar Planilha'!$A:$I,8,FALSE),0)</f>
        <v>0</v>
      </c>
      <c r="M3842">
        <f>IFERROR(VLOOKUP(A3842,'[2]Exportar Planilha'!$A:$I,9,FALSE),0)</f>
        <v>0</v>
      </c>
      <c r="N3842">
        <f>IFERROR(VLOOKUP(A3842,[3]soaBnafar!$A:$G,2,FALSE),0)</f>
        <v>49897</v>
      </c>
      <c r="O3842">
        <f>IFERROR(VLOOKUP(A3842,[3]soaBnafar!$A:$G,3,FALSE),0)</f>
        <v>188853</v>
      </c>
      <c r="P3842">
        <f>IFERROR(VLOOKUP(A3842,[3]soaBnafar!$A:$G,4,FALSE),0)</f>
        <v>56819</v>
      </c>
      <c r="Q3842">
        <f>IFERROR(VLOOKUP(A3842,[3]soaBnafar!$A:$G,5,FALSE),0)</f>
        <v>210780</v>
      </c>
      <c r="R3842">
        <f>IFERROR(VLOOKUP(A3842,[3]soaBnafar!$A:$G,6,FALSE),0)</f>
        <v>26814</v>
      </c>
      <c r="S3842">
        <f>IFERROR(VLOOKUP(A3842,[3]soaBnafar!$A:$G,7,FALSE),0)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IFERROR(VLOOKUP(A3843,'[2]Exportar Planilha'!$A:$I,4,FALSE),0)</f>
        <v>0</v>
      </c>
      <c r="I3843">
        <f>IFERROR(VLOOKUP(A3843,'[2]Exportar Planilha'!$A:$I,5,FALSE),0)</f>
        <v>0</v>
      </c>
      <c r="J3843">
        <f>IFERROR(VLOOKUP(A3843,'[2]Exportar Planilha'!$A:$I,6,FALSE),0)</f>
        <v>0</v>
      </c>
      <c r="K3843">
        <f>IFERROR(VLOOKUP(A3843,'[2]Exportar Planilha'!$A:$I,7,FALSE),0)</f>
        <v>0</v>
      </c>
      <c r="L3843">
        <f>IFERROR(VLOOKUP(A3843,'[2]Exportar Planilha'!$A:$I,8,FALSE),0)</f>
        <v>0</v>
      </c>
      <c r="M3843">
        <f>IFERROR(VLOOKUP(A3843,'[2]Exportar Planilha'!$A:$I,9,FALSE),0)</f>
        <v>0</v>
      </c>
      <c r="N3843">
        <f>IFERROR(VLOOKUP(A3843,[3]soaBnafar!$A:$G,2,FALSE),0)</f>
        <v>0</v>
      </c>
      <c r="O3843">
        <f>IFERROR(VLOOKUP(A3843,[3]soaBnafar!$A:$G,3,FALSE),0)</f>
        <v>0</v>
      </c>
      <c r="P3843">
        <f>IFERROR(VLOOKUP(A3843,[3]soaBnafar!$A:$G,4,FALSE),0)</f>
        <v>0</v>
      </c>
      <c r="Q3843">
        <f>IFERROR(VLOOKUP(A3843,[3]soaBnafar!$A:$G,5,FALSE),0)</f>
        <v>0</v>
      </c>
      <c r="R3843">
        <f>IFERROR(VLOOKUP(A3843,[3]soaBnafar!$A:$G,6,FALSE),0)</f>
        <v>0</v>
      </c>
      <c r="S3843">
        <f>IFERROR(VLOOKUP(A3843,[3]soaBnafar!$A:$G,7,FALSE),0)</f>
        <v>0</v>
      </c>
      <c r="T3843" t="str">
        <f t="shared" si="361"/>
        <v>Não</v>
      </c>
      <c r="U3843" t="str">
        <f t="shared" si="362"/>
        <v>Não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IFERROR(VLOOKUP(A3844,'[2]Exportar Planilha'!$A:$I,4,FALSE),0)</f>
        <v>0</v>
      </c>
      <c r="I3844">
        <f>IFERROR(VLOOKUP(A3844,'[2]Exportar Planilha'!$A:$I,5,FALSE),0)</f>
        <v>0</v>
      </c>
      <c r="J3844">
        <f>IFERROR(VLOOKUP(A3844,'[2]Exportar Planilha'!$A:$I,6,FALSE),0)</f>
        <v>0</v>
      </c>
      <c r="K3844">
        <f>IFERROR(VLOOKUP(A3844,'[2]Exportar Planilha'!$A:$I,7,FALSE),0)</f>
        <v>0</v>
      </c>
      <c r="L3844">
        <f>IFERROR(VLOOKUP(A3844,'[2]Exportar Planilha'!$A:$I,8,FALSE),0)</f>
        <v>0</v>
      </c>
      <c r="M3844">
        <f>IFERROR(VLOOKUP(A3844,'[2]Exportar Planilha'!$A:$I,9,FALSE),0)</f>
        <v>0</v>
      </c>
      <c r="N3844">
        <f>IFERROR(VLOOKUP(A3844,[3]soaBnafar!$A:$G,2,FALSE),0)</f>
        <v>0</v>
      </c>
      <c r="O3844">
        <f>IFERROR(VLOOKUP(A3844,[3]soaBnafar!$A:$G,3,FALSE),0)</f>
        <v>0</v>
      </c>
      <c r="P3844">
        <f>IFERROR(VLOOKUP(A3844,[3]soaBnafar!$A:$G,4,FALSE),0)</f>
        <v>0</v>
      </c>
      <c r="Q3844">
        <f>IFERROR(VLOOKUP(A3844,[3]soaBnafar!$A:$G,5,FALSE),0)</f>
        <v>0</v>
      </c>
      <c r="R3844">
        <f>IFERROR(VLOOKUP(A3844,[3]soaBnafar!$A:$G,6,FALSE),0)</f>
        <v>0</v>
      </c>
      <c r="S3844">
        <f>IFERROR(VLOOKUP(A3844,[3]soaBnafar!$A:$G,7,FALSE),0)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345015</v>
      </c>
      <c r="C3845">
        <f>IFERROR(VLOOKUP(A3845,[1]Monitoramento_Base_somente_disp!$A:$J,6,FALSE),0)</f>
        <v>35761795</v>
      </c>
      <c r="D3845">
        <f>IFERROR(VLOOKUP(A3845,[1]Monitoramento_Base_somente_disp!$A:$J,7,FALSE),0)</f>
        <v>348392</v>
      </c>
      <c r="E3845">
        <f>IFERROR(VLOOKUP(A3845,[1]Monitoramento_Base_somente_disp!$A:$J,8,FALSE),0)</f>
        <v>38879313</v>
      </c>
      <c r="F3845">
        <f>IFERROR(VLOOKUP(A3845,[1]Monitoramento_Base_somente_disp!$A:$J,9,FALSE),0)</f>
        <v>159351</v>
      </c>
      <c r="G3845">
        <f>IFERROR(VLOOKUP(A3845,[1]Monitoramento_Base_somente_disp!$A:$J,10,FALSE),0)</f>
        <v>17100296</v>
      </c>
      <c r="H3845">
        <f>IFERROR(VLOOKUP(A3845,'[2]Exportar Planilha'!$A:$I,4,FALSE),0)</f>
        <v>0</v>
      </c>
      <c r="I3845">
        <f>IFERROR(VLOOKUP(A3845,'[2]Exportar Planilha'!$A:$I,5,FALSE),0)</f>
        <v>0</v>
      </c>
      <c r="J3845">
        <f>IFERROR(VLOOKUP(A3845,'[2]Exportar Planilha'!$A:$I,6,FALSE),0)</f>
        <v>0</v>
      </c>
      <c r="K3845">
        <f>IFERROR(VLOOKUP(A3845,'[2]Exportar Planilha'!$A:$I,7,FALSE),0)</f>
        <v>0</v>
      </c>
      <c r="L3845">
        <f>IFERROR(VLOOKUP(A3845,'[2]Exportar Planilha'!$A:$I,8,FALSE),0)</f>
        <v>0</v>
      </c>
      <c r="M3845">
        <f>IFERROR(VLOOKUP(A3845,'[2]Exportar Planilha'!$A:$I,9,FALSE),0)</f>
        <v>0</v>
      </c>
      <c r="N3845">
        <f>IFERROR(VLOOKUP(A3845,[3]soaBnafar!$A:$G,2,FALSE),0)</f>
        <v>0</v>
      </c>
      <c r="O3845">
        <f>IFERROR(VLOOKUP(A3845,[3]soaBnafar!$A:$G,3,FALSE),0)</f>
        <v>0</v>
      </c>
      <c r="P3845">
        <f>IFERROR(VLOOKUP(A3845,[3]soaBnafar!$A:$G,4,FALSE),0)</f>
        <v>0</v>
      </c>
      <c r="Q3845">
        <f>IFERROR(VLOOKUP(A3845,[3]soaBnafar!$A:$G,5,FALSE),0)</f>
        <v>0</v>
      </c>
      <c r="R3845">
        <f>IFERROR(VLOOKUP(A3845,[3]soaBnafar!$A:$G,6,FALSE),0)</f>
        <v>0</v>
      </c>
      <c r="S3845">
        <f>IFERROR(VLOOKUP(A3845,[3]soaBnafar!$A:$G,7,FALSE),0)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98114</v>
      </c>
      <c r="C3846">
        <f>IFERROR(VLOOKUP(A3846,[1]Monitoramento_Base_somente_disp!$A:$J,6,FALSE),0)</f>
        <v>26510434</v>
      </c>
      <c r="D3846">
        <f>IFERROR(VLOOKUP(A3846,[1]Monitoramento_Base_somente_disp!$A:$J,7,FALSE),0)</f>
        <v>84592</v>
      </c>
      <c r="E3846">
        <f>IFERROR(VLOOKUP(A3846,[1]Monitoramento_Base_somente_disp!$A:$J,8,FALSE),0)</f>
        <v>23137054</v>
      </c>
      <c r="F3846">
        <f>IFERROR(VLOOKUP(A3846,[1]Monitoramento_Base_somente_disp!$A:$J,9,FALSE),0)</f>
        <v>40958</v>
      </c>
      <c r="G3846">
        <f>IFERROR(VLOOKUP(A3846,[1]Monitoramento_Base_somente_disp!$A:$J,10,FALSE),0)</f>
        <v>10383535</v>
      </c>
      <c r="H3846">
        <f>IFERROR(VLOOKUP(A3846,'[2]Exportar Planilha'!$A:$I,4,FALSE),0)</f>
        <v>0</v>
      </c>
      <c r="I3846">
        <f>IFERROR(VLOOKUP(A3846,'[2]Exportar Planilha'!$A:$I,5,FALSE),0)</f>
        <v>0</v>
      </c>
      <c r="J3846">
        <f>IFERROR(VLOOKUP(A3846,'[2]Exportar Planilha'!$A:$I,6,FALSE),0)</f>
        <v>0</v>
      </c>
      <c r="K3846">
        <f>IFERROR(VLOOKUP(A3846,'[2]Exportar Planilha'!$A:$I,7,FALSE),0)</f>
        <v>0</v>
      </c>
      <c r="L3846">
        <f>IFERROR(VLOOKUP(A3846,'[2]Exportar Planilha'!$A:$I,8,FALSE),0)</f>
        <v>0</v>
      </c>
      <c r="M3846">
        <f>IFERROR(VLOOKUP(A3846,'[2]Exportar Planilha'!$A:$I,9,FALSE),0)</f>
        <v>0</v>
      </c>
      <c r="N3846">
        <f>IFERROR(VLOOKUP(A3846,[3]soaBnafar!$A:$G,2,FALSE),0)</f>
        <v>0</v>
      </c>
      <c r="O3846">
        <f>IFERROR(VLOOKUP(A3846,[3]soaBnafar!$A:$G,3,FALSE),0)</f>
        <v>0</v>
      </c>
      <c r="P3846">
        <f>IFERROR(VLOOKUP(A3846,[3]soaBnafar!$A:$G,4,FALSE),0)</f>
        <v>0</v>
      </c>
      <c r="Q3846">
        <f>IFERROR(VLOOKUP(A3846,[3]soaBnafar!$A:$G,5,FALSE),0)</f>
        <v>0</v>
      </c>
      <c r="R3846">
        <f>IFERROR(VLOOKUP(A3846,[3]soaBnafar!$A:$G,6,FALSE),0)</f>
        <v>0</v>
      </c>
      <c r="S3846">
        <f>IFERROR(VLOOKUP(A3846,[3]soaBnafar!$A:$G,7,FALSE),0)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80628</v>
      </c>
      <c r="C3847">
        <f>IFERROR(VLOOKUP(A3847,[1]Monitoramento_Base_somente_disp!$A:$J,6,FALSE),0)</f>
        <v>23604386</v>
      </c>
      <c r="D3847">
        <f>IFERROR(VLOOKUP(A3847,[1]Monitoramento_Base_somente_disp!$A:$J,7,FALSE),0)</f>
        <v>70136</v>
      </c>
      <c r="E3847">
        <f>IFERROR(VLOOKUP(A3847,[1]Monitoramento_Base_somente_disp!$A:$J,8,FALSE),0)</f>
        <v>21800770</v>
      </c>
      <c r="F3847">
        <f>IFERROR(VLOOKUP(A3847,[1]Monitoramento_Base_somente_disp!$A:$J,9,FALSE),0)</f>
        <v>37376</v>
      </c>
      <c r="G3847">
        <f>IFERROR(VLOOKUP(A3847,[1]Monitoramento_Base_somente_disp!$A:$J,10,FALSE),0)</f>
        <v>9445110</v>
      </c>
      <c r="H3847">
        <f>IFERROR(VLOOKUP(A3847,'[2]Exportar Planilha'!$A:$I,4,FALSE),0)</f>
        <v>0</v>
      </c>
      <c r="I3847">
        <f>IFERROR(VLOOKUP(A3847,'[2]Exportar Planilha'!$A:$I,5,FALSE),0)</f>
        <v>0</v>
      </c>
      <c r="J3847">
        <f>IFERROR(VLOOKUP(A3847,'[2]Exportar Planilha'!$A:$I,6,FALSE),0)</f>
        <v>0</v>
      </c>
      <c r="K3847">
        <f>IFERROR(VLOOKUP(A3847,'[2]Exportar Planilha'!$A:$I,7,FALSE),0)</f>
        <v>0</v>
      </c>
      <c r="L3847">
        <f>IFERROR(VLOOKUP(A3847,'[2]Exportar Planilha'!$A:$I,8,FALSE),0)</f>
        <v>0</v>
      </c>
      <c r="M3847">
        <f>IFERROR(VLOOKUP(A3847,'[2]Exportar Planilha'!$A:$I,9,FALSE),0)</f>
        <v>0</v>
      </c>
      <c r="N3847">
        <f>IFERROR(VLOOKUP(A3847,[3]soaBnafar!$A:$G,2,FALSE),0)</f>
        <v>0</v>
      </c>
      <c r="O3847">
        <f>IFERROR(VLOOKUP(A3847,[3]soaBnafar!$A:$G,3,FALSE),0)</f>
        <v>0</v>
      </c>
      <c r="P3847">
        <f>IFERROR(VLOOKUP(A3847,[3]soaBnafar!$A:$G,4,FALSE),0)</f>
        <v>0</v>
      </c>
      <c r="Q3847">
        <f>IFERROR(VLOOKUP(A3847,[3]soaBnafar!$A:$G,5,FALSE),0)</f>
        <v>0</v>
      </c>
      <c r="R3847">
        <f>IFERROR(VLOOKUP(A3847,[3]soaBnafar!$A:$G,6,FALSE),0)</f>
        <v>0</v>
      </c>
      <c r="S3847">
        <f>IFERROR(VLOOKUP(A3847,[3]soaBnafar!$A:$G,7,FALSE),0)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57413</v>
      </c>
      <c r="C3848">
        <f>IFERROR(VLOOKUP(A3848,[1]Monitoramento_Base_somente_disp!$A:$J,6,FALSE),0)</f>
        <v>8374290</v>
      </c>
      <c r="D3848">
        <f>IFERROR(VLOOKUP(A3848,[1]Monitoramento_Base_somente_disp!$A:$J,7,FALSE),0)</f>
        <v>51738</v>
      </c>
      <c r="E3848">
        <f>IFERROR(VLOOKUP(A3848,[1]Monitoramento_Base_somente_disp!$A:$J,8,FALSE),0)</f>
        <v>6784424</v>
      </c>
      <c r="F3848">
        <f>IFERROR(VLOOKUP(A3848,[1]Monitoramento_Base_somente_disp!$A:$J,9,FALSE),0)</f>
        <v>24876</v>
      </c>
      <c r="G3848">
        <f>IFERROR(VLOOKUP(A3848,[1]Monitoramento_Base_somente_disp!$A:$J,10,FALSE),0)</f>
        <v>2586847</v>
      </c>
      <c r="H3848">
        <f>IFERROR(VLOOKUP(A3848,'[2]Exportar Planilha'!$A:$I,4,FALSE),0)</f>
        <v>0</v>
      </c>
      <c r="I3848">
        <f>IFERROR(VLOOKUP(A3848,'[2]Exportar Planilha'!$A:$I,5,FALSE),0)</f>
        <v>0</v>
      </c>
      <c r="J3848">
        <f>IFERROR(VLOOKUP(A3848,'[2]Exportar Planilha'!$A:$I,6,FALSE),0)</f>
        <v>0</v>
      </c>
      <c r="K3848">
        <f>IFERROR(VLOOKUP(A3848,'[2]Exportar Planilha'!$A:$I,7,FALSE),0)</f>
        <v>0</v>
      </c>
      <c r="L3848">
        <f>IFERROR(VLOOKUP(A3848,'[2]Exportar Planilha'!$A:$I,8,FALSE),0)</f>
        <v>0</v>
      </c>
      <c r="M3848">
        <f>IFERROR(VLOOKUP(A3848,'[2]Exportar Planilha'!$A:$I,9,FALSE),0)</f>
        <v>0</v>
      </c>
      <c r="N3848">
        <f>IFERROR(VLOOKUP(A3848,[3]soaBnafar!$A:$G,2,FALSE),0)</f>
        <v>0</v>
      </c>
      <c r="O3848">
        <f>IFERROR(VLOOKUP(A3848,[3]soaBnafar!$A:$G,3,FALSE),0)</f>
        <v>0</v>
      </c>
      <c r="P3848">
        <f>IFERROR(VLOOKUP(A3848,[3]soaBnafar!$A:$G,4,FALSE),0)</f>
        <v>0</v>
      </c>
      <c r="Q3848">
        <f>IFERROR(VLOOKUP(A3848,[3]soaBnafar!$A:$G,5,FALSE),0)</f>
        <v>0</v>
      </c>
      <c r="R3848">
        <f>IFERROR(VLOOKUP(A3848,[3]soaBnafar!$A:$G,6,FALSE),0)</f>
        <v>0</v>
      </c>
      <c r="S3848">
        <f>IFERROR(VLOOKUP(A3848,[3]soaBnafar!$A:$G,7,FALSE),0)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16538</v>
      </c>
      <c r="C3849">
        <f>IFERROR(VLOOKUP(A3849,[1]Monitoramento_Base_somente_disp!$A:$J,6,FALSE),0)</f>
        <v>937525479</v>
      </c>
      <c r="D3849">
        <f>IFERROR(VLOOKUP(A3849,[1]Monitoramento_Base_somente_disp!$A:$J,7,FALSE),0)</f>
        <v>9969</v>
      </c>
      <c r="E3849">
        <f>IFERROR(VLOOKUP(A3849,[1]Monitoramento_Base_somente_disp!$A:$J,8,FALSE),0)</f>
        <v>906235380</v>
      </c>
      <c r="F3849">
        <f>IFERROR(VLOOKUP(A3849,[1]Monitoramento_Base_somente_disp!$A:$J,9,FALSE),0)</f>
        <v>6213</v>
      </c>
      <c r="G3849">
        <f>IFERROR(VLOOKUP(A3849,[1]Monitoramento_Base_somente_disp!$A:$J,10,FALSE),0)</f>
        <v>392338183</v>
      </c>
      <c r="H3849">
        <f>IFERROR(VLOOKUP(A3849,'[2]Exportar Planilha'!$A:$I,4,FALSE),0)</f>
        <v>0</v>
      </c>
      <c r="I3849">
        <f>IFERROR(VLOOKUP(A3849,'[2]Exportar Planilha'!$A:$I,5,FALSE),0)</f>
        <v>0</v>
      </c>
      <c r="J3849">
        <f>IFERROR(VLOOKUP(A3849,'[2]Exportar Planilha'!$A:$I,6,FALSE),0)</f>
        <v>0</v>
      </c>
      <c r="K3849">
        <f>IFERROR(VLOOKUP(A3849,'[2]Exportar Planilha'!$A:$I,7,FALSE),0)</f>
        <v>0</v>
      </c>
      <c r="L3849">
        <f>IFERROR(VLOOKUP(A3849,'[2]Exportar Planilha'!$A:$I,8,FALSE),0)</f>
        <v>0</v>
      </c>
      <c r="M3849">
        <f>IFERROR(VLOOKUP(A3849,'[2]Exportar Planilha'!$A:$I,9,FALSE),0)</f>
        <v>0</v>
      </c>
      <c r="N3849">
        <f>IFERROR(VLOOKUP(A3849,[3]soaBnafar!$A:$G,2,FALSE),0)</f>
        <v>0</v>
      </c>
      <c r="O3849">
        <f>IFERROR(VLOOKUP(A3849,[3]soaBnafar!$A:$G,3,FALSE),0)</f>
        <v>0</v>
      </c>
      <c r="P3849">
        <f>IFERROR(VLOOKUP(A3849,[3]soaBnafar!$A:$G,4,FALSE),0)</f>
        <v>0</v>
      </c>
      <c r="Q3849">
        <f>IFERROR(VLOOKUP(A3849,[3]soaBnafar!$A:$G,5,FALSE),0)</f>
        <v>0</v>
      </c>
      <c r="R3849">
        <f>IFERROR(VLOOKUP(A3849,[3]soaBnafar!$A:$G,6,FALSE),0)</f>
        <v>0</v>
      </c>
      <c r="S3849">
        <f>IFERROR(VLOOKUP(A3849,[3]soaBnafar!$A:$G,7,FALSE),0)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40262690</v>
      </c>
      <c r="D3850">
        <f>IFERROR(VLOOKUP(A3850,[1]Monitoramento_Base_somente_disp!$A:$J,7,FALSE),0)</f>
        <v>0</v>
      </c>
      <c r="E3850">
        <f>IFERROR(VLOOKUP(A3850,[1]Monitoramento_Base_somente_disp!$A:$J,8,FALSE),0)</f>
        <v>41412590</v>
      </c>
      <c r="F3850">
        <f>IFERROR(VLOOKUP(A3850,[1]Monitoramento_Base_somente_disp!$A:$J,9,FALSE),0)</f>
        <v>0</v>
      </c>
      <c r="G3850">
        <f>IFERROR(VLOOKUP(A3850,[1]Monitoramento_Base_somente_disp!$A:$J,10,FALSE),0)</f>
        <v>18176585</v>
      </c>
      <c r="H3850">
        <f>IFERROR(VLOOKUP(A3850,'[2]Exportar Planilha'!$A:$I,4,FALSE),0)</f>
        <v>0</v>
      </c>
      <c r="I3850">
        <f>IFERROR(VLOOKUP(A3850,'[2]Exportar Planilha'!$A:$I,5,FALSE),0)</f>
        <v>0</v>
      </c>
      <c r="J3850">
        <f>IFERROR(VLOOKUP(A3850,'[2]Exportar Planilha'!$A:$I,6,FALSE),0)</f>
        <v>0</v>
      </c>
      <c r="K3850">
        <f>IFERROR(VLOOKUP(A3850,'[2]Exportar Planilha'!$A:$I,7,FALSE),0)</f>
        <v>0</v>
      </c>
      <c r="L3850">
        <f>IFERROR(VLOOKUP(A3850,'[2]Exportar Planilha'!$A:$I,8,FALSE),0)</f>
        <v>0</v>
      </c>
      <c r="M3850">
        <f>IFERROR(VLOOKUP(A3850,'[2]Exportar Planilha'!$A:$I,9,FALSE),0)</f>
        <v>0</v>
      </c>
      <c r="N3850">
        <f>IFERROR(VLOOKUP(A3850,[3]soaBnafar!$A:$G,2,FALSE),0)</f>
        <v>0</v>
      </c>
      <c r="O3850">
        <f>IFERROR(VLOOKUP(A3850,[3]soaBnafar!$A:$G,3,FALSE),0)</f>
        <v>0</v>
      </c>
      <c r="P3850">
        <f>IFERROR(VLOOKUP(A3850,[3]soaBnafar!$A:$G,4,FALSE),0)</f>
        <v>0</v>
      </c>
      <c r="Q3850">
        <f>IFERROR(VLOOKUP(A3850,[3]soaBnafar!$A:$G,5,FALSE),0)</f>
        <v>0</v>
      </c>
      <c r="R3850">
        <f>IFERROR(VLOOKUP(A3850,[3]soaBnafar!$A:$G,6,FALSE),0)</f>
        <v>0</v>
      </c>
      <c r="S3850">
        <f>IFERROR(VLOOKUP(A3850,[3]soaBnafar!$A:$G,7,FALSE),0)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IFERROR(VLOOKUP(A3851,'[2]Exportar Planilha'!$A:$I,4,FALSE),0)</f>
        <v>0</v>
      </c>
      <c r="I3851">
        <f>IFERROR(VLOOKUP(A3851,'[2]Exportar Planilha'!$A:$I,5,FALSE),0)</f>
        <v>0</v>
      </c>
      <c r="J3851">
        <f>IFERROR(VLOOKUP(A3851,'[2]Exportar Planilha'!$A:$I,6,FALSE),0)</f>
        <v>0</v>
      </c>
      <c r="K3851">
        <f>IFERROR(VLOOKUP(A3851,'[2]Exportar Planilha'!$A:$I,7,FALSE),0)</f>
        <v>0</v>
      </c>
      <c r="L3851">
        <f>IFERROR(VLOOKUP(A3851,'[2]Exportar Planilha'!$A:$I,8,FALSE),0)</f>
        <v>0</v>
      </c>
      <c r="M3851">
        <f>IFERROR(VLOOKUP(A3851,'[2]Exportar Planilha'!$A:$I,9,FALSE),0)</f>
        <v>0</v>
      </c>
      <c r="N3851">
        <f>IFERROR(VLOOKUP(A3851,[3]soaBnafar!$A:$G,2,FALSE),0)</f>
        <v>0</v>
      </c>
      <c r="O3851">
        <f>IFERROR(VLOOKUP(A3851,[3]soaBnafar!$A:$G,3,FALSE),0)</f>
        <v>0</v>
      </c>
      <c r="P3851">
        <f>IFERROR(VLOOKUP(A3851,[3]soaBnafar!$A:$G,4,FALSE),0)</f>
        <v>0</v>
      </c>
      <c r="Q3851">
        <f>IFERROR(VLOOKUP(A3851,[3]soaBnafar!$A:$G,5,FALSE),0)</f>
        <v>0</v>
      </c>
      <c r="R3851">
        <f>IFERROR(VLOOKUP(A3851,[3]soaBnafar!$A:$G,6,FALSE),0)</f>
        <v>0</v>
      </c>
      <c r="S3851">
        <f>IFERROR(VLOOKUP(A3851,[3]soaBnafar!$A:$G,7,FALSE),0)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41444</v>
      </c>
      <c r="C3852">
        <f>IFERROR(VLOOKUP(A3852,[1]Monitoramento_Base_somente_disp!$A:$J,6,FALSE),0)</f>
        <v>49150746</v>
      </c>
      <c r="D3852">
        <f>IFERROR(VLOOKUP(A3852,[1]Monitoramento_Base_somente_disp!$A:$J,7,FALSE),0)</f>
        <v>22696</v>
      </c>
      <c r="E3852">
        <f>IFERROR(VLOOKUP(A3852,[1]Monitoramento_Base_somente_disp!$A:$J,8,FALSE),0)</f>
        <v>47487751</v>
      </c>
      <c r="F3852">
        <f>IFERROR(VLOOKUP(A3852,[1]Monitoramento_Base_somente_disp!$A:$J,9,FALSE),0)</f>
        <v>16493</v>
      </c>
      <c r="G3852">
        <f>IFERROR(VLOOKUP(A3852,[1]Monitoramento_Base_somente_disp!$A:$J,10,FALSE),0)</f>
        <v>20827072</v>
      </c>
      <c r="H3852">
        <f>IFERROR(VLOOKUP(A3852,'[2]Exportar Planilha'!$A:$I,4,FALSE),0)</f>
        <v>0</v>
      </c>
      <c r="I3852">
        <f>IFERROR(VLOOKUP(A3852,'[2]Exportar Planilha'!$A:$I,5,FALSE),0)</f>
        <v>0</v>
      </c>
      <c r="J3852">
        <f>IFERROR(VLOOKUP(A3852,'[2]Exportar Planilha'!$A:$I,6,FALSE),0)</f>
        <v>0</v>
      </c>
      <c r="K3852">
        <f>IFERROR(VLOOKUP(A3852,'[2]Exportar Planilha'!$A:$I,7,FALSE),0)</f>
        <v>0</v>
      </c>
      <c r="L3852">
        <f>IFERROR(VLOOKUP(A3852,'[2]Exportar Planilha'!$A:$I,8,FALSE),0)</f>
        <v>0</v>
      </c>
      <c r="M3852">
        <f>IFERROR(VLOOKUP(A3852,'[2]Exportar Planilha'!$A:$I,9,FALSE),0)</f>
        <v>0</v>
      </c>
      <c r="N3852">
        <f>IFERROR(VLOOKUP(A3852,[3]soaBnafar!$A:$G,2,FALSE),0)</f>
        <v>0</v>
      </c>
      <c r="O3852">
        <f>IFERROR(VLOOKUP(A3852,[3]soaBnafar!$A:$G,3,FALSE),0)</f>
        <v>0</v>
      </c>
      <c r="P3852">
        <f>IFERROR(VLOOKUP(A3852,[3]soaBnafar!$A:$G,4,FALSE),0)</f>
        <v>0</v>
      </c>
      <c r="Q3852">
        <f>IFERROR(VLOOKUP(A3852,[3]soaBnafar!$A:$G,5,FALSE),0)</f>
        <v>0</v>
      </c>
      <c r="R3852">
        <f>IFERROR(VLOOKUP(A3852,[3]soaBnafar!$A:$G,6,FALSE),0)</f>
        <v>0</v>
      </c>
      <c r="S3852">
        <f>IFERROR(VLOOKUP(A3852,[3]soaBnafar!$A:$G,7,FALSE),0)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24833</v>
      </c>
      <c r="C3853">
        <f>IFERROR(VLOOKUP(A3853,[1]Monitoramento_Base_somente_disp!$A:$J,6,FALSE),0)</f>
        <v>49998701</v>
      </c>
      <c r="D3853">
        <f>IFERROR(VLOOKUP(A3853,[1]Monitoramento_Base_somente_disp!$A:$J,7,FALSE),0)</f>
        <v>25610</v>
      </c>
      <c r="E3853">
        <f>IFERROR(VLOOKUP(A3853,[1]Monitoramento_Base_somente_disp!$A:$J,8,FALSE),0)</f>
        <v>48748550</v>
      </c>
      <c r="F3853">
        <f>IFERROR(VLOOKUP(A3853,[1]Monitoramento_Base_somente_disp!$A:$J,9,FALSE),0)</f>
        <v>15140</v>
      </c>
      <c r="G3853">
        <f>IFERROR(VLOOKUP(A3853,[1]Monitoramento_Base_somente_disp!$A:$J,10,FALSE),0)</f>
        <v>20887714</v>
      </c>
      <c r="H3853">
        <f>IFERROR(VLOOKUP(A3853,'[2]Exportar Planilha'!$A:$I,4,FALSE),0)</f>
        <v>0</v>
      </c>
      <c r="I3853">
        <f>IFERROR(VLOOKUP(A3853,'[2]Exportar Planilha'!$A:$I,5,FALSE),0)</f>
        <v>0</v>
      </c>
      <c r="J3853">
        <f>IFERROR(VLOOKUP(A3853,'[2]Exportar Planilha'!$A:$I,6,FALSE),0)</f>
        <v>0</v>
      </c>
      <c r="K3853">
        <f>IFERROR(VLOOKUP(A3853,'[2]Exportar Planilha'!$A:$I,7,FALSE),0)</f>
        <v>0</v>
      </c>
      <c r="L3853">
        <f>IFERROR(VLOOKUP(A3853,'[2]Exportar Planilha'!$A:$I,8,FALSE),0)</f>
        <v>0</v>
      </c>
      <c r="M3853">
        <f>IFERROR(VLOOKUP(A3853,'[2]Exportar Planilha'!$A:$I,9,FALSE),0)</f>
        <v>0</v>
      </c>
      <c r="N3853">
        <f>IFERROR(VLOOKUP(A3853,[3]soaBnafar!$A:$G,2,FALSE),0)</f>
        <v>0</v>
      </c>
      <c r="O3853">
        <f>IFERROR(VLOOKUP(A3853,[3]soaBnafar!$A:$G,3,FALSE),0)</f>
        <v>0</v>
      </c>
      <c r="P3853">
        <f>IFERROR(VLOOKUP(A3853,[3]soaBnafar!$A:$G,4,FALSE),0)</f>
        <v>0</v>
      </c>
      <c r="Q3853">
        <f>IFERROR(VLOOKUP(A3853,[3]soaBnafar!$A:$G,5,FALSE),0)</f>
        <v>0</v>
      </c>
      <c r="R3853">
        <f>IFERROR(VLOOKUP(A3853,[3]soaBnafar!$A:$G,6,FALSE),0)</f>
        <v>0</v>
      </c>
      <c r="S3853">
        <f>IFERROR(VLOOKUP(A3853,[3]soaBnafar!$A:$G,7,FALSE),0)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IFERROR(VLOOKUP(A3854,'[2]Exportar Planilha'!$A:$I,4,FALSE),0)</f>
        <v>0</v>
      </c>
      <c r="I3854">
        <f>IFERROR(VLOOKUP(A3854,'[2]Exportar Planilha'!$A:$I,5,FALSE),0)</f>
        <v>0</v>
      </c>
      <c r="J3854">
        <f>IFERROR(VLOOKUP(A3854,'[2]Exportar Planilha'!$A:$I,6,FALSE),0)</f>
        <v>0</v>
      </c>
      <c r="K3854">
        <f>IFERROR(VLOOKUP(A3854,'[2]Exportar Planilha'!$A:$I,7,FALSE),0)</f>
        <v>0</v>
      </c>
      <c r="L3854">
        <f>IFERROR(VLOOKUP(A3854,'[2]Exportar Planilha'!$A:$I,8,FALSE),0)</f>
        <v>0</v>
      </c>
      <c r="M3854">
        <f>IFERROR(VLOOKUP(A3854,'[2]Exportar Planilha'!$A:$I,9,FALSE),0)</f>
        <v>0</v>
      </c>
      <c r="N3854">
        <f>IFERROR(VLOOKUP(A3854,[3]soaBnafar!$A:$G,2,FALSE),0)</f>
        <v>0</v>
      </c>
      <c r="O3854">
        <f>IFERROR(VLOOKUP(A3854,[3]soaBnafar!$A:$G,3,FALSE),0)</f>
        <v>0</v>
      </c>
      <c r="P3854">
        <f>IFERROR(VLOOKUP(A3854,[3]soaBnafar!$A:$G,4,FALSE),0)</f>
        <v>0</v>
      </c>
      <c r="Q3854">
        <f>IFERROR(VLOOKUP(A3854,[3]soaBnafar!$A:$G,5,FALSE),0)</f>
        <v>0</v>
      </c>
      <c r="R3854">
        <f>IFERROR(VLOOKUP(A3854,[3]soaBnafar!$A:$G,6,FALSE),0)</f>
        <v>0</v>
      </c>
      <c r="S3854">
        <f>IFERROR(VLOOKUP(A3854,[3]soaBnafar!$A:$G,7,FALSE),0)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37187</v>
      </c>
      <c r="C3855">
        <f>IFERROR(VLOOKUP(A3855,[1]Monitoramento_Base_somente_disp!$A:$J,6,FALSE),0)</f>
        <v>19668477</v>
      </c>
      <c r="D3855">
        <f>IFERROR(VLOOKUP(A3855,[1]Monitoramento_Base_somente_disp!$A:$J,7,FALSE),0)</f>
        <v>50627</v>
      </c>
      <c r="E3855">
        <f>IFERROR(VLOOKUP(A3855,[1]Monitoramento_Base_somente_disp!$A:$J,8,FALSE),0)</f>
        <v>17812017</v>
      </c>
      <c r="F3855">
        <f>IFERROR(VLOOKUP(A3855,[1]Monitoramento_Base_somente_disp!$A:$J,9,FALSE),0)</f>
        <v>39129</v>
      </c>
      <c r="G3855">
        <f>IFERROR(VLOOKUP(A3855,[1]Monitoramento_Base_somente_disp!$A:$J,10,FALSE),0)</f>
        <v>7559450</v>
      </c>
      <c r="H3855">
        <f>IFERROR(VLOOKUP(A3855,'[2]Exportar Planilha'!$A:$I,4,FALSE),0)</f>
        <v>0</v>
      </c>
      <c r="I3855">
        <f>IFERROR(VLOOKUP(A3855,'[2]Exportar Planilha'!$A:$I,5,FALSE),0)</f>
        <v>0</v>
      </c>
      <c r="J3855">
        <f>IFERROR(VLOOKUP(A3855,'[2]Exportar Planilha'!$A:$I,6,FALSE),0)</f>
        <v>0</v>
      </c>
      <c r="K3855">
        <f>IFERROR(VLOOKUP(A3855,'[2]Exportar Planilha'!$A:$I,7,FALSE),0)</f>
        <v>0</v>
      </c>
      <c r="L3855">
        <f>IFERROR(VLOOKUP(A3855,'[2]Exportar Planilha'!$A:$I,8,FALSE),0)</f>
        <v>0</v>
      </c>
      <c r="M3855">
        <f>IFERROR(VLOOKUP(A3855,'[2]Exportar Planilha'!$A:$I,9,FALSE),0)</f>
        <v>0</v>
      </c>
      <c r="N3855">
        <f>IFERROR(VLOOKUP(A3855,[3]soaBnafar!$A:$G,2,FALSE),0)</f>
        <v>0</v>
      </c>
      <c r="O3855">
        <f>IFERROR(VLOOKUP(A3855,[3]soaBnafar!$A:$G,3,FALSE),0)</f>
        <v>0</v>
      </c>
      <c r="P3855">
        <f>IFERROR(VLOOKUP(A3855,[3]soaBnafar!$A:$G,4,FALSE),0)</f>
        <v>0</v>
      </c>
      <c r="Q3855">
        <f>IFERROR(VLOOKUP(A3855,[3]soaBnafar!$A:$G,5,FALSE),0)</f>
        <v>0</v>
      </c>
      <c r="R3855">
        <f>IFERROR(VLOOKUP(A3855,[3]soaBnafar!$A:$G,6,FALSE),0)</f>
        <v>0</v>
      </c>
      <c r="S3855">
        <f>IFERROR(VLOOKUP(A3855,[3]soaBnafar!$A:$G,7,FALSE),0)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30</v>
      </c>
      <c r="C3856">
        <f>IFERROR(VLOOKUP(A3856,[1]Monitoramento_Base_somente_disp!$A:$J,6,FALSE),0)</f>
        <v>83010</v>
      </c>
      <c r="D3856">
        <f>IFERROR(VLOOKUP(A3856,[1]Monitoramento_Base_somente_disp!$A:$J,7,FALSE),0)</f>
        <v>0</v>
      </c>
      <c r="E3856">
        <f>IFERROR(VLOOKUP(A3856,[1]Monitoramento_Base_somente_disp!$A:$J,8,FALSE),0)</f>
        <v>115830</v>
      </c>
      <c r="F3856">
        <f>IFERROR(VLOOKUP(A3856,[1]Monitoramento_Base_somente_disp!$A:$J,9,FALSE),0)</f>
        <v>0</v>
      </c>
      <c r="G3856">
        <f>IFERROR(VLOOKUP(A3856,[1]Monitoramento_Base_somente_disp!$A:$J,10,FALSE),0)</f>
        <v>12393</v>
      </c>
      <c r="H3856">
        <f>IFERROR(VLOOKUP(A3856,'[2]Exportar Planilha'!$A:$I,4,FALSE),0)</f>
        <v>0</v>
      </c>
      <c r="I3856">
        <f>IFERROR(VLOOKUP(A3856,'[2]Exportar Planilha'!$A:$I,5,FALSE),0)</f>
        <v>0</v>
      </c>
      <c r="J3856">
        <f>IFERROR(VLOOKUP(A3856,'[2]Exportar Planilha'!$A:$I,6,FALSE),0)</f>
        <v>0</v>
      </c>
      <c r="K3856">
        <f>IFERROR(VLOOKUP(A3856,'[2]Exportar Planilha'!$A:$I,7,FALSE),0)</f>
        <v>0</v>
      </c>
      <c r="L3856">
        <f>IFERROR(VLOOKUP(A3856,'[2]Exportar Planilha'!$A:$I,8,FALSE),0)</f>
        <v>0</v>
      </c>
      <c r="M3856">
        <f>IFERROR(VLOOKUP(A3856,'[2]Exportar Planilha'!$A:$I,9,FALSE),0)</f>
        <v>0</v>
      </c>
      <c r="N3856">
        <f>IFERROR(VLOOKUP(A3856,[3]soaBnafar!$A:$G,2,FALSE),0)</f>
        <v>0</v>
      </c>
      <c r="O3856">
        <f>IFERROR(VLOOKUP(A3856,[3]soaBnafar!$A:$G,3,FALSE),0)</f>
        <v>0</v>
      </c>
      <c r="P3856">
        <f>IFERROR(VLOOKUP(A3856,[3]soaBnafar!$A:$G,4,FALSE),0)</f>
        <v>0</v>
      </c>
      <c r="Q3856">
        <f>IFERROR(VLOOKUP(A3856,[3]soaBnafar!$A:$G,5,FALSE),0)</f>
        <v>0</v>
      </c>
      <c r="R3856">
        <f>IFERROR(VLOOKUP(A3856,[3]soaBnafar!$A:$G,6,FALSE),0)</f>
        <v>0</v>
      </c>
      <c r="S3856">
        <f>IFERROR(VLOOKUP(A3856,[3]soaBnafar!$A:$G,7,FALSE),0)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11965678</v>
      </c>
      <c r="D3857">
        <f>IFERROR(VLOOKUP(A3857,[1]Monitoramento_Base_somente_disp!$A:$J,7,FALSE),0)</f>
        <v>0</v>
      </c>
      <c r="E3857">
        <f>IFERROR(VLOOKUP(A3857,[1]Monitoramento_Base_somente_disp!$A:$J,8,FALSE),0)</f>
        <v>11015206</v>
      </c>
      <c r="F3857">
        <f>IFERROR(VLOOKUP(A3857,[1]Monitoramento_Base_somente_disp!$A:$J,9,FALSE),0)</f>
        <v>0</v>
      </c>
      <c r="G3857">
        <f>IFERROR(VLOOKUP(A3857,[1]Monitoramento_Base_somente_disp!$A:$J,10,FALSE),0)</f>
        <v>5635079</v>
      </c>
      <c r="H3857">
        <f>IFERROR(VLOOKUP(A3857,'[2]Exportar Planilha'!$A:$I,4,FALSE),0)</f>
        <v>0</v>
      </c>
      <c r="I3857">
        <f>IFERROR(VLOOKUP(A3857,'[2]Exportar Planilha'!$A:$I,5,FALSE),0)</f>
        <v>0</v>
      </c>
      <c r="J3857">
        <f>IFERROR(VLOOKUP(A3857,'[2]Exportar Planilha'!$A:$I,6,FALSE),0)</f>
        <v>0</v>
      </c>
      <c r="K3857">
        <f>IFERROR(VLOOKUP(A3857,'[2]Exportar Planilha'!$A:$I,7,FALSE),0)</f>
        <v>0</v>
      </c>
      <c r="L3857">
        <f>IFERROR(VLOOKUP(A3857,'[2]Exportar Planilha'!$A:$I,8,FALSE),0)</f>
        <v>0</v>
      </c>
      <c r="M3857">
        <f>IFERROR(VLOOKUP(A3857,'[2]Exportar Planilha'!$A:$I,9,FALSE),0)</f>
        <v>0</v>
      </c>
      <c r="N3857">
        <f>IFERROR(VLOOKUP(A3857,[3]soaBnafar!$A:$G,2,FALSE),0)</f>
        <v>0</v>
      </c>
      <c r="O3857">
        <f>IFERROR(VLOOKUP(A3857,[3]soaBnafar!$A:$G,3,FALSE),0)</f>
        <v>0</v>
      </c>
      <c r="P3857">
        <f>IFERROR(VLOOKUP(A3857,[3]soaBnafar!$A:$G,4,FALSE),0)</f>
        <v>0</v>
      </c>
      <c r="Q3857">
        <f>IFERROR(VLOOKUP(A3857,[3]soaBnafar!$A:$G,5,FALSE),0)</f>
        <v>0</v>
      </c>
      <c r="R3857">
        <f>IFERROR(VLOOKUP(A3857,[3]soaBnafar!$A:$G,6,FALSE),0)</f>
        <v>0</v>
      </c>
      <c r="S3857">
        <f>IFERROR(VLOOKUP(A3857,[3]soaBnafar!$A:$G,7,FALSE),0)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2154208</v>
      </c>
      <c r="D3858">
        <f>IFERROR(VLOOKUP(A3858,[1]Monitoramento_Base_somente_disp!$A:$J,7,FALSE),0)</f>
        <v>0</v>
      </c>
      <c r="E3858">
        <f>IFERROR(VLOOKUP(A3858,[1]Monitoramento_Base_somente_disp!$A:$J,8,FALSE),0)</f>
        <v>2270753</v>
      </c>
      <c r="F3858">
        <f>IFERROR(VLOOKUP(A3858,[1]Monitoramento_Base_somente_disp!$A:$J,9,FALSE),0)</f>
        <v>0</v>
      </c>
      <c r="G3858">
        <f>IFERROR(VLOOKUP(A3858,[1]Monitoramento_Base_somente_disp!$A:$J,10,FALSE),0)</f>
        <v>1372629</v>
      </c>
      <c r="H3858">
        <f>IFERROR(VLOOKUP(A3858,'[2]Exportar Planilha'!$A:$I,4,FALSE),0)</f>
        <v>0</v>
      </c>
      <c r="I3858">
        <f>IFERROR(VLOOKUP(A3858,'[2]Exportar Planilha'!$A:$I,5,FALSE),0)</f>
        <v>0</v>
      </c>
      <c r="J3858">
        <f>IFERROR(VLOOKUP(A3858,'[2]Exportar Planilha'!$A:$I,6,FALSE),0)</f>
        <v>0</v>
      </c>
      <c r="K3858">
        <f>IFERROR(VLOOKUP(A3858,'[2]Exportar Planilha'!$A:$I,7,FALSE),0)</f>
        <v>0</v>
      </c>
      <c r="L3858">
        <f>IFERROR(VLOOKUP(A3858,'[2]Exportar Planilha'!$A:$I,8,FALSE),0)</f>
        <v>0</v>
      </c>
      <c r="M3858">
        <f>IFERROR(VLOOKUP(A3858,'[2]Exportar Planilha'!$A:$I,9,FALSE),0)</f>
        <v>0</v>
      </c>
      <c r="N3858">
        <f>IFERROR(VLOOKUP(A3858,[3]soaBnafar!$A:$G,2,FALSE),0)</f>
        <v>0</v>
      </c>
      <c r="O3858">
        <f>IFERROR(VLOOKUP(A3858,[3]soaBnafar!$A:$G,3,FALSE),0)</f>
        <v>0</v>
      </c>
      <c r="P3858">
        <f>IFERROR(VLOOKUP(A3858,[3]soaBnafar!$A:$G,4,FALSE),0)</f>
        <v>0</v>
      </c>
      <c r="Q3858">
        <f>IFERROR(VLOOKUP(A3858,[3]soaBnafar!$A:$G,5,FALSE),0)</f>
        <v>0</v>
      </c>
      <c r="R3858">
        <f>IFERROR(VLOOKUP(A3858,[3]soaBnafar!$A:$G,6,FALSE),0)</f>
        <v>0</v>
      </c>
      <c r="S3858">
        <f>IFERROR(VLOOKUP(A3858,[3]soaBnafar!$A:$G,7,FALSE),0)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36761</v>
      </c>
      <c r="C3859">
        <f>IFERROR(VLOOKUP(A3859,[1]Monitoramento_Base_somente_disp!$A:$J,6,FALSE),0)</f>
        <v>2175208</v>
      </c>
      <c r="D3859">
        <f>IFERROR(VLOOKUP(A3859,[1]Monitoramento_Base_somente_disp!$A:$J,7,FALSE),0)</f>
        <v>33826</v>
      </c>
      <c r="E3859">
        <f>IFERROR(VLOOKUP(A3859,[1]Monitoramento_Base_somente_disp!$A:$J,8,FALSE),0)</f>
        <v>2000202</v>
      </c>
      <c r="F3859">
        <f>IFERROR(VLOOKUP(A3859,[1]Monitoramento_Base_somente_disp!$A:$J,9,FALSE),0)</f>
        <v>16799</v>
      </c>
      <c r="G3859">
        <f>IFERROR(VLOOKUP(A3859,[1]Monitoramento_Base_somente_disp!$A:$J,10,FALSE),0)</f>
        <v>860169</v>
      </c>
      <c r="H3859">
        <f>IFERROR(VLOOKUP(A3859,'[2]Exportar Planilha'!$A:$I,4,FALSE),0)</f>
        <v>0</v>
      </c>
      <c r="I3859">
        <f>IFERROR(VLOOKUP(A3859,'[2]Exportar Planilha'!$A:$I,5,FALSE),0)</f>
        <v>0</v>
      </c>
      <c r="J3859">
        <f>IFERROR(VLOOKUP(A3859,'[2]Exportar Planilha'!$A:$I,6,FALSE),0)</f>
        <v>0</v>
      </c>
      <c r="K3859">
        <f>IFERROR(VLOOKUP(A3859,'[2]Exportar Planilha'!$A:$I,7,FALSE),0)</f>
        <v>0</v>
      </c>
      <c r="L3859">
        <f>IFERROR(VLOOKUP(A3859,'[2]Exportar Planilha'!$A:$I,8,FALSE),0)</f>
        <v>0</v>
      </c>
      <c r="M3859">
        <f>IFERROR(VLOOKUP(A3859,'[2]Exportar Planilha'!$A:$I,9,FALSE),0)</f>
        <v>0</v>
      </c>
      <c r="N3859">
        <f>IFERROR(VLOOKUP(A3859,[3]soaBnafar!$A:$G,2,FALSE),0)</f>
        <v>0</v>
      </c>
      <c r="O3859">
        <f>IFERROR(VLOOKUP(A3859,[3]soaBnafar!$A:$G,3,FALSE),0)</f>
        <v>0</v>
      </c>
      <c r="P3859">
        <f>IFERROR(VLOOKUP(A3859,[3]soaBnafar!$A:$G,4,FALSE),0)</f>
        <v>0</v>
      </c>
      <c r="Q3859">
        <f>IFERROR(VLOOKUP(A3859,[3]soaBnafar!$A:$G,5,FALSE),0)</f>
        <v>0</v>
      </c>
      <c r="R3859">
        <f>IFERROR(VLOOKUP(A3859,[3]soaBnafar!$A:$G,6,FALSE),0)</f>
        <v>0</v>
      </c>
      <c r="S3859">
        <f>IFERROR(VLOOKUP(A3859,[3]soaBnafar!$A:$G,7,FALSE),0)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23677</v>
      </c>
      <c r="C3860">
        <f>IFERROR(VLOOKUP(A3860,[1]Monitoramento_Base_somente_disp!$A:$J,6,FALSE),0)</f>
        <v>2075815</v>
      </c>
      <c r="D3860">
        <f>IFERROR(VLOOKUP(A3860,[1]Monitoramento_Base_somente_disp!$A:$J,7,FALSE),0)</f>
        <v>9922</v>
      </c>
      <c r="E3860">
        <f>IFERROR(VLOOKUP(A3860,[1]Monitoramento_Base_somente_disp!$A:$J,8,FALSE),0)</f>
        <v>1919479</v>
      </c>
      <c r="F3860">
        <f>IFERROR(VLOOKUP(A3860,[1]Monitoramento_Base_somente_disp!$A:$J,9,FALSE),0)</f>
        <v>9037</v>
      </c>
      <c r="G3860">
        <f>IFERROR(VLOOKUP(A3860,[1]Monitoramento_Base_somente_disp!$A:$J,10,FALSE),0)</f>
        <v>1038678</v>
      </c>
      <c r="H3860">
        <f>IFERROR(VLOOKUP(A3860,'[2]Exportar Planilha'!$A:$I,4,FALSE),0)</f>
        <v>0</v>
      </c>
      <c r="I3860">
        <f>IFERROR(VLOOKUP(A3860,'[2]Exportar Planilha'!$A:$I,5,FALSE),0)</f>
        <v>0</v>
      </c>
      <c r="J3860">
        <f>IFERROR(VLOOKUP(A3860,'[2]Exportar Planilha'!$A:$I,6,FALSE),0)</f>
        <v>0</v>
      </c>
      <c r="K3860">
        <f>IFERROR(VLOOKUP(A3860,'[2]Exportar Planilha'!$A:$I,7,FALSE),0)</f>
        <v>0</v>
      </c>
      <c r="L3860">
        <f>IFERROR(VLOOKUP(A3860,'[2]Exportar Planilha'!$A:$I,8,FALSE),0)</f>
        <v>0</v>
      </c>
      <c r="M3860">
        <f>IFERROR(VLOOKUP(A3860,'[2]Exportar Planilha'!$A:$I,9,FALSE),0)</f>
        <v>0</v>
      </c>
      <c r="N3860">
        <f>IFERROR(VLOOKUP(A3860,[3]soaBnafar!$A:$G,2,FALSE),0)</f>
        <v>0</v>
      </c>
      <c r="O3860">
        <f>IFERROR(VLOOKUP(A3860,[3]soaBnafar!$A:$G,3,FALSE),0)</f>
        <v>0</v>
      </c>
      <c r="P3860">
        <f>IFERROR(VLOOKUP(A3860,[3]soaBnafar!$A:$G,4,FALSE),0)</f>
        <v>0</v>
      </c>
      <c r="Q3860">
        <f>IFERROR(VLOOKUP(A3860,[3]soaBnafar!$A:$G,5,FALSE),0)</f>
        <v>0</v>
      </c>
      <c r="R3860">
        <f>IFERROR(VLOOKUP(A3860,[3]soaBnafar!$A:$G,6,FALSE),0)</f>
        <v>0</v>
      </c>
      <c r="S3860">
        <f>IFERROR(VLOOKUP(A3860,[3]soaBnafar!$A:$G,7,FALSE),0)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13208635</v>
      </c>
      <c r="D3861">
        <f>IFERROR(VLOOKUP(A3861,[1]Monitoramento_Base_somente_disp!$A:$J,7,FALSE),0)</f>
        <v>0</v>
      </c>
      <c r="E3861">
        <f>IFERROR(VLOOKUP(A3861,[1]Monitoramento_Base_somente_disp!$A:$J,8,FALSE),0)</f>
        <v>12771691</v>
      </c>
      <c r="F3861">
        <f>IFERROR(VLOOKUP(A3861,[1]Monitoramento_Base_somente_disp!$A:$J,9,FALSE),0)</f>
        <v>523</v>
      </c>
      <c r="G3861">
        <f>IFERROR(VLOOKUP(A3861,[1]Monitoramento_Base_somente_disp!$A:$J,10,FALSE),0)</f>
        <v>5512489</v>
      </c>
      <c r="H3861">
        <f>IFERROR(VLOOKUP(A3861,'[2]Exportar Planilha'!$A:$I,4,FALSE),0)</f>
        <v>0</v>
      </c>
      <c r="I3861">
        <f>IFERROR(VLOOKUP(A3861,'[2]Exportar Planilha'!$A:$I,5,FALSE),0)</f>
        <v>0</v>
      </c>
      <c r="J3861">
        <f>IFERROR(VLOOKUP(A3861,'[2]Exportar Planilha'!$A:$I,6,FALSE),0)</f>
        <v>0</v>
      </c>
      <c r="K3861">
        <f>IFERROR(VLOOKUP(A3861,'[2]Exportar Planilha'!$A:$I,7,FALSE),0)</f>
        <v>0</v>
      </c>
      <c r="L3861">
        <f>IFERROR(VLOOKUP(A3861,'[2]Exportar Planilha'!$A:$I,8,FALSE),0)</f>
        <v>0</v>
      </c>
      <c r="M3861">
        <f>IFERROR(VLOOKUP(A3861,'[2]Exportar Planilha'!$A:$I,9,FALSE),0)</f>
        <v>0</v>
      </c>
      <c r="N3861">
        <f>IFERROR(VLOOKUP(A3861,[3]soaBnafar!$A:$G,2,FALSE),0)</f>
        <v>0</v>
      </c>
      <c r="O3861">
        <f>IFERROR(VLOOKUP(A3861,[3]soaBnafar!$A:$G,3,FALSE),0)</f>
        <v>0</v>
      </c>
      <c r="P3861">
        <f>IFERROR(VLOOKUP(A3861,[3]soaBnafar!$A:$G,4,FALSE),0)</f>
        <v>0</v>
      </c>
      <c r="Q3861">
        <f>IFERROR(VLOOKUP(A3861,[3]soaBnafar!$A:$G,5,FALSE),0)</f>
        <v>0</v>
      </c>
      <c r="R3861">
        <f>IFERROR(VLOOKUP(A3861,[3]soaBnafar!$A:$G,6,FALSE),0)</f>
        <v>0</v>
      </c>
      <c r="S3861">
        <f>IFERROR(VLOOKUP(A3861,[3]soaBnafar!$A:$G,7,FALSE),0)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31530</v>
      </c>
      <c r="C3862">
        <f>IFERROR(VLOOKUP(A3862,[1]Monitoramento_Base_somente_disp!$A:$J,6,FALSE),0)</f>
        <v>7390733</v>
      </c>
      <c r="D3862">
        <f>IFERROR(VLOOKUP(A3862,[1]Monitoramento_Base_somente_disp!$A:$J,7,FALSE),0)</f>
        <v>51319</v>
      </c>
      <c r="E3862">
        <f>IFERROR(VLOOKUP(A3862,[1]Monitoramento_Base_somente_disp!$A:$J,8,FALSE),0)</f>
        <v>6297132</v>
      </c>
      <c r="F3862">
        <f>IFERROR(VLOOKUP(A3862,[1]Monitoramento_Base_somente_disp!$A:$J,9,FALSE),0)</f>
        <v>13609</v>
      </c>
      <c r="G3862">
        <f>IFERROR(VLOOKUP(A3862,[1]Monitoramento_Base_somente_disp!$A:$J,10,FALSE),0)</f>
        <v>2730309</v>
      </c>
      <c r="H3862">
        <f>IFERROR(VLOOKUP(A3862,'[2]Exportar Planilha'!$A:$I,4,FALSE),0)</f>
        <v>0</v>
      </c>
      <c r="I3862">
        <f>IFERROR(VLOOKUP(A3862,'[2]Exportar Planilha'!$A:$I,5,FALSE),0)</f>
        <v>0</v>
      </c>
      <c r="J3862">
        <f>IFERROR(VLOOKUP(A3862,'[2]Exportar Planilha'!$A:$I,6,FALSE),0)</f>
        <v>0</v>
      </c>
      <c r="K3862">
        <f>IFERROR(VLOOKUP(A3862,'[2]Exportar Planilha'!$A:$I,7,FALSE),0)</f>
        <v>0</v>
      </c>
      <c r="L3862">
        <f>IFERROR(VLOOKUP(A3862,'[2]Exportar Planilha'!$A:$I,8,FALSE),0)</f>
        <v>0</v>
      </c>
      <c r="M3862">
        <f>IFERROR(VLOOKUP(A3862,'[2]Exportar Planilha'!$A:$I,9,FALSE),0)</f>
        <v>0</v>
      </c>
      <c r="N3862">
        <f>IFERROR(VLOOKUP(A3862,[3]soaBnafar!$A:$G,2,FALSE),0)</f>
        <v>0</v>
      </c>
      <c r="O3862">
        <f>IFERROR(VLOOKUP(A3862,[3]soaBnafar!$A:$G,3,FALSE),0)</f>
        <v>0</v>
      </c>
      <c r="P3862">
        <f>IFERROR(VLOOKUP(A3862,[3]soaBnafar!$A:$G,4,FALSE),0)</f>
        <v>0</v>
      </c>
      <c r="Q3862">
        <f>IFERROR(VLOOKUP(A3862,[3]soaBnafar!$A:$G,5,FALSE),0)</f>
        <v>0</v>
      </c>
      <c r="R3862">
        <f>IFERROR(VLOOKUP(A3862,[3]soaBnafar!$A:$G,6,FALSE),0)</f>
        <v>0</v>
      </c>
      <c r="S3862">
        <f>IFERROR(VLOOKUP(A3862,[3]soaBnafar!$A:$G,7,FALSE),0)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b0ada803-87a5-4f80-bf3c-49fd012dc2db"/>
    <ds:schemaRef ds:uri="8c04557f-fd53-4c74-80a8-0d8bfa82ceea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2024-07-16T13:06:03Z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